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activeX/activeX28.xml" ContentType="application/vnd.ms-office.activeX+xml"/>
  <Override PartName="/xl/activeX/activeX28.bin" ContentType="application/vnd.ms-office.activeX"/>
  <Override PartName="/xl/activeX/activeX29.xml" ContentType="application/vnd.ms-office.activeX+xml"/>
  <Override PartName="/xl/activeX/activeX29.bin" ContentType="application/vnd.ms-office.activeX"/>
  <Override PartName="/xl/activeX/activeX30.xml" ContentType="application/vnd.ms-office.activeX+xml"/>
  <Override PartName="/xl/activeX/activeX30.bin" ContentType="application/vnd.ms-office.activeX"/>
  <Override PartName="/xl/activeX/activeX31.xml" ContentType="application/vnd.ms-office.activeX+xml"/>
  <Override PartName="/xl/activeX/activeX31.bin" ContentType="application/vnd.ms-office.activeX"/>
  <Override PartName="/xl/activeX/activeX32.xml" ContentType="application/vnd.ms-office.activeX+xml"/>
  <Override PartName="/xl/activeX/activeX32.bin" ContentType="application/vnd.ms-office.activeX"/>
  <Override PartName="/xl/activeX/activeX33.xml" ContentType="application/vnd.ms-office.activeX+xml"/>
  <Override PartName="/xl/activeX/activeX33.bin" ContentType="application/vnd.ms-office.activeX"/>
  <Override PartName="/xl/activeX/activeX34.xml" ContentType="application/vnd.ms-office.activeX+xml"/>
  <Override PartName="/xl/activeX/activeX34.bin" ContentType="application/vnd.ms-office.activeX"/>
  <Override PartName="/xl/activeX/activeX35.xml" ContentType="application/vnd.ms-office.activeX+xml"/>
  <Override PartName="/xl/activeX/activeX35.bin" ContentType="application/vnd.ms-office.activeX"/>
  <Override PartName="/xl/activeX/activeX36.xml" ContentType="application/vnd.ms-office.activeX+xml"/>
  <Override PartName="/xl/activeX/activeX36.bin" ContentType="application/vnd.ms-office.activeX"/>
  <Override PartName="/xl/activeX/activeX37.xml" ContentType="application/vnd.ms-office.activeX+xml"/>
  <Override PartName="/xl/activeX/activeX37.bin" ContentType="application/vnd.ms-office.activeX"/>
  <Override PartName="/xl/activeX/activeX38.xml" ContentType="application/vnd.ms-office.activeX+xml"/>
  <Override PartName="/xl/activeX/activeX38.bin" ContentType="application/vnd.ms-office.activeX"/>
  <Override PartName="/xl/activeX/activeX39.xml" ContentType="application/vnd.ms-office.activeX+xml"/>
  <Override PartName="/xl/activeX/activeX39.bin" ContentType="application/vnd.ms-office.activeX"/>
  <Override PartName="/xl/activeX/activeX40.xml" ContentType="application/vnd.ms-office.activeX+xml"/>
  <Override PartName="/xl/activeX/activeX40.bin" ContentType="application/vnd.ms-office.activeX"/>
  <Override PartName="/xl/activeX/activeX41.xml" ContentType="application/vnd.ms-office.activeX+xml"/>
  <Override PartName="/xl/activeX/activeX41.bin" ContentType="application/vnd.ms-office.activeX"/>
  <Override PartName="/xl/activeX/activeX42.xml" ContentType="application/vnd.ms-office.activeX+xml"/>
  <Override PartName="/xl/activeX/activeX42.bin" ContentType="application/vnd.ms-office.activeX"/>
  <Override PartName="/xl/activeX/activeX43.xml" ContentType="application/vnd.ms-office.activeX+xml"/>
  <Override PartName="/xl/activeX/activeX43.bin" ContentType="application/vnd.ms-office.activeX"/>
  <Override PartName="/xl/activeX/activeX44.xml" ContentType="application/vnd.ms-office.activeX+xml"/>
  <Override PartName="/xl/activeX/activeX44.bin" ContentType="application/vnd.ms-office.activeX"/>
  <Override PartName="/xl/activeX/activeX45.xml" ContentType="application/vnd.ms-office.activeX+xml"/>
  <Override PartName="/xl/activeX/activeX45.bin" ContentType="application/vnd.ms-office.activeX"/>
  <Override PartName="/xl/activeX/activeX46.xml" ContentType="application/vnd.ms-office.activeX+xml"/>
  <Override PartName="/xl/activeX/activeX46.bin" ContentType="application/vnd.ms-office.activeX"/>
  <Override PartName="/xl/activeX/activeX47.xml" ContentType="application/vnd.ms-office.activeX+xml"/>
  <Override PartName="/xl/activeX/activeX47.bin" ContentType="application/vnd.ms-office.activeX"/>
  <Override PartName="/xl/activeX/activeX48.xml" ContentType="application/vnd.ms-office.activeX+xml"/>
  <Override PartName="/xl/activeX/activeX48.bin" ContentType="application/vnd.ms-office.activeX"/>
  <Override PartName="/xl/activeX/activeX49.xml" ContentType="application/vnd.ms-office.activeX+xml"/>
  <Override PartName="/xl/activeX/activeX49.bin" ContentType="application/vnd.ms-office.activeX"/>
  <Override PartName="/xl/activeX/activeX50.xml" ContentType="application/vnd.ms-office.activeX+xml"/>
  <Override PartName="/xl/activeX/activeX50.bin" ContentType="application/vnd.ms-office.activeX"/>
  <Override PartName="/xl/activeX/activeX51.xml" ContentType="application/vnd.ms-office.activeX+xml"/>
  <Override PartName="/xl/activeX/activeX51.bin" ContentType="application/vnd.ms-office.activeX"/>
  <Override PartName="/xl/activeX/activeX52.xml" ContentType="application/vnd.ms-office.activeX+xml"/>
  <Override PartName="/xl/activeX/activeX52.bin" ContentType="application/vnd.ms-office.activeX"/>
  <Override PartName="/xl/activeX/activeX53.xml" ContentType="application/vnd.ms-office.activeX+xml"/>
  <Override PartName="/xl/activeX/activeX53.bin" ContentType="application/vnd.ms-office.activeX"/>
  <Override PartName="/xl/activeX/activeX54.xml" ContentType="application/vnd.ms-office.activeX+xml"/>
  <Override PartName="/xl/activeX/activeX54.bin" ContentType="application/vnd.ms-office.activeX"/>
  <Override PartName="/xl/activeX/activeX55.xml" ContentType="application/vnd.ms-office.activeX+xml"/>
  <Override PartName="/xl/activeX/activeX55.bin" ContentType="application/vnd.ms-office.activeX"/>
  <Override PartName="/xl/activeX/activeX56.xml" ContentType="application/vnd.ms-office.activeX+xml"/>
  <Override PartName="/xl/activeX/activeX56.bin" ContentType="application/vnd.ms-office.activeX"/>
  <Override PartName="/xl/activeX/activeX57.xml" ContentType="application/vnd.ms-office.activeX+xml"/>
  <Override PartName="/xl/activeX/activeX57.bin" ContentType="application/vnd.ms-office.activeX"/>
  <Override PartName="/xl/activeX/activeX58.xml" ContentType="application/vnd.ms-office.activeX+xml"/>
  <Override PartName="/xl/activeX/activeX58.bin" ContentType="application/vnd.ms-office.activeX"/>
  <Override PartName="/xl/comments1.xml" ContentType="application/vnd.openxmlformats-officedocument.spreadsheetml.comments+xml"/>
  <Override PartName="/xl/drawings/drawing2.xml" ContentType="application/vnd.openxmlformats-officedocument.drawing+xml"/>
  <Override PartName="/xl/activeX/activeX59.xml" ContentType="application/vnd.ms-office.activeX+xml"/>
  <Override PartName="/xl/activeX/activeX59.bin" ContentType="application/vnd.ms-office.activeX"/>
  <Override PartName="/xl/activeX/activeX60.xml" ContentType="application/vnd.ms-office.activeX+xml"/>
  <Override PartName="/xl/activeX/activeX60.bin" ContentType="application/vnd.ms-office.activeX"/>
  <Override PartName="/xl/activeX/activeX61.xml" ContentType="application/vnd.ms-office.activeX+xml"/>
  <Override PartName="/xl/activeX/activeX61.bin" ContentType="application/vnd.ms-office.activeX"/>
  <Override PartName="/xl/activeX/activeX62.xml" ContentType="application/vnd.ms-office.activeX+xml"/>
  <Override PartName="/xl/activeX/activeX62.bin" ContentType="application/vnd.ms-office.activeX"/>
  <Override PartName="/xl/activeX/activeX63.xml" ContentType="application/vnd.ms-office.activeX+xml"/>
  <Override PartName="/xl/activeX/activeX63.bin" ContentType="application/vnd.ms-office.activeX"/>
  <Override PartName="/xl/activeX/activeX64.xml" ContentType="application/vnd.ms-office.activeX+xml"/>
  <Override PartName="/xl/activeX/activeX64.bin" ContentType="application/vnd.ms-office.activeX"/>
  <Override PartName="/xl/activeX/activeX65.xml" ContentType="application/vnd.ms-office.activeX+xml"/>
  <Override PartName="/xl/activeX/activeX65.bin" ContentType="application/vnd.ms-office.activeX"/>
  <Override PartName="/xl/activeX/activeX66.xml" ContentType="application/vnd.ms-office.activeX+xml"/>
  <Override PartName="/xl/activeX/activeX66.bin" ContentType="application/vnd.ms-office.activeX"/>
  <Override PartName="/xl/activeX/activeX67.xml" ContentType="application/vnd.ms-office.activeX+xml"/>
  <Override PartName="/xl/activeX/activeX67.bin" ContentType="application/vnd.ms-office.activeX"/>
  <Override PartName="/xl/activeX/activeX68.xml" ContentType="application/vnd.ms-office.activeX+xml"/>
  <Override PartName="/xl/activeX/activeX68.bin" ContentType="application/vnd.ms-office.activeX"/>
  <Override PartName="/xl/activeX/activeX69.xml" ContentType="application/vnd.ms-office.activeX+xml"/>
  <Override PartName="/xl/activeX/activeX69.bin" ContentType="application/vnd.ms-office.activeX"/>
  <Override PartName="/xl/activeX/activeX70.xml" ContentType="application/vnd.ms-office.activeX+xml"/>
  <Override PartName="/xl/activeX/activeX70.bin" ContentType="application/vnd.ms-office.activeX"/>
  <Override PartName="/xl/activeX/activeX71.xml" ContentType="application/vnd.ms-office.activeX+xml"/>
  <Override PartName="/xl/activeX/activeX71.bin" ContentType="application/vnd.ms-office.activeX"/>
  <Override PartName="/xl/activeX/activeX72.xml" ContentType="application/vnd.ms-office.activeX+xml"/>
  <Override PartName="/xl/activeX/activeX72.bin" ContentType="application/vnd.ms-office.activeX"/>
  <Override PartName="/xl/activeX/activeX73.xml" ContentType="application/vnd.ms-office.activeX+xml"/>
  <Override PartName="/xl/activeX/activeX73.bin" ContentType="application/vnd.ms-office.activeX"/>
  <Override PartName="/xl/activeX/activeX74.xml" ContentType="application/vnd.ms-office.activeX+xml"/>
  <Override PartName="/xl/activeX/activeX74.bin" ContentType="application/vnd.ms-office.activeX"/>
  <Override PartName="/xl/activeX/activeX75.xml" ContentType="application/vnd.ms-office.activeX+xml"/>
  <Override PartName="/xl/activeX/activeX75.bin" ContentType="application/vnd.ms-office.activeX"/>
  <Override PartName="/xl/activeX/activeX76.xml" ContentType="application/vnd.ms-office.activeX+xml"/>
  <Override PartName="/xl/activeX/activeX76.bin" ContentType="application/vnd.ms-office.activeX"/>
  <Override PartName="/xl/activeX/activeX77.xml" ContentType="application/vnd.ms-office.activeX+xml"/>
  <Override PartName="/xl/activeX/activeX77.bin" ContentType="application/vnd.ms-office.activeX"/>
  <Override PartName="/xl/activeX/activeX78.xml" ContentType="application/vnd.ms-office.activeX+xml"/>
  <Override PartName="/xl/activeX/activeX78.bin" ContentType="application/vnd.ms-office.activeX"/>
  <Override PartName="/xl/activeX/activeX79.xml" ContentType="application/vnd.ms-office.activeX+xml"/>
  <Override PartName="/xl/activeX/activeX79.bin" ContentType="application/vnd.ms-office.activeX"/>
  <Override PartName="/xl/activeX/activeX80.xml" ContentType="application/vnd.ms-office.activeX+xml"/>
  <Override PartName="/xl/activeX/activeX80.bin" ContentType="application/vnd.ms-office.activeX"/>
  <Override PartName="/xl/activeX/activeX81.xml" ContentType="application/vnd.ms-office.activeX+xml"/>
  <Override PartName="/xl/activeX/activeX81.bin" ContentType="application/vnd.ms-office.activeX"/>
  <Override PartName="/xl/activeX/activeX82.xml" ContentType="application/vnd.ms-office.activeX+xml"/>
  <Override PartName="/xl/activeX/activeX82.bin" ContentType="application/vnd.ms-office.activeX"/>
  <Override PartName="/xl/activeX/activeX83.xml" ContentType="application/vnd.ms-office.activeX+xml"/>
  <Override PartName="/xl/activeX/activeX83.bin" ContentType="application/vnd.ms-office.activeX"/>
  <Override PartName="/xl/activeX/activeX84.xml" ContentType="application/vnd.ms-office.activeX+xml"/>
  <Override PartName="/xl/activeX/activeX84.bin" ContentType="application/vnd.ms-office.activeX"/>
  <Override PartName="/xl/activeX/activeX85.xml" ContentType="application/vnd.ms-office.activeX+xml"/>
  <Override PartName="/xl/activeX/activeX85.bin" ContentType="application/vnd.ms-office.activeX"/>
  <Override PartName="/xl/activeX/activeX86.xml" ContentType="application/vnd.ms-office.activeX+xml"/>
  <Override PartName="/xl/activeX/activeX86.bin" ContentType="application/vnd.ms-office.activeX"/>
  <Override PartName="/xl/activeX/activeX87.xml" ContentType="application/vnd.ms-office.activeX+xml"/>
  <Override PartName="/xl/activeX/activeX87.bin" ContentType="application/vnd.ms-office.activeX"/>
  <Override PartName="/xl/activeX/activeX88.xml" ContentType="application/vnd.ms-office.activeX+xml"/>
  <Override PartName="/xl/activeX/activeX88.bin" ContentType="application/vnd.ms-office.activeX"/>
  <Override PartName="/xl/activeX/activeX89.xml" ContentType="application/vnd.ms-office.activeX+xml"/>
  <Override PartName="/xl/activeX/activeX89.bin" ContentType="application/vnd.ms-office.activeX"/>
  <Override PartName="/xl/activeX/activeX90.xml" ContentType="application/vnd.ms-office.activeX+xml"/>
  <Override PartName="/xl/activeX/activeX90.bin" ContentType="application/vnd.ms-office.activeX"/>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codeName="{4470D2CD-2249-CD33-4A35-6F278624656F}"/>
  <workbookPr showInkAnnotation="0" codeName="ThisWorkbook" defaultThemeVersion="124226"/>
  <mc:AlternateContent xmlns:mc="http://schemas.openxmlformats.org/markup-compatibility/2006">
    <mc:Choice Requires="x15">
      <x15ac:absPath xmlns:x15ac="http://schemas.microsoft.com/office/spreadsheetml/2010/11/ac" url="I:\Pauleen Temp\DESIGN &amp; SUPERVISION\SUPERVISION\"/>
    </mc:Choice>
  </mc:AlternateContent>
  <xr:revisionPtr revIDLastSave="0" documentId="8_{55A41B34-C73F-41E2-ABAD-66C0132BEE06}" xr6:coauthVersionLast="45" xr6:coauthVersionMax="45" xr10:uidLastSave="{00000000-0000-0000-0000-000000000000}"/>
  <bookViews>
    <workbookView xWindow="-120" yWindow="-120" windowWidth="29040" windowHeight="15840" tabRatio="744" xr2:uid="{00000000-000D-0000-FFFF-FFFF00000000}"/>
  </bookViews>
  <sheets>
    <sheet name="IMPORTANT NOTES" sheetId="3" r:id="rId1"/>
    <sheet name="SANRAL OHS AUDIT Ref #4.0.4" sheetId="1" r:id="rId2"/>
    <sheet name="COVID-19 REQUIREMENTS" sheetId="7" r:id="rId3"/>
    <sheet name="LABORATORY AUDIT" sheetId="12" r:id="rId4"/>
    <sheet name="Non Conformance Summary Sheet" sheetId="4" r:id="rId5"/>
    <sheet name="Sheet1" sheetId="2" r:id="rId6"/>
  </sheets>
  <definedNames>
    <definedName name="_xlnm._FilterDatabase" localSheetId="3" hidden="1">'LABORATORY AUDIT'!$B$1:$KJ$1</definedName>
    <definedName name="_xlnm._FilterDatabase" localSheetId="1" hidden="1">'SANRAL OHS AUDIT Ref #4.0.4'!$A$1:$KJ$1</definedName>
    <definedName name="_Ref82929106" localSheetId="3">'LABORATORY AUDIT'!#REF!</definedName>
    <definedName name="_Ref82929106" localSheetId="1">'SANRAL OHS AUDIT Ref #4.0.4'!#REF!</definedName>
    <definedName name="Z_C6DA3604_DCF3_4FB1_BF85_D051C96147AE_.wvu.Cols" localSheetId="3" hidden="1">'LABORATORY AUDIT'!$B:$B,'LABORATORY AUDIT'!$I:$I,'LABORATORY AUDIT'!$L:$AA</definedName>
    <definedName name="Z_C6DA3604_DCF3_4FB1_BF85_D051C96147AE_.wvu.Cols" localSheetId="1" hidden="1">'SANRAL OHS AUDIT Ref #4.0.4'!$A:$B,'SANRAL OHS AUDIT Ref #4.0.4'!$I:$I,'SANRAL OHS AUDIT Ref #4.0.4'!$L:$AA</definedName>
    <definedName name="Z_C6DA3604_DCF3_4FB1_BF85_D051C96147AE_.wvu.FilterData" localSheetId="3" hidden="1">'LABORATORY AUDIT'!$B$33:$KJ$108</definedName>
    <definedName name="Z_C6DA3604_DCF3_4FB1_BF85_D051C96147AE_.wvu.FilterData" localSheetId="1" hidden="1">'SANRAL OHS AUDIT Ref #4.0.4'!$A$51:$KJ$200</definedName>
    <definedName name="Z_C6DA3604_DCF3_4FB1_BF85_D051C96147AE_.wvu.Rows" localSheetId="3" hidden="1">'LABORATORY AUDIT'!#REF!</definedName>
    <definedName name="Z_C6DA3604_DCF3_4FB1_BF85_D051C96147AE_.wvu.Rows" localSheetId="1" hidden="1">'SANRAL OHS AUDIT Ref #4.0.4'!$34:$34</definedName>
    <definedName name="Z_F96B73BD_4267_4A2C_90D7_4374DB8FD046_.wvu.Rows" localSheetId="3" hidden="1">'LABORATORY AUDIT'!#REF!</definedName>
    <definedName name="Z_F96B73BD_4267_4A2C_90D7_4374DB8FD046_.wvu.Rows" localSheetId="1" hidden="1">'SANRAL OHS AUDIT Ref #4.0.4'!#REF!</definedName>
  </definedNames>
  <calcPr calcId="191029"/>
  <customWorkbookViews>
    <customWorkbookView name="Rocco Koen (WR) - Personal View" guid="{C6DA3604-DCF3-4FB1-BF85-D051C96147AE}" mergeInterval="0" personalView="1" maximized="1" xWindow="-8" yWindow="-8" windowWidth="1382" windowHeight="744" tabRatio="744" activeSheetId="1"/>
    <customWorkbookView name="Page 1" guid="{F96B73BD-4267-4A2C-90D7-4374DB8FD046}" maximized="1" xWindow="-8" yWindow="-8" windowWidth="1382" windowHeight="744" tabRatio="919"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2" i="7" l="1"/>
  <c r="B10" i="7"/>
  <c r="B9" i="7"/>
  <c r="B8" i="7"/>
  <c r="B7" i="7"/>
  <c r="B6" i="7"/>
  <c r="B5" i="7"/>
  <c r="B4" i="7"/>
  <c r="B2" i="7"/>
  <c r="B3" i="7"/>
  <c r="D69" i="7"/>
  <c r="D68" i="7"/>
  <c r="D67" i="7"/>
  <c r="D65" i="7"/>
  <c r="D64" i="7"/>
  <c r="D63" i="7"/>
  <c r="D61" i="7"/>
  <c r="D60" i="7"/>
  <c r="D59" i="7"/>
  <c r="D58" i="7"/>
  <c r="D57" i="7"/>
  <c r="D56" i="7"/>
  <c r="D55" i="7"/>
  <c r="D54" i="7"/>
  <c r="D53" i="7"/>
  <c r="D51" i="7"/>
  <c r="D50" i="7"/>
  <c r="D49" i="7"/>
  <c r="D48" i="7"/>
  <c r="D47" i="7"/>
  <c r="D46" i="7"/>
  <c r="D45" i="7"/>
  <c r="D44" i="7"/>
  <c r="D43" i="7"/>
  <c r="D42" i="7"/>
  <c r="D41" i="7"/>
  <c r="D40" i="7"/>
  <c r="D39" i="7"/>
  <c r="D37" i="7"/>
  <c r="D36" i="7"/>
  <c r="D35" i="7"/>
  <c r="D34" i="7"/>
  <c r="D33" i="7"/>
  <c r="D32" i="7"/>
  <c r="D30" i="7"/>
  <c r="D29" i="7"/>
  <c r="D28" i="7"/>
  <c r="D26" i="7"/>
  <c r="D25" i="7"/>
  <c r="D24" i="7"/>
  <c r="D23" i="7"/>
  <c r="D21" i="7"/>
  <c r="D20" i="7"/>
  <c r="D19" i="7"/>
  <c r="D18" i="7"/>
  <c r="D17" i="7"/>
  <c r="D16" i="7"/>
  <c r="H135" i="1"/>
  <c r="M134" i="12" l="1"/>
  <c r="M133" i="12"/>
  <c r="M132" i="12"/>
  <c r="I132" i="12"/>
  <c r="H132" i="12"/>
  <c r="M131" i="12"/>
  <c r="I131" i="12"/>
  <c r="H131" i="12"/>
  <c r="M130" i="12"/>
  <c r="I130" i="12"/>
  <c r="H130" i="12"/>
  <c r="M129" i="12"/>
  <c r="I129" i="12"/>
  <c r="H129" i="12"/>
  <c r="M128" i="12"/>
  <c r="I128" i="12"/>
  <c r="H128" i="12"/>
  <c r="M127" i="12"/>
  <c r="I127" i="12"/>
  <c r="H127" i="12"/>
  <c r="M126" i="12"/>
  <c r="I126" i="12"/>
  <c r="H126" i="12"/>
  <c r="M125" i="12"/>
  <c r="I125" i="12"/>
  <c r="H125" i="12"/>
  <c r="M124" i="12"/>
  <c r="M123" i="12"/>
  <c r="M122" i="12"/>
  <c r="M273" i="1"/>
  <c r="I273" i="1"/>
  <c r="H273" i="1"/>
  <c r="M277" i="1"/>
  <c r="I277" i="1"/>
  <c r="H277" i="1"/>
  <c r="M276" i="1"/>
  <c r="I276" i="1"/>
  <c r="H276" i="1"/>
  <c r="M275" i="1"/>
  <c r="I275" i="1"/>
  <c r="H275" i="1"/>
  <c r="H134" i="12" l="1"/>
  <c r="K9" i="12" s="1"/>
  <c r="M9" i="12" s="1"/>
  <c r="O123" i="12"/>
  <c r="M280" i="1"/>
  <c r="M279" i="1"/>
  <c r="M278" i="1"/>
  <c r="M274" i="1"/>
  <c r="I274" i="1"/>
  <c r="H274" i="1"/>
  <c r="M272" i="1"/>
  <c r="I272" i="1"/>
  <c r="H272" i="1"/>
  <c r="M271" i="1"/>
  <c r="O268" i="1" s="1"/>
  <c r="I271" i="1"/>
  <c r="H271" i="1"/>
  <c r="M270" i="1"/>
  <c r="I270" i="1"/>
  <c r="H270" i="1"/>
  <c r="M269" i="1"/>
  <c r="M268" i="1"/>
  <c r="H279" i="1" l="1"/>
  <c r="K15" i="1" s="1"/>
  <c r="M15" i="1" s="1"/>
  <c r="H195" i="12"/>
  <c r="M84" i="12" l="1"/>
  <c r="I84" i="12"/>
  <c r="H84" i="12"/>
  <c r="M197" i="12"/>
  <c r="I197" i="12"/>
  <c r="H197" i="12"/>
  <c r="M190" i="12"/>
  <c r="I190" i="12"/>
  <c r="H190" i="12"/>
  <c r="M195" i="12"/>
  <c r="I195" i="12"/>
  <c r="M189" i="12"/>
  <c r="I189" i="12"/>
  <c r="H189" i="12"/>
  <c r="M192" i="12"/>
  <c r="I192" i="12"/>
  <c r="H192" i="12"/>
  <c r="M286" i="1"/>
  <c r="I286" i="1"/>
  <c r="H286" i="1"/>
  <c r="M196" i="12" l="1"/>
  <c r="I196" i="12"/>
  <c r="H196" i="12"/>
  <c r="M194" i="12"/>
  <c r="I194" i="12"/>
  <c r="H194" i="12"/>
  <c r="K15" i="12" l="1"/>
  <c r="M15" i="12" s="1"/>
  <c r="I29" i="12"/>
  <c r="H29" i="12" l="1"/>
  <c r="E2" i="12"/>
  <c r="M222" i="12" l="1"/>
  <c r="I222" i="12"/>
  <c r="H222" i="12"/>
  <c r="M175" i="12"/>
  <c r="I175" i="12"/>
  <c r="H175" i="12"/>
  <c r="M97" i="12"/>
  <c r="I97" i="12"/>
  <c r="H97" i="12"/>
  <c r="M143" i="12"/>
  <c r="I143" i="12"/>
  <c r="H143" i="12"/>
  <c r="I224" i="1" l="1"/>
  <c r="H224" i="1"/>
  <c r="M224" i="1"/>
  <c r="I140" i="12"/>
  <c r="H140" i="12"/>
  <c r="M140" i="12"/>
  <c r="M321" i="1" l="1"/>
  <c r="H321" i="1"/>
  <c r="M37" i="12" l="1"/>
  <c r="I37" i="12"/>
  <c r="H37" i="12"/>
  <c r="S286" i="12" l="1"/>
  <c r="S285" i="12"/>
  <c r="S284" i="12"/>
  <c r="S283" i="12"/>
  <c r="S282" i="12"/>
  <c r="S281" i="12"/>
  <c r="S280" i="12"/>
  <c r="S279" i="12"/>
  <c r="S278" i="12"/>
  <c r="S277" i="12"/>
  <c r="S276" i="12"/>
  <c r="S275" i="12"/>
  <c r="S274" i="12"/>
  <c r="S273" i="12"/>
  <c r="S272" i="12"/>
  <c r="S271" i="12"/>
  <c r="S270" i="12"/>
  <c r="S269" i="12"/>
  <c r="S268" i="12"/>
  <c r="S267" i="12"/>
  <c r="S266" i="12"/>
  <c r="S265" i="12"/>
  <c r="S264" i="12"/>
  <c r="S263" i="12"/>
  <c r="S262" i="12"/>
  <c r="S261" i="12"/>
  <c r="S260" i="12"/>
  <c r="S259" i="12"/>
  <c r="S258" i="12"/>
  <c r="S257" i="12"/>
  <c r="S256" i="12"/>
  <c r="S255" i="12"/>
  <c r="S253" i="12"/>
  <c r="S252" i="12"/>
  <c r="S251" i="12"/>
  <c r="S250" i="12"/>
  <c r="S249" i="12"/>
  <c r="S248" i="12"/>
  <c r="S247" i="12"/>
  <c r="S246" i="12"/>
  <c r="S245" i="12"/>
  <c r="S244" i="12"/>
  <c r="S243" i="12"/>
  <c r="S242" i="12"/>
  <c r="S241" i="12"/>
  <c r="S240" i="12"/>
  <c r="S239" i="12"/>
  <c r="S238" i="12"/>
  <c r="S237" i="12"/>
  <c r="S236" i="12"/>
  <c r="S235" i="12"/>
  <c r="S234" i="12"/>
  <c r="S233" i="12"/>
  <c r="S232" i="12"/>
  <c r="M230" i="12"/>
  <c r="M229" i="12"/>
  <c r="M228" i="12"/>
  <c r="M227" i="12"/>
  <c r="M226" i="12"/>
  <c r="I226" i="12"/>
  <c r="H226" i="12"/>
  <c r="M225" i="12"/>
  <c r="I225" i="12"/>
  <c r="H225" i="12"/>
  <c r="M224" i="12"/>
  <c r="I224" i="12"/>
  <c r="H224" i="12"/>
  <c r="M223" i="12"/>
  <c r="I223" i="12"/>
  <c r="H223" i="12"/>
  <c r="M221" i="12"/>
  <c r="I221" i="12"/>
  <c r="H221" i="12"/>
  <c r="M220" i="12"/>
  <c r="I220" i="12"/>
  <c r="H220" i="12"/>
  <c r="M219" i="12"/>
  <c r="I219" i="12"/>
  <c r="H219" i="12"/>
  <c r="M218" i="12"/>
  <c r="I218" i="12"/>
  <c r="H218" i="12"/>
  <c r="M217" i="12"/>
  <c r="M216" i="12"/>
  <c r="I216" i="12"/>
  <c r="H216" i="12"/>
  <c r="M215" i="12"/>
  <c r="M214" i="12"/>
  <c r="I214" i="12"/>
  <c r="H214" i="12"/>
  <c r="M213" i="12"/>
  <c r="I213" i="12"/>
  <c r="H213" i="12"/>
  <c r="M212" i="12"/>
  <c r="I212" i="12"/>
  <c r="H212" i="12"/>
  <c r="M211" i="12"/>
  <c r="M210" i="12"/>
  <c r="I210" i="12"/>
  <c r="H210" i="12"/>
  <c r="M209" i="12"/>
  <c r="M208" i="12"/>
  <c r="I208" i="12"/>
  <c r="H208" i="12"/>
  <c r="M207" i="12"/>
  <c r="I207" i="12"/>
  <c r="H207" i="12"/>
  <c r="M206" i="12"/>
  <c r="I206" i="12"/>
  <c r="H206" i="12"/>
  <c r="M205" i="12"/>
  <c r="I205" i="12"/>
  <c r="H205" i="12"/>
  <c r="M204" i="12"/>
  <c r="I204" i="12"/>
  <c r="H204" i="12"/>
  <c r="M203" i="12"/>
  <c r="M202" i="12"/>
  <c r="M201" i="12"/>
  <c r="M199" i="12"/>
  <c r="M198" i="12"/>
  <c r="M193" i="12"/>
  <c r="I193" i="12"/>
  <c r="H193" i="12"/>
  <c r="M191" i="12"/>
  <c r="I191" i="12"/>
  <c r="H191" i="12"/>
  <c r="M188" i="12"/>
  <c r="I188" i="12"/>
  <c r="H188" i="12"/>
  <c r="M187" i="12"/>
  <c r="I187" i="12"/>
  <c r="H187" i="12"/>
  <c r="M186" i="12"/>
  <c r="I186" i="12"/>
  <c r="H186" i="12"/>
  <c r="M185" i="12"/>
  <c r="I185" i="12"/>
  <c r="H185" i="12"/>
  <c r="M184" i="12"/>
  <c r="M183" i="12"/>
  <c r="M182" i="12"/>
  <c r="M181" i="12"/>
  <c r="M180" i="12"/>
  <c r="M179" i="12"/>
  <c r="I179" i="12"/>
  <c r="H179" i="12"/>
  <c r="M178" i="12"/>
  <c r="I178" i="12"/>
  <c r="H178" i="12"/>
  <c r="M177" i="12"/>
  <c r="I177" i="12"/>
  <c r="H177" i="12"/>
  <c r="M176" i="12"/>
  <c r="I176" i="12"/>
  <c r="H176" i="12"/>
  <c r="M174" i="12"/>
  <c r="M173" i="12"/>
  <c r="M172" i="12"/>
  <c r="M171" i="12"/>
  <c r="M170" i="12"/>
  <c r="M169" i="12"/>
  <c r="I169" i="12"/>
  <c r="H169" i="12"/>
  <c r="M168" i="12"/>
  <c r="I168" i="12"/>
  <c r="H168" i="12"/>
  <c r="M167" i="12"/>
  <c r="I167" i="12"/>
  <c r="H167" i="12"/>
  <c r="M166" i="12"/>
  <c r="I166" i="12"/>
  <c r="H166" i="12"/>
  <c r="M165" i="12"/>
  <c r="I165" i="12"/>
  <c r="H165" i="12"/>
  <c r="M164" i="12"/>
  <c r="I164" i="12"/>
  <c r="H164" i="12"/>
  <c r="M163" i="12"/>
  <c r="M162" i="12"/>
  <c r="M161" i="12"/>
  <c r="M160" i="12"/>
  <c r="M159" i="12"/>
  <c r="M158" i="12"/>
  <c r="I158" i="12"/>
  <c r="H158" i="12"/>
  <c r="M157" i="12"/>
  <c r="I157" i="12"/>
  <c r="H157" i="12"/>
  <c r="M156" i="12"/>
  <c r="I156" i="12"/>
  <c r="H156" i="12"/>
  <c r="M155" i="12"/>
  <c r="I155" i="12"/>
  <c r="H155" i="12"/>
  <c r="M154" i="12"/>
  <c r="I154" i="12"/>
  <c r="H154" i="12"/>
  <c r="M153" i="12"/>
  <c r="I153" i="12"/>
  <c r="H153" i="12"/>
  <c r="M152" i="12"/>
  <c r="I152" i="12"/>
  <c r="H152" i="12"/>
  <c r="M151" i="12"/>
  <c r="I151" i="12"/>
  <c r="H151" i="12"/>
  <c r="M150" i="12"/>
  <c r="I150" i="12"/>
  <c r="H150" i="12"/>
  <c r="M149" i="12"/>
  <c r="M148" i="12"/>
  <c r="M147" i="12"/>
  <c r="M146" i="12"/>
  <c r="M145" i="12"/>
  <c r="M144" i="12"/>
  <c r="M142" i="12"/>
  <c r="I142" i="12"/>
  <c r="H142" i="12"/>
  <c r="M141" i="12"/>
  <c r="I141" i="12"/>
  <c r="H141" i="12"/>
  <c r="M139" i="12"/>
  <c r="I139" i="12"/>
  <c r="H139" i="12"/>
  <c r="M138" i="12"/>
  <c r="I138" i="12"/>
  <c r="H138" i="12"/>
  <c r="M137" i="12"/>
  <c r="M136" i="12"/>
  <c r="M135" i="12"/>
  <c r="M121" i="12"/>
  <c r="M120" i="12"/>
  <c r="M119" i="12"/>
  <c r="I119" i="12"/>
  <c r="H119" i="12"/>
  <c r="M118" i="12"/>
  <c r="I118" i="12"/>
  <c r="H118" i="12"/>
  <c r="M117" i="12"/>
  <c r="I117" i="12"/>
  <c r="H117" i="12"/>
  <c r="M116" i="12"/>
  <c r="I116" i="12"/>
  <c r="H116" i="12"/>
  <c r="M115" i="12"/>
  <c r="I115" i="12"/>
  <c r="H115" i="12"/>
  <c r="M114" i="12"/>
  <c r="I114" i="12"/>
  <c r="H114" i="12"/>
  <c r="M113" i="12"/>
  <c r="I113" i="12"/>
  <c r="H113" i="12"/>
  <c r="M112" i="12"/>
  <c r="M111" i="12"/>
  <c r="M110" i="12"/>
  <c r="M109" i="12"/>
  <c r="M108" i="12"/>
  <c r="M107" i="12"/>
  <c r="M106" i="12"/>
  <c r="I106" i="12"/>
  <c r="H106" i="12"/>
  <c r="M105" i="12"/>
  <c r="I105" i="12"/>
  <c r="H105" i="12"/>
  <c r="M104" i="12"/>
  <c r="I104" i="12"/>
  <c r="H104" i="12"/>
  <c r="M103" i="12"/>
  <c r="M102" i="12"/>
  <c r="M101" i="12"/>
  <c r="M100" i="12"/>
  <c r="M99" i="12"/>
  <c r="M98" i="12"/>
  <c r="M96" i="12"/>
  <c r="I96" i="12"/>
  <c r="H96" i="12"/>
  <c r="M95" i="12"/>
  <c r="I95" i="12"/>
  <c r="H95" i="12"/>
  <c r="M94" i="12"/>
  <c r="I94" i="12"/>
  <c r="H94" i="12"/>
  <c r="M93" i="12"/>
  <c r="I93" i="12"/>
  <c r="H93" i="12"/>
  <c r="M92" i="12"/>
  <c r="I92" i="12"/>
  <c r="H92" i="12"/>
  <c r="M91" i="12"/>
  <c r="I91" i="12"/>
  <c r="H91" i="12"/>
  <c r="M90" i="12"/>
  <c r="M89" i="12"/>
  <c r="M88" i="12"/>
  <c r="M87" i="12"/>
  <c r="M86" i="12"/>
  <c r="M85" i="12"/>
  <c r="I85" i="12"/>
  <c r="H85" i="12"/>
  <c r="M83" i="12"/>
  <c r="I83" i="12"/>
  <c r="H83" i="12"/>
  <c r="M82" i="12"/>
  <c r="I82" i="12"/>
  <c r="H82" i="12"/>
  <c r="M81" i="12"/>
  <c r="I81" i="12"/>
  <c r="H81" i="12"/>
  <c r="M80" i="12"/>
  <c r="I80" i="12"/>
  <c r="H80" i="12"/>
  <c r="M79" i="12"/>
  <c r="I79" i="12"/>
  <c r="H79" i="12"/>
  <c r="M78" i="12"/>
  <c r="I78" i="12"/>
  <c r="H78" i="12"/>
  <c r="M77" i="12"/>
  <c r="I77" i="12"/>
  <c r="H77" i="12"/>
  <c r="M76" i="12"/>
  <c r="I76" i="12"/>
  <c r="H76" i="12"/>
  <c r="M75" i="12"/>
  <c r="I75" i="12"/>
  <c r="H75" i="12"/>
  <c r="M74" i="12"/>
  <c r="I74" i="12"/>
  <c r="H74" i="12"/>
  <c r="M73" i="12"/>
  <c r="M72" i="12"/>
  <c r="M71" i="12"/>
  <c r="M70" i="12"/>
  <c r="M69" i="12"/>
  <c r="M68" i="12"/>
  <c r="I68" i="12"/>
  <c r="H68" i="12"/>
  <c r="M67" i="12"/>
  <c r="I67" i="12"/>
  <c r="H67" i="12"/>
  <c r="M66" i="12"/>
  <c r="I66" i="12"/>
  <c r="H66" i="12"/>
  <c r="M65" i="12"/>
  <c r="I65" i="12"/>
  <c r="H65" i="12"/>
  <c r="M64" i="12"/>
  <c r="I64" i="12"/>
  <c r="H64" i="12"/>
  <c r="M63" i="12"/>
  <c r="I63" i="12"/>
  <c r="H63" i="12"/>
  <c r="M62" i="12"/>
  <c r="I62" i="12"/>
  <c r="H62" i="12"/>
  <c r="M61" i="12"/>
  <c r="I61" i="12"/>
  <c r="H61" i="12"/>
  <c r="M60" i="12"/>
  <c r="I60" i="12"/>
  <c r="H60" i="12"/>
  <c r="M59" i="12"/>
  <c r="I59" i="12"/>
  <c r="H59" i="12"/>
  <c r="M58" i="12"/>
  <c r="I58" i="12"/>
  <c r="H58" i="12"/>
  <c r="M57" i="12"/>
  <c r="I57" i="12"/>
  <c r="H57" i="12"/>
  <c r="M56" i="12"/>
  <c r="I56" i="12"/>
  <c r="H56" i="12"/>
  <c r="M55" i="12"/>
  <c r="I55" i="12"/>
  <c r="H55" i="12"/>
  <c r="M54" i="12"/>
  <c r="I54" i="12"/>
  <c r="H54" i="12"/>
  <c r="M53" i="12"/>
  <c r="I53" i="12"/>
  <c r="H53" i="12"/>
  <c r="M52" i="12"/>
  <c r="I52" i="12"/>
  <c r="H52" i="12"/>
  <c r="M51" i="12"/>
  <c r="I51" i="12"/>
  <c r="H51" i="12"/>
  <c r="M50" i="12"/>
  <c r="I50" i="12"/>
  <c r="H50" i="12"/>
  <c r="M49" i="12"/>
  <c r="I49" i="12"/>
  <c r="H49" i="12"/>
  <c r="M48" i="12"/>
  <c r="M47" i="12"/>
  <c r="M46" i="12"/>
  <c r="M45" i="12"/>
  <c r="M44" i="12"/>
  <c r="M43" i="12"/>
  <c r="M42" i="12"/>
  <c r="I42" i="12"/>
  <c r="H42" i="12"/>
  <c r="M41" i="12"/>
  <c r="I41" i="12"/>
  <c r="H41" i="12"/>
  <c r="M40" i="12"/>
  <c r="I40" i="12"/>
  <c r="H40" i="12"/>
  <c r="M39" i="12"/>
  <c r="I39" i="12"/>
  <c r="H39" i="12"/>
  <c r="M38" i="12"/>
  <c r="I38" i="12"/>
  <c r="H38" i="12"/>
  <c r="M36" i="12"/>
  <c r="I36" i="12"/>
  <c r="H36" i="12"/>
  <c r="M35" i="12"/>
  <c r="I35" i="12"/>
  <c r="H35" i="12"/>
  <c r="M34" i="12"/>
  <c r="I34" i="12"/>
  <c r="H34" i="12"/>
  <c r="M33" i="12"/>
  <c r="I33" i="12"/>
  <c r="H33" i="12"/>
  <c r="M32" i="12"/>
  <c r="M31" i="12"/>
  <c r="O217" i="12" l="1"/>
  <c r="H160" i="12"/>
  <c r="K11" i="12" s="1"/>
  <c r="M11" i="12" s="1"/>
  <c r="O173" i="12"/>
  <c r="H181" i="12"/>
  <c r="K13" i="12" s="1"/>
  <c r="M13" i="12" s="1"/>
  <c r="O209" i="12"/>
  <c r="H44" i="12"/>
  <c r="K3" i="12" s="1"/>
  <c r="O72" i="12"/>
  <c r="H121" i="12"/>
  <c r="K8" i="12" s="1"/>
  <c r="M8" i="12" s="1"/>
  <c r="O111" i="12"/>
  <c r="O148" i="12"/>
  <c r="H199" i="12"/>
  <c r="K14" i="12" s="1"/>
  <c r="M14" i="12" s="1"/>
  <c r="O215" i="12"/>
  <c r="O31" i="12"/>
  <c r="H87" i="12"/>
  <c r="K5" i="12" s="1"/>
  <c r="M5" i="12" s="1"/>
  <c r="H100" i="12"/>
  <c r="K6" i="12" s="1"/>
  <c r="M6" i="12" s="1"/>
  <c r="H228" i="12"/>
  <c r="O203" i="12"/>
  <c r="O211" i="12"/>
  <c r="O46" i="12"/>
  <c r="H70" i="12"/>
  <c r="K4" i="12" s="1"/>
  <c r="M4" i="12" s="1"/>
  <c r="O89" i="12"/>
  <c r="H108" i="12"/>
  <c r="K7" i="12" s="1"/>
  <c r="M7" i="12" s="1"/>
  <c r="O102" i="12"/>
  <c r="H145" i="12"/>
  <c r="K10" i="12" s="1"/>
  <c r="M10" i="12" s="1"/>
  <c r="O136" i="12"/>
  <c r="H171" i="12"/>
  <c r="K12" i="12" s="1"/>
  <c r="M12" i="12" s="1"/>
  <c r="O162" i="12"/>
  <c r="O183" i="12"/>
  <c r="M3" i="12" l="1"/>
  <c r="L16" i="12" s="1"/>
  <c r="K16" i="12" s="1"/>
  <c r="O201" i="12"/>
  <c r="I331" i="1" l="1"/>
  <c r="I339" i="1"/>
  <c r="I343" i="1"/>
  <c r="M343" i="1"/>
  <c r="H343" i="1"/>
  <c r="Q68" i="7" l="1"/>
  <c r="Q67" i="7"/>
  <c r="Q65" i="7"/>
  <c r="Q64" i="7"/>
  <c r="Q63" i="7"/>
  <c r="Q61" i="7"/>
  <c r="Q60" i="7"/>
  <c r="Q59" i="7"/>
  <c r="Q58" i="7"/>
  <c r="Q57" i="7"/>
  <c r="Q56" i="7"/>
  <c r="Q55" i="7"/>
  <c r="Q54" i="7"/>
  <c r="Q53" i="7"/>
  <c r="Q51" i="7"/>
  <c r="Q50" i="7"/>
  <c r="Q49" i="7"/>
  <c r="Q48" i="7"/>
  <c r="Q47" i="7"/>
  <c r="Q46" i="7"/>
  <c r="Q45" i="7"/>
  <c r="Q44" i="7"/>
  <c r="Q43" i="7"/>
  <c r="Q42" i="7"/>
  <c r="Q41" i="7"/>
  <c r="Q40" i="7"/>
  <c r="Q39" i="7"/>
  <c r="Q37" i="7"/>
  <c r="Q36" i="7"/>
  <c r="Q35" i="7"/>
  <c r="Q34" i="7"/>
  <c r="Q33" i="7"/>
  <c r="Q32" i="7"/>
  <c r="Q30" i="7"/>
  <c r="Q29" i="7"/>
  <c r="Q28" i="7"/>
  <c r="Q26" i="7"/>
  <c r="Q25" i="7"/>
  <c r="Q24" i="7"/>
  <c r="Q23" i="7"/>
  <c r="Q21" i="7"/>
  <c r="Q20" i="7"/>
  <c r="Q19" i="7"/>
  <c r="Q18" i="7"/>
  <c r="Q17" i="7"/>
  <c r="Q16" i="7"/>
  <c r="Q69" i="7"/>
  <c r="Q70" i="7" l="1"/>
  <c r="C71" i="7" s="1"/>
  <c r="C70" i="7"/>
  <c r="D70" i="7" l="1"/>
  <c r="H51" i="1"/>
  <c r="I162" i="1" l="1"/>
  <c r="M128" i="1" l="1"/>
  <c r="M365" i="1"/>
  <c r="M364" i="1"/>
  <c r="M363" i="1"/>
  <c r="M362" i="1"/>
  <c r="M361" i="1"/>
  <c r="M360" i="1"/>
  <c r="M359" i="1"/>
  <c r="M358" i="1"/>
  <c r="M357" i="1"/>
  <c r="M356" i="1"/>
  <c r="M355" i="1"/>
  <c r="M354" i="1"/>
  <c r="M353" i="1"/>
  <c r="M352" i="1"/>
  <c r="M351" i="1"/>
  <c r="M350" i="1"/>
  <c r="M349" i="1"/>
  <c r="M348" i="1"/>
  <c r="M347" i="1"/>
  <c r="M346" i="1"/>
  <c r="M345" i="1"/>
  <c r="M344" i="1"/>
  <c r="M342" i="1"/>
  <c r="M341" i="1"/>
  <c r="M340" i="1"/>
  <c r="M339" i="1"/>
  <c r="M338" i="1"/>
  <c r="M337" i="1"/>
  <c r="M336" i="1"/>
  <c r="M335" i="1"/>
  <c r="M334" i="1"/>
  <c r="M333" i="1"/>
  <c r="M332" i="1"/>
  <c r="M331" i="1"/>
  <c r="M330" i="1"/>
  <c r="M329" i="1"/>
  <c r="M328" i="1"/>
  <c r="M327" i="1"/>
  <c r="M326" i="1"/>
  <c r="M325" i="1"/>
  <c r="M324" i="1"/>
  <c r="M323" i="1"/>
  <c r="M322" i="1"/>
  <c r="M320" i="1"/>
  <c r="M319" i="1"/>
  <c r="M318" i="1"/>
  <c r="M317" i="1"/>
  <c r="M316" i="1"/>
  <c r="M315" i="1"/>
  <c r="M314" i="1"/>
  <c r="M313" i="1"/>
  <c r="M312" i="1"/>
  <c r="M311" i="1"/>
  <c r="M310" i="1"/>
  <c r="M309" i="1"/>
  <c r="M308" i="1"/>
  <c r="M307" i="1"/>
  <c r="M306" i="1"/>
  <c r="M305" i="1"/>
  <c r="M304" i="1"/>
  <c r="M303" i="1"/>
  <c r="M302" i="1"/>
  <c r="M301" i="1"/>
  <c r="M300" i="1"/>
  <c r="M299" i="1"/>
  <c r="M298" i="1"/>
  <c r="M297" i="1"/>
  <c r="M296" i="1"/>
  <c r="M295" i="1"/>
  <c r="M294" i="1"/>
  <c r="M293" i="1"/>
  <c r="M292" i="1"/>
  <c r="M291" i="1"/>
  <c r="M290" i="1"/>
  <c r="M289" i="1"/>
  <c r="M288" i="1"/>
  <c r="M287" i="1"/>
  <c r="M285" i="1"/>
  <c r="M284" i="1"/>
  <c r="M283" i="1"/>
  <c r="M282" i="1"/>
  <c r="M281" i="1"/>
  <c r="M267" i="1"/>
  <c r="M266" i="1"/>
  <c r="M265" i="1"/>
  <c r="M264" i="1"/>
  <c r="M263" i="1"/>
  <c r="M262" i="1"/>
  <c r="M261" i="1"/>
  <c r="M260" i="1"/>
  <c r="M259" i="1"/>
  <c r="M258" i="1"/>
  <c r="M257" i="1"/>
  <c r="M256" i="1"/>
  <c r="M255" i="1"/>
  <c r="M254" i="1"/>
  <c r="M253" i="1"/>
  <c r="M252" i="1"/>
  <c r="M251" i="1"/>
  <c r="M250" i="1"/>
  <c r="M249" i="1"/>
  <c r="M248" i="1"/>
  <c r="M247" i="1"/>
  <c r="M246" i="1"/>
  <c r="M245" i="1"/>
  <c r="M244" i="1"/>
  <c r="M243" i="1"/>
  <c r="M242" i="1"/>
  <c r="M241" i="1"/>
  <c r="M240" i="1"/>
  <c r="M239" i="1"/>
  <c r="M238" i="1"/>
  <c r="M237" i="1"/>
  <c r="M236" i="1"/>
  <c r="M235" i="1"/>
  <c r="M234" i="1"/>
  <c r="M233" i="1"/>
  <c r="M232" i="1"/>
  <c r="M231" i="1"/>
  <c r="M230" i="1"/>
  <c r="M229" i="1"/>
  <c r="M228" i="1"/>
  <c r="M227" i="1"/>
  <c r="M226" i="1"/>
  <c r="M225" i="1"/>
  <c r="M223" i="1"/>
  <c r="M222" i="1"/>
  <c r="M221" i="1"/>
  <c r="M220" i="1"/>
  <c r="M219" i="1"/>
  <c r="M218" i="1"/>
  <c r="M217" i="1"/>
  <c r="M216" i="1"/>
  <c r="M215" i="1"/>
  <c r="M214" i="1"/>
  <c r="M213" i="1"/>
  <c r="M212" i="1"/>
  <c r="M211" i="1"/>
  <c r="M210" i="1"/>
  <c r="M209" i="1"/>
  <c r="M208" i="1"/>
  <c r="M207" i="1"/>
  <c r="M206" i="1"/>
  <c r="M205" i="1"/>
  <c r="M204" i="1"/>
  <c r="M203" i="1"/>
  <c r="M202" i="1"/>
  <c r="M201" i="1"/>
  <c r="M200" i="1"/>
  <c r="M199" i="1"/>
  <c r="M198" i="1"/>
  <c r="M197" i="1"/>
  <c r="M196" i="1"/>
  <c r="M195" i="1"/>
  <c r="M194" i="1"/>
  <c r="M193" i="1"/>
  <c r="M192" i="1"/>
  <c r="M191" i="1"/>
  <c r="M190" i="1"/>
  <c r="M189" i="1"/>
  <c r="M188" i="1"/>
  <c r="M187" i="1"/>
  <c r="M186" i="1"/>
  <c r="M185" i="1"/>
  <c r="M184" i="1"/>
  <c r="M183" i="1"/>
  <c r="M182" i="1"/>
  <c r="M181" i="1"/>
  <c r="M180" i="1"/>
  <c r="M179" i="1"/>
  <c r="M178" i="1"/>
  <c r="M177" i="1"/>
  <c r="M176" i="1"/>
  <c r="M175" i="1"/>
  <c r="M174" i="1"/>
  <c r="M173" i="1"/>
  <c r="M172" i="1"/>
  <c r="M171" i="1"/>
  <c r="M170" i="1"/>
  <c r="M169" i="1"/>
  <c r="M168" i="1"/>
  <c r="M167" i="1"/>
  <c r="M166" i="1"/>
  <c r="M165" i="1"/>
  <c r="M164" i="1"/>
  <c r="M163" i="1"/>
  <c r="M162" i="1"/>
  <c r="M161" i="1"/>
  <c r="M160" i="1"/>
  <c r="M159" i="1"/>
  <c r="M158" i="1"/>
  <c r="M157" i="1"/>
  <c r="M156" i="1"/>
  <c r="M155" i="1"/>
  <c r="M154" i="1"/>
  <c r="M153" i="1"/>
  <c r="M152" i="1"/>
  <c r="M151" i="1"/>
  <c r="M150" i="1"/>
  <c r="M149" i="1"/>
  <c r="M148" i="1"/>
  <c r="M147" i="1"/>
  <c r="M146" i="1"/>
  <c r="M145" i="1"/>
  <c r="M144" i="1"/>
  <c r="M143" i="1"/>
  <c r="M142" i="1"/>
  <c r="M141" i="1"/>
  <c r="M140" i="1"/>
  <c r="M139" i="1"/>
  <c r="M138" i="1"/>
  <c r="M137" i="1"/>
  <c r="M136" i="1"/>
  <c r="M135" i="1"/>
  <c r="M134" i="1"/>
  <c r="M133" i="1"/>
  <c r="M132" i="1"/>
  <c r="M131" i="1"/>
  <c r="M130" i="1"/>
  <c r="M129" i="1"/>
  <c r="M127" i="1"/>
  <c r="M126" i="1"/>
  <c r="M125" i="1"/>
  <c r="M124" i="1"/>
  <c r="M123" i="1"/>
  <c r="M122" i="1"/>
  <c r="M121" i="1"/>
  <c r="M120" i="1"/>
  <c r="M119" i="1"/>
  <c r="M118" i="1"/>
  <c r="M117" i="1"/>
  <c r="M116" i="1"/>
  <c r="M115" i="1"/>
  <c r="M114" i="1"/>
  <c r="M113" i="1"/>
  <c r="M112" i="1"/>
  <c r="M111" i="1"/>
  <c r="M110" i="1"/>
  <c r="M109" i="1"/>
  <c r="M108" i="1"/>
  <c r="M107" i="1"/>
  <c r="M106" i="1"/>
  <c r="M105" i="1"/>
  <c r="M104" i="1"/>
  <c r="M103" i="1"/>
  <c r="M102" i="1"/>
  <c r="M101" i="1"/>
  <c r="M100" i="1"/>
  <c r="M99" i="1"/>
  <c r="M98" i="1"/>
  <c r="M97" i="1"/>
  <c r="M96" i="1"/>
  <c r="M95" i="1"/>
  <c r="M94" i="1"/>
  <c r="M93" i="1"/>
  <c r="M92" i="1"/>
  <c r="M91" i="1"/>
  <c r="M90" i="1"/>
  <c r="M89" i="1"/>
  <c r="M88" i="1"/>
  <c r="M87" i="1"/>
  <c r="M86" i="1"/>
  <c r="M85" i="1"/>
  <c r="M84" i="1"/>
  <c r="M83" i="1"/>
  <c r="M82" i="1"/>
  <c r="M81" i="1"/>
  <c r="M80" i="1"/>
  <c r="M79" i="1"/>
  <c r="M78" i="1"/>
  <c r="M77" i="1"/>
  <c r="M76" i="1"/>
  <c r="M75" i="1"/>
  <c r="M74" i="1"/>
  <c r="M73" i="1"/>
  <c r="M72" i="1"/>
  <c r="M71" i="1"/>
  <c r="M70" i="1"/>
  <c r="M69" i="1"/>
  <c r="M68" i="1"/>
  <c r="M67" i="1"/>
  <c r="M66" i="1"/>
  <c r="M65" i="1"/>
  <c r="M64" i="1"/>
  <c r="M63" i="1"/>
  <c r="M62" i="1"/>
  <c r="M61" i="1"/>
  <c r="M60" i="1"/>
  <c r="M59" i="1"/>
  <c r="M58" i="1"/>
  <c r="M57" i="1"/>
  <c r="M56" i="1"/>
  <c r="M55" i="1"/>
  <c r="M54" i="1"/>
  <c r="M53" i="1"/>
  <c r="M52" i="1"/>
  <c r="M51" i="1"/>
  <c r="M50" i="1"/>
  <c r="M49" i="1"/>
  <c r="O203" i="1" l="1"/>
  <c r="O76" i="1"/>
  <c r="O259" i="1"/>
  <c r="O332" i="1"/>
  <c r="O341" i="1"/>
  <c r="O281" i="1"/>
  <c r="O345" i="1"/>
  <c r="O130" i="1"/>
  <c r="O182" i="1"/>
  <c r="O308" i="1"/>
  <c r="O230" i="1"/>
  <c r="O336" i="1"/>
  <c r="O220" i="1"/>
  <c r="O323" i="1"/>
  <c r="O291" i="1"/>
  <c r="O156" i="1"/>
  <c r="O193" i="1"/>
  <c r="O245" i="1"/>
  <c r="O348" i="1"/>
  <c r="O315" i="1"/>
  <c r="O49" i="1"/>
  <c r="O306" i="1" l="1"/>
  <c r="O64" i="1"/>
  <c r="S394" i="1"/>
  <c r="E2" i="1" l="1"/>
  <c r="F3" i="2" l="1"/>
  <c r="G3" i="2" s="1"/>
  <c r="H140" i="1" l="1"/>
  <c r="H162" i="1" l="1"/>
  <c r="S421" i="1" l="1"/>
  <c r="S420" i="1"/>
  <c r="S419" i="1"/>
  <c r="S418" i="1"/>
  <c r="S417" i="1"/>
  <c r="S416" i="1"/>
  <c r="S415" i="1"/>
  <c r="S414" i="1"/>
  <c r="S413" i="1"/>
  <c r="S412" i="1"/>
  <c r="S411" i="1"/>
  <c r="S410" i="1"/>
  <c r="S409" i="1"/>
  <c r="S408" i="1"/>
  <c r="S407" i="1"/>
  <c r="S406" i="1"/>
  <c r="S405" i="1"/>
  <c r="S404" i="1"/>
  <c r="S403" i="1"/>
  <c r="S402" i="1"/>
  <c r="S401" i="1"/>
  <c r="S400" i="1"/>
  <c r="S399" i="1"/>
  <c r="S398" i="1"/>
  <c r="S397" i="1"/>
  <c r="S396" i="1"/>
  <c r="S395" i="1"/>
  <c r="S393" i="1"/>
  <c r="S392" i="1"/>
  <c r="S391" i="1"/>
  <c r="S390" i="1"/>
  <c r="S388" i="1"/>
  <c r="S387" i="1"/>
  <c r="S386" i="1"/>
  <c r="S385" i="1"/>
  <c r="S384" i="1"/>
  <c r="S383" i="1"/>
  <c r="S382" i="1"/>
  <c r="S381" i="1"/>
  <c r="S380" i="1"/>
  <c r="S379" i="1"/>
  <c r="S378" i="1"/>
  <c r="S377" i="1"/>
  <c r="S376" i="1"/>
  <c r="S375" i="1"/>
  <c r="S374" i="1"/>
  <c r="S373" i="1"/>
  <c r="S372" i="1"/>
  <c r="S371" i="1"/>
  <c r="S370" i="1"/>
  <c r="S369" i="1"/>
  <c r="S368" i="1"/>
  <c r="S367" i="1"/>
  <c r="I360" i="1"/>
  <c r="H360" i="1"/>
  <c r="I359" i="1"/>
  <c r="H359" i="1"/>
  <c r="I358" i="1"/>
  <c r="H358" i="1"/>
  <c r="I357" i="1"/>
  <c r="H357" i="1"/>
  <c r="I356" i="1"/>
  <c r="H356" i="1"/>
  <c r="I355" i="1"/>
  <c r="H355" i="1"/>
  <c r="I354" i="1"/>
  <c r="H354" i="1"/>
  <c r="I353" i="1"/>
  <c r="H353" i="1"/>
  <c r="I352" i="1"/>
  <c r="H352" i="1"/>
  <c r="I351" i="1"/>
  <c r="H351" i="1"/>
  <c r="I350" i="1"/>
  <c r="H350" i="1"/>
  <c r="I349" i="1"/>
  <c r="H349" i="1"/>
  <c r="I347" i="1"/>
  <c r="H347" i="1"/>
  <c r="I346" i="1"/>
  <c r="H346" i="1"/>
  <c r="I344" i="1"/>
  <c r="H344" i="1"/>
  <c r="I342" i="1"/>
  <c r="H342" i="1"/>
  <c r="I340" i="1"/>
  <c r="H340" i="1"/>
  <c r="H339" i="1"/>
  <c r="I338" i="1"/>
  <c r="H338" i="1"/>
  <c r="I337" i="1"/>
  <c r="H337" i="1"/>
  <c r="I335" i="1"/>
  <c r="H335" i="1"/>
  <c r="I334" i="1"/>
  <c r="H334" i="1"/>
  <c r="I333" i="1"/>
  <c r="H333" i="1"/>
  <c r="H331" i="1"/>
  <c r="I330" i="1"/>
  <c r="H330" i="1"/>
  <c r="I329" i="1"/>
  <c r="H329" i="1"/>
  <c r="I328" i="1"/>
  <c r="H328" i="1"/>
  <c r="I327" i="1"/>
  <c r="H327" i="1"/>
  <c r="I326" i="1"/>
  <c r="H326" i="1"/>
  <c r="I325" i="1"/>
  <c r="H325" i="1"/>
  <c r="I324" i="1"/>
  <c r="H324" i="1"/>
  <c r="I322" i="1"/>
  <c r="H322" i="1"/>
  <c r="I320" i="1"/>
  <c r="H320" i="1"/>
  <c r="I319" i="1"/>
  <c r="H319" i="1"/>
  <c r="I318" i="1"/>
  <c r="H318" i="1"/>
  <c r="I317" i="1"/>
  <c r="H317" i="1"/>
  <c r="I316" i="1"/>
  <c r="H316" i="1"/>
  <c r="I314" i="1"/>
  <c r="H314" i="1"/>
  <c r="I313" i="1"/>
  <c r="H313" i="1"/>
  <c r="I312" i="1"/>
  <c r="H312" i="1"/>
  <c r="I311" i="1"/>
  <c r="H311" i="1"/>
  <c r="I310" i="1"/>
  <c r="H310" i="1"/>
  <c r="I309" i="1"/>
  <c r="H309" i="1"/>
  <c r="I302" i="1"/>
  <c r="H302" i="1"/>
  <c r="I301" i="1"/>
  <c r="H301" i="1"/>
  <c r="I300" i="1"/>
  <c r="H300" i="1"/>
  <c r="I299" i="1"/>
  <c r="H299" i="1"/>
  <c r="I298" i="1"/>
  <c r="H298" i="1"/>
  <c r="I297" i="1"/>
  <c r="H297" i="1"/>
  <c r="I296" i="1"/>
  <c r="H296" i="1"/>
  <c r="I295" i="1"/>
  <c r="H295" i="1"/>
  <c r="I294" i="1"/>
  <c r="H294" i="1"/>
  <c r="I293" i="1"/>
  <c r="H293" i="1"/>
  <c r="I287" i="1"/>
  <c r="H287" i="1"/>
  <c r="I285" i="1"/>
  <c r="H285" i="1"/>
  <c r="I284" i="1"/>
  <c r="H284" i="1"/>
  <c r="I283" i="1"/>
  <c r="H283" i="1"/>
  <c r="I264" i="1"/>
  <c r="H264" i="1"/>
  <c r="I263" i="1"/>
  <c r="H263" i="1"/>
  <c r="I262" i="1"/>
  <c r="H262" i="1"/>
  <c r="I261" i="1"/>
  <c r="H261" i="1"/>
  <c r="I255" i="1"/>
  <c r="H255" i="1"/>
  <c r="I254" i="1"/>
  <c r="H254" i="1"/>
  <c r="I253" i="1"/>
  <c r="H253" i="1"/>
  <c r="I252" i="1"/>
  <c r="H252" i="1"/>
  <c r="I251" i="1"/>
  <c r="H251" i="1"/>
  <c r="I250" i="1"/>
  <c r="H250" i="1"/>
  <c r="I249" i="1"/>
  <c r="H249" i="1"/>
  <c r="I248" i="1"/>
  <c r="H248" i="1"/>
  <c r="I247" i="1"/>
  <c r="H247" i="1"/>
  <c r="I241" i="1"/>
  <c r="H241" i="1"/>
  <c r="I240" i="1"/>
  <c r="H240" i="1"/>
  <c r="I239" i="1"/>
  <c r="H239" i="1"/>
  <c r="I238" i="1"/>
  <c r="H238" i="1"/>
  <c r="I237" i="1"/>
  <c r="H237" i="1"/>
  <c r="I236" i="1"/>
  <c r="H236" i="1"/>
  <c r="I235" i="1"/>
  <c r="H235" i="1"/>
  <c r="I234" i="1"/>
  <c r="H234" i="1"/>
  <c r="I233" i="1"/>
  <c r="H233" i="1"/>
  <c r="I232" i="1"/>
  <c r="H232" i="1"/>
  <c r="I226" i="1"/>
  <c r="H226" i="1"/>
  <c r="I225" i="1"/>
  <c r="H225" i="1"/>
  <c r="I223" i="1"/>
  <c r="H223" i="1"/>
  <c r="I222" i="1"/>
  <c r="H222" i="1"/>
  <c r="I216" i="1"/>
  <c r="H216" i="1"/>
  <c r="I215" i="1"/>
  <c r="H215" i="1"/>
  <c r="I214" i="1"/>
  <c r="H214" i="1"/>
  <c r="I213" i="1"/>
  <c r="H213" i="1"/>
  <c r="I212" i="1"/>
  <c r="H212" i="1"/>
  <c r="I211" i="1"/>
  <c r="H211" i="1"/>
  <c r="I210" i="1"/>
  <c r="H210" i="1"/>
  <c r="I209" i="1"/>
  <c r="H209" i="1"/>
  <c r="I208" i="1"/>
  <c r="H208" i="1"/>
  <c r="I207" i="1"/>
  <c r="H207" i="1"/>
  <c r="I206" i="1"/>
  <c r="H206" i="1"/>
  <c r="I205" i="1"/>
  <c r="H205" i="1"/>
  <c r="I198" i="1"/>
  <c r="H198" i="1"/>
  <c r="I197" i="1"/>
  <c r="H197" i="1"/>
  <c r="I196" i="1"/>
  <c r="H196" i="1"/>
  <c r="I195" i="1"/>
  <c r="H195" i="1"/>
  <c r="I189" i="1"/>
  <c r="H189" i="1"/>
  <c r="I188" i="1"/>
  <c r="H188" i="1"/>
  <c r="I187" i="1"/>
  <c r="H187" i="1"/>
  <c r="I186" i="1"/>
  <c r="H186" i="1"/>
  <c r="I185" i="1"/>
  <c r="H185" i="1"/>
  <c r="I184" i="1"/>
  <c r="H184" i="1"/>
  <c r="I177" i="1"/>
  <c r="H177" i="1"/>
  <c r="I176" i="1"/>
  <c r="H176" i="1"/>
  <c r="I175" i="1"/>
  <c r="H175" i="1"/>
  <c r="I174" i="1"/>
  <c r="H174" i="1"/>
  <c r="I173" i="1"/>
  <c r="H173" i="1"/>
  <c r="I172" i="1"/>
  <c r="H172" i="1"/>
  <c r="I171" i="1"/>
  <c r="H171" i="1"/>
  <c r="I170" i="1"/>
  <c r="H170" i="1"/>
  <c r="I169" i="1"/>
  <c r="H169" i="1"/>
  <c r="I168" i="1"/>
  <c r="H168" i="1"/>
  <c r="I167" i="1"/>
  <c r="H167" i="1"/>
  <c r="I166" i="1"/>
  <c r="H166" i="1"/>
  <c r="I165" i="1"/>
  <c r="H165" i="1"/>
  <c r="I164" i="1"/>
  <c r="H164" i="1"/>
  <c r="I163" i="1"/>
  <c r="H163" i="1"/>
  <c r="I161" i="1"/>
  <c r="H161" i="1"/>
  <c r="I160" i="1"/>
  <c r="H160" i="1"/>
  <c r="I159" i="1"/>
  <c r="H159" i="1"/>
  <c r="I158" i="1"/>
  <c r="H158" i="1"/>
  <c r="I152" i="1"/>
  <c r="H152" i="1"/>
  <c r="I151" i="1"/>
  <c r="H151" i="1"/>
  <c r="I150" i="1"/>
  <c r="H150" i="1"/>
  <c r="I149" i="1"/>
  <c r="H149" i="1"/>
  <c r="I148" i="1"/>
  <c r="H148" i="1"/>
  <c r="I147" i="1"/>
  <c r="H147" i="1"/>
  <c r="I146" i="1"/>
  <c r="H146" i="1"/>
  <c r="I145" i="1"/>
  <c r="H145" i="1"/>
  <c r="I144" i="1"/>
  <c r="H144" i="1"/>
  <c r="I143" i="1"/>
  <c r="H143" i="1"/>
  <c r="I142" i="1"/>
  <c r="H142" i="1"/>
  <c r="I141" i="1"/>
  <c r="H141" i="1"/>
  <c r="I140" i="1"/>
  <c r="I139" i="1"/>
  <c r="H139" i="1"/>
  <c r="I138" i="1"/>
  <c r="H138" i="1"/>
  <c r="I137" i="1"/>
  <c r="H137" i="1"/>
  <c r="I136" i="1"/>
  <c r="H136" i="1"/>
  <c r="I135" i="1"/>
  <c r="I134" i="1"/>
  <c r="H134" i="1"/>
  <c r="I133" i="1"/>
  <c r="H133" i="1"/>
  <c r="I132" i="1"/>
  <c r="H132" i="1"/>
  <c r="I125" i="1"/>
  <c r="H125" i="1"/>
  <c r="I124" i="1"/>
  <c r="H124" i="1"/>
  <c r="I123" i="1"/>
  <c r="H123" i="1"/>
  <c r="I122" i="1"/>
  <c r="H122" i="1"/>
  <c r="I121" i="1"/>
  <c r="H121" i="1"/>
  <c r="I120" i="1"/>
  <c r="H120" i="1"/>
  <c r="I119" i="1"/>
  <c r="H119" i="1"/>
  <c r="I118" i="1"/>
  <c r="H118" i="1"/>
  <c r="I117" i="1"/>
  <c r="H117" i="1"/>
  <c r="I116" i="1"/>
  <c r="H116" i="1"/>
  <c r="I115" i="1"/>
  <c r="H115" i="1"/>
  <c r="I114" i="1"/>
  <c r="H114" i="1"/>
  <c r="I113" i="1"/>
  <c r="H113" i="1"/>
  <c r="I112" i="1"/>
  <c r="H112" i="1"/>
  <c r="I111" i="1"/>
  <c r="H111" i="1"/>
  <c r="I110" i="1"/>
  <c r="H110" i="1"/>
  <c r="I109" i="1"/>
  <c r="H109" i="1"/>
  <c r="I108" i="1"/>
  <c r="H108" i="1"/>
  <c r="I107" i="1"/>
  <c r="H107" i="1"/>
  <c r="I106" i="1"/>
  <c r="H106" i="1"/>
  <c r="I105" i="1"/>
  <c r="H105" i="1"/>
  <c r="I104" i="1"/>
  <c r="H104" i="1"/>
  <c r="I103" i="1"/>
  <c r="H103" i="1"/>
  <c r="I102" i="1"/>
  <c r="H102" i="1"/>
  <c r="I101" i="1"/>
  <c r="H101" i="1"/>
  <c r="I100" i="1"/>
  <c r="H100" i="1"/>
  <c r="I99" i="1"/>
  <c r="H99" i="1"/>
  <c r="I98" i="1"/>
  <c r="H98" i="1"/>
  <c r="I97" i="1"/>
  <c r="H97" i="1"/>
  <c r="I96" i="1"/>
  <c r="H96" i="1"/>
  <c r="I95" i="1"/>
  <c r="H95" i="1"/>
  <c r="I94" i="1"/>
  <c r="H94" i="1"/>
  <c r="I93" i="1"/>
  <c r="H93" i="1"/>
  <c r="I92" i="1"/>
  <c r="H92" i="1"/>
  <c r="I91" i="1"/>
  <c r="H91" i="1"/>
  <c r="I90" i="1"/>
  <c r="H90" i="1"/>
  <c r="I89" i="1"/>
  <c r="H89" i="1"/>
  <c r="I88" i="1"/>
  <c r="H88" i="1"/>
  <c r="I87" i="1"/>
  <c r="H87" i="1"/>
  <c r="I86" i="1"/>
  <c r="H86" i="1"/>
  <c r="I85" i="1"/>
  <c r="H85" i="1"/>
  <c r="I84" i="1"/>
  <c r="H84" i="1"/>
  <c r="I83" i="1"/>
  <c r="H83" i="1"/>
  <c r="I82" i="1"/>
  <c r="H82" i="1"/>
  <c r="I81" i="1"/>
  <c r="H81" i="1"/>
  <c r="I80" i="1"/>
  <c r="H80" i="1"/>
  <c r="I79" i="1"/>
  <c r="H79" i="1"/>
  <c r="I72" i="1"/>
  <c r="H72" i="1"/>
  <c r="I71" i="1"/>
  <c r="H71" i="1"/>
  <c r="I70" i="1"/>
  <c r="H70" i="1"/>
  <c r="I69" i="1"/>
  <c r="H69" i="1"/>
  <c r="I68" i="1"/>
  <c r="H68" i="1"/>
  <c r="I67" i="1"/>
  <c r="H67" i="1"/>
  <c r="I66" i="1"/>
  <c r="H66" i="1"/>
  <c r="I60" i="1"/>
  <c r="H60" i="1"/>
  <c r="I59" i="1"/>
  <c r="H59" i="1"/>
  <c r="I58" i="1"/>
  <c r="H58" i="1"/>
  <c r="I57" i="1"/>
  <c r="H57" i="1"/>
  <c r="I56" i="1"/>
  <c r="H56" i="1"/>
  <c r="I55" i="1"/>
  <c r="H55" i="1"/>
  <c r="I54" i="1"/>
  <c r="H54" i="1"/>
  <c r="I53" i="1"/>
  <c r="H53" i="1"/>
  <c r="I52" i="1"/>
  <c r="H52" i="1"/>
  <c r="I51" i="1"/>
  <c r="I34" i="1"/>
  <c r="H34" i="1"/>
  <c r="H62" i="1" l="1"/>
  <c r="K3" i="1" s="1"/>
  <c r="H128" i="1"/>
  <c r="H191" i="1"/>
  <c r="H200" i="1"/>
  <c r="H218" i="1"/>
  <c r="H257" i="1"/>
  <c r="H266" i="1"/>
  <c r="H289" i="1"/>
  <c r="H304" i="1"/>
  <c r="H363" i="1"/>
  <c r="H74" i="1"/>
  <c r="H154" i="1"/>
  <c r="H180" i="1"/>
  <c r="H228" i="1"/>
  <c r="H243" i="1"/>
  <c r="K8" i="1" l="1"/>
  <c r="M8" i="1" s="1"/>
  <c r="K18" i="1"/>
  <c r="M18" i="1" s="1"/>
  <c r="K17" i="1"/>
  <c r="M17" i="1" s="1"/>
  <c r="K16" i="1"/>
  <c r="M16" i="1" s="1"/>
  <c r="K14" i="1"/>
  <c r="M14" i="1" s="1"/>
  <c r="K13" i="1"/>
  <c r="M13" i="1" s="1"/>
  <c r="K12" i="1"/>
  <c r="M12" i="1" s="1"/>
  <c r="K11" i="1"/>
  <c r="M11" i="1" s="1"/>
  <c r="K10" i="1"/>
  <c r="M10" i="1" s="1"/>
  <c r="K9" i="1"/>
  <c r="M9" i="1" s="1"/>
  <c r="K7" i="1"/>
  <c r="M7" i="1" s="1"/>
  <c r="K6" i="1"/>
  <c r="M6" i="1" s="1"/>
  <c r="K5" i="1"/>
  <c r="M5" i="1" s="1"/>
  <c r="K4" i="1"/>
  <c r="M4" i="1" s="1"/>
  <c r="M3" i="1"/>
  <c r="L19" i="1" l="1"/>
  <c r="K19"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Rocco Koen (WR)</author>
  </authors>
  <commentList>
    <comment ref="E36" authorId="0" shapeId="0" xr:uid="{00000000-0006-0000-0100-000001000000}">
      <text>
        <r>
          <rPr>
            <b/>
            <sz val="9"/>
            <color indexed="81"/>
            <rFont val="Tahoma"/>
            <family val="2"/>
          </rPr>
          <t>100% NC's closed out - 3 (0% will be deducted from total score)
66% NC's closed out - 2 (3% will be deducted from total score)
33% NC's closed out - 1 (6% will be deducted from total score)
0% NC's closed out - 0 (10% will be deducted from total score)</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Rocco Koen (WR)</author>
  </authors>
  <commentList>
    <comment ref="E25" authorId="0" shapeId="0" xr:uid="{9F48E010-3C28-45C7-B671-EA47DBC03ACE}">
      <text>
        <r>
          <rPr>
            <b/>
            <sz val="9"/>
            <color indexed="81"/>
            <rFont val="Tahoma"/>
            <family val="2"/>
          </rPr>
          <t>100% NC's closed out - 3 (0% will be deducted from total score)
66% NC's closed out - 2 (3% will be deducted from total score)
33% NC's closed out - 1 (6% will be deducted from total score)
0% NC's closed out - 0 (10% will be deducted from total score)</t>
        </r>
        <r>
          <rPr>
            <sz val="9"/>
            <color indexed="81"/>
            <rFont val="Tahoma"/>
            <family val="2"/>
          </rPr>
          <t xml:space="preserve">
</t>
        </r>
      </text>
    </comment>
  </commentList>
</comments>
</file>

<file path=xl/sharedStrings.xml><?xml version="1.0" encoding="utf-8"?>
<sst xmlns="http://schemas.openxmlformats.org/spreadsheetml/2006/main" count="2292" uniqueCount="909">
  <si>
    <t>Date when performed :</t>
  </si>
  <si>
    <t xml:space="preserve"> S.16.(2) </t>
  </si>
  <si>
    <t xml:space="preserve"> S.19</t>
  </si>
  <si>
    <t>Designation :</t>
  </si>
  <si>
    <t>Telephone no. :</t>
  </si>
  <si>
    <t>Remarks</t>
  </si>
  <si>
    <t>N/A</t>
  </si>
  <si>
    <t>S.7(3)</t>
  </si>
  <si>
    <t>S9</t>
  </si>
  <si>
    <t xml:space="preserve">Inform H&amp;S Rep of any incident </t>
  </si>
  <si>
    <t>S14</t>
  </si>
  <si>
    <t>S15</t>
  </si>
  <si>
    <t xml:space="preserve"> S.17.</t>
  </si>
  <si>
    <t>No deductions made for H&amp;S equipment e.g. PPE?</t>
  </si>
  <si>
    <t>Occupational diseases reported?</t>
  </si>
  <si>
    <t>S.25</t>
  </si>
  <si>
    <t>S.37</t>
  </si>
  <si>
    <t>H&amp;S File</t>
  </si>
  <si>
    <t>Principal Contractor appointed</t>
  </si>
  <si>
    <t>Notification of Construction Work</t>
  </si>
  <si>
    <t xml:space="preserve">Baseline risk assessment </t>
  </si>
  <si>
    <t>CR 3</t>
  </si>
  <si>
    <t>CR 4</t>
  </si>
  <si>
    <t>Construction Work Manager</t>
  </si>
  <si>
    <t>Assistant Construction Work Manager</t>
  </si>
  <si>
    <t xml:space="preserve">Construction Supervisor </t>
  </si>
  <si>
    <t xml:space="preserve">Assistant Construction Supervisor </t>
  </si>
  <si>
    <t>Construction health &amp; safety officer (registered with SACPCMP)</t>
  </si>
  <si>
    <t>PC Appointment letter by client/ agent on file</t>
  </si>
  <si>
    <t xml:space="preserve">A competent person to be appointed.  </t>
  </si>
  <si>
    <t xml:space="preserve">A competent person appointed.  </t>
  </si>
  <si>
    <t>A competent person be appointed to perform all risk assessments on behalf of the Principal Contractor.</t>
  </si>
  <si>
    <t>Risk Assessment</t>
  </si>
  <si>
    <t>(d) (e) monitor and review plans</t>
  </si>
  <si>
    <t>Appointment of competent person to prepare &amp; amend the fall protection plan.</t>
  </si>
  <si>
    <t>Sub contractor health and safety Files on site and completed regularly</t>
  </si>
  <si>
    <t>List of all sub-contractors</t>
  </si>
  <si>
    <t>List available in file and includes the activities of contractor</t>
  </si>
  <si>
    <t>A contractor must appoint a temporary works designer in writing to design, inspect and approve the erected temporary works on site before use.</t>
  </si>
  <si>
    <t>Temporary works supervisor</t>
  </si>
  <si>
    <t>Temporary works supervisor a competent person who has been appointed in writing.</t>
  </si>
  <si>
    <t xml:space="preserve">Temporary works Register </t>
  </si>
  <si>
    <t>Temporary works are inspected immediately before, during and after the placement of concrete, after inclement weather or any other imposed load and at least on a daily basis.</t>
  </si>
  <si>
    <t>Temporary works Erectors</t>
  </si>
  <si>
    <t xml:space="preserve">Temporary works Equipment </t>
  </si>
  <si>
    <t>all equipment used in temporary works structure are carefully examined and checked for suitability by a competent person, before being used</t>
  </si>
  <si>
    <t>Authorization to cast concrete</t>
  </si>
  <si>
    <t>Authorization to remove Temporary works</t>
  </si>
  <si>
    <t>Temporary works Drawings</t>
  </si>
  <si>
    <t>Temporary works methods statements</t>
  </si>
  <si>
    <t>Excavation Supervisor</t>
  </si>
  <si>
    <t>A competent person to inspect excavation work and ensure that approved safe working procedures are followed at all times.</t>
  </si>
  <si>
    <t>Demolition Supervisor</t>
  </si>
  <si>
    <t>Appointment letter</t>
  </si>
  <si>
    <t>Survey</t>
  </si>
  <si>
    <t>Method statement by appointed blaster</t>
  </si>
  <si>
    <t>Construction Vehicles - Physical Appearance</t>
  </si>
  <si>
    <t>Construction Vehicles - Competence</t>
  </si>
  <si>
    <t>Construction Vehicles Operator Certificate, appointment &amp; medical</t>
  </si>
  <si>
    <t>Scaffold Supervisor</t>
  </si>
  <si>
    <t>Scaffold Inspector</t>
  </si>
  <si>
    <t xml:space="preserve">A competent person to inspect scaffolding </t>
  </si>
  <si>
    <t xml:space="preserve">Scaffold Erector </t>
  </si>
  <si>
    <t>A competent person to erect scaffolding.</t>
  </si>
  <si>
    <t>Scaffolding register (inspected before use, weekly, bad weather)</t>
  </si>
  <si>
    <t>A competent person to supervise all stacking and storage operations</t>
  </si>
  <si>
    <t>Fire equipment inspector</t>
  </si>
  <si>
    <t>Appointment of competent person in writing</t>
  </si>
  <si>
    <t>Temporary Electrical installation</t>
  </si>
  <si>
    <t>Inspection Register completed weekly</t>
  </si>
  <si>
    <t>Temporary Electrical installation Inspector</t>
  </si>
  <si>
    <t>EMR 19</t>
  </si>
  <si>
    <t>Tobacco Act</t>
  </si>
  <si>
    <t>Does the workplace comply with Tobacco Act? Smoking areas? Signage?</t>
  </si>
  <si>
    <t>An employer shall instruct his employees in the proper use, maintenance and limitations of the safety equipment and facilities provided.</t>
  </si>
  <si>
    <t xml:space="preserve">GSR 2(5) </t>
  </si>
  <si>
    <t>GSR 2A</t>
  </si>
  <si>
    <t>GSR 2C</t>
  </si>
  <si>
    <t>GSR 3</t>
  </si>
  <si>
    <t>GSR 8</t>
  </si>
  <si>
    <t>PER 11</t>
  </si>
  <si>
    <t>Pressure vessels 36 month inspections by AIA?</t>
  </si>
  <si>
    <t>Complete H&amp;S file with H&amp;S Plan available</t>
  </si>
  <si>
    <t xml:space="preserve">Workman's Compensation </t>
  </si>
  <si>
    <t>CR 12.1</t>
  </si>
  <si>
    <t>CR 12.2</t>
  </si>
  <si>
    <t>CR 7.1(b)</t>
  </si>
  <si>
    <t>CR 5.1(k)</t>
  </si>
  <si>
    <t>CR 5.1(j)</t>
  </si>
  <si>
    <t>CR 5.1(a)</t>
  </si>
  <si>
    <t>CR 8.1</t>
  </si>
  <si>
    <t>CR 8.2</t>
  </si>
  <si>
    <t>CR 8.7</t>
  </si>
  <si>
    <t>CR 8.8</t>
  </si>
  <si>
    <t>CR 8.5</t>
  </si>
  <si>
    <t>Risk Assessor</t>
  </si>
  <si>
    <t>CR 9.1</t>
  </si>
  <si>
    <t>Attendance Register of contractors</t>
  </si>
  <si>
    <t>CR 9.4</t>
  </si>
  <si>
    <t>CR 9.1(d)(e )</t>
  </si>
  <si>
    <t>CR 9.1(c )</t>
  </si>
  <si>
    <t>(c) documented safe work procedures to mitigate, reduce or control the risks of identified hazards</t>
  </si>
  <si>
    <t>(a)(b) Hazard identification complete and site/ task specific with analysis and evaluation of the risks</t>
  </si>
  <si>
    <t>CR 10.1(a)</t>
  </si>
  <si>
    <t>CR 10.2(a)</t>
  </si>
  <si>
    <t>CR 10.2(c )</t>
  </si>
  <si>
    <t>CR 10.2(d)</t>
  </si>
  <si>
    <t>CR 10.2(e )</t>
  </si>
  <si>
    <t>CR 7.8</t>
  </si>
  <si>
    <t>CR 7.1(c )(vii)</t>
  </si>
  <si>
    <t>CR 7.1(c )(iv)</t>
  </si>
  <si>
    <t>Sub-contractors Appointed</t>
  </si>
  <si>
    <t>Sub-Contractor Appointment letter by PC</t>
  </si>
  <si>
    <t>CR 7.2(a)</t>
  </si>
  <si>
    <t>CR 7.2(b)</t>
  </si>
  <si>
    <t>CR 7.5</t>
  </si>
  <si>
    <t>Induction training - Employees</t>
  </si>
  <si>
    <t>Induction Training - Visitors/Professionals</t>
  </si>
  <si>
    <t>CR 7.6</t>
  </si>
  <si>
    <t>Temporary works designer &amp; Inspector</t>
  </si>
  <si>
    <t>CR 12.3(f)</t>
  </si>
  <si>
    <t>CR 12.3(d)</t>
  </si>
  <si>
    <t>CR 12.3(g)</t>
  </si>
  <si>
    <t>CR 12.3(e )</t>
  </si>
  <si>
    <t>CR 12.3(k)</t>
  </si>
  <si>
    <t>CR 12.3(n)</t>
  </si>
  <si>
    <t>CR 12.3(c )(q)</t>
  </si>
  <si>
    <t>CR 13.1(a)</t>
  </si>
  <si>
    <t>No Shoring / Bracing - Written permission by Competent person &amp; Prof Eng. or Technologist</t>
  </si>
  <si>
    <t>CR13.2(f)</t>
  </si>
  <si>
    <t>Loads next to excavation</t>
  </si>
  <si>
    <t xml:space="preserve">CR 13.2(d)
CR 13.2(e )
CR 13.2(f)
</t>
  </si>
  <si>
    <t>Protect excavation with barrier 1m high</t>
  </si>
  <si>
    <t>CR 13.2(l)</t>
  </si>
  <si>
    <t>CR 13.2(i)</t>
  </si>
  <si>
    <t>CR 14.1</t>
  </si>
  <si>
    <t>Structural engineering survey of structure before demolition</t>
  </si>
  <si>
    <t>CR 14.2</t>
  </si>
  <si>
    <t>Written Method Statement on demolition procedure to be followed</t>
  </si>
  <si>
    <t>CR 14.11</t>
  </si>
  <si>
    <t>CR 23.1(b)</t>
  </si>
  <si>
    <t>CR 23.1(d)(i)(ii)</t>
  </si>
  <si>
    <t>CR 23.1(j)</t>
  </si>
  <si>
    <t>CR 23.1(k)</t>
  </si>
  <si>
    <t>Operator Daily inspections with records</t>
  </si>
  <si>
    <t>A competent person to supervise scaffold work &amp; Appointed</t>
  </si>
  <si>
    <t>CR 16.1 
SANS 10085</t>
  </si>
  <si>
    <t>CR 16.1
SANS 10085</t>
  </si>
  <si>
    <t>CR 28(a)</t>
  </si>
  <si>
    <t>Adequate Storage areas available</t>
  </si>
  <si>
    <t>CR29(h)</t>
  </si>
  <si>
    <t>Fire fighting</t>
  </si>
  <si>
    <t>Sufficient number of employees trained</t>
  </si>
  <si>
    <t>CR 29(i)</t>
  </si>
  <si>
    <t>Facilities</t>
  </si>
  <si>
    <t>Sanitary facilities - 1/30 for each sex</t>
  </si>
  <si>
    <t>CR 30.1(b)</t>
  </si>
  <si>
    <t>Suitable living accommodation</t>
  </si>
  <si>
    <t>CR 30.2</t>
  </si>
  <si>
    <t>CR 24(c)</t>
  </si>
  <si>
    <t>CR 24(d)</t>
  </si>
  <si>
    <t>Signage &amp; maximum mass load on Goods Hoists.</t>
  </si>
  <si>
    <t>DMR 17.2</t>
  </si>
  <si>
    <t>DMR 17.3</t>
  </si>
  <si>
    <t>DMR 18.5 &amp; 18.7</t>
  </si>
  <si>
    <t>DMR 18.6</t>
  </si>
  <si>
    <t>DMR 18.11</t>
  </si>
  <si>
    <t>EMR 8.1</t>
  </si>
  <si>
    <t>Cranes operating a safe clearance distance from overhead power lines ?</t>
  </si>
  <si>
    <t>Water Environments</t>
  </si>
  <si>
    <t>CR 26.1(a)</t>
  </si>
  <si>
    <t>Provision for preventing persons from falling into water</t>
  </si>
  <si>
    <t>Provision for rescuing persons in danger of drowning</t>
  </si>
  <si>
    <t>When person is exposed to the risk of drowning by falling into water, the person is provided with and wears a lifejacket</t>
  </si>
  <si>
    <t>CR 26.1(b)</t>
  </si>
  <si>
    <t>CR 26.2</t>
  </si>
  <si>
    <t>Contract Value:</t>
  </si>
  <si>
    <t>CoC issued by registered person?</t>
  </si>
  <si>
    <t>EIR 9.1</t>
  </si>
  <si>
    <t>CoC not amended in any way?</t>
  </si>
  <si>
    <t>EIR 9.5</t>
  </si>
  <si>
    <t>Audiometric testing done during medical evaluation?</t>
  </si>
  <si>
    <t>NIHL Reg 8.1</t>
  </si>
  <si>
    <t>AUDIT DETAILS</t>
  </si>
  <si>
    <t>COMPLIANCE FINDINGS</t>
  </si>
  <si>
    <t>OHS Act Reference</t>
  </si>
  <si>
    <t>CR 7.1(a)</t>
  </si>
  <si>
    <t>CR7.1(c)(v)</t>
  </si>
  <si>
    <t xml:space="preserve">Client H&amp;S Specification </t>
  </si>
  <si>
    <t>CR 7.1(c )(i)</t>
  </si>
  <si>
    <t>Principal Contractor Audits</t>
  </si>
  <si>
    <t>CR 13.2(h)</t>
  </si>
  <si>
    <t>Fire fighting equipment inspection register</t>
  </si>
  <si>
    <t>Material Hoist daily Inspections</t>
  </si>
  <si>
    <t>Material Hoist maintenance records</t>
  </si>
  <si>
    <t>CR 19.8(d)</t>
  </si>
  <si>
    <t>CR 19.8(a)</t>
  </si>
  <si>
    <t>Maintenance records on site</t>
  </si>
  <si>
    <t>Inspected by competent person</t>
  </si>
  <si>
    <t>Scaffold Inspection</t>
  </si>
  <si>
    <t>Operation of bulk mixing plant must be supervised by competent person</t>
  </si>
  <si>
    <t>CR 20.1</t>
  </si>
  <si>
    <t>Material Hoist Inspector</t>
  </si>
  <si>
    <t>Appointed in writing</t>
  </si>
  <si>
    <t>Health and safety committee &amp; chairman appointed?</t>
  </si>
  <si>
    <t>Competent person appointed &amp; ensure erectors, operators  and inspectors are competent</t>
  </si>
  <si>
    <t>CR 17.1</t>
  </si>
  <si>
    <t>CR 9.1(a)&amp;(b)</t>
  </si>
  <si>
    <t>Risk Assessment documentation content</t>
  </si>
  <si>
    <t>CR 9.7</t>
  </si>
  <si>
    <t>Record of incident investigation examined by the health and safety committee ?</t>
  </si>
  <si>
    <t>GAR 9.4</t>
  </si>
  <si>
    <t>All Incident investigations completed within 7 days, and immediately recorded on Annex. 1?</t>
  </si>
  <si>
    <t>Section 24 Incidents reported to DoL &amp; investigated?</t>
  </si>
  <si>
    <t>CR 13.2(b)</t>
  </si>
  <si>
    <t>CR 13.2(b)(ii)(bb)</t>
  </si>
  <si>
    <t>CR 23.2(a)</t>
  </si>
  <si>
    <t>Construction Vehicles maintained in good order - lights, tyres, windscreen etc.</t>
  </si>
  <si>
    <t>Parked Plant not in use, buckets lowered</t>
  </si>
  <si>
    <t>Mobile plant when not in use, have buckets and booms lowered or blocked</t>
  </si>
  <si>
    <t>CR 23.2(f)</t>
  </si>
  <si>
    <t>Storage adequate, neat, tidy &amp; under control</t>
  </si>
  <si>
    <t>Safe storage of Flammables</t>
  </si>
  <si>
    <t>Safe storage of flammable liquids, gasses &amp; solids</t>
  </si>
  <si>
    <t>CR 29(b)</t>
  </si>
  <si>
    <t>Fire Fighting Equipment</t>
  </si>
  <si>
    <t>GSR 3.6</t>
  </si>
  <si>
    <t>Location of first aid box location displayed?</t>
  </si>
  <si>
    <t>Number of first aid boxes (if more than 5 employees)</t>
  </si>
  <si>
    <t>GSR 3.2</t>
  </si>
  <si>
    <t>GSR 3.4</t>
  </si>
  <si>
    <t>An employer shall not require or permit any employee to work unless such an employee uses the required safety equipment or facility provided in terms of this or any other regulation.</t>
  </si>
  <si>
    <t>Required PPE worn on site as per risk evaluation</t>
  </si>
  <si>
    <t>GSR 2.1</t>
  </si>
  <si>
    <t>CR 27(c )</t>
  </si>
  <si>
    <t>CR 27(f)</t>
  </si>
  <si>
    <t>Construction site fenced (Barricaded)</t>
  </si>
  <si>
    <t>Ensure construction sites adjacent to a public way are suitably fenced off</t>
  </si>
  <si>
    <t>Public walkway demarcated and safe to use?</t>
  </si>
  <si>
    <t>Ensure materials are not placed on the site so as to obstruct the means of access to and egress from workplaces and passageways</t>
  </si>
  <si>
    <t>Persons under the influence of intoxicating liquor or drugs not allowed on the work site?</t>
  </si>
  <si>
    <t>Waste Removal</t>
  </si>
  <si>
    <t>Removal of scrap, waste and debris at appropriate intervals</t>
  </si>
  <si>
    <t>CR 27(b)</t>
  </si>
  <si>
    <t>Clean, hygienic and maintained</t>
  </si>
  <si>
    <t>EIR 7.1</t>
  </si>
  <si>
    <t>CR 24(a)</t>
  </si>
  <si>
    <t>Construction Manager in possession of most recent fall protection plan</t>
  </si>
  <si>
    <t>CR 10.3</t>
  </si>
  <si>
    <t>Risk assessment  for working in elevated position and location specific (either included or with Risk Assessment)</t>
  </si>
  <si>
    <t>Procedure for inspection and maintenance of fall protection equipment</t>
  </si>
  <si>
    <t>Rescue Plan</t>
  </si>
  <si>
    <t>Training record on fall protection plan/ fall arrest/ prevention equipment &amp; working at heights (proof)</t>
  </si>
  <si>
    <t>Sub Contractors Staff Compliment:</t>
  </si>
  <si>
    <t>PC Staff Compliment:</t>
  </si>
  <si>
    <t>Fall protection plan developed and relevant to the elevated work</t>
  </si>
  <si>
    <t>Developed plan implemented and maintained</t>
  </si>
  <si>
    <t>CR 10.1(b)</t>
  </si>
  <si>
    <t xml:space="preserve">Monthly Audits of Sub-contractor by P.C. </t>
  </si>
  <si>
    <t>Scaffolding Barricaded</t>
  </si>
  <si>
    <t>Scaffold Signage</t>
  </si>
  <si>
    <t>Safe for use / Unsafe for use</t>
  </si>
  <si>
    <t>HCSR 3.1</t>
  </si>
  <si>
    <t>Material Safety Data sheet provided for all Hazardous Chemical Substances? (and Laboratory)</t>
  </si>
  <si>
    <t>Safe working procedures for hazardous chemical substances?</t>
  </si>
  <si>
    <t>HCSR 3.1(j)</t>
  </si>
  <si>
    <t>Contractors Site Agent attend meetings</t>
  </si>
  <si>
    <t>RE on site</t>
  </si>
  <si>
    <t>RN 13</t>
  </si>
  <si>
    <t xml:space="preserve">Traffic regulating equipment in place </t>
  </si>
  <si>
    <t>Equipment working as planned</t>
  </si>
  <si>
    <t>Communications and procedures working properly</t>
  </si>
  <si>
    <t>Drip trays used for leaking equipment</t>
  </si>
  <si>
    <t>Bulk Mixing Plant maintenance &amp; repairs record book</t>
  </si>
  <si>
    <t>CR20.8</t>
  </si>
  <si>
    <t>Contractor must keep record of repairs &amp; maintenance on bulk mixing plants</t>
  </si>
  <si>
    <t>All H&amp;S Reps attend meeting including sub contractor H&amp;S Reps</t>
  </si>
  <si>
    <t>S.19</t>
  </si>
  <si>
    <t>HCSR 11.6(a)</t>
  </si>
  <si>
    <t>Adequate supply of drinking water been provided ?</t>
  </si>
  <si>
    <t>Ensure that the records of health and safety committees recommendations to the employer, are kept for a period of at least three years.</t>
  </si>
  <si>
    <t>Incident investigator appointed?</t>
  </si>
  <si>
    <t>Traffic Safety Officer Appointed</t>
  </si>
  <si>
    <t>Fuel tanks bunded Fire precautions taken</t>
  </si>
  <si>
    <t>Adequate protection against underground cables</t>
  </si>
  <si>
    <t>Number of Fatalities (Last 12 months):</t>
  </si>
  <si>
    <t>Number of Lost Time Incidents (Last 12 months):</t>
  </si>
  <si>
    <t>Assistant to CEO - Assigned responsible person ?</t>
  </si>
  <si>
    <t>Score</t>
  </si>
  <si>
    <t>Health &amp; Safety Policy Signed by CEO?</t>
  </si>
  <si>
    <t>Within seven days of incident or disease notify the provincial director in the form of WCL1 or WCL 2</t>
  </si>
  <si>
    <t>%</t>
  </si>
  <si>
    <t>All electrical installation have a valid certificate of compliance for that installation in the form of Annexure 1 and test report? (Site office &amp; Temp Elec Installations?)</t>
  </si>
  <si>
    <t>HCSR 9A.2, 
Annexure 8 (ISO 11014 / 
ANSIZ400.1.1993)</t>
  </si>
  <si>
    <t>Medical certificate of fitness</t>
  </si>
  <si>
    <t>Shoring, Bracing, Sloping implemented</t>
  </si>
  <si>
    <t>Shoring and Bracing of Excavations</t>
  </si>
  <si>
    <t>Excavation Inspections</t>
  </si>
  <si>
    <t>Excavation Access &amp; Egress</t>
  </si>
  <si>
    <t>Safe means of access &amp; egress to be provided, not more 6m to travel to egress</t>
  </si>
  <si>
    <t>Excavation Protection</t>
  </si>
  <si>
    <t>Excavation Warning illuminants</t>
  </si>
  <si>
    <t>Excavation Warning Signs</t>
  </si>
  <si>
    <t>Signs posted up when workers inside excavation</t>
  </si>
  <si>
    <t>Construction Vehicles - Automatic reverse alarm functioning</t>
  </si>
  <si>
    <t>Competent person appointed to inspect fire fighting equipment</t>
  </si>
  <si>
    <t>Fire fighting equipment is inspected by a competent person</t>
  </si>
  <si>
    <t>Adequate number of fire fighting equipment with signage in suitable locations</t>
  </si>
  <si>
    <t>CR 25(c )
CR 29(g)
ERW 9.2</t>
  </si>
  <si>
    <t>Written permission not to implement Shoring or Bracing</t>
  </si>
  <si>
    <t>A competent person to assist the Construction Manager</t>
  </si>
  <si>
    <t>PC up to date Letter of Good Standing with insurer</t>
  </si>
  <si>
    <t>Health and Safety Representatives trained?</t>
  </si>
  <si>
    <t>Health and Safety Representatives permanently employed?</t>
  </si>
  <si>
    <t>S.18(3)</t>
  </si>
  <si>
    <t>Requirement</t>
  </si>
  <si>
    <t>Description</t>
  </si>
  <si>
    <t>Public is warned of hazards regarding construction work and all practical measures are implemented to ensure public health and safety</t>
  </si>
  <si>
    <t>Are employees inducted on Sec.14?</t>
  </si>
  <si>
    <t>Employees to report any incident / injury before the shift ends or as soon as practicable thereafter</t>
  </si>
  <si>
    <t>Are employees informed of Sec.15?</t>
  </si>
  <si>
    <t xml:space="preserve">No person shall intentionally or recklessly interfere with, damage or misuse anything which is provided in the interest of health or safety. </t>
  </si>
  <si>
    <t>16.2 Assistant to CEO appointed?</t>
  </si>
  <si>
    <t xml:space="preserve">Health and safety representative appointed? </t>
  </si>
  <si>
    <t xml:space="preserve">More than 20 employees and at least 1 per 50 or part thereof </t>
  </si>
  <si>
    <t>Negotiation &amp; consultations with trade unions / employees representatives?</t>
  </si>
  <si>
    <t>H&amp;S meeting every month &amp; Minutes kept?</t>
  </si>
  <si>
    <t>Employer / management representative does not exceed number of H&amp;S Representatives?</t>
  </si>
  <si>
    <t>Cannot be a temporary employee</t>
  </si>
  <si>
    <t>Training received in the duties of Health and Safety Representatives</t>
  </si>
  <si>
    <t>GAR 8.1(a)</t>
  </si>
  <si>
    <t>Employees may not be required to pay for Health and Safety equipment / PPE</t>
  </si>
  <si>
    <t>Proof of notification; inspections and annexure 1 report</t>
  </si>
  <si>
    <t>Section 37.2 agreements in place between PC and Sub contractor</t>
  </si>
  <si>
    <t>Health and Safety Committee meeting minutes kept for at least 3 years</t>
  </si>
  <si>
    <t>S.24
GAR 8.1(b)</t>
  </si>
  <si>
    <t>Proof of notification by means of telephone, facsimile or similar means of communication; inspections and annexure 1 report</t>
  </si>
  <si>
    <t>Copies of WCl.1 or WCl.2 Reports</t>
  </si>
  <si>
    <t>Steps taken and controls implemented to prevent a recurrence of incident?</t>
  </si>
  <si>
    <t>Incidents discussed by H&amp;S Committee - proof on minutes?</t>
  </si>
  <si>
    <t>Proof of employees trained in the use of specific PPE</t>
  </si>
  <si>
    <t>Are drug and alcohol tests carried out on employees / visitors? Company Drug / Alcohol abuse policy?</t>
  </si>
  <si>
    <t>Does risk assessment mention PPE that must be worn by employees?</t>
  </si>
  <si>
    <t>Does employer management require employees to work unsafe and does employees have the right to refuse unsafe work?</t>
  </si>
  <si>
    <t>Signed attendance registers of induction training</t>
  </si>
  <si>
    <t>Visitors site attendance register</t>
  </si>
  <si>
    <t>No tablets in first aid box, e.g. paracetamol. No expired items</t>
  </si>
  <si>
    <t>First Aiders trained?</t>
  </si>
  <si>
    <t>First aiders trained by accredited service provider and ratio correct - more than 10 and 1 per 50 or part thereof</t>
  </si>
  <si>
    <t>Number first aid boxed adequate?</t>
  </si>
  <si>
    <t>Adequate signage displayed?</t>
  </si>
  <si>
    <t>Stacking complies with GSR 8?</t>
  </si>
  <si>
    <t>Stacking of articles</t>
  </si>
  <si>
    <t>Proof of training attendance register</t>
  </si>
  <si>
    <t>Hazardous chemical substances identified?</t>
  </si>
  <si>
    <t>All hazardous chemical substances / flammable materials to have a material safety data sheet from manufacturer</t>
  </si>
  <si>
    <t>Eyewash station to be in first aid box where employees work with hazardous chemical / flammable substances</t>
  </si>
  <si>
    <t>Records of disposal certificates at accredited waste fill site</t>
  </si>
  <si>
    <t>Hazardous Chemical Substances waste disposed of at designated sites?</t>
  </si>
  <si>
    <t>Proof of audiometric testing on medical evaluation</t>
  </si>
  <si>
    <t>Revolving Machinery Suitable fencing / guarding in place on moving machinery &amp; all moving parts ?</t>
  </si>
  <si>
    <t>DMR 2(a)
DMR 11</t>
  </si>
  <si>
    <t>Lifting tackle inspected (ropes; chains, hooks, sheaves, etc.</t>
  </si>
  <si>
    <t>Operator trained by accredited service provider and found competent for class of lifting machine. Operator must have operators card</t>
  </si>
  <si>
    <t>Proof of inspection and pressure test every 3 years</t>
  </si>
  <si>
    <t>Company / Project baseline risk assessment available</t>
  </si>
  <si>
    <t>Third parties is as far as is reasonably practicable not directly exposed to hazards caused by the Contractors activities which place their health or safety in danger.</t>
  </si>
  <si>
    <t>Employer to inform the Health &amp; Safety Representative of incidents at his area of responsibility as soon as possible</t>
  </si>
  <si>
    <t>Every employee shall at work, take reasonable care for the health and safety of himself and of other persons who may be affected by his acts or omissions.</t>
  </si>
  <si>
    <t>All PC Staff on site have a valid medical certificate specific to the construction work they perform (Specified on Annexure 3)</t>
  </si>
  <si>
    <t>Sub-contractor H&amp;S Plan</t>
  </si>
  <si>
    <t>Sub-contractor H&amp;S plan approved.</t>
  </si>
  <si>
    <t>Sub Contractor Health &amp; Safety File</t>
  </si>
  <si>
    <t>Weight</t>
  </si>
  <si>
    <t>Task Specific Risk Assessments available in H&amp;S File</t>
  </si>
  <si>
    <t>Before each shift, daily, after blasting, after fall of ground, damage to supports, rain</t>
  </si>
  <si>
    <t>CR 13.2(ii)</t>
  </si>
  <si>
    <t>Appointed competent person in the use of explosives</t>
  </si>
  <si>
    <t>Demolition work with Explosives</t>
  </si>
  <si>
    <t>Prevent public access, remove access ladders</t>
  </si>
  <si>
    <t>SANS 10085 - 
Section 11.5.4</t>
  </si>
  <si>
    <t>CR 16
SANS 10085 - 
Section 12</t>
  </si>
  <si>
    <t>SANS 10085
Section 11.6</t>
  </si>
  <si>
    <t xml:space="preserve">GAR 9.2 </t>
  </si>
  <si>
    <t>GAR 5(b)</t>
  </si>
  <si>
    <t xml:space="preserve">GAR 9.1
GAR (Annex.1) </t>
  </si>
  <si>
    <t xml:space="preserve">GAR 9.2 &amp; 9.3
GAR (Annex.1) </t>
  </si>
  <si>
    <t>Proof of control measures as well as training of employees on control measures</t>
  </si>
  <si>
    <t>First Aid box with minimum content as per Annexure as well as suitable first aid equipment for type of injuries that may occur? Inspections done monthly? Signage &amp; Name displayed?</t>
  </si>
  <si>
    <t>CR 29(h)
ERW 9.2
PER 19</t>
  </si>
  <si>
    <t>Dedicated smoking areas with signage &amp; "No smoking" signage in general areas</t>
  </si>
  <si>
    <t>CR 30.1
FR 2.3(b)</t>
  </si>
  <si>
    <t xml:space="preserve"> FR 7(a)</t>
  </si>
  <si>
    <t>Noise sources identified and Noise assessment carried out?</t>
  </si>
  <si>
    <t>All revolving parts on machinery guarded. Grinder guards fitted?</t>
  </si>
  <si>
    <t>Entire goods hoist inspected, including guides, ropes, drums pulleys, safety devices, etc.</t>
  </si>
  <si>
    <t>Signage of maximum load to be affixed to goods hoist</t>
  </si>
  <si>
    <t>Records of lifting machine inspected and load tested by a person certified as a Lifting Machine Inspector by the DoL, once every 12 months</t>
  </si>
  <si>
    <t xml:space="preserve">Competent person inspects whole installation and all working parts of the lifting machine and carry out a performance test every 12 months </t>
  </si>
  <si>
    <t>CoC must be issued for all electrical installations</t>
  </si>
  <si>
    <t>CoC must be signed of by a registered installation electrician</t>
  </si>
  <si>
    <t>CoC's may not be amended in any way</t>
  </si>
  <si>
    <t>CR24(e )
EMR 10.4</t>
  </si>
  <si>
    <t>Crane operator is aware of overhead power cables and operates a safe distance from it - spotter present</t>
  </si>
  <si>
    <t>Stop/Go areas illuminated at night to ensure vehicles can see closure from some distance away</t>
  </si>
  <si>
    <t>Traffic safety officer report</t>
  </si>
  <si>
    <t>Proforma - C1007.d(iv)</t>
  </si>
  <si>
    <t>NRTA R176</t>
  </si>
  <si>
    <t>Traffic safety personnel trained and competent</t>
  </si>
  <si>
    <t>Traffic safety personnel trained - proof available</t>
  </si>
  <si>
    <t>Communication devices working properly</t>
  </si>
  <si>
    <t>Fuel tanks must be bunded to contain any leaking substances</t>
  </si>
  <si>
    <t>Drip trays must be placed under equipment / vehicles that may leak oil/fuel</t>
  </si>
  <si>
    <t xml:space="preserve">  1.0 </t>
  </si>
  <si>
    <t>SUB CONTRACTOR DOCUMENTATION</t>
  </si>
  <si>
    <t>RISK ASSESSMENTS / METHOD STATEMENTS /SOP's</t>
  </si>
  <si>
    <t>2.0</t>
  </si>
  <si>
    <t>3.0</t>
  </si>
  <si>
    <t>4.0</t>
  </si>
  <si>
    <t>5.0</t>
  </si>
  <si>
    <t>REGISTERS</t>
  </si>
  <si>
    <t>6.0</t>
  </si>
  <si>
    <t>CONSTRUCTION PLANT &amp; EQUIPMENT</t>
  </si>
  <si>
    <t>7.0</t>
  </si>
  <si>
    <t>ELECTRICAL</t>
  </si>
  <si>
    <t>8.0</t>
  </si>
  <si>
    <t>MEDICAL / FIRST AID / HEALTH &amp; WELLNESS</t>
  </si>
  <si>
    <t>9.0</t>
  </si>
  <si>
    <t>10.0</t>
  </si>
  <si>
    <t>INCIDENT INVESTIGATION &amp; REPORTING / EMERGENCY PROCEDURE</t>
  </si>
  <si>
    <t>11.0</t>
  </si>
  <si>
    <t>12.0</t>
  </si>
  <si>
    <t>MEETINGS</t>
  </si>
  <si>
    <t>13.0</t>
  </si>
  <si>
    <t>14.0</t>
  </si>
  <si>
    <t>15.0</t>
  </si>
  <si>
    <t>TRAFFIC ACCOMMODATION</t>
  </si>
  <si>
    <t>SITE OBSERVATIONS</t>
  </si>
  <si>
    <t>Construction Work Permit; or</t>
  </si>
  <si>
    <t xml:space="preserve">Construction Work permit in place before construction work starts and Permit displayed </t>
  </si>
  <si>
    <t xml:space="preserve">Mandatary Agreements in place? </t>
  </si>
  <si>
    <t>Section 37.2 agreements in place between Client and PC</t>
  </si>
  <si>
    <t>Portable Electrical Equipment</t>
  </si>
  <si>
    <t>Exp Reg. 12.1
CR 13.2(k)</t>
  </si>
  <si>
    <t>Explosives Manager</t>
  </si>
  <si>
    <t>Bulk Mixing Plant Supervisor</t>
  </si>
  <si>
    <t>DMR 18.10(e )</t>
  </si>
  <si>
    <t>Ropes, chains, hooks and other attaching devices, sheaves, brakes forming part of lifting machine</t>
  </si>
  <si>
    <t>Attaching devices must be inspected every 6 months by a competent person</t>
  </si>
  <si>
    <t>Have a register with  and inspect Lifting tackle every 3 months by a competent appointed person</t>
  </si>
  <si>
    <t>Fall Protection Plan Developer</t>
  </si>
  <si>
    <t xml:space="preserve">Stacking Supervisor </t>
  </si>
  <si>
    <t>A temporary works drawing or any other relevant document includes construction sequences and methods statements</t>
  </si>
  <si>
    <t>Demolition Method Statement</t>
  </si>
  <si>
    <t>Letter of good standing of sub contractor on file (FEM; WCA)</t>
  </si>
  <si>
    <t>Sub-contractor in good standing with WCA / FEM</t>
  </si>
  <si>
    <t>Proof of incident investigations &amp; Annexure 1 reports</t>
  </si>
  <si>
    <t>Construction Vehicles - Reverse Alarm</t>
  </si>
  <si>
    <t xml:space="preserve">Maximum mass load marked on lifting machinery &amp; Lifting Tackle? </t>
  </si>
  <si>
    <t>All persons required to erect, move or dismantle temporary works structures are provided with adequate training e.g. scaffold erector training</t>
  </si>
  <si>
    <t>APPOINTMENTS &amp; TRAINING</t>
  </si>
  <si>
    <t>Lifting tackle inspector</t>
  </si>
  <si>
    <t>Competent person appointed in writing to inspect lifting tackle</t>
  </si>
  <si>
    <t xml:space="preserve">Ladder inspector </t>
  </si>
  <si>
    <t>Ladder inspector appointed</t>
  </si>
  <si>
    <t>Health and Safety audits reviewed during Committee meeting</t>
  </si>
  <si>
    <t>Audits discussed by H&amp;S Committee - proof on minutes?</t>
  </si>
  <si>
    <t>Client H&amp;S Specification in sub contractor H&amp;S file</t>
  </si>
  <si>
    <t>Suitable visual symbolic signage are displayed</t>
  </si>
  <si>
    <t>S8.2(d)
GSR 2</t>
  </si>
  <si>
    <t>S.23
GSR 2.2</t>
  </si>
  <si>
    <t>Refusal to wear PPE</t>
  </si>
  <si>
    <t>Action taken against employees refusing / not wearing PPE</t>
  </si>
  <si>
    <t>S. 8(h)</t>
  </si>
  <si>
    <t>TOTAL PERCENTAGE COMPLIANCE</t>
  </si>
  <si>
    <t>No person may cast concrete, until authorization in writing has been given by competent person</t>
  </si>
  <si>
    <t>Not removed until authorization in writing has been given by competent person</t>
  </si>
  <si>
    <t>Detailed activity specific drawings pertaining to the design of temporary works structures are kept on the site</t>
  </si>
  <si>
    <t>Work in Elevated Positions</t>
  </si>
  <si>
    <t>Injuries to be reported as soon as possible</t>
  </si>
  <si>
    <t>Contractor Company :</t>
  </si>
  <si>
    <t>Company Rep. Name :</t>
  </si>
  <si>
    <t>Hazardous chemical substance containers are clearly marked / labelled with the contents</t>
  </si>
  <si>
    <t>Containers are clearly labelled with contents of Hazardous chemical substance</t>
  </si>
  <si>
    <t>Operator have operators card</t>
  </si>
  <si>
    <t>Amber warning lights on construction vehicles are operational when working in traffic</t>
  </si>
  <si>
    <t>PERSONAL PROTECTIVE EQUIPMENT &amp; PUBLIC SAFETY</t>
  </si>
  <si>
    <t>PROJECT UNDER REVIEW:</t>
  </si>
  <si>
    <t>SUB-CONTRACTOR COMPLIANCE SCORES</t>
  </si>
  <si>
    <t>Approved H&amp;S Plan available</t>
  </si>
  <si>
    <t>http://allqs.saqa.org.za/search.php?cat=unit</t>
  </si>
  <si>
    <t>Ensure Appointees have been trained and where applicable to relevant SAQA Unit Standard. Search course ID here:</t>
  </si>
  <si>
    <t>Contract Start Date:</t>
  </si>
  <si>
    <t>Contract Expected Completion Date:</t>
  </si>
  <si>
    <t>Construction Manager responsible for OHS:</t>
  </si>
  <si>
    <t>CR 13.2(k)
Proforma C B1222.i</t>
  </si>
  <si>
    <t>GSR 2(6)
S.14</t>
  </si>
  <si>
    <t>Photo Ref</t>
  </si>
  <si>
    <t>GMR 2 appointed for machinery (Crushers and mechanical maintenance)</t>
  </si>
  <si>
    <t>Risk Assessment Review</t>
  </si>
  <si>
    <t>Construction Plant &amp; Equipment - Inspection</t>
  </si>
  <si>
    <t>PPE Register</t>
  </si>
  <si>
    <t>Lifting Equipment Registers</t>
  </si>
  <si>
    <t>Traffic Signs Inspection &amp; Maintenance Register</t>
  </si>
  <si>
    <t>Incident Register up to date</t>
  </si>
  <si>
    <t>To include all construction related incidents as well as incidents from sub contractors</t>
  </si>
  <si>
    <t>Managements action plan for steps taken</t>
  </si>
  <si>
    <t>Proof that management has implemented an action plan to prevent recurrence of incident</t>
  </si>
  <si>
    <t>Contractor site agent to attend H&amp;S Committee meeting - doesn't have to be the chairman</t>
  </si>
  <si>
    <t>H&amp;S Rep inspections?</t>
  </si>
  <si>
    <t>H&amp;S Committee Meeting Minutes signed off by Management</t>
  </si>
  <si>
    <t>Action taken by management to correct non conformances</t>
  </si>
  <si>
    <t>Management signed off on traffic accommodation alterations</t>
  </si>
  <si>
    <t>Fall Protection equipment inspection register</t>
  </si>
  <si>
    <t>Life Saving Equipment inspection register</t>
  </si>
  <si>
    <t>Inspection register for life saving equipment when working above / near water environments</t>
  </si>
  <si>
    <t xml:space="preserve">Employees handling hazardous substances are informed and trained? </t>
  </si>
  <si>
    <t>S.17(2)
GAR 6</t>
  </si>
  <si>
    <t>S.17(4)</t>
  </si>
  <si>
    <t>SECTION</t>
  </si>
  <si>
    <t>Insert Additional Information Below</t>
  </si>
  <si>
    <t>GMR 2.1</t>
  </si>
  <si>
    <t>GSR 2
CR 10</t>
  </si>
  <si>
    <t>Fall Protection inspected daily or before use by operator / competent person</t>
  </si>
  <si>
    <t>GSR 2</t>
  </si>
  <si>
    <t>Register / List with Hazardous Chemical Substances</t>
  </si>
  <si>
    <t>H&amp;S Committee Meeting Minutes accepted and signed off by Management</t>
  </si>
  <si>
    <t>GAR 9.1</t>
  </si>
  <si>
    <t>S. 13</t>
  </si>
  <si>
    <t>S. 14 (e )</t>
  </si>
  <si>
    <t>SANS 10131</t>
  </si>
  <si>
    <t>HCSR 15(d) &amp; 
E.C. Act</t>
  </si>
  <si>
    <t>HCSR 14(b)</t>
  </si>
  <si>
    <t>Proforma - B1503 (a)</t>
  </si>
  <si>
    <t>Proforma - B1502 (a) &amp; (i) ii</t>
  </si>
  <si>
    <t>S. 8(1)</t>
  </si>
  <si>
    <t>Applicable where workshops and bulk mixing plants are present on site</t>
  </si>
  <si>
    <t>CP</t>
  </si>
  <si>
    <t>ALL</t>
  </si>
  <si>
    <t>subcontractor</t>
  </si>
  <si>
    <t>explosives</t>
  </si>
  <si>
    <t>bmp</t>
  </si>
  <si>
    <t>concrete</t>
  </si>
  <si>
    <t>cranes</t>
  </si>
  <si>
    <t>elevated</t>
  </si>
  <si>
    <t>temp-works</t>
  </si>
  <si>
    <t>excavation</t>
  </si>
  <si>
    <t>demolition</t>
  </si>
  <si>
    <t>scaffold</t>
  </si>
  <si>
    <t>platform</t>
  </si>
  <si>
    <t>hoist</t>
  </si>
  <si>
    <t>ladder</t>
  </si>
  <si>
    <t>temp-elec</t>
  </si>
  <si>
    <t>hcs</t>
  </si>
  <si>
    <t>noise</t>
  </si>
  <si>
    <t>water</t>
  </si>
  <si>
    <t>pressure</t>
  </si>
  <si>
    <t>elec</t>
  </si>
  <si>
    <t xml:space="preserve">Hazardous Chemical Substances eye wash readily available according to regulation ? </t>
  </si>
  <si>
    <t>flammable</t>
  </si>
  <si>
    <t xml:space="preserve">Road signs </t>
  </si>
  <si>
    <t>As per traffic management plan and drawings</t>
  </si>
  <si>
    <t>Any alterations to traffic accommodation plan must be signed off by management</t>
  </si>
  <si>
    <t>Traffic plan available and approved</t>
  </si>
  <si>
    <t>Plan approved by traffic engineer</t>
  </si>
  <si>
    <t>Traffic personnel in place</t>
  </si>
  <si>
    <t>Flag personnel in place as per approved traffic plan and drawings</t>
  </si>
  <si>
    <t>Traffic management plan submitted to relevant authorities</t>
  </si>
  <si>
    <t>Municipal Bylaw</t>
  </si>
  <si>
    <t>Confirm traffic safety report layout with approved drawings</t>
  </si>
  <si>
    <t>Temporary road closures illuminated at night</t>
  </si>
  <si>
    <t>Stop / Go robots; lights on signs, etc.</t>
  </si>
  <si>
    <t>Do ladders comply to Regulation</t>
  </si>
  <si>
    <t>GSR 13A</t>
  </si>
  <si>
    <t xml:space="preserve">Correct proses followed for selection and appointment of Health and Safety Representatives? </t>
  </si>
  <si>
    <t xml:space="preserve">Suspended Platform Supervisor </t>
  </si>
  <si>
    <t>Appointed competent blaster  must develop a method statement in accordance with explosives legislation which is accepted by the engineer</t>
  </si>
  <si>
    <t>Traffic accommodation must be inspected twice per shift with record of all irregularities and the remedial action taken and singed off by engineer</t>
  </si>
  <si>
    <t xml:space="preserve">Goods Hoists inspected at least every 3 months by an experienced and knowledgeable person? </t>
  </si>
  <si>
    <t>Safe Work load displayed on lifting machinery (forklifts / cranes / truck cranes etc.)</t>
  </si>
  <si>
    <t xml:space="preserve">Competent operator appointed for lifting machine E.g. forklift, mobile crane, truck crane, cherry picker etc.. </t>
  </si>
  <si>
    <t>Protection against electricity</t>
  </si>
  <si>
    <t>Determine the presence of and guard against danger to workers from electrical cables or apparatus which is under or over the site</t>
  </si>
  <si>
    <t>Switchboards accessible - no obstructions?</t>
  </si>
  <si>
    <t>Clearance maintained in front of Distribution Boards</t>
  </si>
  <si>
    <t xml:space="preserve">Location of underground cables are determined before construction work starts and way leaves are in place </t>
  </si>
  <si>
    <t>Way leaves</t>
  </si>
  <si>
    <t>Client requirement more stringent than OHS Act</t>
  </si>
  <si>
    <t>Employer must provide a safe and risk free work environment to employees</t>
  </si>
  <si>
    <t xml:space="preserve">Competent person operating lifting machine E.g. forklift, mobile crane, truck crane, cherry picker etc.. </t>
  </si>
  <si>
    <t>Construction vehicles must have an operational amber warning light</t>
  </si>
  <si>
    <t>No Imposed loads near edge
No undermining of adjoining structures
Location of services(Telkom, Elec, water) ascertained before excavation started</t>
  </si>
  <si>
    <t>Cleary visible boundary indicators at night or poor visibility</t>
  </si>
  <si>
    <t>Number of Serious Incidents / Injuries (Last 12 months):</t>
  </si>
  <si>
    <t>All signage displayed as required, e.g. No smoking, first aid boxes, fire extinguishers, emergency evacuation etc.</t>
  </si>
  <si>
    <t>GSR 3.6
CR 29(c )
CR29(j)</t>
  </si>
  <si>
    <t xml:space="preserve">Mandatary Agreement in place? </t>
  </si>
  <si>
    <t>PC H&amp;S Policy reviewed, signed and dated by CEO</t>
  </si>
  <si>
    <t>Monthly audits of PC on sub-contractors available on file.</t>
  </si>
  <si>
    <t>EXCAVATIONS</t>
  </si>
  <si>
    <t>CONSTRUCTION VEHICLES &amp; MOBILE PLANT</t>
  </si>
  <si>
    <t>CRANES, LIFTING TACKLE &amp; LIFTING EQUIPMENT</t>
  </si>
  <si>
    <t>SCAFFOLDING &amp; LADDERS</t>
  </si>
  <si>
    <t>STACKING &amp; STORAGE</t>
  </si>
  <si>
    <t>FLAMMABLE MATERIAL</t>
  </si>
  <si>
    <t xml:space="preserve">GENERAL </t>
  </si>
  <si>
    <t>PRE-CONSTRUCTION ADMINISTRATIVE REQUIREMENTS</t>
  </si>
  <si>
    <t>Inspection Registers of Small Plant</t>
  </si>
  <si>
    <t>Ensure ladders comply and conform to legal standards when used</t>
  </si>
  <si>
    <t>Induction training &amp; DSTI's</t>
  </si>
  <si>
    <t>Verify on site by speaking to employees to ensure DSTI's were done for the specific task and the employee was inducted</t>
  </si>
  <si>
    <t>S 8.2(e ) &amp; 13(a)
CR 9.3</t>
  </si>
  <si>
    <t>CR 7.5 &amp; CR7.6
S 8.2(e ) &amp; 13(a)
CR 9.3 &amp; CR 9.4</t>
  </si>
  <si>
    <t>Construction Vehicles Operator Certificate &amp; medical</t>
  </si>
  <si>
    <t>Safe working procedures developed for the handling of Hazardous Chemical substances?</t>
  </si>
  <si>
    <t>DMR 18(7)(a)</t>
  </si>
  <si>
    <t>Register available in which the user records particulars of any modification &amp; repairs and service history of the lifting machine / lifting device</t>
  </si>
  <si>
    <r>
      <t xml:space="preserve">Abbreviations </t>
    </r>
    <r>
      <rPr>
        <b/>
        <sz val="12"/>
        <color theme="1"/>
        <rFont val="Arial Black"/>
        <family val="2"/>
      </rPr>
      <t>Used_x000D_</t>
    </r>
    <r>
      <rPr>
        <sz val="10"/>
        <color theme="1"/>
        <rFont val="Arial"/>
        <family val="2"/>
      </rPr>
      <t xml:space="preserve">
_x000D_
Proforma = Client specification_x000D_
S =  Section of Occupational Health &amp; Safety Act_x000D_
GAR =  General Administrative </t>
    </r>
    <r>
      <rPr>
        <sz val="1"/>
        <color theme="1"/>
        <rFont val="Arial"/>
        <family val="2"/>
      </rPr>
      <t>Regulations_x000D_
GSR</t>
    </r>
    <r>
      <rPr>
        <sz val="10"/>
        <color theme="1"/>
        <rFont val="Arial"/>
        <family val="2"/>
      </rPr>
      <t xml:space="preserve"> =  General Safety Regulation_x000D_
EXP Reg = Explosive Regulations_x000D_
CR =  Construction Regulations 2014_x000D_
ERW =  Environmental Regulations for Workplaces_x000D_
FR =  Facilities Regulations_x000D_
HCS = Hazardous Chemical Substances Regulations_x000D_
NIHLR =  Noise Induced Hearing Loss Regulations_x000D_
DMR =  Driven Machine Regulations_x000D_
EIR =  Electrical Installations Regulations_x000D_
EMR =  Electrical Machinery Regulations_x000D_
RN 13 =  Road Note 13 _x000D_
NT = National Road Traffic Act &amp; Regulations_x000D_
SANS =  South African National Standards</t>
    </r>
  </si>
  <si>
    <t>WORK IN ELEVATED or FALL RISK POSITIONS / WATER ENVIRONMENTS</t>
  </si>
  <si>
    <t>H&amp;S Representatives carry out monthly inspections ?</t>
  </si>
  <si>
    <t>names</t>
  </si>
  <si>
    <t>a</t>
  </si>
  <si>
    <t>Annexure 1 forms of incidents / medical treatment &amp; incidents kept for at least 3 yrs. ?</t>
  </si>
  <si>
    <t>Annexure 1 form (or similar) completed of incidents, first aid, medical attention &amp; record of incident investigations, with register of all</t>
  </si>
  <si>
    <t>Project Safety Record (Only Construction Related)</t>
  </si>
  <si>
    <t>Competent person appointed by the Employer</t>
  </si>
  <si>
    <t>PC Internal audits on own staff &amp; H&amp;S management system</t>
  </si>
  <si>
    <t>HAZARDOUS CHEMICAL &amp; FLAMMABLE SUBSTANCES</t>
  </si>
  <si>
    <t>S 20(2)</t>
  </si>
  <si>
    <t>PC H&amp;S Plan on site &amp; approved by Client OHS Agent</t>
  </si>
  <si>
    <t>Copy of client H&amp;S Specification in H&amp;S file</t>
  </si>
  <si>
    <t>Copy of baseline risk assessment provided by client in Safety File</t>
  </si>
  <si>
    <t>A competent person full/ part time appointed, SACPCMP certificate / letter. If letter verify competence</t>
  </si>
  <si>
    <t>All persons/visitors to any workplace signs in? No unauthorized persons allowed on site?</t>
  </si>
  <si>
    <t>Construction Vehicles - Operators Authorized</t>
  </si>
  <si>
    <t>Construction Vehicles Operator authorized in writing - Appointed</t>
  </si>
  <si>
    <t>Construction Vehicles - Inspected daily by authorized operators with records in file</t>
  </si>
  <si>
    <r>
      <rPr>
        <b/>
        <u/>
        <sz val="9"/>
        <color theme="1"/>
        <rFont val="Arial"/>
        <family val="2"/>
      </rPr>
      <t>Scoring:</t>
    </r>
    <r>
      <rPr>
        <sz val="9"/>
        <color theme="1"/>
        <rFont val="Arial"/>
        <family val="2"/>
      </rPr>
      <t xml:space="preserve">      3 = Fully Compliant;      2 = Partial Upper Level;      1 = Partial Lower Level;      0 = Non Compliant</t>
    </r>
  </si>
  <si>
    <t>Proof that small plant is inspected before use e.g. Generators, Electrical/Petrol driven hand tools; Concrete mixers; water pumps etc.</t>
  </si>
  <si>
    <t xml:space="preserve">Fall Rescue Equipment </t>
  </si>
  <si>
    <t>CR 10.2(e )
Fall Protection plan</t>
  </si>
  <si>
    <t>Risk Assessment Register / List</t>
  </si>
  <si>
    <t>Contractor has a register identifying all applicable risk assessments and last review date</t>
  </si>
  <si>
    <t>Review risk assessment annually or where changes are effected to the design or construction / when an incident has occurred</t>
  </si>
  <si>
    <t>Risk Assessments discussed with employees</t>
  </si>
  <si>
    <t>RA Training records signed by employees .</t>
  </si>
  <si>
    <t>Risk Assessments discussed with contractors</t>
  </si>
  <si>
    <t>DSTI's discussed with employees before work starts</t>
  </si>
  <si>
    <t>DSTI discussion signed by employees.</t>
  </si>
  <si>
    <t>Notification with fax proof or official stamp (only applicable if Permit not necessary)</t>
  </si>
  <si>
    <t>Explosives Supervisor</t>
  </si>
  <si>
    <t>Experienced and qualified person to assist explosives manager</t>
  </si>
  <si>
    <t>Exp Reg. 12.3</t>
  </si>
  <si>
    <t xml:space="preserve">Blasting Method Statement </t>
  </si>
  <si>
    <t>Register available of all PPE issued to employees</t>
  </si>
  <si>
    <t>PPE Inspection Register</t>
  </si>
  <si>
    <t>Register available indicating that PPE is inspected</t>
  </si>
  <si>
    <t>Mobile Plant operating a safe clearance distance from overhead power lines ?</t>
  </si>
  <si>
    <t>Operator is aware of overhead power cables and operates a safe distance from it, e.g. tipper truck</t>
  </si>
  <si>
    <t>Clean drinking water supplied by employer and identified with a "Safe Drinking Water" sign</t>
  </si>
  <si>
    <t>Scaffolding Compliant</t>
  </si>
  <si>
    <t>Scaffolding erected to conform with SANS 10085 requirements</t>
  </si>
  <si>
    <t>SANS 10085</t>
  </si>
  <si>
    <t>Was this person actively involved in this Audit:</t>
  </si>
  <si>
    <t>No riding on construction vehicles or mobile plant</t>
  </si>
  <si>
    <t>No person shall ride on a construction vehicle /mobile plant otherwise than in a safe place provided for that purpose</t>
  </si>
  <si>
    <t>Tools, material and equipment are secured and separated by means of a physical barrier when transported in the same compartment with employees</t>
  </si>
  <si>
    <t>CR 23.2(h)</t>
  </si>
  <si>
    <t>Signature of Auditor:</t>
  </si>
  <si>
    <r>
      <rPr>
        <b/>
        <sz val="9"/>
        <color theme="1"/>
        <rFont val="Arial"/>
        <family val="2"/>
      </rPr>
      <t>Audit Performed by :</t>
    </r>
    <r>
      <rPr>
        <b/>
        <sz val="10"/>
        <color theme="1"/>
        <rFont val="Arial"/>
        <family val="2"/>
      </rPr>
      <t xml:space="preserve">
</t>
    </r>
    <r>
      <rPr>
        <sz val="8"/>
        <color theme="1"/>
        <rFont val="Arial"/>
        <family val="2"/>
      </rPr>
      <t>I hereby confirm that I have physically conducted this audit on site. Skype, IMO or any other electronic video conference was not used to conduct this audit.</t>
    </r>
  </si>
  <si>
    <t>SACPCMP Reg. No of Auditor:</t>
  </si>
  <si>
    <t>IMPORTANT NOTES ON AUDIT FORM</t>
  </si>
  <si>
    <t>NB:</t>
  </si>
  <si>
    <t>You have to be on site when conducting this audit. You may not conduct this audit via Skype / IMO or any other video conference medium.</t>
  </si>
  <si>
    <t>1.</t>
  </si>
  <si>
    <t>Ensure you enable Macros when opening the audit form.</t>
  </si>
  <si>
    <t>2.</t>
  </si>
  <si>
    <t>3.</t>
  </si>
  <si>
    <t>To move to a specific section, click on the tab under "Section"</t>
  </si>
  <si>
    <t>4.</t>
  </si>
  <si>
    <t>When inserting a row under sub-contractor compliance scores, ensure there is a name in row 5. If row 5 is open the insert button will not work.</t>
  </si>
  <si>
    <t>5.</t>
  </si>
  <si>
    <t>6.</t>
  </si>
  <si>
    <t>7.</t>
  </si>
  <si>
    <t>Photos and comments can be added at the bottom under the Site Observation section.</t>
  </si>
  <si>
    <t>8.</t>
  </si>
  <si>
    <t>Each question has a specific weight to it and each section has a specific weight, which will calculate a total score at the end of the audit.</t>
  </si>
  <si>
    <t>9.</t>
  </si>
  <si>
    <t>Refer any queries to Rocco Koen - koenr@nra.co.za</t>
  </si>
  <si>
    <t>10.</t>
  </si>
  <si>
    <t>Make your audit form site specific by clicking the "Create Site Specific Audit Form" button which will open a form. Inserts the relevant information and select the activities relevant to the site.</t>
  </si>
  <si>
    <t>The Audit report Number will populate automatically with the contract number year and month and is not editable.</t>
  </si>
  <si>
    <t>CR 7.1(f)
Proforma E1002(c)(ii)
RRM: Proforma 
C 3.5.2.3.2</t>
  </si>
  <si>
    <t>Proforma - E1002 (c)(ii)
RRM: Proforma 
C 3.5.2.3.2</t>
  </si>
  <si>
    <t>Proforma - E1002(c)(ii)
RRM: Proforma 
C 3.5.2.3.2</t>
  </si>
  <si>
    <t>Proforma- E1002.h(iii)
RRM: Proforma 
C 3.5.2.8.3</t>
  </si>
  <si>
    <t>S.18
Proforma - E1002(h)(v)
RRM: Proforma 
C 3.5.2.8.4</t>
  </si>
  <si>
    <t xml:space="preserve"> S.19 / Proforma-E1002 (c )(v)
RRM: Proforma 
C 3.5.2.3.5</t>
  </si>
  <si>
    <t>S.18 / Proforma - E1002(h)(v)
RRM: Proforma 
C 3.5.2.8.4</t>
  </si>
  <si>
    <t>Proforma - E1002(g)
RRM: Proforma 
C 3.5.2.7</t>
  </si>
  <si>
    <t>Proforma - E1002(h)(v)
RRM: Proforma 
C 3.5.2.8.5</t>
  </si>
  <si>
    <t>Proforma - B1502 (i)
RRM: Proforma 
PM0502(b)(i)</t>
  </si>
  <si>
    <t>Written approval from relevant authority (Metro / municipal bylaws) if requested by Municipality</t>
  </si>
  <si>
    <t>DMR 18.1(b) &amp; 10(b)</t>
  </si>
  <si>
    <t>Comment</t>
  </si>
  <si>
    <t>Nominated by the Health and Safety Committee?
Appointed by 8.1 or 16.2</t>
  </si>
  <si>
    <t>NIHL Reg 6.1
NIHL Reg 7.1 (c )</t>
  </si>
  <si>
    <t>11.</t>
  </si>
  <si>
    <t>AUDIT  PHOTOS</t>
  </si>
  <si>
    <t xml:space="preserve">Contractor to carry out noise assessments.
Areas identified by contractor where employees 
are exposed to noise, a measurement
programme of noise exposure carried out by
AIA </t>
  </si>
  <si>
    <r>
      <t xml:space="preserve">Audit Report No. </t>
    </r>
    <r>
      <rPr>
        <sz val="7"/>
        <color theme="1"/>
        <rFont val="Arial"/>
        <family val="2"/>
      </rPr>
      <t>(not editable)</t>
    </r>
    <r>
      <rPr>
        <b/>
        <sz val="9"/>
        <color theme="1"/>
        <rFont val="Arial"/>
        <family val="2"/>
      </rPr>
      <t xml:space="preserve">:                                </t>
    </r>
  </si>
  <si>
    <t>Contract No:                                                   SANRAL:</t>
  </si>
  <si>
    <t xml:space="preserve">Contractor: </t>
  </si>
  <si>
    <t>Analyze the H&amp;S risks &amp; hazards of the workplace through risk assessment?</t>
  </si>
  <si>
    <t>Workers and material separated when transported</t>
  </si>
  <si>
    <t>Fall Rescue equipment readily available at working at height areas</t>
  </si>
  <si>
    <t>Proforma - B1502(i)(iii)</t>
  </si>
  <si>
    <t>H&amp;S Representatives inspections discussed during the committee meeting?</t>
  </si>
  <si>
    <t>Close-out Action</t>
  </si>
  <si>
    <t>Action By</t>
  </si>
  <si>
    <t>Due Date</t>
  </si>
  <si>
    <t>Closed On</t>
  </si>
  <si>
    <t>Previous Month Non-Compliances Closed Out?</t>
  </si>
  <si>
    <t>Verify that all non-conformances found on previous audit has been closed out</t>
  </si>
  <si>
    <t>NON-COMPLIANCE REGISTER AND CLOSE-OUT PLAN</t>
  </si>
  <si>
    <t>NB: Partial compliance is regarded as non-compliance for the purpose of this register</t>
  </si>
  <si>
    <t>12.</t>
  </si>
  <si>
    <t>13.</t>
  </si>
  <si>
    <t>Non-Compliances not closed-out will subtract a percentage from the total score, depending on the score given: 0 - subtract 10%; 1 substract 6% and 2 subtract 3%</t>
  </si>
  <si>
    <t>If there is a name in row 5 and the insert button still does not want to work, close the workbook and re-open it (it is an excel bug which cannot be programmed out).</t>
  </si>
  <si>
    <t>When pressing the "Create Summary Report" button at the end of the audit, all items marked below a score of "3" will automatically populate on the "Non Conformance Summary Sheet", 
which can be used as a "Non-Conformance Close-out Action Plan"</t>
  </si>
  <si>
    <t>DESCRIPTION</t>
  </si>
  <si>
    <t>COMMENTS</t>
  </si>
  <si>
    <t>Administration</t>
  </si>
  <si>
    <t>Emergency Rsponse Plan compiled and covering all related aspects pertaining to COVID-19</t>
  </si>
  <si>
    <t>Compliance Officer Appointed in writing, stipulatin the duties and responsibilities</t>
  </si>
  <si>
    <t>Is the COVID-19 infection prevention and control guidelines for South Africa available, and have they been explained to employees</t>
  </si>
  <si>
    <t>Disaster Management Act and Lockdown Regulations available and communicated to employees</t>
  </si>
  <si>
    <t>The relevant work permits available</t>
  </si>
  <si>
    <t>All employees and visitors' temepratures taken at the site entrance before entering and results logged into a register?</t>
  </si>
  <si>
    <t>Risk Management</t>
  </si>
  <si>
    <t xml:space="preserve">COVID-19 Risk Assessment available covering all related hazards and risks associated with the virus. </t>
  </si>
  <si>
    <t>The relevant Health &amp; Safety Planning documented in Health &amp; Safety Plan / Program</t>
  </si>
  <si>
    <t>Control Measures documented on Risk Assessment and implemented accordingly</t>
  </si>
  <si>
    <t>PPE is selected based on a documented risk assessment, and should meet the minimum recommendations without using excessive PPE for the setting / task</t>
  </si>
  <si>
    <t>Basic Education &amp; Training</t>
  </si>
  <si>
    <t>COVID-19 Education / Communication programme for Project or Premises</t>
  </si>
  <si>
    <t>PPE Use and Disposal Training programme</t>
  </si>
  <si>
    <t>Health status self-monitoring and reporting questionnaire for Project or Premises</t>
  </si>
  <si>
    <t>Hygiene / Cleaning Measures</t>
  </si>
  <si>
    <t>Work surfaces are decontaminated with appropriate disinfectants at appropriate intervals</t>
  </si>
  <si>
    <t>Equipment are decontaminated before and after use</t>
  </si>
  <si>
    <t>Hand washing basin is present</t>
  </si>
  <si>
    <t>Soap and paper towel available at handwashing basin</t>
  </si>
  <si>
    <t>Hand washing procedure is done, on entering the workplace, after removing PPE, and before leaving the workplace)</t>
  </si>
  <si>
    <t>Additional sanitation facilities (e.g. hand sanitizers, etc.) at door entrances</t>
  </si>
  <si>
    <t>Social Distancing</t>
  </si>
  <si>
    <t>Site access and visitation is limited or restricted</t>
  </si>
  <si>
    <t>Limits crowds or gatherings (e.g. large groups &gt;10 or groups in restricted spaces)</t>
  </si>
  <si>
    <t>Discourage physical contact of employees (e.g. handshakes, hugs)</t>
  </si>
  <si>
    <t>Closure of communal areas (e.g. gyms)</t>
  </si>
  <si>
    <t>Scatter dining and 2 meter distance while dining and not sitting face-to-face.  Separate utensils and frequent disinfect.</t>
  </si>
  <si>
    <t>Eliminate frequent contact of surfaces (e.g. leave door open were possible)</t>
  </si>
  <si>
    <t>Stagger tea and lunch breaks to limit employee groupings</t>
  </si>
  <si>
    <t>Working places rearranged to ensure maximum distance between employees</t>
  </si>
  <si>
    <t>Employees, contractors and visitors entering the site are screened for COVID-19 symptoms</t>
  </si>
  <si>
    <t>Eating, drinking, application of cosmetics and smoking in workplaces is prohibited</t>
  </si>
  <si>
    <t>No storage of food or drink or personal items (coats, bags) in work area</t>
  </si>
  <si>
    <t>Employees, contractors and visitors entering the site who screen positive for COVID-19 symptoms are immediately provided with ‘patient’ masks and COVID-19 Response Plan activated</t>
  </si>
  <si>
    <t>Personal Protective Equipment</t>
  </si>
  <si>
    <t>Issue Register completed when COVID-19 PPE are issued. Proof available</t>
  </si>
  <si>
    <t>Procedure are in place for personnel to self-check and / or supervisors and colleagues to verify that all relevant PPE is used by personnel during all shifts (e.g. checklists, briefing sessions, etc.)</t>
  </si>
  <si>
    <t>Adequate supplies of PPE, sanitary materials and cleaning products</t>
  </si>
  <si>
    <t>Respiratory protection (FFP2 / N95 or better respirators) for high risk situations (e.g. aerosol-generating procedures)</t>
  </si>
  <si>
    <t>Disposable gloves worn where necessary</t>
  </si>
  <si>
    <t>Each employee has been supplied with a minimum of two cloth masks</t>
  </si>
  <si>
    <t>PPE is consistently and properly worn when and where required</t>
  </si>
  <si>
    <t>PPE is safely removed, cleaned, and stored or disposed of, as applicable, to avoid contamination of self, others, or the environment</t>
  </si>
  <si>
    <t>PPE is regular inspected, maintained and replaced, as necessary</t>
  </si>
  <si>
    <t>Waste Management</t>
  </si>
  <si>
    <t>Waste management policy and contact with service provider</t>
  </si>
  <si>
    <t>Contaminated PPE disposed of as hazardous waste</t>
  </si>
  <si>
    <t>Records of waste removal, destruction, and treatment available</t>
  </si>
  <si>
    <t>Sub-Contractors</t>
  </si>
  <si>
    <t>Relevant Work Permits available</t>
  </si>
  <si>
    <t>Sub-Contractors complying to set standards, procedures and regulations</t>
  </si>
  <si>
    <t>COVID-19 AUDIT DETAILS</t>
  </si>
  <si>
    <r>
      <t xml:space="preserve">Signature of Auditor:
</t>
    </r>
    <r>
      <rPr>
        <sz val="8"/>
        <color theme="1"/>
        <rFont val="Arial"/>
        <family val="2"/>
      </rPr>
      <t>I hereby confirm that I have physically conducted this audit on site. Skype, IMO or any other electronic video conference was not used to conduct this audit.</t>
    </r>
  </si>
  <si>
    <t>Audit Performed by (Name &amp; Surname) :</t>
  </si>
  <si>
    <t>Yes</t>
  </si>
  <si>
    <t>SACPCMP Reg. No. of Auditors Mentor:</t>
  </si>
  <si>
    <t>Name of Auditors Mentor (if applicable):</t>
  </si>
  <si>
    <t>Signature of Auditors Mentor (if applicable):</t>
  </si>
  <si>
    <t>Storage areas demarcated</t>
  </si>
  <si>
    <t>Fence around storage areas</t>
  </si>
  <si>
    <t>CR 28 (c )</t>
  </si>
  <si>
    <t>CR 28(b)(d)</t>
  </si>
  <si>
    <t xml:space="preserve">This audit form is designed for use on a windows device on Microsoft Office - Excel. </t>
  </si>
  <si>
    <t>The build in features will not function on a Mac device, when using the program "Numbers". Excel will have to be downloaded and used for this purpose.</t>
  </si>
  <si>
    <t>14.</t>
  </si>
  <si>
    <t>If any of the other insert row buttons does not work, refer to 3 &amp; 6 above.</t>
  </si>
  <si>
    <t>Consultant Company:</t>
  </si>
  <si>
    <t>Laboratory Company:</t>
  </si>
  <si>
    <t>Staff Compliment:</t>
  </si>
  <si>
    <t>Person responsible for OHS:</t>
  </si>
  <si>
    <t>ADMINISTRATIVE REQUIREMENTS</t>
  </si>
  <si>
    <t>Section 37.2 agreements in place between Consultant and Contractor</t>
  </si>
  <si>
    <t xml:space="preserve">Notification with fax proof or official stamp </t>
  </si>
  <si>
    <t>Up to date Letter of Good Standing with insurer</t>
  </si>
  <si>
    <t>Site Specific OH&amp;S Plan developed &amp; approved by OHS Agent</t>
  </si>
  <si>
    <t>Updated copy of the Act and Applicable Regulations available (Soft or Hard copy)</t>
  </si>
  <si>
    <t>GAR. 4</t>
  </si>
  <si>
    <t>CR 7.1(c )(vi)</t>
  </si>
  <si>
    <t>Laboratory Contractor appointed</t>
  </si>
  <si>
    <t>Assistant Laboratory Manager</t>
  </si>
  <si>
    <t>CR 8.2
Proforma C3.8.6.1</t>
  </si>
  <si>
    <t>Temporary barriers connected, anchored</t>
  </si>
  <si>
    <t>Temporary barriers correctly installed, connected and anchored as per manufacturers instruction</t>
  </si>
  <si>
    <t>EN1317 / SABS 51317</t>
  </si>
  <si>
    <t>All persons/visitors to any workplace signs in? No unauthorized persons allowed?</t>
  </si>
  <si>
    <t>Health &amp; Safety officer (Full or Part time)</t>
  </si>
  <si>
    <t>A competent person full / part time appointed.</t>
  </si>
  <si>
    <t>Copy of Act &amp; Regulations &amp; other applicable Legislation available for employees</t>
  </si>
  <si>
    <t xml:space="preserve">Appointment letter on file </t>
  </si>
  <si>
    <t>Operator Daily inspections with records
(includes electrical machinery working from 220V or 380V plug)</t>
  </si>
  <si>
    <t xml:space="preserve">Portable Electrical Equipment </t>
  </si>
  <si>
    <t>LPG Gas Installations</t>
  </si>
  <si>
    <t>Gas Installation has CoC issued</t>
  </si>
  <si>
    <t xml:space="preserve">A full time competent person to Supervise and be responsible for OHS related issued. Appointed by 16(2) Appointee.  </t>
  </si>
  <si>
    <t>Laboratory Manager / Supervisor</t>
  </si>
  <si>
    <t>S. 8.1(e ) / CR 8.7</t>
  </si>
  <si>
    <t>Internal Laboratory Audits</t>
  </si>
  <si>
    <t>Internal audits on own staff &amp; H&amp;S management system</t>
  </si>
  <si>
    <t>Public is warned of hazards and all practical measures are implemented to ensure public health and safety (Signage)</t>
  </si>
  <si>
    <t>Proof that small plant is inspected before use e.g. Generators, Electrical/Petrol driven hand tools; Compressors, etc.</t>
  </si>
  <si>
    <t>Ladders use comply to Regulation</t>
  </si>
  <si>
    <t>Wate areas</t>
  </si>
  <si>
    <t>Waste areas suitably barricaded to prevent access</t>
  </si>
  <si>
    <t>CR 27(a)</t>
  </si>
  <si>
    <t>Required PPE worn as per risk evaluation</t>
  </si>
  <si>
    <t>Determine the presence of and guard against danger to workers from electricity</t>
  </si>
  <si>
    <t>LADDERS</t>
  </si>
  <si>
    <t>Ensure materials are not placed so as to obstruct passageways</t>
  </si>
  <si>
    <t>Demarcation around storage areas</t>
  </si>
  <si>
    <t xml:space="preserve">
Proforma 
S             
GAR        
GSR        
CR           
ERW        
FR           
HCS        
NIHLR     
DMR       
EIR         
EMR          
SANS</t>
  </si>
  <si>
    <t>Laboratory Safety Record (Only Construction Related)</t>
  </si>
  <si>
    <t xml:space="preserve">Before January 31 each year, the holder of the authority must furnish the Department with a declaration, confirming that all of the sealed sources which are reflected on his current authority are in his possession, and that the details on this authority are complete and correct. </t>
  </si>
  <si>
    <t>Form RN 784 submitted?</t>
  </si>
  <si>
    <t>Form RN 787 submitted?</t>
  </si>
  <si>
    <t>An application for authority to possess and use a soil gauge made? A radiation officer and radiation protection officer nominated?</t>
  </si>
  <si>
    <t>Internal rules relating to Group IV Hazardous Substances?</t>
  </si>
  <si>
    <t>Internal rules must be compiled according to Regulation 7 of the Regulations relating to Group IV Hazardous Substances</t>
  </si>
  <si>
    <t>A copy of the Act, Regulations, authority, internal rules and any amendments must be kept on the premises of the holder in a place accessible to all employees.</t>
  </si>
  <si>
    <t>Copy of Hazardous Substance Act &amp; Regulations on site?</t>
  </si>
  <si>
    <t>GoN R247, Gov Gazette 14596</t>
  </si>
  <si>
    <t>Storage &amp; Transportation</t>
  </si>
  <si>
    <t>A lockable carry-case must be available for storage and transportation of the soil gauge. The carry-case must be locked during storage and transportation of the gauge.</t>
  </si>
  <si>
    <t>The gauge must bear a radiation warning sign as well as a durable label indicating the type, activity and the serial numbers of the radionuclides contained therein. The sign and label must be legible at all times.</t>
  </si>
  <si>
    <t>Warning Signs</t>
  </si>
  <si>
    <t>Emergency Response Plan compiled and covering all related aspects pertaining to COVID-19</t>
  </si>
  <si>
    <t>Warning signs, must be displayed at the entrance to the storeroom  to indicate the presence of radioactive material. The "trefoil" symbol must appear on the sign, as it should also include the wording "Danger - Radiation"</t>
  </si>
  <si>
    <t>MOISTURE AND DENSITY GAUGES CONTAINING RADIOACTIVE SOURCES (TROXLER, CPN, HAMBOLT)</t>
  </si>
  <si>
    <t>SANS 51317
EN1317
MASH</t>
  </si>
  <si>
    <t>Temporary traffic accommodation barriers SABS</t>
  </si>
  <si>
    <t>Certificate of compliance available?
Crash tested and complies to requirements of SANS 51317 / EN1317 / MASH</t>
  </si>
  <si>
    <t>Start Typing Here</t>
  </si>
  <si>
    <t>Storage room lockable, logbook for signing instrument in and out, 2m distance between instrument and working area.</t>
  </si>
  <si>
    <t>The radiation protection officer must ensure that all persons handling the gauge/s are familiar with the correct operating procedures. Training Provided with attendance register</t>
  </si>
  <si>
    <t>Leak Tests</t>
  </si>
  <si>
    <t>Handling of Instrument</t>
  </si>
  <si>
    <t>Leak tests must be performed annually (24 months when in storage). Leak test recorded on form RN 608</t>
  </si>
  <si>
    <t>Transportation</t>
  </si>
  <si>
    <t>An enclosed vehicle must be used for day to day transport of the gauge. If a bakkie is used, a lockable canopy must be installed or the transport container must be secured on the back of the bakkie.</t>
  </si>
  <si>
    <t>Three removable transport radiation warning signs must be displayed on the vehicle during transportation; one sign on each side and one on the rear of the vehicle. The name and telephone number of a person to be contacted in the event of an emergency must appear adjacent to each sign. These signs must be removed when radioactive material is not being transported</t>
  </si>
  <si>
    <t xml:space="preserve">The gauge shall not be transported in the passenger's compartment of the transport vehicle and shall be positioned as far as possible from the driver and passengers in the vehicle. </t>
  </si>
  <si>
    <t>Moisture and Density gauges containing Radioactive sources (Troxler / CPN / Hambolt)</t>
  </si>
  <si>
    <t>Risk assessment specific to radio active instruments conducted and discussed with employees and operators?</t>
  </si>
  <si>
    <t>ERGONOMICS</t>
  </si>
  <si>
    <t>16.0</t>
  </si>
  <si>
    <t xml:space="preserve">
Proforma 
S             
GAR        
GSR        
EXP Reg 
CR           
ERW        
FR           
HCS        
NIHLR     
DMR       
EIR         
EMR       
ER
RN 13     
NT          
SANS</t>
  </si>
  <si>
    <r>
      <rPr>
        <b/>
        <u/>
        <sz val="8"/>
        <color theme="1"/>
        <rFont val="Arial"/>
        <family val="2"/>
      </rPr>
      <t>Abbreviations Used:</t>
    </r>
    <r>
      <rPr>
        <b/>
        <sz val="8"/>
        <color theme="1"/>
        <rFont val="Arial"/>
        <family val="2"/>
      </rPr>
      <t xml:space="preserve">
= Client specification
= Section of Occupational Health &amp; Safety Act
= General Administrative Regulations
= General Safety Regulation
= Explosive Regulations
= Construction Regulations 2014
= Environmental Regulations for Workplaces
= Facilities Regulations
= Hazardous Chemical Substances Regulations
= Noise Induced Hearing Loss Regulations
= Driven Machine Regulations
= Electrical Installations Regulations
= Electrical Machinery Regulations
= Ergonomic Regulations
= Road Note 13 
= National Road Traffic Act &amp; Regulations
= South African National Standards</t>
    </r>
  </si>
  <si>
    <t xml:space="preserve">Ergonomics training programme </t>
  </si>
  <si>
    <t>ER 3.1</t>
  </si>
  <si>
    <t>Training programme developed which incorporates all aspects listed in ER 3.1</t>
  </si>
  <si>
    <t>Employees trained in Ergonomics</t>
  </si>
  <si>
    <t>Employer must conduct Ergonomic training and refresher training and attendance records available?</t>
  </si>
  <si>
    <t>ER 3.2 &amp; ER 3.2</t>
  </si>
  <si>
    <t>Ergonomic Risk Assessment</t>
  </si>
  <si>
    <t>ER 6.1(a)
ER 6.2(a)</t>
  </si>
  <si>
    <t>Ergomonics Risk Assessment performed by competent person and not older than 2 years?</t>
  </si>
  <si>
    <t>Ergonomic Risk Assessment content</t>
  </si>
  <si>
    <t>ER 6.2(b)</t>
  </si>
  <si>
    <t>Risk Assessment include–
(i) a complete hazard identification;
(ii) the identification of all persons affected 
(iii) how employees may be affected 
(iv) the analysis and evaluation of the ergonomic risks; and
(v) the prioritisation of ergonomic risks.</t>
  </si>
  <si>
    <t>Ergonomic Risk Assessment Review</t>
  </si>
  <si>
    <t>ER 6.3</t>
  </si>
  <si>
    <t>Ergomonics Risk Assessment reviewed as per requirements?</t>
  </si>
  <si>
    <t>Ergonomic Medical surveillance</t>
  </si>
  <si>
    <t>Employees placed under medical surveillance as indicated by risk assessment or as recommended by OHP</t>
  </si>
  <si>
    <t>ER 8.1</t>
  </si>
  <si>
    <t>ER 8.2</t>
  </si>
  <si>
    <t>Medical surveillance as indicated by risk assessment or as recommended by OHP, is carried out within 30 days - new employees / periodical not exceeding 2 years and exit medical</t>
  </si>
  <si>
    <t>Records kept and available for inspection</t>
  </si>
  <si>
    <t>ER 10</t>
  </si>
  <si>
    <t>Ergonomic Records</t>
  </si>
  <si>
    <r>
      <rPr>
        <b/>
        <u/>
        <sz val="8"/>
        <color theme="1"/>
        <rFont val="Arial"/>
        <family val="2"/>
      </rPr>
      <t>Abbreviations Used:</t>
    </r>
    <r>
      <rPr>
        <b/>
        <sz val="8"/>
        <color theme="1"/>
        <rFont val="Arial"/>
        <family val="2"/>
      </rPr>
      <t xml:space="preserve">
Proforma = Client specification
S                = Section of Occupational Health &amp; Safety Act
GAR           = General Administrative Regulations
GSR           = General Safety Regulation
CR             = Construction Regulations 2014
ERW           = Environmental Regulations for Workplaces
FR              = Facilities Regulations
HCS           = Hazardous Chemical Substances Regulations
NIHLR        = Noise Induced Hearing Loss Regulations
DMR          = Driven Machine Regulations
EIR             = Electrical Installations Regulations
EMR          = Electrical Machinery Regulations
ER              = Ergonomic Regulations
SANS        = South African National Standards</t>
    </r>
  </si>
  <si>
    <t>Contract No:                                    SANRAL:</t>
  </si>
  <si>
    <t>N</t>
  </si>
  <si>
    <t>Contract No: N</t>
  </si>
  <si>
    <t>Exempted up to 30 June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</si>
</sst>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0"/>
    <numFmt numFmtId="165" formatCode="0.00\%"/>
    <numFmt numFmtId="166" formatCode="0\%"/>
    <numFmt numFmtId="167" formatCode="0.0\%"/>
    <numFmt numFmtId="168" formatCode="\R\ ###\ ###\ ###"/>
    <numFmt numFmtId="169" formatCode="yyyy/mm/dd;@"/>
    <numFmt numFmtId="170" formatCode="0##\-#######"/>
    <numFmt numFmtId="171" formatCode="0.000"/>
  </numFmts>
  <fonts count="42" x14ac:knownFonts="1">
    <font>
      <sz val="10"/>
      <name val="Arial"/>
    </font>
    <font>
      <sz val="8"/>
      <name val="Arial"/>
      <family val="2"/>
    </font>
    <font>
      <b/>
      <sz val="8"/>
      <color theme="1"/>
      <name val="Arial"/>
      <family val="2"/>
    </font>
    <font>
      <sz val="8"/>
      <color theme="1"/>
      <name val="Arial"/>
      <family val="2"/>
    </font>
    <font>
      <b/>
      <sz val="9"/>
      <color theme="1"/>
      <name val="Arial"/>
      <family val="2"/>
    </font>
    <font>
      <sz val="9"/>
      <color theme="1"/>
      <name val="Arial"/>
      <family val="2"/>
    </font>
    <font>
      <sz val="11"/>
      <color rgb="FFFF0000"/>
      <name val="Calibri"/>
      <family val="2"/>
      <scheme val="minor"/>
    </font>
    <font>
      <b/>
      <sz val="11"/>
      <color theme="1"/>
      <name val="Calibri"/>
      <family val="2"/>
      <scheme val="minor"/>
    </font>
    <font>
      <u/>
      <sz val="10"/>
      <color theme="10"/>
      <name val="Arial"/>
      <family val="2"/>
    </font>
    <font>
      <b/>
      <sz val="12"/>
      <color theme="1"/>
      <name val="Arial"/>
      <family val="2"/>
    </font>
    <font>
      <sz val="10"/>
      <color theme="1"/>
      <name val="Arial"/>
      <family val="2"/>
    </font>
    <font>
      <b/>
      <sz val="10"/>
      <color theme="1"/>
      <name val="Arial"/>
      <family val="2"/>
    </font>
    <font>
      <b/>
      <i/>
      <sz val="16"/>
      <color theme="1"/>
      <name val="Arial"/>
      <family val="2"/>
    </font>
    <font>
      <b/>
      <i/>
      <sz val="12"/>
      <color theme="1"/>
      <name val="Arial"/>
      <family val="2"/>
    </font>
    <font>
      <b/>
      <i/>
      <sz val="9"/>
      <color theme="1"/>
      <name val="Arial"/>
      <family val="2"/>
    </font>
    <font>
      <b/>
      <u/>
      <sz val="8"/>
      <color theme="1"/>
      <name val="Arial"/>
      <family val="2"/>
    </font>
    <font>
      <b/>
      <u/>
      <sz val="10"/>
      <color theme="1"/>
      <name val="Arial"/>
      <family val="2"/>
    </font>
    <font>
      <b/>
      <sz val="12"/>
      <color theme="1"/>
      <name val="Arial Black"/>
      <family val="2"/>
    </font>
    <font>
      <sz val="1"/>
      <color theme="1"/>
      <name val="Arial"/>
      <family val="2"/>
    </font>
    <font>
      <b/>
      <sz val="11"/>
      <color theme="1"/>
      <name val="Arial"/>
      <family val="2"/>
    </font>
    <font>
      <sz val="20"/>
      <color theme="1"/>
      <name val="Arial"/>
      <family val="2"/>
    </font>
    <font>
      <b/>
      <i/>
      <sz val="8"/>
      <color theme="1"/>
      <name val="Arial"/>
      <family val="2"/>
    </font>
    <font>
      <b/>
      <u/>
      <sz val="9"/>
      <color theme="1"/>
      <name val="Arial"/>
      <family val="2"/>
    </font>
    <font>
      <b/>
      <u/>
      <sz val="12"/>
      <name val="Arial"/>
      <family val="2"/>
    </font>
    <font>
      <sz val="12"/>
      <name val="Arial"/>
      <family val="2"/>
    </font>
    <font>
      <b/>
      <sz val="12"/>
      <name val="Arial"/>
      <family val="2"/>
    </font>
    <font>
      <sz val="11"/>
      <name val="Arial"/>
      <family val="2"/>
    </font>
    <font>
      <b/>
      <sz val="11"/>
      <name val="Arial"/>
      <family val="2"/>
    </font>
    <font>
      <sz val="7"/>
      <color theme="1"/>
      <name val="Arial"/>
      <family val="2"/>
    </font>
    <font>
      <b/>
      <u/>
      <sz val="14"/>
      <name val="Arial"/>
      <family val="2"/>
    </font>
    <font>
      <u/>
      <sz val="10"/>
      <name val="Arial"/>
      <family val="2"/>
    </font>
    <font>
      <b/>
      <u/>
      <sz val="10"/>
      <name val="Arial"/>
      <family val="2"/>
    </font>
    <font>
      <b/>
      <u/>
      <sz val="9"/>
      <name val="Arial"/>
      <family val="2"/>
    </font>
    <font>
      <b/>
      <sz val="9"/>
      <color rgb="FFFF0000"/>
      <name val="Arial"/>
      <family val="2"/>
    </font>
    <font>
      <b/>
      <sz val="8"/>
      <color rgb="FFFF0000"/>
      <name val="Arial"/>
      <family val="2"/>
    </font>
    <font>
      <sz val="9"/>
      <color indexed="81"/>
      <name val="Tahoma"/>
      <family val="2"/>
    </font>
    <font>
      <b/>
      <sz val="9"/>
      <color indexed="81"/>
      <name val="Tahoma"/>
      <family val="2"/>
    </font>
    <font>
      <b/>
      <sz val="8"/>
      <name val="Arial"/>
      <family val="2"/>
    </font>
    <font>
      <b/>
      <sz val="8"/>
      <color theme="1" tint="0.14999847407452621"/>
      <name val="Arial"/>
      <family val="2"/>
    </font>
    <font>
      <sz val="9"/>
      <color rgb="FF000000"/>
      <name val="Arial"/>
      <family val="2"/>
    </font>
    <font>
      <b/>
      <u/>
      <sz val="9"/>
      <color rgb="FF000000"/>
      <name val="Arial"/>
      <family val="2"/>
    </font>
    <font>
      <sz val="8"/>
      <color rgb="FF000000"/>
      <name val="Arial"/>
      <family val="2"/>
    </font>
  </fonts>
  <fills count="11">
    <fill>
      <patternFill patternType="none"/>
    </fill>
    <fill>
      <patternFill patternType="gray125"/>
    </fill>
    <fill>
      <patternFill patternType="solid">
        <fgColor indexed="26"/>
        <bgColor indexed="64"/>
      </patternFill>
    </fill>
    <fill>
      <patternFill patternType="solid">
        <fgColor indexed="9"/>
        <bgColor indexed="64"/>
      </patternFill>
    </fill>
    <fill>
      <patternFill patternType="solid">
        <fgColor indexed="65"/>
        <bgColor indexed="8"/>
      </patternFill>
    </fill>
    <fill>
      <patternFill patternType="solid">
        <fgColor theme="0"/>
        <bgColor indexed="64"/>
      </patternFill>
    </fill>
    <fill>
      <patternFill patternType="solid">
        <fgColor rgb="FFFFFFCC"/>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5050"/>
        <bgColor indexed="64"/>
      </patternFill>
    </fill>
    <fill>
      <patternFill patternType="solid">
        <fgColor theme="0" tint="-0.14999847407452621"/>
        <bgColor indexed="64"/>
      </patternFill>
    </fill>
  </fills>
  <borders count="67">
    <border>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style="medium">
        <color indexed="64"/>
      </top>
      <bottom style="thin">
        <color indexed="64"/>
      </bottom>
      <diagonal/>
    </border>
    <border>
      <left/>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style="medium">
        <color indexed="64"/>
      </right>
      <top/>
      <bottom/>
      <diagonal/>
    </border>
    <border>
      <left/>
      <right style="thin">
        <color indexed="64"/>
      </right>
      <top/>
      <bottom/>
      <diagonal/>
    </border>
    <border>
      <left/>
      <right/>
      <top/>
      <bottom style="thin">
        <color indexed="64"/>
      </bottom>
      <diagonal/>
    </border>
  </borders>
  <cellStyleXfs count="3">
    <xf numFmtId="0" fontId="0" fillId="0" borderId="0"/>
    <xf numFmtId="0" fontId="6" fillId="0" borderId="0" applyNumberFormat="0" applyFill="0" applyBorder="0" applyAlignment="0" applyProtection="0"/>
    <xf numFmtId="0" fontId="8" fillId="0" borderId="0" applyNumberFormat="0" applyFill="0" applyBorder="0" applyAlignment="0" applyProtection="0"/>
  </cellStyleXfs>
  <cellXfs count="483">
    <xf numFmtId="0" fontId="0" fillId="0" borderId="0" xfId="0"/>
    <xf numFmtId="0" fontId="3" fillId="0" borderId="3" xfId="0" applyFont="1" applyFill="1" applyBorder="1" applyAlignment="1" applyProtection="1">
      <alignment vertical="center" wrapText="1"/>
    </xf>
    <xf numFmtId="0" fontId="3" fillId="0" borderId="3" xfId="0" applyFont="1" applyBorder="1" applyAlignment="1" applyProtection="1">
      <alignment vertical="center" wrapText="1"/>
    </xf>
    <xf numFmtId="165" fontId="3" fillId="0" borderId="3" xfId="0" applyNumberFormat="1" applyFont="1" applyFill="1" applyBorder="1" applyAlignment="1" applyProtection="1">
      <alignment horizontal="center" vertical="center" wrapText="1"/>
    </xf>
    <xf numFmtId="165" fontId="3" fillId="0" borderId="0" xfId="0" applyNumberFormat="1" applyFont="1" applyFill="1" applyBorder="1" applyAlignment="1" applyProtection="1">
      <alignment horizontal="center" vertical="center" wrapText="1"/>
    </xf>
    <xf numFmtId="165" fontId="3" fillId="0" borderId="0" xfId="0" applyNumberFormat="1" applyFont="1" applyBorder="1" applyAlignment="1" applyProtection="1">
      <alignment horizontal="center" vertical="center" wrapText="1"/>
    </xf>
    <xf numFmtId="1" fontId="3" fillId="0" borderId="1" xfId="0" applyNumberFormat="1" applyFont="1" applyBorder="1" applyAlignment="1" applyProtection="1">
      <alignment horizontal="center" vertical="center" wrapText="1"/>
    </xf>
    <xf numFmtId="1" fontId="3" fillId="0" borderId="11" xfId="0" applyNumberFormat="1" applyFont="1" applyBorder="1" applyAlignment="1" applyProtection="1">
      <alignment horizontal="center" vertical="center" wrapText="1"/>
    </xf>
    <xf numFmtId="165" fontId="3" fillId="0" borderId="12" xfId="0" applyNumberFormat="1" applyFont="1" applyFill="1" applyBorder="1" applyAlignment="1" applyProtection="1">
      <alignment horizontal="center" vertical="center" wrapText="1"/>
    </xf>
    <xf numFmtId="0" fontId="3" fillId="0" borderId="12" xfId="0" applyFont="1" applyFill="1" applyBorder="1" applyAlignment="1" applyProtection="1">
      <alignment vertical="center" wrapText="1"/>
    </xf>
    <xf numFmtId="165" fontId="3" fillId="0" borderId="24" xfId="0" applyNumberFormat="1" applyFont="1" applyFill="1" applyBorder="1" applyAlignment="1" applyProtection="1">
      <alignment horizontal="center" vertical="center" wrapText="1"/>
    </xf>
    <xf numFmtId="0" fontId="3" fillId="0" borderId="24" xfId="0" applyFont="1" applyFill="1" applyBorder="1" applyAlignment="1" applyProtection="1">
      <alignment vertical="center" wrapText="1"/>
    </xf>
    <xf numFmtId="1" fontId="3" fillId="0" borderId="24" xfId="0" applyNumberFormat="1" applyFont="1" applyBorder="1" applyAlignment="1" applyProtection="1">
      <alignment horizontal="center" vertical="center" wrapText="1"/>
    </xf>
    <xf numFmtId="1" fontId="3" fillId="0" borderId="3" xfId="0" applyNumberFormat="1" applyFont="1" applyBorder="1" applyAlignment="1" applyProtection="1">
      <alignment horizontal="center" vertical="center" wrapText="1"/>
    </xf>
    <xf numFmtId="1" fontId="3" fillId="0" borderId="12" xfId="0" applyNumberFormat="1" applyFont="1" applyBorder="1" applyAlignment="1" applyProtection="1">
      <alignment horizontal="center" vertical="center" wrapText="1"/>
    </xf>
    <xf numFmtId="166" fontId="2" fillId="7" borderId="33" xfId="0" applyNumberFormat="1" applyFont="1" applyFill="1" applyBorder="1" applyAlignment="1" applyProtection="1">
      <alignment horizontal="center" vertical="center" wrapText="1"/>
    </xf>
    <xf numFmtId="167" fontId="3" fillId="0" borderId="12" xfId="0" applyNumberFormat="1" applyFont="1" applyBorder="1" applyAlignment="1" applyProtection="1">
      <alignment horizontal="center" vertical="center" wrapText="1"/>
    </xf>
    <xf numFmtId="1" fontId="3" fillId="0" borderId="23" xfId="0" applyNumberFormat="1" applyFont="1" applyFill="1" applyBorder="1" applyAlignment="1" applyProtection="1">
      <alignment horizontal="center" vertical="center" wrapText="1"/>
    </xf>
    <xf numFmtId="1" fontId="3" fillId="0" borderId="1" xfId="0" applyNumberFormat="1" applyFont="1" applyFill="1" applyBorder="1" applyAlignment="1" applyProtection="1">
      <alignment horizontal="center" vertical="center" wrapText="1"/>
    </xf>
    <xf numFmtId="1" fontId="5" fillId="0" borderId="0" xfId="0" applyNumberFormat="1" applyFont="1" applyBorder="1" applyAlignment="1" applyProtection="1">
      <alignment horizontal="center" vertical="center" wrapText="1"/>
    </xf>
    <xf numFmtId="1" fontId="2" fillId="0" borderId="0" xfId="0" applyNumberFormat="1" applyFont="1" applyFill="1" applyBorder="1" applyAlignment="1" applyProtection="1">
      <alignment horizontal="center" vertical="center" wrapText="1"/>
    </xf>
    <xf numFmtId="0" fontId="3" fillId="0" borderId="44" xfId="0" applyFont="1" applyFill="1" applyBorder="1" applyAlignment="1" applyProtection="1">
      <alignment horizontal="center" vertical="center" wrapText="1"/>
      <protection locked="0"/>
    </xf>
    <xf numFmtId="165" fontId="3" fillId="0" borderId="44" xfId="0" applyNumberFormat="1" applyFont="1" applyFill="1" applyBorder="1" applyAlignment="1" applyProtection="1">
      <alignment horizontal="center" vertical="center" wrapText="1"/>
    </xf>
    <xf numFmtId="0" fontId="3" fillId="0" borderId="3" xfId="0" applyFont="1" applyFill="1" applyBorder="1" applyAlignment="1" applyProtection="1">
      <alignment horizontal="center" vertical="center" wrapText="1"/>
      <protection locked="0"/>
    </xf>
    <xf numFmtId="0" fontId="3" fillId="0" borderId="24"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xf>
    <xf numFmtId="0" fontId="3" fillId="0" borderId="0" xfId="0" applyFont="1" applyFill="1" applyBorder="1" applyAlignment="1" applyProtection="1">
      <alignment vertical="center" wrapText="1"/>
    </xf>
    <xf numFmtId="165" fontId="2" fillId="0" borderId="0" xfId="0" applyNumberFormat="1" applyFont="1" applyFill="1" applyBorder="1" applyAlignment="1" applyProtection="1">
      <alignment horizontal="center" vertical="center" wrapText="1"/>
    </xf>
    <xf numFmtId="0" fontId="3" fillId="0" borderId="0" xfId="0" applyFont="1" applyBorder="1" applyAlignment="1" applyProtection="1">
      <alignment vertical="center" wrapText="1"/>
    </xf>
    <xf numFmtId="1" fontId="3" fillId="0" borderId="44" xfId="0" applyNumberFormat="1" applyFont="1" applyBorder="1" applyAlignment="1" applyProtection="1">
      <alignment horizontal="center" vertical="center" wrapText="1"/>
    </xf>
    <xf numFmtId="1" fontId="3" fillId="0" borderId="3" xfId="0" applyNumberFormat="1" applyFont="1" applyFill="1" applyBorder="1" applyAlignment="1" applyProtection="1">
      <alignment horizontal="center" vertical="center" wrapText="1"/>
    </xf>
    <xf numFmtId="1" fontId="3" fillId="0" borderId="24" xfId="0" applyNumberFormat="1" applyFont="1" applyFill="1" applyBorder="1" applyAlignment="1" applyProtection="1">
      <alignment horizontal="center" vertical="center" wrapText="1"/>
    </xf>
    <xf numFmtId="1" fontId="3" fillId="0" borderId="12" xfId="0" applyNumberFormat="1" applyFont="1" applyFill="1" applyBorder="1" applyAlignment="1" applyProtection="1">
      <alignment horizontal="center" vertical="center" wrapText="1"/>
    </xf>
    <xf numFmtId="1" fontId="3" fillId="0" borderId="44" xfId="0" applyNumberFormat="1" applyFont="1" applyFill="1" applyBorder="1" applyAlignment="1" applyProtection="1">
      <alignment horizontal="center" vertical="center" wrapText="1"/>
    </xf>
    <xf numFmtId="1" fontId="5" fillId="0" borderId="0" xfId="0" applyNumberFormat="1" applyFont="1" applyBorder="1" applyAlignment="1" applyProtection="1">
      <alignment horizontal="center" vertical="center" wrapText="1"/>
      <protection locked="0"/>
    </xf>
    <xf numFmtId="0" fontId="3" fillId="0" borderId="0" xfId="0" applyFont="1" applyFill="1" applyBorder="1" applyAlignment="1" applyProtection="1">
      <alignment vertical="center" wrapText="1"/>
      <protection locked="0"/>
    </xf>
    <xf numFmtId="0" fontId="3" fillId="0" borderId="12" xfId="0" applyFont="1" applyFill="1" applyBorder="1" applyAlignment="1" applyProtection="1">
      <alignment horizontal="center" vertical="center" wrapText="1"/>
    </xf>
    <xf numFmtId="0" fontId="3" fillId="0" borderId="3" xfId="0" applyFont="1" applyFill="1" applyBorder="1" applyAlignment="1" applyProtection="1">
      <alignment horizontal="center" vertical="center" wrapText="1"/>
    </xf>
    <xf numFmtId="0" fontId="3" fillId="0" borderId="0" xfId="0" applyNumberFormat="1" applyFont="1" applyFill="1" applyBorder="1" applyAlignment="1" applyProtection="1">
      <alignment horizontal="left" vertical="center" wrapText="1"/>
    </xf>
    <xf numFmtId="0" fontId="2" fillId="0" borderId="0" xfId="0" applyNumberFormat="1" applyFont="1" applyFill="1" applyBorder="1" applyAlignment="1" applyProtection="1">
      <alignment horizontal="left" vertical="center" wrapText="1"/>
    </xf>
    <xf numFmtId="0" fontId="3" fillId="0" borderId="0" xfId="0" applyNumberFormat="1" applyFont="1" applyFill="1" applyBorder="1" applyAlignment="1" applyProtection="1">
      <alignment horizontal="left" vertical="center" wrapText="1"/>
      <protection locked="0"/>
    </xf>
    <xf numFmtId="1" fontId="3" fillId="0" borderId="5" xfId="0" applyNumberFormat="1" applyFont="1" applyBorder="1" applyAlignment="1" applyProtection="1">
      <alignment horizontal="center" vertical="center" wrapText="1"/>
    </xf>
    <xf numFmtId="0" fontId="3" fillId="0" borderId="3" xfId="0" applyFont="1" applyBorder="1" applyAlignment="1" applyProtection="1">
      <alignment vertical="center" wrapText="1"/>
      <protection locked="0"/>
    </xf>
    <xf numFmtId="0" fontId="3" fillId="0" borderId="3" xfId="0" applyFont="1" applyFill="1" applyBorder="1" applyAlignment="1" applyProtection="1">
      <alignment vertical="center" wrapText="1"/>
      <protection locked="0"/>
    </xf>
    <xf numFmtId="1" fontId="3" fillId="0" borderId="0" xfId="0" applyNumberFormat="1" applyFont="1" applyBorder="1" applyAlignment="1" applyProtection="1">
      <alignment horizontal="center" vertical="center" wrapText="1"/>
    </xf>
    <xf numFmtId="1" fontId="3" fillId="0" borderId="0" xfId="0" applyNumberFormat="1" applyFont="1" applyFill="1" applyBorder="1" applyAlignment="1" applyProtection="1">
      <alignment horizontal="center" vertical="center" wrapText="1"/>
    </xf>
    <xf numFmtId="0" fontId="10" fillId="0" borderId="0" xfId="0" applyFont="1" applyAlignment="1" applyProtection="1">
      <alignment vertical="center" wrapText="1"/>
    </xf>
    <xf numFmtId="0" fontId="9" fillId="0" borderId="0" xfId="0" applyFont="1" applyFill="1" applyBorder="1" applyAlignment="1" applyProtection="1">
      <alignment vertical="center" wrapText="1"/>
    </xf>
    <xf numFmtId="0" fontId="3" fillId="0" borderId="0" xfId="0" applyNumberFormat="1" applyFont="1" applyBorder="1" applyAlignment="1" applyProtection="1">
      <alignment horizontal="left" vertical="center" wrapText="1"/>
    </xf>
    <xf numFmtId="0" fontId="10" fillId="0" borderId="0" xfId="0" applyFont="1" applyBorder="1" applyAlignment="1" applyProtection="1">
      <alignment vertical="center" wrapText="1"/>
    </xf>
    <xf numFmtId="49" fontId="13" fillId="0" borderId="0" xfId="0" applyNumberFormat="1" applyFont="1" applyFill="1" applyBorder="1" applyAlignment="1" applyProtection="1">
      <alignment vertical="center" wrapText="1"/>
    </xf>
    <xf numFmtId="0" fontId="14" fillId="6" borderId="9" xfId="0" applyFont="1" applyFill="1" applyBorder="1" applyAlignment="1" applyProtection="1">
      <alignment horizontal="center" vertical="center" wrapText="1"/>
    </xf>
    <xf numFmtId="0" fontId="15" fillId="0" borderId="0" xfId="0" applyNumberFormat="1" applyFont="1" applyBorder="1" applyAlignment="1" applyProtection="1">
      <alignment horizontal="left" vertical="center" wrapText="1"/>
    </xf>
    <xf numFmtId="1" fontId="5" fillId="0" borderId="0" xfId="0" applyNumberFormat="1" applyFont="1" applyBorder="1" applyAlignment="1" applyProtection="1">
      <alignment vertical="center" wrapText="1"/>
    </xf>
    <xf numFmtId="1" fontId="5" fillId="0" borderId="43" xfId="0" applyNumberFormat="1" applyFont="1" applyBorder="1" applyAlignment="1" applyProtection="1">
      <alignment horizontal="center" vertical="center" wrapText="1"/>
    </xf>
    <xf numFmtId="1" fontId="4" fillId="0" borderId="38" xfId="0" applyNumberFormat="1" applyFont="1" applyBorder="1" applyAlignment="1" applyProtection="1">
      <alignment horizontal="center" vertical="center" wrapText="1"/>
    </xf>
    <xf numFmtId="0" fontId="4" fillId="0" borderId="8" xfId="0" applyNumberFormat="1" applyFont="1" applyBorder="1" applyAlignment="1" applyProtection="1">
      <alignment horizontal="center" vertical="center" wrapText="1"/>
    </xf>
    <xf numFmtId="1" fontId="10" fillId="0" borderId="0" xfId="0" applyNumberFormat="1" applyFont="1" applyBorder="1" applyAlignment="1" applyProtection="1">
      <alignment horizontal="left" vertical="center" wrapText="1"/>
    </xf>
    <xf numFmtId="0" fontId="2" fillId="0" borderId="0" xfId="0" applyFont="1" applyBorder="1" applyAlignment="1" applyProtection="1">
      <alignment horizontal="center" vertical="center" wrapText="1"/>
    </xf>
    <xf numFmtId="0" fontId="16" fillId="0" borderId="0" xfId="0" applyFont="1" applyFill="1" applyBorder="1" applyAlignment="1" applyProtection="1"/>
    <xf numFmtId="1" fontId="5" fillId="0" borderId="10" xfId="0" applyNumberFormat="1" applyFont="1" applyBorder="1" applyAlignment="1" applyProtection="1">
      <alignment horizontal="center" vertical="center" wrapText="1"/>
    </xf>
    <xf numFmtId="1" fontId="4" fillId="0" borderId="39" xfId="0" applyNumberFormat="1" applyFont="1" applyBorder="1" applyAlignment="1" applyProtection="1">
      <alignment horizontal="center" vertical="center" wrapText="1"/>
    </xf>
    <xf numFmtId="0" fontId="3" fillId="0" borderId="0" xfId="0" applyFont="1" applyFill="1" applyBorder="1" applyProtection="1"/>
    <xf numFmtId="0" fontId="3" fillId="0" borderId="0" xfId="0" applyFont="1" applyBorder="1" applyProtection="1"/>
    <xf numFmtId="1" fontId="4" fillId="0" borderId="40" xfId="0" applyNumberFormat="1" applyFont="1" applyBorder="1" applyAlignment="1" applyProtection="1">
      <alignment horizontal="center" vertical="center" wrapText="1"/>
    </xf>
    <xf numFmtId="0" fontId="11" fillId="0" borderId="0" xfId="0" applyFont="1" applyBorder="1" applyAlignment="1" applyProtection="1">
      <alignment horizontal="center" vertical="center" wrapText="1"/>
    </xf>
    <xf numFmtId="0" fontId="3" fillId="0" borderId="0" xfId="0" applyFont="1" applyBorder="1" applyAlignment="1" applyProtection="1">
      <alignment horizontal="center" vertical="center" wrapText="1"/>
    </xf>
    <xf numFmtId="0" fontId="11" fillId="0" borderId="25" xfId="0" quotePrefix="1" applyFont="1" applyFill="1" applyBorder="1" applyAlignment="1" applyProtection="1">
      <alignment vertical="center" wrapText="1"/>
    </xf>
    <xf numFmtId="0" fontId="3" fillId="0" borderId="0" xfId="0" applyFont="1" applyBorder="1" applyAlignment="1" applyProtection="1">
      <alignment horizontal="left" vertical="center" wrapText="1"/>
    </xf>
    <xf numFmtId="0" fontId="3" fillId="0" borderId="0" xfId="0" applyFont="1" applyBorder="1" applyAlignment="1" applyProtection="1"/>
    <xf numFmtId="0" fontId="5" fillId="0" borderId="10" xfId="0" applyFont="1" applyBorder="1" applyAlignment="1" applyProtection="1">
      <alignment horizontal="center" vertical="center" wrapText="1"/>
    </xf>
    <xf numFmtId="1" fontId="4" fillId="3" borderId="40" xfId="0" applyNumberFormat="1" applyFont="1" applyFill="1" applyBorder="1" applyAlignment="1" applyProtection="1">
      <alignment horizontal="center" vertical="center" wrapText="1"/>
    </xf>
    <xf numFmtId="0" fontId="4" fillId="3" borderId="8" xfId="0" applyNumberFormat="1" applyFont="1" applyFill="1" applyBorder="1" applyAlignment="1" applyProtection="1">
      <alignment horizontal="center" vertical="center" wrapText="1"/>
    </xf>
    <xf numFmtId="0" fontId="3" fillId="0" borderId="0" xfId="0" applyFont="1" applyFill="1" applyBorder="1" applyAlignment="1" applyProtection="1"/>
    <xf numFmtId="0" fontId="5" fillId="0" borderId="13" xfId="0" applyFont="1" applyBorder="1" applyAlignment="1" applyProtection="1">
      <alignment horizontal="center" vertical="center" wrapText="1"/>
    </xf>
    <xf numFmtId="1" fontId="4" fillId="0" borderId="42" xfId="0" applyNumberFormat="1" applyFont="1" applyBorder="1" applyAlignment="1" applyProtection="1">
      <alignment horizontal="center" vertical="center" wrapText="1"/>
    </xf>
    <xf numFmtId="1" fontId="5" fillId="0" borderId="20" xfId="0" applyNumberFormat="1" applyFont="1" applyBorder="1" applyAlignment="1" applyProtection="1">
      <alignment horizontal="center" vertical="center" wrapText="1"/>
    </xf>
    <xf numFmtId="0" fontId="10" fillId="0" borderId="0" xfId="0" applyNumberFormat="1" applyFont="1" applyBorder="1" applyAlignment="1" applyProtection="1">
      <alignment horizontal="left" vertical="center" wrapText="1"/>
    </xf>
    <xf numFmtId="0" fontId="5" fillId="0" borderId="0" xfId="0" applyFont="1" applyBorder="1" applyAlignment="1" applyProtection="1">
      <alignment horizontal="center" vertical="center" wrapText="1"/>
    </xf>
    <xf numFmtId="0" fontId="5" fillId="0" borderId="0" xfId="0" applyFont="1" applyFill="1" applyBorder="1" applyAlignment="1" applyProtection="1">
      <alignment horizontal="center" vertical="center" wrapText="1"/>
    </xf>
    <xf numFmtId="9" fontId="5" fillId="0" borderId="0" xfId="0" applyNumberFormat="1" applyFont="1" applyFill="1" applyBorder="1" applyAlignment="1" applyProtection="1">
      <alignment horizontal="center" vertical="center" wrapText="1"/>
      <protection locked="0"/>
    </xf>
    <xf numFmtId="1" fontId="5" fillId="0" borderId="0" xfId="0" applyNumberFormat="1" applyFont="1" applyFill="1" applyBorder="1" applyAlignment="1" applyProtection="1">
      <alignment vertical="center" wrapText="1"/>
    </xf>
    <xf numFmtId="0" fontId="3" fillId="0" borderId="28"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 fillId="0" borderId="7" xfId="0" applyFont="1" applyBorder="1" applyAlignment="1" applyProtection="1">
      <alignment horizontal="center" vertical="center" wrapText="1"/>
      <protection locked="0"/>
    </xf>
    <xf numFmtId="1" fontId="10" fillId="0" borderId="0" xfId="0" applyNumberFormat="1" applyFont="1" applyAlignment="1" applyProtection="1">
      <alignment vertical="center" wrapText="1"/>
    </xf>
    <xf numFmtId="0" fontId="5" fillId="0" borderId="0" xfId="0" applyFont="1" applyAlignment="1" applyProtection="1">
      <alignment horizontal="left" vertical="center" wrapText="1"/>
    </xf>
    <xf numFmtId="0" fontId="3" fillId="0" borderId="0" xfId="0" applyFont="1" applyAlignment="1" applyProtection="1">
      <alignment horizontal="center" vertical="center" wrapText="1"/>
    </xf>
    <xf numFmtId="0" fontId="20" fillId="0" borderId="0" xfId="0" applyFont="1" applyBorder="1" applyAlignment="1" applyProtection="1">
      <alignment vertical="center" wrapText="1"/>
    </xf>
    <xf numFmtId="0" fontId="3" fillId="3" borderId="0" xfId="0" applyFont="1" applyFill="1" applyBorder="1" applyAlignment="1" applyProtection="1">
      <alignment vertical="center" wrapText="1"/>
    </xf>
    <xf numFmtId="0" fontId="5" fillId="3" borderId="0" xfId="0" applyFont="1" applyFill="1" applyBorder="1" applyAlignment="1" applyProtection="1">
      <alignment vertical="center" wrapText="1"/>
    </xf>
    <xf numFmtId="1" fontId="21" fillId="3" borderId="0" xfId="0" applyNumberFormat="1" applyFont="1" applyFill="1" applyBorder="1" applyAlignment="1" applyProtection="1">
      <alignment vertical="center" wrapText="1"/>
    </xf>
    <xf numFmtId="0" fontId="5" fillId="3" borderId="0" xfId="0" applyFont="1" applyFill="1" applyBorder="1" applyAlignment="1" applyProtection="1">
      <alignment horizontal="center" vertical="center" wrapText="1"/>
    </xf>
    <xf numFmtId="0" fontId="10" fillId="0" borderId="0" xfId="0" applyFont="1" applyFill="1" applyAlignment="1" applyProtection="1">
      <alignment vertical="center" wrapText="1"/>
    </xf>
    <xf numFmtId="1" fontId="5" fillId="0" borderId="0" xfId="0" applyNumberFormat="1"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1" fontId="21" fillId="3" borderId="0" xfId="0" applyNumberFormat="1" applyFont="1" applyFill="1" applyBorder="1" applyAlignment="1" applyProtection="1">
      <alignment horizontal="left" vertical="center" wrapText="1"/>
    </xf>
    <xf numFmtId="0" fontId="5" fillId="3" borderId="0" xfId="0" applyFont="1" applyFill="1" applyBorder="1" applyAlignment="1" applyProtection="1">
      <alignment horizontal="left" vertical="center" wrapText="1"/>
    </xf>
    <xf numFmtId="0" fontId="4" fillId="6" borderId="30" xfId="0" applyFont="1" applyFill="1" applyBorder="1" applyAlignment="1" applyProtection="1">
      <alignment horizontal="center" vertical="center" wrapText="1"/>
    </xf>
    <xf numFmtId="0" fontId="5" fillId="0" borderId="23" xfId="0" applyFont="1" applyBorder="1" applyAlignment="1" applyProtection="1">
      <alignment horizontal="center" vertical="center" wrapText="1"/>
    </xf>
    <xf numFmtId="9" fontId="5" fillId="0" borderId="28" xfId="0" applyNumberFormat="1"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xf>
    <xf numFmtId="9" fontId="5" fillId="0" borderId="2" xfId="0" applyNumberFormat="1" applyFont="1" applyBorder="1" applyAlignment="1" applyProtection="1">
      <alignment horizontal="center" vertical="center" wrapText="1"/>
      <protection locked="0"/>
    </xf>
    <xf numFmtId="0" fontId="5" fillId="0" borderId="29" xfId="0" applyFont="1" applyBorder="1" applyAlignment="1" applyProtection="1">
      <alignment horizontal="center" vertical="center" wrapText="1"/>
    </xf>
    <xf numFmtId="9" fontId="5" fillId="0" borderId="53" xfId="0" applyNumberFormat="1" applyFont="1" applyBorder="1" applyAlignment="1" applyProtection="1">
      <alignment horizontal="center" vertical="center" wrapText="1"/>
      <protection locked="0"/>
    </xf>
    <xf numFmtId="0" fontId="5" fillId="3" borderId="11" xfId="0" applyFont="1" applyFill="1" applyBorder="1" applyAlignment="1" applyProtection="1">
      <alignment horizontal="center" vertical="center" wrapText="1"/>
    </xf>
    <xf numFmtId="9" fontId="5" fillId="3" borderId="7" xfId="0" applyNumberFormat="1" applyFont="1" applyFill="1" applyBorder="1" applyAlignment="1" applyProtection="1">
      <alignment horizontal="center" vertical="center" wrapText="1"/>
    </xf>
    <xf numFmtId="1" fontId="4" fillId="2" borderId="23" xfId="0" applyNumberFormat="1" applyFont="1" applyFill="1" applyBorder="1" applyAlignment="1" applyProtection="1">
      <alignment vertical="center" wrapText="1"/>
    </xf>
    <xf numFmtId="0" fontId="5" fillId="0" borderId="0" xfId="0" applyFont="1" applyBorder="1" applyAlignment="1" applyProtection="1">
      <alignment vertical="center" wrapText="1"/>
    </xf>
    <xf numFmtId="1" fontId="4" fillId="2" borderId="29" xfId="0" applyNumberFormat="1" applyFont="1" applyFill="1" applyBorder="1" applyAlignment="1" applyProtection="1">
      <alignment horizontal="left" vertical="center" wrapText="1"/>
    </xf>
    <xf numFmtId="1" fontId="4" fillId="2" borderId="5" xfId="0" applyNumberFormat="1" applyFont="1" applyFill="1" applyBorder="1" applyAlignment="1" applyProtection="1">
      <alignment horizontal="left" vertical="center" wrapText="1"/>
    </xf>
    <xf numFmtId="0" fontId="3" fillId="0" borderId="24" xfId="0" applyFont="1" applyFill="1" applyBorder="1" applyAlignment="1" applyProtection="1">
      <alignment horizontal="left" vertical="center" wrapText="1"/>
    </xf>
    <xf numFmtId="0" fontId="3" fillId="0" borderId="3" xfId="0" applyFont="1" applyFill="1" applyBorder="1" applyAlignment="1" applyProtection="1">
      <alignment horizontal="left" vertical="center" wrapText="1"/>
    </xf>
    <xf numFmtId="0" fontId="3" fillId="0" borderId="0" xfId="0" applyFont="1" applyFill="1" applyBorder="1" applyAlignment="1" applyProtection="1">
      <alignment horizontal="left" vertical="center" wrapText="1"/>
    </xf>
    <xf numFmtId="1" fontId="3" fillId="0" borderId="11" xfId="0" applyNumberFormat="1" applyFont="1" applyFill="1" applyBorder="1" applyAlignment="1" applyProtection="1">
      <alignment horizontal="center" vertical="center" wrapText="1"/>
    </xf>
    <xf numFmtId="0" fontId="3" fillId="0" borderId="12" xfId="0" applyFont="1" applyBorder="1" applyAlignment="1" applyProtection="1">
      <alignment vertical="center" wrapText="1"/>
    </xf>
    <xf numFmtId="164" fontId="4" fillId="2" borderId="23" xfId="0" applyNumberFormat="1" applyFont="1" applyFill="1" applyBorder="1" applyAlignment="1" applyProtection="1">
      <alignment vertical="center" wrapText="1"/>
    </xf>
    <xf numFmtId="1" fontId="4" fillId="2" borderId="26" xfId="0" applyNumberFormat="1" applyFont="1" applyFill="1" applyBorder="1" applyAlignment="1" applyProtection="1">
      <alignment vertical="center" wrapText="1"/>
    </xf>
    <xf numFmtId="1" fontId="4" fillId="2" borderId="27" xfId="0" applyNumberFormat="1" applyFont="1" applyFill="1" applyBorder="1" applyAlignment="1" applyProtection="1">
      <alignment vertical="center" wrapText="1"/>
    </xf>
    <xf numFmtId="1" fontId="3" fillId="0" borderId="23" xfId="0" quotePrefix="1" applyNumberFormat="1" applyFont="1" applyBorder="1" applyAlignment="1" applyProtection="1">
      <alignment horizontal="center" vertical="center" wrapText="1"/>
    </xf>
    <xf numFmtId="0" fontId="3" fillId="0" borderId="24" xfId="0" applyFont="1" applyBorder="1" applyAlignment="1" applyProtection="1">
      <alignment vertical="center" wrapText="1"/>
      <protection locked="0"/>
    </xf>
    <xf numFmtId="2" fontId="10" fillId="0" borderId="0" xfId="0" applyNumberFormat="1" applyFont="1" applyBorder="1" applyAlignment="1" applyProtection="1">
      <alignment vertical="center" wrapText="1"/>
    </xf>
    <xf numFmtId="165" fontId="10" fillId="0" borderId="0" xfId="0" applyNumberFormat="1" applyFont="1" applyBorder="1" applyAlignment="1" applyProtection="1">
      <alignment vertical="center" wrapText="1"/>
    </xf>
    <xf numFmtId="1" fontId="3" fillId="0" borderId="1" xfId="0" quotePrefix="1" applyNumberFormat="1" applyFont="1" applyBorder="1" applyAlignment="1" applyProtection="1">
      <alignment horizontal="center" vertical="center" wrapText="1"/>
    </xf>
    <xf numFmtId="1" fontId="3" fillId="0" borderId="1" xfId="0" quotePrefix="1" applyNumberFormat="1" applyFont="1" applyFill="1" applyBorder="1" applyAlignment="1" applyProtection="1">
      <alignment horizontal="center" vertical="center" wrapText="1"/>
    </xf>
    <xf numFmtId="0" fontId="10" fillId="0" borderId="0" xfId="0" applyFont="1" applyAlignment="1" applyProtection="1">
      <alignment vertical="center" wrapText="1"/>
      <protection locked="0"/>
    </xf>
    <xf numFmtId="1" fontId="3" fillId="0" borderId="11" xfId="0" quotePrefix="1" applyNumberFormat="1" applyFont="1" applyFill="1" applyBorder="1" applyAlignment="1" applyProtection="1">
      <alignment horizontal="center" vertical="center" wrapText="1"/>
    </xf>
    <xf numFmtId="0" fontId="10" fillId="0" borderId="0" xfId="0" applyFont="1" applyBorder="1" applyAlignment="1" applyProtection="1">
      <alignment vertical="center" wrapText="1"/>
      <protection locked="0"/>
    </xf>
    <xf numFmtId="0" fontId="3" fillId="0" borderId="0" xfId="0" applyFont="1" applyBorder="1" applyAlignment="1" applyProtection="1">
      <alignment vertical="center" wrapText="1"/>
      <protection locked="0"/>
    </xf>
    <xf numFmtId="1" fontId="3" fillId="0" borderId="0" xfId="0" quotePrefix="1" applyNumberFormat="1" applyFont="1" applyFill="1" applyBorder="1" applyAlignment="1" applyProtection="1">
      <alignment horizontal="center" vertical="center" wrapText="1"/>
    </xf>
    <xf numFmtId="1" fontId="4" fillId="2" borderId="3" xfId="0" applyNumberFormat="1" applyFont="1" applyFill="1" applyBorder="1" applyAlignment="1" applyProtection="1">
      <alignment horizontal="left" vertical="center" wrapText="1"/>
    </xf>
    <xf numFmtId="1" fontId="4" fillId="2" borderId="50" xfId="0" applyNumberFormat="1" applyFont="1" applyFill="1" applyBorder="1" applyAlignment="1" applyProtection="1">
      <alignment horizontal="left" vertical="center" wrapText="1"/>
    </xf>
    <xf numFmtId="0" fontId="3" fillId="0" borderId="24" xfId="0" applyFont="1" applyFill="1" applyBorder="1" applyAlignment="1" applyProtection="1">
      <alignment vertical="center" wrapText="1"/>
      <protection locked="0"/>
    </xf>
    <xf numFmtId="0" fontId="3" fillId="0" borderId="5" xfId="0" applyFont="1" applyFill="1" applyBorder="1" applyAlignment="1" applyProtection="1">
      <alignment vertical="center" wrapText="1"/>
    </xf>
    <xf numFmtId="0" fontId="3" fillId="5" borderId="5" xfId="0" applyFont="1" applyFill="1" applyBorder="1" applyAlignment="1" applyProtection="1">
      <alignment vertical="center" wrapText="1"/>
    </xf>
    <xf numFmtId="0" fontId="3" fillId="0" borderId="5" xfId="0" applyFont="1" applyBorder="1" applyAlignment="1" applyProtection="1">
      <alignment vertical="center" wrapText="1"/>
      <protection locked="0"/>
    </xf>
    <xf numFmtId="0" fontId="3" fillId="5" borderId="3" xfId="0" applyFont="1" applyFill="1" applyBorder="1" applyAlignment="1" applyProtection="1">
      <alignment vertical="center" wrapText="1"/>
    </xf>
    <xf numFmtId="0" fontId="3" fillId="0" borderId="3" xfId="0" applyFont="1" applyBorder="1" applyAlignment="1" applyProtection="1">
      <alignment horizontal="left" vertical="center" wrapText="1"/>
    </xf>
    <xf numFmtId="0" fontId="2" fillId="0" borderId="3" xfId="0" applyFont="1" applyFill="1" applyBorder="1" applyAlignment="1" applyProtection="1">
      <alignment vertical="center" wrapText="1"/>
    </xf>
    <xf numFmtId="1" fontId="4" fillId="2" borderId="24" xfId="0" applyNumberFormat="1" applyFont="1" applyFill="1" applyBorder="1" applyAlignment="1" applyProtection="1">
      <alignment vertical="center"/>
    </xf>
    <xf numFmtId="1" fontId="4" fillId="2" borderId="11" xfId="0" applyNumberFormat="1" applyFont="1" applyFill="1" applyBorder="1" applyAlignment="1" applyProtection="1">
      <alignment horizontal="left" vertical="center" wrapText="1"/>
    </xf>
    <xf numFmtId="1" fontId="4" fillId="2" borderId="12" xfId="0" applyNumberFormat="1" applyFont="1" applyFill="1" applyBorder="1" applyAlignment="1" applyProtection="1">
      <alignment horizontal="left" vertical="center" wrapText="1"/>
    </xf>
    <xf numFmtId="1" fontId="3" fillId="0" borderId="46" xfId="0" applyNumberFormat="1" applyFont="1" applyFill="1" applyBorder="1" applyAlignment="1" applyProtection="1">
      <alignment horizontal="center" vertical="center" wrapText="1"/>
    </xf>
    <xf numFmtId="0" fontId="3" fillId="0" borderId="44" xfId="0" applyFont="1" applyFill="1" applyBorder="1" applyAlignment="1" applyProtection="1">
      <alignment vertical="center" wrapText="1"/>
    </xf>
    <xf numFmtId="0" fontId="3" fillId="0" borderId="44" xfId="0" applyFont="1" applyFill="1" applyBorder="1" applyAlignment="1" applyProtection="1">
      <alignment horizontal="left" vertical="center" wrapText="1"/>
    </xf>
    <xf numFmtId="0" fontId="3" fillId="0" borderId="44" xfId="0" applyFont="1" applyFill="1" applyBorder="1" applyAlignment="1" applyProtection="1">
      <alignment vertical="center" wrapText="1"/>
      <protection locked="0"/>
    </xf>
    <xf numFmtId="0" fontId="3" fillId="0" borderId="12" xfId="0" applyFont="1" applyFill="1" applyBorder="1" applyAlignment="1" applyProtection="1">
      <alignment horizontal="left" vertical="center" wrapText="1"/>
    </xf>
    <xf numFmtId="1" fontId="4" fillId="2" borderId="26" xfId="0" applyNumberFormat="1" applyFont="1" applyFill="1" applyBorder="1" applyAlignment="1" applyProtection="1">
      <alignment vertical="center"/>
    </xf>
    <xf numFmtId="1" fontId="4" fillId="2" borderId="27" xfId="0" applyNumberFormat="1" applyFont="1" applyFill="1" applyBorder="1" applyAlignment="1" applyProtection="1">
      <alignment vertical="center"/>
    </xf>
    <xf numFmtId="1" fontId="3" fillId="0" borderId="11" xfId="0" quotePrefix="1" applyNumberFormat="1" applyFont="1" applyBorder="1" applyAlignment="1" applyProtection="1">
      <alignment horizontal="center" vertical="center" wrapText="1"/>
    </xf>
    <xf numFmtId="1" fontId="3" fillId="0" borderId="46" xfId="0" quotePrefix="1" applyNumberFormat="1" applyFont="1" applyBorder="1" applyAlignment="1" applyProtection="1">
      <alignment horizontal="center" vertical="center" wrapText="1"/>
    </xf>
    <xf numFmtId="0" fontId="3" fillId="0" borderId="44" xfId="0" applyFont="1" applyBorder="1" applyAlignment="1" applyProtection="1">
      <alignment horizontal="left" vertical="center" wrapText="1"/>
    </xf>
    <xf numFmtId="0" fontId="3" fillId="0" borderId="44" xfId="0" applyFont="1" applyBorder="1" applyAlignment="1" applyProtection="1">
      <alignment vertical="center" wrapText="1"/>
      <protection locked="0"/>
    </xf>
    <xf numFmtId="0" fontId="3" fillId="0" borderId="12" xfId="0" applyFont="1" applyBorder="1" applyAlignment="1" applyProtection="1">
      <alignment horizontal="left" vertical="center" wrapText="1"/>
    </xf>
    <xf numFmtId="0" fontId="3" fillId="5" borderId="24" xfId="0" applyFont="1" applyFill="1" applyBorder="1" applyAlignment="1" applyProtection="1">
      <alignment vertical="center" wrapText="1"/>
    </xf>
    <xf numFmtId="1" fontId="3" fillId="0" borderId="0" xfId="0" quotePrefix="1" applyNumberFormat="1" applyFont="1" applyBorder="1" applyAlignment="1" applyProtection="1">
      <alignment horizontal="center" vertical="center" wrapText="1"/>
    </xf>
    <xf numFmtId="1" fontId="3" fillId="4" borderId="1" xfId="0" quotePrefix="1" applyNumberFormat="1" applyFont="1" applyFill="1" applyBorder="1" applyAlignment="1" applyProtection="1">
      <alignment horizontal="center" vertical="center" wrapText="1"/>
    </xf>
    <xf numFmtId="0" fontId="3" fillId="5" borderId="12" xfId="0" applyFont="1" applyFill="1" applyBorder="1" applyAlignment="1" applyProtection="1">
      <alignment vertical="center" wrapText="1"/>
    </xf>
    <xf numFmtId="0" fontId="3" fillId="5" borderId="0" xfId="0" applyFont="1" applyFill="1" applyBorder="1" applyAlignment="1" applyProtection="1">
      <alignment vertical="center" wrapText="1"/>
    </xf>
    <xf numFmtId="1" fontId="3" fillId="10" borderId="23" xfId="0" quotePrefix="1" applyNumberFormat="1" applyFont="1" applyFill="1" applyBorder="1" applyAlignment="1" applyProtection="1">
      <alignment horizontal="center" vertical="center" wrapText="1"/>
    </xf>
    <xf numFmtId="0" fontId="15" fillId="10" borderId="26" xfId="0" applyFont="1" applyFill="1" applyBorder="1" applyAlignment="1" applyProtection="1">
      <alignment vertical="center" wrapText="1"/>
    </xf>
    <xf numFmtId="0" fontId="15" fillId="10" borderId="31" xfId="0" applyFont="1" applyFill="1" applyBorder="1" applyAlignment="1" applyProtection="1">
      <alignment vertical="center" wrapText="1"/>
    </xf>
    <xf numFmtId="0" fontId="3" fillId="5" borderId="3" xfId="0" applyFont="1" applyFill="1" applyBorder="1" applyAlignment="1" applyProtection="1">
      <alignment horizontal="left" vertical="center" wrapText="1"/>
    </xf>
    <xf numFmtId="0" fontId="3" fillId="0" borderId="3" xfId="0" applyFont="1" applyBorder="1" applyAlignment="1" applyProtection="1">
      <alignment horizontal="left" vertical="center" wrapText="1"/>
      <protection locked="0"/>
    </xf>
    <xf numFmtId="1" fontId="3" fillId="10" borderId="1" xfId="0" quotePrefix="1" applyNumberFormat="1" applyFont="1" applyFill="1" applyBorder="1" applyAlignment="1" applyProtection="1">
      <alignment horizontal="center" vertical="center" wrapText="1"/>
    </xf>
    <xf numFmtId="0" fontId="15" fillId="10" borderId="37" xfId="0" applyFont="1" applyFill="1" applyBorder="1" applyAlignment="1" applyProtection="1">
      <alignment vertical="center" wrapText="1"/>
    </xf>
    <xf numFmtId="0" fontId="15" fillId="10" borderId="6" xfId="0" applyFont="1" applyFill="1" applyBorder="1" applyAlignment="1" applyProtection="1">
      <alignment vertical="center" wrapText="1"/>
    </xf>
    <xf numFmtId="0" fontId="3" fillId="0" borderId="44" xfId="0" applyFont="1" applyBorder="1" applyAlignment="1" applyProtection="1">
      <alignment horizontal="left" vertical="center" wrapText="1"/>
      <protection locked="0"/>
    </xf>
    <xf numFmtId="0" fontId="3" fillId="0" borderId="3" xfId="0" applyFont="1" applyFill="1" applyBorder="1" applyAlignment="1" applyProtection="1">
      <alignment horizontal="left" vertical="center" wrapText="1"/>
      <protection locked="0"/>
    </xf>
    <xf numFmtId="1" fontId="16" fillId="0" borderId="0" xfId="0" applyNumberFormat="1" applyFont="1" applyAlignment="1" applyProtection="1">
      <alignment horizontal="center" vertical="center" wrapText="1"/>
    </xf>
    <xf numFmtId="0" fontId="10" fillId="0" borderId="0" xfId="0" applyNumberFormat="1" applyFont="1" applyBorder="1" applyAlignment="1" applyProtection="1">
      <alignment vertical="top" wrapText="1"/>
    </xf>
    <xf numFmtId="0" fontId="10" fillId="0" borderId="0" xfId="0" applyNumberFormat="1" applyFont="1" applyBorder="1" applyAlignment="1" applyProtection="1">
      <alignment vertical="center" wrapText="1"/>
    </xf>
    <xf numFmtId="1" fontId="10" fillId="0" borderId="0" xfId="0" applyNumberFormat="1" applyFont="1" applyAlignment="1" applyProtection="1">
      <alignment vertical="center" wrapText="1"/>
      <protection locked="0"/>
    </xf>
    <xf numFmtId="0" fontId="5" fillId="0" borderId="0" xfId="0" applyFont="1" applyAlignment="1" applyProtection="1">
      <alignment horizontal="left" vertical="center" wrapText="1"/>
      <protection locked="0"/>
    </xf>
    <xf numFmtId="0" fontId="3" fillId="0" borderId="0" xfId="0" applyFont="1" applyAlignment="1" applyProtection="1">
      <alignment horizontal="center" vertical="center" wrapText="1"/>
      <protection locked="0"/>
    </xf>
    <xf numFmtId="49" fontId="10" fillId="0" borderId="0" xfId="0" applyNumberFormat="1" applyFont="1" applyBorder="1" applyAlignment="1" applyProtection="1">
      <alignment vertical="top" wrapText="1"/>
    </xf>
    <xf numFmtId="0" fontId="4" fillId="0" borderId="0" xfId="0" applyFont="1" applyFill="1" applyBorder="1" applyAlignment="1" applyProtection="1">
      <alignment horizontal="center" vertical="center" wrapText="1"/>
    </xf>
    <xf numFmtId="1" fontId="16" fillId="0" borderId="0" xfId="0" applyNumberFormat="1" applyFont="1" applyAlignment="1" applyProtection="1">
      <alignment horizontal="center" vertical="center" wrapText="1"/>
    </xf>
    <xf numFmtId="49" fontId="3" fillId="0" borderId="2" xfId="0" applyNumberFormat="1" applyFont="1" applyBorder="1" applyAlignment="1" applyProtection="1">
      <alignment horizontal="center" vertical="center" wrapText="1"/>
      <protection locked="0"/>
    </xf>
    <xf numFmtId="49" fontId="3" fillId="0" borderId="28" xfId="0" applyNumberFormat="1" applyFont="1" applyBorder="1" applyAlignment="1" applyProtection="1">
      <alignment horizontal="center" vertical="center" wrapText="1"/>
      <protection locked="0"/>
    </xf>
    <xf numFmtId="165" fontId="3" fillId="0" borderId="7" xfId="0" applyNumberFormat="1" applyFont="1" applyBorder="1" applyAlignment="1" applyProtection="1">
      <alignment horizontal="center" vertical="center" wrapText="1"/>
    </xf>
    <xf numFmtId="49" fontId="3" fillId="0" borderId="28" xfId="0" applyNumberFormat="1" applyFont="1" applyFill="1" applyBorder="1" applyAlignment="1" applyProtection="1">
      <alignment horizontal="center" vertical="center" wrapText="1"/>
      <protection locked="0"/>
    </xf>
    <xf numFmtId="49" fontId="3" fillId="0" borderId="53" xfId="0" applyNumberFormat="1" applyFont="1" applyBorder="1" applyAlignment="1" applyProtection="1">
      <alignment horizontal="center" vertical="center" wrapText="1"/>
      <protection locked="0"/>
    </xf>
    <xf numFmtId="49" fontId="3" fillId="0" borderId="2" xfId="0" applyNumberFormat="1" applyFont="1" applyFill="1" applyBorder="1" applyAlignment="1" applyProtection="1">
      <alignment horizontal="center" vertical="center" wrapText="1"/>
      <protection locked="0"/>
    </xf>
    <xf numFmtId="49" fontId="3" fillId="0" borderId="2" xfId="0" applyNumberFormat="1" applyFont="1" applyBorder="1" applyAlignment="1" applyProtection="1">
      <alignment horizontal="center" vertical="center" wrapText="1"/>
    </xf>
    <xf numFmtId="49" fontId="3" fillId="0" borderId="47" xfId="0" applyNumberFormat="1" applyFont="1" applyFill="1" applyBorder="1" applyAlignment="1" applyProtection="1">
      <alignment horizontal="center" vertical="center" wrapText="1"/>
      <protection locked="0"/>
    </xf>
    <xf numFmtId="49" fontId="3" fillId="0" borderId="47" xfId="0" applyNumberFormat="1" applyFont="1" applyBorder="1" applyAlignment="1" applyProtection="1">
      <alignment horizontal="center" vertical="center" wrapText="1"/>
      <protection locked="0"/>
    </xf>
    <xf numFmtId="0" fontId="10" fillId="0" borderId="0" xfId="0" applyFont="1" applyBorder="1" applyAlignment="1" applyProtection="1">
      <alignment horizontal="center" vertical="center" wrapText="1"/>
    </xf>
    <xf numFmtId="0" fontId="10" fillId="0" borderId="0" xfId="0" applyFont="1" applyFill="1" applyBorder="1" applyAlignment="1" applyProtection="1">
      <alignment horizontal="center" vertical="center" wrapText="1"/>
    </xf>
    <xf numFmtId="165" fontId="3" fillId="0" borderId="7" xfId="0" applyNumberFormat="1" applyFont="1" applyFill="1" applyBorder="1" applyAlignment="1" applyProtection="1">
      <alignment horizontal="center" vertical="center" wrapText="1"/>
    </xf>
    <xf numFmtId="0" fontId="15" fillId="10" borderId="38" xfId="0" applyFont="1" applyFill="1" applyBorder="1" applyAlignment="1" applyProtection="1">
      <alignment horizontal="center" vertical="center" wrapText="1"/>
    </xf>
    <xf numFmtId="0" fontId="15" fillId="10" borderId="40" xfId="0" applyFont="1" applyFill="1" applyBorder="1" applyAlignment="1" applyProtection="1">
      <alignment horizontal="center" vertical="center" wrapText="1"/>
    </xf>
    <xf numFmtId="0" fontId="10" fillId="0" borderId="0" xfId="0" applyFont="1" applyAlignment="1" applyProtection="1">
      <alignment horizontal="center" vertical="center" wrapText="1"/>
      <protection locked="0"/>
    </xf>
    <xf numFmtId="0" fontId="10" fillId="0" borderId="0" xfId="0" applyFont="1" applyAlignment="1" applyProtection="1">
      <alignment horizontal="center" vertical="center" wrapText="1"/>
    </xf>
    <xf numFmtId="1" fontId="3" fillId="0" borderId="0" xfId="0" quotePrefix="1" applyNumberFormat="1" applyFont="1" applyBorder="1" applyAlignment="1" applyProtection="1">
      <alignment horizontal="center" vertical="center" wrapText="1"/>
    </xf>
    <xf numFmtId="0" fontId="5" fillId="3" borderId="0" xfId="0" applyFont="1" applyFill="1" applyBorder="1" applyAlignment="1" applyProtection="1">
      <alignment horizontal="left" vertical="center" wrapText="1"/>
    </xf>
    <xf numFmtId="0" fontId="10" fillId="0" borderId="0" xfId="0" applyFont="1" applyBorder="1" applyAlignment="1" applyProtection="1">
      <alignment vertical="center"/>
    </xf>
    <xf numFmtId="0" fontId="10" fillId="0" borderId="0" xfId="0" applyFont="1" applyFill="1" applyBorder="1" applyAlignment="1" applyProtection="1">
      <alignment vertical="center"/>
    </xf>
    <xf numFmtId="0" fontId="16" fillId="0" borderId="0" xfId="0" applyFont="1" applyBorder="1" applyAlignment="1" applyProtection="1">
      <alignment vertical="center"/>
    </xf>
    <xf numFmtId="9" fontId="5" fillId="3" borderId="0" xfId="0" applyNumberFormat="1" applyFont="1" applyFill="1" applyBorder="1" applyAlignment="1" applyProtection="1">
      <alignment horizontal="center" vertical="center" wrapText="1"/>
    </xf>
    <xf numFmtId="166" fontId="2" fillId="0" borderId="0" xfId="0" applyNumberFormat="1" applyFont="1" applyFill="1" applyBorder="1" applyAlignment="1" applyProtection="1">
      <alignment horizontal="center" vertical="center" wrapText="1"/>
    </xf>
    <xf numFmtId="0" fontId="4" fillId="0" borderId="0" xfId="0" applyFont="1" applyFill="1" applyBorder="1" applyAlignment="1" applyProtection="1">
      <alignment vertical="center" wrapText="1"/>
    </xf>
    <xf numFmtId="0" fontId="5" fillId="0" borderId="0" xfId="0" applyFont="1" applyFill="1" applyBorder="1" applyAlignment="1" applyProtection="1">
      <alignment vertical="center" wrapText="1"/>
      <protection locked="0"/>
    </xf>
    <xf numFmtId="49" fontId="3" fillId="0" borderId="40" xfId="0" applyNumberFormat="1" applyFont="1" applyBorder="1" applyAlignment="1" applyProtection="1">
      <alignment horizontal="center" vertical="center" wrapText="1"/>
      <protection locked="0"/>
    </xf>
    <xf numFmtId="169" fontId="5" fillId="0" borderId="28" xfId="0" applyNumberFormat="1" applyFont="1" applyFill="1" applyBorder="1" applyAlignment="1" applyProtection="1">
      <alignment horizontal="left" vertical="center" wrapText="1"/>
    </xf>
    <xf numFmtId="169" fontId="5" fillId="0" borderId="2" xfId="0" applyNumberFormat="1" applyFont="1" applyFill="1" applyBorder="1" applyAlignment="1" applyProtection="1">
      <alignment horizontal="left" vertical="center" wrapText="1"/>
      <protection locked="0"/>
    </xf>
    <xf numFmtId="1" fontId="5" fillId="0" borderId="2" xfId="0" applyNumberFormat="1" applyFont="1" applyFill="1" applyBorder="1" applyAlignment="1" applyProtection="1">
      <alignment horizontal="left" vertical="center" wrapText="1"/>
      <protection locked="0"/>
    </xf>
    <xf numFmtId="168" fontId="5" fillId="0" borderId="2" xfId="0" applyNumberFormat="1" applyFont="1" applyFill="1" applyBorder="1" applyAlignment="1" applyProtection="1">
      <alignment horizontal="left" vertical="center" wrapText="1"/>
      <protection locked="0"/>
    </xf>
    <xf numFmtId="170" fontId="5" fillId="0" borderId="2" xfId="0" quotePrefix="1" applyNumberFormat="1" applyFont="1" applyFill="1" applyBorder="1" applyAlignment="1" applyProtection="1">
      <alignment horizontal="left" vertical="center" wrapText="1"/>
      <protection locked="0"/>
    </xf>
    <xf numFmtId="1" fontId="5" fillId="0" borderId="2" xfId="0" quotePrefix="1" applyNumberFormat="1" applyFont="1" applyFill="1" applyBorder="1" applyAlignment="1" applyProtection="1">
      <alignment vertical="center" wrapText="1"/>
      <protection locked="0"/>
    </xf>
    <xf numFmtId="169" fontId="5" fillId="0" borderId="7" xfId="0" applyNumberFormat="1" applyFont="1" applyFill="1" applyBorder="1" applyAlignment="1" applyProtection="1">
      <alignment horizontal="left" vertical="center" wrapText="1"/>
      <protection locked="0"/>
    </xf>
    <xf numFmtId="171" fontId="4" fillId="3" borderId="45" xfId="0" applyNumberFormat="1" applyFont="1" applyFill="1" applyBorder="1" applyAlignment="1" applyProtection="1">
      <alignment horizontal="center" vertical="center" wrapText="1"/>
    </xf>
    <xf numFmtId="0" fontId="23" fillId="0" borderId="0" xfId="0" applyFont="1"/>
    <xf numFmtId="0" fontId="24" fillId="0" borderId="0" xfId="0" applyFont="1"/>
    <xf numFmtId="0" fontId="25" fillId="0" borderId="0" xfId="0" applyFont="1"/>
    <xf numFmtId="0" fontId="26" fillId="0" borderId="0" xfId="0" applyFont="1" applyAlignment="1">
      <alignment horizontal="center" vertical="center"/>
    </xf>
    <xf numFmtId="14" fontId="3" fillId="0" borderId="3" xfId="0" applyNumberFormat="1" applyFont="1" applyBorder="1" applyAlignment="1" applyProtection="1">
      <alignment vertical="center" wrapText="1"/>
      <protection locked="0"/>
    </xf>
    <xf numFmtId="1" fontId="15" fillId="0" borderId="0" xfId="0" applyNumberFormat="1" applyFont="1" applyBorder="1" applyAlignment="1" applyProtection="1">
      <alignment horizontal="center" vertical="center" wrapText="1"/>
    </xf>
    <xf numFmtId="1" fontId="10" fillId="0" borderId="0" xfId="0" applyNumberFormat="1" applyFont="1" applyBorder="1" applyAlignment="1" applyProtection="1">
      <alignment horizontal="center" vertical="center" wrapText="1"/>
    </xf>
    <xf numFmtId="0" fontId="24" fillId="0" borderId="0" xfId="0" applyFont="1" applyAlignment="1">
      <alignment horizontal="center"/>
    </xf>
    <xf numFmtId="0" fontId="10" fillId="0" borderId="0" xfId="0" applyFont="1" applyAlignment="1" applyProtection="1">
      <alignment wrapText="1"/>
      <protection locked="0"/>
    </xf>
    <xf numFmtId="0" fontId="0" fillId="0" borderId="0" xfId="0" applyAlignment="1" applyProtection="1">
      <alignment wrapText="1"/>
      <protection locked="0"/>
    </xf>
    <xf numFmtId="0" fontId="3" fillId="0" borderId="44" xfId="0" applyFont="1" applyBorder="1" applyAlignment="1" applyProtection="1">
      <alignment vertical="center" wrapText="1"/>
    </xf>
    <xf numFmtId="1" fontId="3" fillId="0" borderId="46" xfId="0" quotePrefix="1" applyNumberFormat="1" applyFont="1" applyFill="1" applyBorder="1" applyAlignment="1" applyProtection="1">
      <alignment horizontal="center" vertical="center" wrapText="1"/>
    </xf>
    <xf numFmtId="1" fontId="3" fillId="0" borderId="0" xfId="0" applyNumberFormat="1" applyFont="1" applyFill="1" applyBorder="1" applyAlignment="1" applyProtection="1">
      <alignment horizontal="center" vertical="center" wrapText="1"/>
    </xf>
    <xf numFmtId="1" fontId="3" fillId="0" borderId="0" xfId="0" applyNumberFormat="1" applyFont="1" applyBorder="1" applyAlignment="1" applyProtection="1">
      <alignment horizontal="center" vertical="center" wrapText="1"/>
    </xf>
    <xf numFmtId="0" fontId="29" fillId="0" borderId="0" xfId="0" applyFont="1" applyAlignment="1">
      <alignment wrapText="1"/>
    </xf>
    <xf numFmtId="0" fontId="0" fillId="0" borderId="0" xfId="0" applyAlignment="1">
      <alignment wrapText="1"/>
    </xf>
    <xf numFmtId="0" fontId="29" fillId="0" borderId="0" xfId="0" applyFont="1" applyAlignment="1">
      <alignment horizontal="center" wrapText="1"/>
    </xf>
    <xf numFmtId="0" fontId="30" fillId="0" borderId="0" xfId="0" applyFont="1" applyAlignment="1">
      <alignment wrapText="1"/>
    </xf>
    <xf numFmtId="0" fontId="31" fillId="0" borderId="0" xfId="0" applyFont="1" applyAlignment="1">
      <alignment wrapText="1"/>
    </xf>
    <xf numFmtId="1" fontId="3" fillId="0" borderId="0" xfId="0" applyNumberFormat="1" applyFont="1" applyFill="1" applyBorder="1" applyAlignment="1" applyProtection="1">
      <alignment horizontal="center" vertical="center" wrapText="1"/>
    </xf>
    <xf numFmtId="1" fontId="3" fillId="0" borderId="0" xfId="0" applyNumberFormat="1" applyFont="1" applyBorder="1" applyAlignment="1" applyProtection="1">
      <alignment horizontal="center" vertical="center" wrapText="1"/>
    </xf>
    <xf numFmtId="0" fontId="32" fillId="0" borderId="55" xfId="0" applyFont="1" applyFill="1" applyBorder="1" applyAlignment="1">
      <alignment vertical="center" wrapText="1"/>
    </xf>
    <xf numFmtId="0" fontId="22" fillId="0" borderId="55" xfId="0" applyFont="1" applyFill="1" applyBorder="1" applyAlignment="1">
      <alignment horizontal="center" vertical="center" wrapText="1"/>
    </xf>
    <xf numFmtId="0" fontId="22" fillId="0" borderId="55" xfId="0" applyFont="1" applyFill="1" applyBorder="1" applyAlignment="1">
      <alignment horizontal="center" vertical="center"/>
    </xf>
    <xf numFmtId="0" fontId="22" fillId="0" borderId="56" xfId="0" applyFont="1" applyFill="1" applyBorder="1" applyAlignment="1">
      <alignment horizontal="center" vertical="center"/>
    </xf>
    <xf numFmtId="0" fontId="32" fillId="0" borderId="0" xfId="0" applyFont="1" applyFill="1" applyAlignment="1">
      <alignment vertical="center" wrapText="1"/>
    </xf>
    <xf numFmtId="0" fontId="32" fillId="0" borderId="0" xfId="0" applyFont="1" applyFill="1" applyBorder="1" applyAlignment="1">
      <alignment vertical="center" wrapText="1"/>
    </xf>
    <xf numFmtId="0" fontId="22" fillId="0" borderId="0" xfId="0" applyFont="1" applyFill="1" applyBorder="1" applyAlignment="1">
      <alignment horizontal="center" vertical="center" wrapText="1"/>
    </xf>
    <xf numFmtId="0" fontId="22" fillId="0" borderId="0" xfId="0" applyFont="1" applyFill="1" applyBorder="1" applyAlignment="1">
      <alignment horizontal="center" vertical="center"/>
    </xf>
    <xf numFmtId="49" fontId="3" fillId="0" borderId="0" xfId="0" applyNumberFormat="1" applyFont="1" applyBorder="1" applyAlignment="1" applyProtection="1">
      <alignment horizontal="center" vertical="center" wrapText="1"/>
      <protection locked="0"/>
    </xf>
    <xf numFmtId="0" fontId="3" fillId="0" borderId="56" xfId="0" applyFont="1" applyFill="1" applyBorder="1" applyAlignment="1" applyProtection="1">
      <alignment horizontal="center" vertical="center" wrapText="1"/>
      <protection locked="0"/>
    </xf>
    <xf numFmtId="166" fontId="19" fillId="6" borderId="33" xfId="0" quotePrefix="1" applyNumberFormat="1" applyFont="1" applyFill="1" applyBorder="1" applyAlignment="1" applyProtection="1">
      <alignment horizontal="center" vertical="center" wrapText="1"/>
    </xf>
    <xf numFmtId="0" fontId="1" fillId="10" borderId="3" xfId="0" applyFont="1" applyFill="1" applyBorder="1" applyAlignment="1">
      <alignment horizontal="center" vertical="center" wrapText="1"/>
    </xf>
    <xf numFmtId="0" fontId="3" fillId="0" borderId="3" xfId="0" applyFont="1" applyBorder="1" applyAlignment="1" applyProtection="1">
      <alignment horizontal="center" vertical="center" wrapText="1"/>
      <protection locked="0"/>
    </xf>
    <xf numFmtId="49" fontId="37" fillId="10" borderId="3" xfId="0" applyNumberFormat="1" applyFont="1" applyFill="1" applyBorder="1" applyAlignment="1" applyProtection="1">
      <alignment vertical="center" wrapText="1"/>
    </xf>
    <xf numFmtId="0" fontId="38" fillId="8" borderId="24" xfId="0" applyFont="1" applyFill="1" applyBorder="1" applyAlignment="1" applyProtection="1">
      <alignment vertical="center" wrapText="1"/>
    </xf>
    <xf numFmtId="0" fontId="1" fillId="0" borderId="2" xfId="0" applyFont="1" applyBorder="1" applyAlignment="1" applyProtection="1">
      <alignment vertical="center" wrapText="1"/>
      <protection locked="0"/>
    </xf>
    <xf numFmtId="0" fontId="1" fillId="0" borderId="7" xfId="0" applyFont="1" applyBorder="1" applyAlignment="1" applyProtection="1">
      <alignment vertical="center" wrapText="1"/>
      <protection locked="0"/>
    </xf>
    <xf numFmtId="0" fontId="1" fillId="10" borderId="2" xfId="0" applyFont="1" applyFill="1" applyBorder="1" applyAlignment="1" applyProtection="1">
      <alignment vertical="center" wrapText="1"/>
      <protection locked="0"/>
    </xf>
    <xf numFmtId="49" fontId="37" fillId="10" borderId="2" xfId="0" applyNumberFormat="1" applyFont="1" applyFill="1" applyBorder="1" applyAlignment="1" applyProtection="1">
      <alignment vertical="center" wrapText="1"/>
      <protection locked="0"/>
    </xf>
    <xf numFmtId="0" fontId="4" fillId="0" borderId="1" xfId="0" quotePrefix="1" applyFont="1" applyFill="1" applyBorder="1" applyAlignment="1" applyProtection="1">
      <alignment vertical="center" wrapText="1"/>
    </xf>
    <xf numFmtId="0" fontId="11" fillId="0" borderId="1" xfId="0" quotePrefix="1" applyFont="1" applyFill="1" applyBorder="1" applyAlignment="1" applyProtection="1">
      <alignment vertical="center" wrapText="1"/>
    </xf>
    <xf numFmtId="0" fontId="4" fillId="0" borderId="11" xfId="0" applyFont="1" applyFill="1" applyBorder="1" applyAlignment="1" applyProtection="1">
      <alignment vertical="center" wrapText="1"/>
    </xf>
    <xf numFmtId="0" fontId="4" fillId="0" borderId="0" xfId="0" quotePrefix="1" applyFont="1" applyFill="1" applyBorder="1" applyAlignment="1" applyProtection="1">
      <alignment vertical="center" wrapText="1"/>
    </xf>
    <xf numFmtId="169" fontId="5" fillId="0" borderId="0" xfId="0" applyNumberFormat="1" applyFont="1" applyFill="1" applyBorder="1" applyAlignment="1" applyProtection="1">
      <alignment vertical="center" wrapText="1"/>
      <protection locked="0"/>
    </xf>
    <xf numFmtId="0" fontId="11" fillId="0" borderId="0" xfId="0" quotePrefix="1" applyFont="1" applyFill="1" applyBorder="1" applyAlignment="1" applyProtection="1">
      <alignment vertical="center"/>
    </xf>
    <xf numFmtId="0" fontId="1" fillId="10" borderId="3" xfId="0" applyFont="1" applyFill="1" applyBorder="1" applyAlignment="1" applyProtection="1">
      <alignment horizontal="center" vertical="center" wrapText="1"/>
    </xf>
    <xf numFmtId="1" fontId="19" fillId="0" borderId="0" xfId="0" applyNumberFormat="1" applyFont="1" applyFill="1" applyBorder="1" applyAlignment="1" applyProtection="1">
      <alignment horizontal="left" vertical="center"/>
    </xf>
    <xf numFmtId="0" fontId="39" fillId="0" borderId="0" xfId="0" applyFont="1" applyFill="1" applyBorder="1" applyAlignment="1" applyProtection="1">
      <alignment horizontal="left" vertical="center" wrapText="1"/>
    </xf>
    <xf numFmtId="0" fontId="39" fillId="0" borderId="0" xfId="0" applyFont="1" applyFill="1" applyBorder="1" applyAlignment="1" applyProtection="1">
      <alignment horizontal="left" vertical="center" wrapText="1"/>
      <protection locked="0"/>
    </xf>
    <xf numFmtId="0" fontId="39" fillId="0" borderId="0" xfId="0" applyFont="1" applyFill="1" applyBorder="1" applyAlignment="1">
      <alignment horizontal="left" wrapText="1"/>
    </xf>
    <xf numFmtId="14" fontId="40" fillId="0" borderId="0" xfId="0" applyNumberFormat="1" applyFont="1" applyFill="1" applyBorder="1" applyAlignment="1" applyProtection="1">
      <alignment horizontal="left" vertical="center" wrapText="1"/>
    </xf>
    <xf numFmtId="0" fontId="19" fillId="0" borderId="0" xfId="0" applyFont="1" applyFill="1" applyBorder="1" applyAlignment="1" applyProtection="1">
      <alignment horizontal="left"/>
      <protection locked="0"/>
    </xf>
    <xf numFmtId="0" fontId="27" fillId="0" borderId="0" xfId="0" applyFont="1" applyFill="1" applyBorder="1" applyAlignment="1">
      <alignment horizontal="left"/>
    </xf>
    <xf numFmtId="0" fontId="39" fillId="0" borderId="0" xfId="0" applyFont="1" applyBorder="1" applyAlignment="1">
      <alignment horizontal="left" wrapText="1"/>
    </xf>
    <xf numFmtId="0" fontId="10" fillId="0" borderId="0" xfId="0" applyFont="1" applyBorder="1" applyAlignment="1" applyProtection="1">
      <alignment wrapText="1"/>
      <protection locked="0"/>
    </xf>
    <xf numFmtId="0" fontId="0" fillId="0" borderId="0" xfId="0" applyBorder="1" applyAlignment="1">
      <alignment wrapText="1"/>
    </xf>
    <xf numFmtId="1" fontId="37" fillId="0" borderId="0" xfId="0" applyNumberFormat="1" applyFont="1" applyFill="1" applyBorder="1" applyAlignment="1" applyProtection="1">
      <alignment vertical="center" wrapText="1"/>
    </xf>
    <xf numFmtId="0" fontId="26" fillId="0" borderId="0" xfId="0" applyFont="1" applyAlignment="1">
      <alignment horizontal="left"/>
    </xf>
    <xf numFmtId="1" fontId="3" fillId="0" borderId="0" xfId="0" applyNumberFormat="1" applyFont="1" applyFill="1" applyBorder="1" applyAlignment="1" applyProtection="1">
      <alignment horizontal="center" vertical="center" wrapText="1"/>
    </xf>
    <xf numFmtId="49" fontId="3" fillId="0" borderId="40" xfId="0" applyNumberFormat="1" applyFont="1" applyFill="1" applyBorder="1" applyAlignment="1" applyProtection="1">
      <alignment horizontal="center" vertical="center" wrapText="1"/>
      <protection locked="0"/>
    </xf>
    <xf numFmtId="0" fontId="15" fillId="10" borderId="54" xfId="0" applyFont="1" applyFill="1" applyBorder="1" applyAlignment="1" applyProtection="1">
      <alignment vertical="center" wrapText="1"/>
    </xf>
    <xf numFmtId="0" fontId="15" fillId="10" borderId="60" xfId="0" applyFont="1" applyFill="1" applyBorder="1" applyAlignment="1" applyProtection="1">
      <alignment vertical="center" wrapText="1"/>
    </xf>
    <xf numFmtId="0" fontId="15" fillId="10" borderId="27" xfId="0" applyFont="1" applyFill="1" applyBorder="1" applyAlignment="1" applyProtection="1">
      <alignment vertical="center" wrapText="1"/>
    </xf>
    <xf numFmtId="1" fontId="10" fillId="0" borderId="0" xfId="0" applyNumberFormat="1" applyFont="1" applyAlignment="1" applyProtection="1">
      <alignment vertical="center" wrapText="1"/>
      <protection locked="0"/>
    </xf>
    <xf numFmtId="1" fontId="16" fillId="0" borderId="0" xfId="0" applyNumberFormat="1" applyFont="1" applyAlignment="1" applyProtection="1">
      <alignment horizontal="center" vertical="center" wrapText="1"/>
    </xf>
    <xf numFmtId="1" fontId="3" fillId="0" borderId="0" xfId="0" quotePrefix="1" applyNumberFormat="1" applyFont="1" applyBorder="1" applyAlignment="1" applyProtection="1">
      <alignment horizontal="center" vertical="center" wrapText="1"/>
    </xf>
    <xf numFmtId="1" fontId="3" fillId="0" borderId="0" xfId="0" quotePrefix="1" applyNumberFormat="1" applyFont="1" applyFill="1" applyBorder="1" applyAlignment="1" applyProtection="1">
      <alignment horizontal="center" vertical="center" wrapText="1"/>
    </xf>
    <xf numFmtId="1" fontId="3" fillId="0" borderId="0" xfId="0" applyNumberFormat="1" applyFont="1" applyFill="1" applyBorder="1" applyAlignment="1" applyProtection="1">
      <alignment horizontal="center" vertical="center" wrapText="1"/>
    </xf>
    <xf numFmtId="1" fontId="3" fillId="0" borderId="0" xfId="0" applyNumberFormat="1" applyFont="1" applyBorder="1" applyAlignment="1" applyProtection="1">
      <alignment horizontal="center" vertical="center" wrapText="1"/>
    </xf>
    <xf numFmtId="1" fontId="21" fillId="3" borderId="0" xfId="0" applyNumberFormat="1" applyFont="1" applyFill="1" applyBorder="1" applyAlignment="1" applyProtection="1">
      <alignment horizontal="left" vertical="center" wrapText="1"/>
    </xf>
    <xf numFmtId="1" fontId="3" fillId="0" borderId="0" xfId="0" applyNumberFormat="1" applyFont="1" applyFill="1" applyBorder="1" applyAlignment="1" applyProtection="1">
      <alignment horizontal="center" vertical="center" wrapText="1"/>
    </xf>
    <xf numFmtId="1" fontId="3" fillId="0" borderId="0" xfId="0" applyNumberFormat="1" applyFont="1" applyFill="1" applyBorder="1" applyAlignment="1" applyProtection="1">
      <alignment horizontal="center" vertical="center" wrapText="1"/>
    </xf>
    <xf numFmtId="0" fontId="12" fillId="6" borderId="41" xfId="0" applyFont="1" applyFill="1" applyBorder="1" applyAlignment="1" applyProtection="1">
      <alignment horizontal="center" vertical="center" wrapText="1"/>
    </xf>
    <xf numFmtId="1" fontId="3" fillId="0" borderId="0" xfId="0" applyNumberFormat="1" applyFont="1" applyFill="1" applyBorder="1" applyAlignment="1" applyProtection="1">
      <alignment horizontal="center" vertical="center" wrapText="1"/>
    </xf>
    <xf numFmtId="1" fontId="3" fillId="0" borderId="0" xfId="0" applyNumberFormat="1" applyFont="1" applyFill="1" applyBorder="1" applyAlignment="1" applyProtection="1">
      <alignment horizontal="center" vertical="center" wrapText="1"/>
    </xf>
    <xf numFmtId="1" fontId="5" fillId="0" borderId="0" xfId="0" applyNumberFormat="1" applyFont="1" applyFill="1" applyBorder="1" applyAlignment="1" applyProtection="1">
      <alignment horizontal="left" vertical="center" wrapText="1"/>
      <protection locked="0"/>
    </xf>
    <xf numFmtId="1" fontId="5" fillId="0" borderId="7" xfId="0" applyNumberFormat="1" applyFont="1" applyFill="1" applyBorder="1" applyAlignment="1" applyProtection="1">
      <alignment horizontal="left" vertical="center" wrapText="1"/>
      <protection locked="0"/>
    </xf>
    <xf numFmtId="0" fontId="2" fillId="0" borderId="3" xfId="0" applyFont="1" applyFill="1" applyBorder="1" applyAlignment="1" applyProtection="1">
      <alignment vertical="top" wrapText="1"/>
    </xf>
    <xf numFmtId="1" fontId="3" fillId="0" borderId="0" xfId="0" quotePrefix="1" applyNumberFormat="1" applyFont="1" applyBorder="1" applyAlignment="1" applyProtection="1">
      <alignment horizontal="center" vertical="center" wrapText="1"/>
    </xf>
    <xf numFmtId="1" fontId="3" fillId="0" borderId="0" xfId="0" applyNumberFormat="1" applyFont="1" applyFill="1" applyBorder="1" applyAlignment="1" applyProtection="1">
      <alignment horizontal="center" vertical="center" wrapText="1"/>
    </xf>
    <xf numFmtId="0" fontId="3" fillId="0" borderId="0" xfId="0" applyFont="1" applyFill="1" applyBorder="1" applyAlignment="1" applyProtection="1">
      <alignment horizontal="center" vertical="center" wrapText="1"/>
      <protection locked="0"/>
    </xf>
    <xf numFmtId="0" fontId="2" fillId="0" borderId="0" xfId="0" applyFont="1" applyFill="1" applyBorder="1" applyAlignment="1" applyProtection="1">
      <alignment vertical="top" wrapText="1"/>
    </xf>
    <xf numFmtId="0" fontId="3" fillId="0" borderId="5" xfId="0" applyFont="1" applyFill="1" applyBorder="1" applyAlignment="1" applyProtection="1">
      <alignment vertical="center" wrapText="1"/>
      <protection locked="0"/>
    </xf>
    <xf numFmtId="1" fontId="3" fillId="0" borderId="23" xfId="0" quotePrefix="1" applyNumberFormat="1" applyFont="1" applyFill="1" applyBorder="1" applyAlignment="1" applyProtection="1">
      <alignment horizontal="center" vertical="center" wrapText="1"/>
    </xf>
    <xf numFmtId="14" fontId="3" fillId="0" borderId="3" xfId="0" applyNumberFormat="1" applyFont="1" applyFill="1" applyBorder="1" applyAlignment="1" applyProtection="1">
      <alignment vertical="center" wrapText="1"/>
      <protection locked="0"/>
    </xf>
    <xf numFmtId="1" fontId="3" fillId="0" borderId="0" xfId="0" applyNumberFormat="1" applyFont="1" applyFill="1" applyBorder="1" applyAlignment="1" applyProtection="1">
      <alignment horizontal="center" vertical="center" wrapText="1"/>
    </xf>
    <xf numFmtId="0" fontId="5" fillId="0" borderId="61" xfId="0" applyFont="1" applyBorder="1" applyAlignment="1" applyProtection="1">
      <alignment horizontal="center" vertical="center" wrapText="1"/>
    </xf>
    <xf numFmtId="0" fontId="0" fillId="0" borderId="0" xfId="0" applyAlignment="1">
      <alignment vertical="center"/>
    </xf>
    <xf numFmtId="0" fontId="0" fillId="0" borderId="0" xfId="0" applyAlignment="1">
      <alignment horizontal="right" vertical="center"/>
    </xf>
    <xf numFmtId="0" fontId="0" fillId="0" borderId="0" xfId="0" applyBorder="1" applyAlignment="1">
      <alignment vertical="center"/>
    </xf>
    <xf numFmtId="0" fontId="38" fillId="8" borderId="28" xfId="0" applyFont="1" applyFill="1" applyBorder="1" applyAlignment="1" applyProtection="1">
      <alignment vertical="center" wrapText="1"/>
    </xf>
    <xf numFmtId="0" fontId="3" fillId="0" borderId="0" xfId="0" applyFont="1" applyAlignment="1">
      <alignment vertical="center"/>
    </xf>
    <xf numFmtId="0" fontId="38" fillId="10" borderId="2" xfId="0" applyFont="1" applyFill="1" applyBorder="1" applyAlignment="1" applyProtection="1">
      <alignment vertical="center" wrapText="1"/>
    </xf>
    <xf numFmtId="49" fontId="37" fillId="0" borderId="8" xfId="0" applyNumberFormat="1" applyFont="1" applyBorder="1" applyAlignment="1" applyProtection="1">
      <alignment vertical="center" wrapText="1"/>
    </xf>
    <xf numFmtId="49" fontId="1" fillId="0" borderId="0" xfId="0" applyNumberFormat="1" applyFont="1" applyBorder="1" applyAlignment="1" applyProtection="1">
      <alignment vertical="center" wrapText="1"/>
    </xf>
    <xf numFmtId="1" fontId="1" fillId="0" borderId="8" xfId="0" applyNumberFormat="1" applyFont="1" applyFill="1" applyBorder="1" applyAlignment="1" applyProtection="1">
      <alignment vertical="center" wrapText="1"/>
    </xf>
    <xf numFmtId="49" fontId="1" fillId="0" borderId="21" xfId="0" applyNumberFormat="1" applyFont="1" applyBorder="1" applyAlignment="1" applyProtection="1">
      <alignment vertical="center" wrapText="1"/>
    </xf>
    <xf numFmtId="49" fontId="1" fillId="0" borderId="4" xfId="0" applyNumberFormat="1" applyFont="1" applyBorder="1" applyAlignment="1" applyProtection="1">
      <alignment vertical="center" wrapText="1"/>
    </xf>
    <xf numFmtId="1" fontId="1" fillId="0" borderId="21" xfId="0" applyNumberFormat="1" applyFont="1" applyFill="1" applyBorder="1" applyAlignment="1" applyProtection="1">
      <alignment vertical="center" wrapText="1"/>
    </xf>
    <xf numFmtId="0" fontId="1" fillId="0" borderId="3" xfId="0" applyFont="1" applyBorder="1" applyAlignment="1">
      <alignment wrapText="1"/>
    </xf>
    <xf numFmtId="1" fontId="3" fillId="0" borderId="0" xfId="0" applyNumberFormat="1" applyFont="1" applyFill="1" applyBorder="1" applyAlignment="1" applyProtection="1">
      <alignment horizontal="center" vertical="center" wrapText="1"/>
    </xf>
    <xf numFmtId="0" fontId="41" fillId="0" borderId="0" xfId="0" applyFont="1" applyAlignment="1">
      <alignment horizontal="left" wrapText="1"/>
    </xf>
    <xf numFmtId="0" fontId="4" fillId="0" borderId="3" xfId="0" applyFont="1" applyBorder="1" applyAlignment="1" applyProtection="1">
      <alignment vertical="center" wrapText="1"/>
    </xf>
    <xf numFmtId="1" fontId="3" fillId="0" borderId="0" xfId="0" applyNumberFormat="1" applyFont="1" applyFill="1" applyBorder="1" applyAlignment="1" applyProtection="1">
      <alignment horizontal="center" vertical="center" wrapText="1"/>
    </xf>
    <xf numFmtId="171" fontId="4" fillId="3" borderId="0" xfId="0" applyNumberFormat="1" applyFont="1" applyFill="1" applyBorder="1" applyAlignment="1" applyProtection="1">
      <alignment horizontal="center" vertical="center" wrapText="1"/>
    </xf>
    <xf numFmtId="0" fontId="4" fillId="0" borderId="19" xfId="0" applyFont="1" applyFill="1" applyBorder="1" applyAlignment="1" applyProtection="1">
      <alignment horizontal="center" vertical="center" wrapText="1"/>
    </xf>
    <xf numFmtId="166" fontId="19" fillId="0" borderId="19" xfId="0" quotePrefix="1" applyNumberFormat="1" applyFont="1" applyFill="1" applyBorder="1" applyAlignment="1" applyProtection="1">
      <alignment horizontal="center" vertical="center" wrapText="1"/>
    </xf>
    <xf numFmtId="0" fontId="2" fillId="0" borderId="0" xfId="0" applyFont="1" applyFill="1" applyBorder="1" applyAlignment="1" applyProtection="1">
      <alignment horizontal="left" vertical="top" wrapText="1"/>
    </xf>
    <xf numFmtId="0" fontId="4" fillId="0" borderId="19" xfId="0" applyFont="1" applyBorder="1" applyAlignment="1" applyProtection="1">
      <alignment vertical="center" wrapText="1"/>
    </xf>
    <xf numFmtId="0" fontId="5" fillId="0" borderId="4" xfId="0" applyFont="1" applyFill="1" applyBorder="1" applyAlignment="1" applyProtection="1">
      <alignment vertical="center" wrapText="1"/>
      <protection locked="0"/>
    </xf>
    <xf numFmtId="166" fontId="4" fillId="6" borderId="33" xfId="0" quotePrefix="1" applyNumberFormat="1" applyFont="1" applyFill="1" applyBorder="1" applyAlignment="1" applyProtection="1">
      <alignment horizontal="center" vertical="center" wrapText="1"/>
    </xf>
    <xf numFmtId="0" fontId="9" fillId="0" borderId="0" xfId="0" applyFont="1" applyFill="1" applyBorder="1" applyAlignment="1" applyProtection="1">
      <alignment horizontal="left" vertical="center" wrapText="1"/>
    </xf>
    <xf numFmtId="0" fontId="10" fillId="0" borderId="3" xfId="0" applyFont="1" applyFill="1" applyBorder="1" applyAlignment="1" applyProtection="1">
      <alignment vertical="center" wrapText="1"/>
    </xf>
    <xf numFmtId="1" fontId="37" fillId="10" borderId="3" xfId="0" applyNumberFormat="1" applyFont="1" applyFill="1" applyBorder="1" applyAlignment="1" applyProtection="1">
      <alignment vertical="center" wrapText="1"/>
    </xf>
    <xf numFmtId="0" fontId="3" fillId="0" borderId="5" xfId="0" applyFont="1" applyBorder="1" applyAlignment="1" applyProtection="1">
      <alignment horizontal="center" vertical="center" wrapText="1"/>
      <protection locked="0"/>
    </xf>
    <xf numFmtId="1" fontId="37" fillId="10" borderId="21" xfId="0" applyNumberFormat="1" applyFont="1" applyFill="1" applyBorder="1" applyAlignment="1" applyProtection="1">
      <alignment vertical="center" wrapText="1"/>
    </xf>
    <xf numFmtId="1" fontId="37" fillId="10" borderId="15" xfId="0" applyNumberFormat="1" applyFont="1" applyFill="1" applyBorder="1" applyAlignment="1" applyProtection="1">
      <alignment horizontal="center" vertical="center" wrapText="1"/>
    </xf>
    <xf numFmtId="9" fontId="37" fillId="10" borderId="9" xfId="0" applyNumberFormat="1" applyFont="1" applyFill="1" applyBorder="1" applyAlignment="1" applyProtection="1">
      <alignment horizontal="center" vertical="center" wrapText="1"/>
    </xf>
    <xf numFmtId="0" fontId="5" fillId="0" borderId="2" xfId="0" quotePrefix="1" applyFont="1" applyFill="1" applyBorder="1" applyAlignment="1" applyProtection="1">
      <alignment horizontal="left" vertical="center" wrapText="1"/>
      <protection locked="0"/>
    </xf>
    <xf numFmtId="0" fontId="32" fillId="0" borderId="57" xfId="0" applyFont="1" applyBorder="1" applyAlignment="1">
      <alignment vertical="center" wrapText="1"/>
    </xf>
    <xf numFmtId="0" fontId="32" fillId="0" borderId="0" xfId="0" applyFont="1" applyBorder="1" applyAlignment="1">
      <alignment vertical="center" wrapText="1"/>
    </xf>
    <xf numFmtId="14" fontId="32" fillId="0" borderId="0" xfId="0" applyNumberFormat="1" applyFont="1" applyBorder="1" applyAlignment="1">
      <alignment horizontal="left" vertical="center" wrapText="1"/>
    </xf>
    <xf numFmtId="0" fontId="26" fillId="0" borderId="0" xfId="0" applyFont="1" applyAlignment="1">
      <alignment horizontal="left" vertical="center"/>
    </xf>
    <xf numFmtId="0" fontId="26" fillId="0" borderId="0" xfId="0" applyFont="1" applyAlignment="1">
      <alignment horizontal="left" vertical="center" wrapText="1"/>
    </xf>
    <xf numFmtId="0" fontId="27" fillId="0" borderId="0" xfId="0" applyFont="1" applyAlignment="1">
      <alignment horizontal="left" vertical="center"/>
    </xf>
    <xf numFmtId="0" fontId="26" fillId="0" borderId="0" xfId="0" applyFont="1" applyAlignment="1">
      <alignment horizontal="left"/>
    </xf>
    <xf numFmtId="0" fontId="2" fillId="0" borderId="18" xfId="0" applyFont="1" applyFill="1" applyBorder="1" applyAlignment="1" applyProtection="1">
      <alignment horizontal="left" vertical="top" wrapText="1"/>
    </xf>
    <xf numFmtId="0" fontId="2" fillId="0" borderId="8" xfId="0" applyFont="1" applyFill="1" applyBorder="1" applyAlignment="1" applyProtection="1">
      <alignment horizontal="left" vertical="top" wrapText="1"/>
    </xf>
    <xf numFmtId="0" fontId="2" fillId="0" borderId="21" xfId="0" applyFont="1" applyFill="1" applyBorder="1" applyAlignment="1" applyProtection="1">
      <alignment horizontal="left" vertical="top" wrapText="1"/>
    </xf>
    <xf numFmtId="0" fontId="2" fillId="0" borderId="20" xfId="0" applyFont="1" applyFill="1" applyBorder="1" applyAlignment="1" applyProtection="1">
      <alignment horizontal="left" vertical="top" wrapText="1"/>
    </xf>
    <xf numFmtId="0" fontId="2" fillId="0" borderId="25" xfId="0" applyFont="1" applyFill="1" applyBorder="1" applyAlignment="1" applyProtection="1">
      <alignment horizontal="left" vertical="top" wrapText="1"/>
    </xf>
    <xf numFmtId="0" fontId="2" fillId="0" borderId="22" xfId="0" applyFont="1" applyFill="1" applyBorder="1" applyAlignment="1" applyProtection="1">
      <alignment horizontal="left" vertical="top" wrapText="1"/>
    </xf>
    <xf numFmtId="1" fontId="4" fillId="2" borderId="26" xfId="0" applyNumberFormat="1" applyFont="1" applyFill="1" applyBorder="1" applyAlignment="1" applyProtection="1">
      <alignment horizontal="left" vertical="center" wrapText="1"/>
    </xf>
    <xf numFmtId="1" fontId="4" fillId="2" borderId="27" xfId="0" applyNumberFormat="1" applyFont="1" applyFill="1" applyBorder="1" applyAlignment="1" applyProtection="1">
      <alignment horizontal="left" vertical="center" wrapText="1"/>
    </xf>
    <xf numFmtId="0" fontId="4" fillId="2" borderId="24" xfId="0" applyFont="1" applyFill="1" applyBorder="1" applyAlignment="1" applyProtection="1">
      <alignment horizontal="center" vertical="center" wrapText="1"/>
    </xf>
    <xf numFmtId="0" fontId="4" fillId="2" borderId="12" xfId="0" applyFont="1" applyFill="1" applyBorder="1" applyAlignment="1" applyProtection="1">
      <alignment horizontal="center" vertical="center" wrapText="1"/>
    </xf>
    <xf numFmtId="0" fontId="4" fillId="2" borderId="35" xfId="0" applyFont="1" applyFill="1" applyBorder="1" applyAlignment="1" applyProtection="1">
      <alignment horizontal="center" vertical="center" wrapText="1"/>
    </xf>
    <xf numFmtId="0" fontId="4" fillId="2" borderId="48" xfId="0" applyFont="1" applyFill="1" applyBorder="1" applyAlignment="1" applyProtection="1">
      <alignment horizontal="center" vertical="center" wrapText="1"/>
    </xf>
    <xf numFmtId="1" fontId="33" fillId="0" borderId="15" xfId="0" applyNumberFormat="1" applyFont="1" applyFill="1" applyBorder="1" applyAlignment="1" applyProtection="1">
      <alignment horizontal="left" vertical="center" wrapText="1"/>
    </xf>
    <xf numFmtId="1" fontId="33" fillId="0" borderId="58" xfId="0" applyNumberFormat="1" applyFont="1" applyFill="1" applyBorder="1" applyAlignment="1" applyProtection="1">
      <alignment horizontal="left" vertical="center" wrapText="1"/>
    </xf>
    <xf numFmtId="1" fontId="34" fillId="0" borderId="59" xfId="0" applyNumberFormat="1" applyFont="1" applyFill="1" applyBorder="1" applyAlignment="1" applyProtection="1">
      <alignment horizontal="left" vertical="center" wrapText="1"/>
    </xf>
    <xf numFmtId="1" fontId="34" fillId="0" borderId="58" xfId="0" applyNumberFormat="1" applyFont="1" applyFill="1" applyBorder="1" applyAlignment="1" applyProtection="1">
      <alignment horizontal="left" vertical="center" wrapText="1"/>
    </xf>
    <xf numFmtId="1" fontId="3" fillId="0" borderId="0" xfId="0" quotePrefix="1" applyNumberFormat="1" applyFont="1" applyBorder="1" applyAlignment="1" applyProtection="1">
      <alignment horizontal="center" vertical="center" wrapText="1"/>
    </xf>
    <xf numFmtId="1" fontId="4" fillId="2" borderId="24" xfId="0" applyNumberFormat="1" applyFont="1" applyFill="1" applyBorder="1" applyAlignment="1" applyProtection="1">
      <alignment horizontal="left" vertical="center" wrapText="1"/>
    </xf>
    <xf numFmtId="1" fontId="3" fillId="0" borderId="0" xfId="0" quotePrefix="1" applyNumberFormat="1" applyFont="1" applyFill="1" applyBorder="1" applyAlignment="1" applyProtection="1">
      <alignment horizontal="center" vertical="center" wrapText="1"/>
    </xf>
    <xf numFmtId="0" fontId="11" fillId="0" borderId="0" xfId="0" quotePrefix="1" applyFont="1" applyFill="1" applyBorder="1" applyAlignment="1" applyProtection="1">
      <alignment horizontal="left" vertical="center" wrapText="1"/>
    </xf>
    <xf numFmtId="1" fontId="10" fillId="0" borderId="0" xfId="0" applyNumberFormat="1" applyFont="1" applyAlignment="1" applyProtection="1">
      <alignment vertical="center" wrapText="1"/>
      <protection locked="0"/>
    </xf>
    <xf numFmtId="1" fontId="10" fillId="0" borderId="0" xfId="0" applyNumberFormat="1" applyFont="1" applyAlignment="1" applyProtection="1">
      <alignment horizontal="left" vertical="center" wrapText="1"/>
      <protection locked="0"/>
    </xf>
    <xf numFmtId="1" fontId="16" fillId="0" borderId="0" xfId="0" applyNumberFormat="1" applyFont="1" applyAlignment="1" applyProtection="1">
      <alignment horizontal="center" vertical="center" wrapText="1"/>
    </xf>
    <xf numFmtId="0" fontId="10" fillId="0" borderId="0" xfId="0" applyNumberFormat="1" applyFont="1" applyAlignment="1" applyProtection="1">
      <alignment horizontal="left" vertical="center" wrapText="1"/>
      <protection locked="0"/>
    </xf>
    <xf numFmtId="0" fontId="10" fillId="0" borderId="0" xfId="0" applyFont="1" applyAlignment="1" applyProtection="1">
      <alignment horizontal="left" vertical="center" wrapText="1"/>
      <protection locked="0"/>
    </xf>
    <xf numFmtId="0" fontId="10" fillId="0" borderId="0" xfId="0" applyNumberFormat="1" applyFont="1" applyAlignment="1" applyProtection="1">
      <alignment vertical="center" wrapText="1"/>
      <protection locked="0"/>
    </xf>
    <xf numFmtId="0" fontId="4" fillId="2" borderId="36" xfId="0" applyFont="1" applyFill="1" applyBorder="1" applyAlignment="1" applyProtection="1">
      <alignment horizontal="center" vertical="center" wrapText="1"/>
    </xf>
    <xf numFmtId="0" fontId="4" fillId="2" borderId="5" xfId="0" applyFont="1" applyFill="1" applyBorder="1" applyAlignment="1" applyProtection="1">
      <alignment horizontal="center" vertical="center" wrapText="1"/>
    </xf>
    <xf numFmtId="1" fontId="5" fillId="0" borderId="0" xfId="0" quotePrefix="1" applyNumberFormat="1" applyFont="1" applyBorder="1" applyAlignment="1" applyProtection="1">
      <alignment horizontal="center" vertical="center" wrapText="1"/>
    </xf>
    <xf numFmtId="0" fontId="15" fillId="10" borderId="37" xfId="0" applyFont="1" applyFill="1" applyBorder="1" applyAlignment="1" applyProtection="1">
      <alignment horizontal="left" vertical="center" wrapText="1"/>
    </xf>
    <xf numFmtId="0" fontId="15" fillId="10" borderId="6" xfId="0" applyFont="1" applyFill="1" applyBorder="1" applyAlignment="1" applyProtection="1">
      <alignment horizontal="left" vertical="center" wrapText="1"/>
    </xf>
    <xf numFmtId="0" fontId="4" fillId="2" borderId="30" xfId="0" applyFont="1" applyFill="1" applyBorder="1" applyAlignment="1" applyProtection="1">
      <alignment horizontal="center" vertical="center" wrapText="1"/>
    </xf>
    <xf numFmtId="0" fontId="4" fillId="2" borderId="49" xfId="0" applyFont="1" applyFill="1" applyBorder="1" applyAlignment="1" applyProtection="1">
      <alignment horizontal="center" vertical="center" wrapText="1"/>
    </xf>
    <xf numFmtId="0" fontId="12" fillId="6" borderId="15" xfId="0" applyFont="1" applyFill="1" applyBorder="1" applyAlignment="1" applyProtection="1">
      <alignment horizontal="center" vertical="center" wrapText="1"/>
    </xf>
    <xf numFmtId="0" fontId="12" fillId="6" borderId="16" xfId="0" applyFont="1" applyFill="1" applyBorder="1" applyAlignment="1" applyProtection="1">
      <alignment horizontal="center" vertical="center" wrapText="1"/>
    </xf>
    <xf numFmtId="0" fontId="12" fillId="6" borderId="17" xfId="0" applyFont="1" applyFill="1" applyBorder="1" applyAlignment="1" applyProtection="1">
      <alignment horizontal="center" vertical="center" wrapText="1"/>
    </xf>
    <xf numFmtId="0" fontId="9" fillId="6" borderId="15" xfId="0" quotePrefix="1" applyFont="1" applyFill="1" applyBorder="1" applyAlignment="1" applyProtection="1">
      <alignment horizontal="center" vertical="center" wrapText="1"/>
    </xf>
    <xf numFmtId="0" fontId="9" fillId="6" borderId="16" xfId="0" quotePrefix="1" applyFont="1" applyFill="1" applyBorder="1" applyAlignment="1" applyProtection="1">
      <alignment horizontal="center" vertical="center" wrapText="1"/>
    </xf>
    <xf numFmtId="0" fontId="9" fillId="6" borderId="17" xfId="0" quotePrefix="1" applyFont="1" applyFill="1" applyBorder="1" applyAlignment="1" applyProtection="1">
      <alignment horizontal="center" vertical="center" wrapText="1"/>
    </xf>
    <xf numFmtId="0" fontId="4" fillId="0" borderId="44" xfId="0" applyFont="1" applyBorder="1" applyAlignment="1" applyProtection="1">
      <alignment vertical="center" wrapText="1"/>
    </xf>
    <xf numFmtId="0" fontId="4" fillId="0" borderId="3" xfId="0" applyFont="1" applyBorder="1" applyAlignment="1" applyProtection="1">
      <alignment vertical="center" wrapText="1"/>
    </xf>
    <xf numFmtId="1" fontId="8" fillId="9" borderId="45" xfId="2" applyNumberFormat="1" applyFill="1" applyBorder="1" applyAlignment="1" applyProtection="1">
      <alignment horizontal="left" vertical="center" wrapText="1"/>
    </xf>
    <xf numFmtId="1" fontId="7" fillId="9" borderId="45" xfId="1" applyNumberFormat="1" applyFont="1" applyFill="1" applyBorder="1" applyAlignment="1" applyProtection="1">
      <alignment horizontal="left" vertical="center" wrapText="1"/>
    </xf>
    <xf numFmtId="1" fontId="7" fillId="9" borderId="52" xfId="1" applyNumberFormat="1" applyFont="1" applyFill="1" applyBorder="1" applyAlignment="1" applyProtection="1">
      <alignment horizontal="left" vertical="center" wrapText="1"/>
    </xf>
    <xf numFmtId="0" fontId="4" fillId="2" borderId="3" xfId="0" applyFont="1" applyFill="1" applyBorder="1" applyAlignment="1" applyProtection="1">
      <alignment horizontal="center" vertical="center" wrapText="1"/>
    </xf>
    <xf numFmtId="0" fontId="4" fillId="2" borderId="34" xfId="0" applyFont="1" applyFill="1" applyBorder="1" applyAlignment="1" applyProtection="1">
      <alignment horizontal="center" vertical="center" wrapText="1"/>
    </xf>
    <xf numFmtId="1" fontId="3" fillId="0" borderId="0" xfId="0" applyNumberFormat="1" applyFont="1" applyBorder="1" applyAlignment="1" applyProtection="1">
      <alignment horizontal="center" vertical="center" wrapText="1"/>
    </xf>
    <xf numFmtId="1" fontId="3" fillId="0" borderId="0" xfId="0" applyNumberFormat="1" applyFont="1" applyFill="1" applyBorder="1" applyAlignment="1" applyProtection="1">
      <alignment horizontal="center" vertical="center" wrapText="1"/>
    </xf>
    <xf numFmtId="0" fontId="9" fillId="6" borderId="18" xfId="0" applyFont="1" applyFill="1" applyBorder="1" applyAlignment="1" applyProtection="1">
      <alignment horizontal="center" vertical="center" wrapText="1"/>
    </xf>
    <xf numFmtId="0" fontId="9" fillId="6" borderId="19" xfId="0" applyFont="1" applyFill="1" applyBorder="1" applyAlignment="1" applyProtection="1">
      <alignment horizontal="center" vertical="center" wrapText="1"/>
    </xf>
    <xf numFmtId="0" fontId="9" fillId="6" borderId="20" xfId="0" applyFont="1" applyFill="1" applyBorder="1" applyAlignment="1" applyProtection="1">
      <alignment horizontal="center" vertical="center" wrapText="1"/>
    </xf>
    <xf numFmtId="0" fontId="19" fillId="0" borderId="0" xfId="0" applyFont="1" applyFill="1" applyBorder="1" applyAlignment="1" applyProtection="1">
      <alignment horizontal="center" vertical="center" wrapText="1"/>
    </xf>
    <xf numFmtId="0" fontId="3" fillId="0" borderId="14" xfId="0" applyFont="1" applyBorder="1" applyAlignment="1" applyProtection="1">
      <alignment horizontal="left" vertical="center" wrapText="1"/>
    </xf>
    <xf numFmtId="0" fontId="3" fillId="0" borderId="31" xfId="0" applyFont="1" applyBorder="1" applyAlignment="1" applyProtection="1">
      <alignment horizontal="left" vertical="center" wrapText="1"/>
    </xf>
    <xf numFmtId="0" fontId="3" fillId="0" borderId="13" xfId="0" applyFont="1" applyBorder="1" applyAlignment="1" applyProtection="1">
      <alignment horizontal="left" vertical="center" wrapText="1"/>
    </xf>
    <xf numFmtId="0" fontId="3" fillId="0" borderId="32" xfId="0" applyFont="1" applyBorder="1" applyAlignment="1" applyProtection="1">
      <alignment horizontal="left" vertical="center" wrapText="1"/>
    </xf>
    <xf numFmtId="0" fontId="3" fillId="0" borderId="10" xfId="0" applyFont="1" applyBorder="1" applyAlignment="1" applyProtection="1">
      <alignment horizontal="left" vertical="center" wrapText="1"/>
    </xf>
    <xf numFmtId="0" fontId="3" fillId="0" borderId="6" xfId="0" applyFont="1" applyBorder="1" applyAlignment="1" applyProtection="1">
      <alignment horizontal="left" vertical="center" wrapText="1"/>
    </xf>
    <xf numFmtId="0" fontId="4" fillId="0" borderId="23" xfId="0" applyFont="1" applyFill="1" applyBorder="1" applyAlignment="1" applyProtection="1">
      <alignment horizontal="left" vertical="center" wrapText="1"/>
    </xf>
    <xf numFmtId="0" fontId="4" fillId="0" borderId="24" xfId="0" applyFont="1" applyFill="1" applyBorder="1" applyAlignment="1" applyProtection="1">
      <alignment horizontal="left" vertical="center" wrapText="1"/>
    </xf>
    <xf numFmtId="0" fontId="4" fillId="0" borderId="1" xfId="0" quotePrefix="1" applyFont="1" applyFill="1" applyBorder="1" applyAlignment="1" applyProtection="1">
      <alignment horizontal="left" vertical="center" wrapText="1"/>
    </xf>
    <xf numFmtId="0" fontId="4" fillId="0" borderId="3" xfId="0" quotePrefix="1" applyFont="1" applyFill="1" applyBorder="1" applyAlignment="1" applyProtection="1">
      <alignment horizontal="left" vertical="center" wrapText="1"/>
    </xf>
    <xf numFmtId="0" fontId="4" fillId="0" borderId="37" xfId="0" quotePrefix="1" applyFont="1" applyFill="1" applyBorder="1" applyAlignment="1" applyProtection="1">
      <alignment horizontal="left" vertical="center" wrapText="1"/>
    </xf>
    <xf numFmtId="0" fontId="4" fillId="0" borderId="10" xfId="0" quotePrefix="1" applyFont="1" applyFill="1" applyBorder="1" applyAlignment="1" applyProtection="1">
      <alignment horizontal="left" vertical="center" wrapText="1"/>
    </xf>
    <xf numFmtId="0" fontId="4" fillId="0" borderId="54" xfId="0" quotePrefix="1" applyFont="1" applyFill="1" applyBorder="1" applyAlignment="1" applyProtection="1">
      <alignment horizontal="left" vertical="center" wrapText="1"/>
    </xf>
    <xf numFmtId="0" fontId="19" fillId="6" borderId="15" xfId="0" applyFont="1" applyFill="1" applyBorder="1" applyAlignment="1" applyProtection="1">
      <alignment horizontal="center" vertical="center" wrapText="1"/>
    </xf>
    <xf numFmtId="0" fontId="19" fillId="6" borderId="16" xfId="0" applyFont="1" applyFill="1" applyBorder="1" applyAlignment="1" applyProtection="1">
      <alignment horizontal="center" vertical="center" wrapText="1"/>
    </xf>
    <xf numFmtId="0" fontId="19" fillId="6" borderId="17" xfId="0" applyFont="1" applyFill="1" applyBorder="1" applyAlignment="1" applyProtection="1">
      <alignment horizontal="center" vertical="center" wrapText="1"/>
    </xf>
    <xf numFmtId="0" fontId="4" fillId="0" borderId="11" xfId="0" applyFont="1" applyFill="1" applyBorder="1" applyAlignment="1" applyProtection="1">
      <alignment horizontal="left" vertical="center" wrapText="1"/>
    </xf>
    <xf numFmtId="0" fontId="4" fillId="0" borderId="12" xfId="0" applyFont="1" applyFill="1" applyBorder="1" applyAlignment="1" applyProtection="1">
      <alignment horizontal="left" vertical="center" wrapText="1"/>
    </xf>
    <xf numFmtId="0" fontId="9" fillId="8" borderId="18" xfId="0" applyFont="1" applyFill="1" applyBorder="1" applyAlignment="1" applyProtection="1">
      <alignment horizontal="left" vertical="center" wrapText="1"/>
    </xf>
    <xf numFmtId="0" fontId="9" fillId="8" borderId="19" xfId="0" applyFont="1" applyFill="1" applyBorder="1" applyAlignment="1" applyProtection="1">
      <alignment horizontal="left" vertical="center" wrapText="1"/>
    </xf>
    <xf numFmtId="0" fontId="9" fillId="8" borderId="20" xfId="0" applyFont="1" applyFill="1" applyBorder="1" applyAlignment="1" applyProtection="1">
      <alignment horizontal="left" vertical="center" wrapText="1"/>
    </xf>
    <xf numFmtId="0" fontId="9" fillId="8" borderId="8" xfId="0" applyFont="1" applyFill="1" applyBorder="1" applyAlignment="1" applyProtection="1">
      <alignment horizontal="left" vertical="center" wrapText="1"/>
    </xf>
    <xf numFmtId="0" fontId="9" fillId="8" borderId="0" xfId="0" applyFont="1" applyFill="1" applyBorder="1" applyAlignment="1" applyProtection="1">
      <alignment horizontal="left" vertical="center" wrapText="1"/>
    </xf>
    <xf numFmtId="0" fontId="9" fillId="8" borderId="25" xfId="0" applyFont="1" applyFill="1" applyBorder="1" applyAlignment="1" applyProtection="1">
      <alignment horizontal="left" vertical="center" wrapText="1"/>
    </xf>
    <xf numFmtId="0" fontId="9" fillId="8" borderId="21" xfId="0" applyFont="1" applyFill="1" applyBorder="1" applyAlignment="1" applyProtection="1">
      <alignment horizontal="left" vertical="center" wrapText="1"/>
    </xf>
    <xf numFmtId="0" fontId="9" fillId="8" borderId="4" xfId="0" applyFont="1" applyFill="1" applyBorder="1" applyAlignment="1" applyProtection="1">
      <alignment horizontal="left" vertical="center" wrapText="1"/>
    </xf>
    <xf numFmtId="0" fontId="9" fillId="8" borderId="22" xfId="0" applyFont="1" applyFill="1" applyBorder="1" applyAlignment="1" applyProtection="1">
      <alignment horizontal="left" vertical="center" wrapText="1"/>
    </xf>
    <xf numFmtId="1" fontId="21" fillId="3" borderId="0" xfId="0" applyNumberFormat="1" applyFont="1" applyFill="1" applyBorder="1" applyAlignment="1" applyProtection="1">
      <alignment horizontal="left" vertical="center" wrapText="1"/>
    </xf>
    <xf numFmtId="0" fontId="11" fillId="0" borderId="61" xfId="0" quotePrefix="1" applyFont="1" applyFill="1" applyBorder="1" applyAlignment="1" applyProtection="1">
      <alignment horizontal="left" vertical="center" wrapText="1"/>
    </xf>
    <xf numFmtId="0" fontId="11" fillId="0" borderId="45" xfId="0" quotePrefix="1" applyFont="1" applyFill="1" applyBorder="1" applyAlignment="1" applyProtection="1">
      <alignment horizontal="left" vertical="center" wrapText="1"/>
    </xf>
    <xf numFmtId="0" fontId="11" fillId="0" borderId="8" xfId="0" quotePrefix="1" applyFont="1" applyFill="1" applyBorder="1" applyAlignment="1" applyProtection="1">
      <alignment horizontal="left" vertical="center" wrapText="1"/>
    </xf>
    <xf numFmtId="0" fontId="11" fillId="0" borderId="43" xfId="0" quotePrefix="1" applyFont="1" applyFill="1" applyBorder="1" applyAlignment="1" applyProtection="1">
      <alignment horizontal="left" vertical="center" wrapText="1"/>
    </xf>
    <xf numFmtId="0" fontId="11" fillId="0" borderId="66" xfId="0" quotePrefix="1" applyFont="1" applyFill="1" applyBorder="1" applyAlignment="1" applyProtection="1">
      <alignment horizontal="left" vertical="center" wrapText="1"/>
    </xf>
    <xf numFmtId="1" fontId="5" fillId="0" borderId="53" xfId="0" applyNumberFormat="1" applyFont="1" applyFill="1" applyBorder="1" applyAlignment="1" applyProtection="1">
      <alignment horizontal="left" vertical="center" wrapText="1"/>
      <protection locked="0"/>
    </xf>
    <xf numFmtId="1" fontId="5" fillId="0" borderId="34" xfId="0" applyNumberFormat="1" applyFont="1" applyFill="1" applyBorder="1" applyAlignment="1" applyProtection="1">
      <alignment horizontal="left" vertical="center" wrapText="1"/>
      <protection locked="0"/>
    </xf>
    <xf numFmtId="1" fontId="5" fillId="0" borderId="47" xfId="0" applyNumberFormat="1" applyFont="1" applyFill="1" applyBorder="1" applyAlignment="1" applyProtection="1">
      <alignment horizontal="left" vertical="center" wrapText="1"/>
      <protection locked="0"/>
    </xf>
    <xf numFmtId="0" fontId="4" fillId="6" borderId="18" xfId="0" applyFont="1" applyFill="1" applyBorder="1" applyAlignment="1" applyProtection="1">
      <alignment horizontal="center" vertical="center" wrapText="1"/>
    </xf>
    <xf numFmtId="0" fontId="4" fillId="6" borderId="19" xfId="0" applyFont="1" applyFill="1" applyBorder="1" applyAlignment="1" applyProtection="1">
      <alignment horizontal="center" vertical="center" wrapText="1"/>
    </xf>
    <xf numFmtId="0" fontId="5" fillId="0" borderId="24" xfId="0" applyFont="1" applyBorder="1" applyAlignment="1" applyProtection="1">
      <alignment horizontal="left" vertical="center" wrapText="1"/>
      <protection locked="0"/>
    </xf>
    <xf numFmtId="0" fontId="5" fillId="0" borderId="3" xfId="0" applyFont="1" applyBorder="1" applyAlignment="1" applyProtection="1">
      <alignment horizontal="left" vertical="center" wrapText="1"/>
      <protection locked="0"/>
    </xf>
    <xf numFmtId="0" fontId="5" fillId="3" borderId="12" xfId="0" applyFont="1" applyFill="1" applyBorder="1" applyAlignment="1" applyProtection="1">
      <alignment horizontal="left" vertical="center" wrapText="1"/>
    </xf>
    <xf numFmtId="0" fontId="5" fillId="0" borderId="37" xfId="0" applyFont="1" applyBorder="1" applyAlignment="1" applyProtection="1">
      <alignment horizontal="left" vertical="center" wrapText="1"/>
      <protection locked="0"/>
    </xf>
    <xf numFmtId="0" fontId="5" fillId="0" borderId="6" xfId="0" applyFont="1" applyBorder="1" applyAlignment="1" applyProtection="1">
      <alignment horizontal="left" vertical="center" wrapText="1"/>
      <protection locked="0"/>
    </xf>
    <xf numFmtId="0" fontId="5" fillId="0" borderId="54" xfId="0" applyFont="1" applyBorder="1" applyAlignment="1" applyProtection="1">
      <alignment horizontal="left" vertical="center" wrapText="1"/>
      <protection locked="0"/>
    </xf>
    <xf numFmtId="0" fontId="5" fillId="3" borderId="15" xfId="0" applyFont="1" applyFill="1" applyBorder="1" applyAlignment="1" applyProtection="1">
      <alignment horizontal="left" vertical="center" wrapText="1"/>
    </xf>
    <xf numFmtId="0" fontId="5" fillId="3" borderId="16" xfId="0" applyFont="1" applyFill="1" applyBorder="1" applyAlignment="1" applyProtection="1">
      <alignment horizontal="left" vertical="center" wrapText="1"/>
    </xf>
    <xf numFmtId="0" fontId="5" fillId="3" borderId="17" xfId="0" applyFont="1" applyFill="1" applyBorder="1" applyAlignment="1" applyProtection="1">
      <alignment horizontal="left" vertical="center" wrapText="1"/>
    </xf>
    <xf numFmtId="0" fontId="4" fillId="0" borderId="12" xfId="0" applyFont="1" applyBorder="1" applyAlignment="1" applyProtection="1">
      <alignment vertical="center" wrapText="1"/>
    </xf>
    <xf numFmtId="0" fontId="4" fillId="6" borderId="15" xfId="0" applyFont="1" applyFill="1" applyBorder="1" applyAlignment="1" applyProtection="1">
      <alignment horizontal="center" vertical="center" wrapText="1"/>
    </xf>
    <xf numFmtId="0" fontId="4" fillId="6" borderId="16" xfId="0" applyFont="1" applyFill="1" applyBorder="1" applyAlignment="1" applyProtection="1">
      <alignment horizontal="center" vertical="center" wrapText="1"/>
    </xf>
    <xf numFmtId="0" fontId="4" fillId="6" borderId="17" xfId="0" applyFont="1" applyFill="1" applyBorder="1" applyAlignment="1" applyProtection="1">
      <alignment horizontal="center" vertical="center" wrapText="1"/>
    </xf>
    <xf numFmtId="1" fontId="7" fillId="9" borderId="51" xfId="1" applyNumberFormat="1" applyFont="1" applyFill="1" applyBorder="1" applyAlignment="1" applyProtection="1">
      <alignment horizontal="center" vertical="center" wrapText="1"/>
    </xf>
    <xf numFmtId="1" fontId="7" fillId="9" borderId="45" xfId="1" applyNumberFormat="1" applyFont="1" applyFill="1" applyBorder="1" applyAlignment="1" applyProtection="1">
      <alignment horizontal="center" vertical="center" wrapText="1"/>
    </xf>
    <xf numFmtId="0" fontId="9" fillId="6" borderId="23" xfId="0" applyFont="1" applyFill="1" applyBorder="1" applyAlignment="1" applyProtection="1">
      <alignment horizontal="center" vertical="center" wrapText="1"/>
    </xf>
    <xf numFmtId="0" fontId="9" fillId="6" borderId="24" xfId="0" applyFont="1" applyFill="1" applyBorder="1" applyAlignment="1" applyProtection="1">
      <alignment horizontal="center" vertical="center" wrapText="1"/>
    </xf>
    <xf numFmtId="0" fontId="9" fillId="6" borderId="28" xfId="0" applyFont="1" applyFill="1" applyBorder="1" applyAlignment="1" applyProtection="1">
      <alignment horizontal="center" vertical="center" wrapText="1"/>
    </xf>
    <xf numFmtId="49" fontId="1" fillId="0" borderId="10" xfId="0" applyNumberFormat="1" applyFont="1" applyBorder="1" applyAlignment="1" applyProtection="1">
      <alignment horizontal="left" vertical="center" wrapText="1"/>
    </xf>
    <xf numFmtId="49" fontId="1" fillId="0" borderId="54" xfId="0" applyNumberFormat="1" applyFont="1" applyBorder="1" applyAlignment="1" applyProtection="1">
      <alignment horizontal="left" vertical="center" wrapText="1"/>
    </xf>
    <xf numFmtId="0" fontId="4" fillId="0" borderId="2" xfId="0" quotePrefix="1" applyFont="1" applyFill="1" applyBorder="1" applyAlignment="1" applyProtection="1">
      <alignment horizontal="left" vertical="center" wrapText="1"/>
    </xf>
    <xf numFmtId="1" fontId="4" fillId="0" borderId="3" xfId="0" quotePrefix="1" applyNumberFormat="1" applyFont="1" applyFill="1" applyBorder="1" applyAlignment="1" applyProtection="1">
      <alignment horizontal="left" vertical="center" wrapText="1"/>
    </xf>
    <xf numFmtId="169" fontId="5" fillId="0" borderId="12" xfId="0" applyNumberFormat="1" applyFont="1" applyFill="1" applyBorder="1" applyAlignment="1" applyProtection="1">
      <alignment horizontal="left" vertical="center" wrapText="1"/>
    </xf>
    <xf numFmtId="169" fontId="5" fillId="0" borderId="7" xfId="0" applyNumberFormat="1" applyFont="1" applyFill="1" applyBorder="1" applyAlignment="1" applyProtection="1">
      <alignment horizontal="left" vertical="center" wrapText="1"/>
    </xf>
    <xf numFmtId="1" fontId="11" fillId="0" borderId="3" xfId="0" quotePrefix="1" applyNumberFormat="1" applyFont="1" applyFill="1" applyBorder="1" applyAlignment="1" applyProtection="1">
      <alignment horizontal="left" vertical="center"/>
    </xf>
    <xf numFmtId="0" fontId="11" fillId="0" borderId="3" xfId="0" quotePrefix="1" applyFont="1" applyFill="1" applyBorder="1" applyAlignment="1" applyProtection="1">
      <alignment horizontal="left" vertical="center"/>
    </xf>
    <xf numFmtId="0" fontId="11" fillId="0" borderId="2" xfId="0" quotePrefix="1" applyFont="1" applyFill="1" applyBorder="1" applyAlignment="1" applyProtection="1">
      <alignment horizontal="left" vertical="center"/>
    </xf>
    <xf numFmtId="169" fontId="5" fillId="0" borderId="3" xfId="0" applyNumberFormat="1" applyFont="1" applyFill="1" applyBorder="1" applyAlignment="1" applyProtection="1">
      <alignment horizontal="left" vertical="center" wrapText="1"/>
    </xf>
    <xf numFmtId="169" fontId="5" fillId="0" borderId="2" xfId="0" applyNumberFormat="1" applyFont="1" applyFill="1" applyBorder="1" applyAlignment="1" applyProtection="1">
      <alignment horizontal="left" vertical="center" wrapText="1"/>
    </xf>
    <xf numFmtId="0" fontId="38" fillId="8" borderId="14" xfId="0" applyFont="1" applyFill="1" applyBorder="1" applyAlignment="1" applyProtection="1">
      <alignment horizontal="left" vertical="center" wrapText="1"/>
    </xf>
    <xf numFmtId="0" fontId="38" fillId="8" borderId="27" xfId="0" applyFont="1" applyFill="1" applyBorder="1" applyAlignment="1" applyProtection="1">
      <alignment horizontal="left" vertical="center" wrapText="1"/>
    </xf>
    <xf numFmtId="0" fontId="37" fillId="10" borderId="10" xfId="0" applyFont="1" applyFill="1" applyBorder="1" applyAlignment="1" applyProtection="1">
      <alignment horizontal="left" vertical="center" wrapText="1"/>
    </xf>
    <xf numFmtId="0" fontId="37" fillId="10" borderId="54" xfId="0" applyFont="1" applyFill="1" applyBorder="1" applyAlignment="1" applyProtection="1">
      <alignment horizontal="left" vertical="center" wrapText="1"/>
    </xf>
    <xf numFmtId="49" fontId="1" fillId="0" borderId="13" xfId="0" applyNumberFormat="1" applyFont="1" applyBorder="1" applyAlignment="1" applyProtection="1">
      <alignment horizontal="left" vertical="center" wrapText="1"/>
    </xf>
    <xf numFmtId="49" fontId="1" fillId="0" borderId="60" xfId="0" applyNumberFormat="1" applyFont="1" applyBorder="1" applyAlignment="1" applyProtection="1">
      <alignment horizontal="left" vertical="center" wrapText="1"/>
    </xf>
    <xf numFmtId="49" fontId="37" fillId="10" borderId="10" xfId="0" applyNumberFormat="1" applyFont="1" applyFill="1" applyBorder="1" applyAlignment="1" applyProtection="1">
      <alignment horizontal="left" vertical="center" wrapText="1"/>
    </xf>
    <xf numFmtId="49" fontId="37" fillId="10" borderId="54" xfId="0" applyNumberFormat="1" applyFont="1" applyFill="1" applyBorder="1" applyAlignment="1" applyProtection="1">
      <alignment horizontal="left" vertical="center" wrapText="1"/>
    </xf>
    <xf numFmtId="0" fontId="11" fillId="0" borderId="62" xfId="0" quotePrefix="1" applyFont="1" applyFill="1" applyBorder="1" applyAlignment="1" applyProtection="1">
      <alignment horizontal="left" vertical="center" wrapText="1"/>
    </xf>
    <xf numFmtId="0" fontId="11" fillId="0" borderId="65" xfId="0" quotePrefix="1" applyFont="1" applyFill="1" applyBorder="1" applyAlignment="1" applyProtection="1">
      <alignment horizontal="left" vertical="center" wrapText="1"/>
    </xf>
    <xf numFmtId="0" fontId="11" fillId="0" borderId="63" xfId="0" quotePrefix="1" applyFont="1" applyFill="1" applyBorder="1" applyAlignment="1" applyProtection="1">
      <alignment horizontal="left" vertical="center" wrapText="1"/>
    </xf>
    <xf numFmtId="1" fontId="5" fillId="0" borderId="53" xfId="0" applyNumberFormat="1" applyFont="1" applyFill="1" applyBorder="1" applyAlignment="1" applyProtection="1">
      <alignment horizontal="center" vertical="center" wrapText="1"/>
      <protection locked="0"/>
    </xf>
    <xf numFmtId="1" fontId="5" fillId="0" borderId="34" xfId="0" applyNumberFormat="1" applyFont="1" applyFill="1" applyBorder="1" applyAlignment="1" applyProtection="1">
      <alignment horizontal="center" vertical="center" wrapText="1"/>
      <protection locked="0"/>
    </xf>
    <xf numFmtId="1" fontId="5" fillId="0" borderId="47" xfId="0" applyNumberFormat="1" applyFont="1" applyFill="1" applyBorder="1" applyAlignment="1" applyProtection="1">
      <alignment horizontal="center" vertical="center" wrapText="1"/>
      <protection locked="0"/>
    </xf>
    <xf numFmtId="0" fontId="4" fillId="0" borderId="37" xfId="0" applyFont="1" applyBorder="1" applyAlignment="1" applyProtection="1">
      <alignment horizontal="center" vertical="center" wrapText="1"/>
    </xf>
    <xf numFmtId="0" fontId="4" fillId="0" borderId="6" xfId="0" applyFont="1" applyBorder="1" applyAlignment="1" applyProtection="1">
      <alignment horizontal="center" vertical="center" wrapText="1"/>
    </xf>
    <xf numFmtId="0" fontId="4" fillId="0" borderId="54" xfId="0" applyFont="1" applyBorder="1" applyAlignment="1" applyProtection="1">
      <alignment horizontal="center" vertical="center" wrapText="1"/>
    </xf>
    <xf numFmtId="0" fontId="2" fillId="0" borderId="41" xfId="0" applyFont="1" applyFill="1" applyBorder="1" applyAlignment="1" applyProtection="1">
      <alignment horizontal="center" vertical="top" wrapText="1"/>
    </xf>
    <xf numFmtId="0" fontId="2" fillId="0" borderId="64" xfId="0" applyFont="1" applyFill="1" applyBorder="1" applyAlignment="1" applyProtection="1">
      <alignment horizontal="center" vertical="top" wrapText="1"/>
    </xf>
    <xf numFmtId="0" fontId="2" fillId="0" borderId="33" xfId="0" applyFont="1" applyFill="1" applyBorder="1" applyAlignment="1" applyProtection="1">
      <alignment horizontal="center" vertical="top" wrapText="1"/>
    </xf>
    <xf numFmtId="0" fontId="2" fillId="0" borderId="0" xfId="0" applyFont="1" applyFill="1" applyBorder="1" applyAlignment="1" applyProtection="1">
      <alignment horizontal="center" vertical="top" wrapText="1"/>
    </xf>
    <xf numFmtId="0" fontId="4" fillId="0" borderId="45" xfId="0" applyFont="1" applyBorder="1" applyAlignment="1" applyProtection="1">
      <alignment vertical="center" wrapText="1"/>
    </xf>
    <xf numFmtId="0" fontId="4" fillId="0" borderId="0" xfId="0" quotePrefix="1" applyFont="1" applyFill="1" applyBorder="1" applyAlignment="1" applyProtection="1">
      <alignment horizontal="left" vertical="center" wrapText="1"/>
    </xf>
    <xf numFmtId="0" fontId="29" fillId="0" borderId="0" xfId="0" applyFont="1" applyAlignment="1">
      <alignment horizontal="center" wrapText="1"/>
    </xf>
    <xf numFmtId="0" fontId="30" fillId="0" borderId="0" xfId="0" applyFont="1" applyAlignment="1">
      <alignment horizontal="center" vertical="center" wrapText="1"/>
    </xf>
  </cellXfs>
  <cellStyles count="3">
    <cellStyle name="Hyperlink" xfId="2" builtinId="8"/>
    <cellStyle name="Normal" xfId="0" builtinId="0"/>
    <cellStyle name="Warning Text" xfId="1" builtinId="11"/>
  </cellStyles>
  <dxfs count="284">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FFC000"/>
        </patternFill>
      </fill>
    </dxf>
    <dxf>
      <fill>
        <patternFill>
          <bgColor theme="9" tint="-0.24994659260841701"/>
        </patternFill>
      </fill>
    </dxf>
    <dxf>
      <fill>
        <patternFill>
          <bgColor rgb="FFFFFF00"/>
        </patternFill>
      </fill>
    </dxf>
    <dxf>
      <fill>
        <patternFill>
          <bgColor rgb="FF92D050"/>
        </patternFill>
      </fill>
    </dxf>
    <dxf>
      <fill>
        <patternFill>
          <bgColor rgb="FF00B050"/>
        </patternFill>
      </fill>
    </dxf>
    <dxf>
      <fill>
        <patternFill>
          <bgColor theme="0"/>
        </patternFill>
      </fill>
    </dxf>
    <dxf>
      <fill>
        <patternFill>
          <bgColor rgb="FFFF0000"/>
        </patternFill>
      </fill>
    </dxf>
    <dxf>
      <fill>
        <patternFill>
          <bgColor rgb="FFFFC000"/>
        </patternFill>
      </fill>
    </dxf>
    <dxf>
      <fill>
        <patternFill>
          <bgColor theme="9" tint="-0.24994659260841701"/>
        </patternFill>
      </fill>
    </dxf>
    <dxf>
      <fill>
        <patternFill>
          <bgColor rgb="FFFFFF00"/>
        </patternFill>
      </fill>
    </dxf>
    <dxf>
      <fill>
        <patternFill>
          <bgColor rgb="FF92D050"/>
        </patternFill>
      </fill>
    </dxf>
    <dxf>
      <fill>
        <patternFill>
          <bgColor rgb="FF00B050"/>
        </patternFill>
      </fill>
    </dxf>
    <dxf>
      <fill>
        <patternFill>
          <bgColor theme="0"/>
        </patternFill>
      </fill>
    </dxf>
    <dxf>
      <fill>
        <patternFill>
          <bgColor rgb="FFFF0000"/>
        </patternFill>
      </fill>
    </dxf>
    <dxf>
      <fill>
        <patternFill>
          <bgColor rgb="FFFFC000"/>
        </patternFill>
      </fill>
    </dxf>
    <dxf>
      <fill>
        <patternFill>
          <bgColor theme="9" tint="-0.24994659260841701"/>
        </patternFill>
      </fill>
    </dxf>
    <dxf>
      <fill>
        <patternFill>
          <bgColor rgb="FFFFFF00"/>
        </patternFill>
      </fill>
    </dxf>
    <dxf>
      <fill>
        <patternFill>
          <bgColor rgb="FF92D050"/>
        </patternFill>
      </fill>
    </dxf>
    <dxf>
      <fill>
        <patternFill>
          <bgColor rgb="FF00B050"/>
        </patternFill>
      </fill>
    </dxf>
    <dxf>
      <fill>
        <patternFill>
          <bgColor theme="0"/>
        </patternFill>
      </fill>
    </dxf>
    <dxf>
      <fill>
        <patternFill>
          <bgColor rgb="FFFF0000"/>
        </patternFill>
      </fill>
    </dxf>
    <dxf>
      <fill>
        <patternFill>
          <bgColor rgb="FFFFC000"/>
        </patternFill>
      </fill>
    </dxf>
    <dxf>
      <fill>
        <patternFill>
          <bgColor theme="9" tint="-0.24994659260841701"/>
        </patternFill>
      </fill>
    </dxf>
    <dxf>
      <fill>
        <patternFill>
          <bgColor rgb="FFFFFF00"/>
        </patternFill>
      </fill>
    </dxf>
    <dxf>
      <fill>
        <patternFill>
          <bgColor rgb="FF92D050"/>
        </patternFill>
      </fill>
    </dxf>
    <dxf>
      <fill>
        <patternFill>
          <bgColor rgb="FF00B050"/>
        </patternFill>
      </fill>
    </dxf>
    <dxf>
      <fill>
        <patternFill>
          <bgColor theme="0"/>
        </patternFill>
      </fill>
    </dxf>
    <dxf>
      <fill>
        <patternFill>
          <bgColor rgb="FFFF0000"/>
        </patternFill>
      </fill>
    </dxf>
    <dxf>
      <fill>
        <patternFill>
          <bgColor rgb="FFFFC000"/>
        </patternFill>
      </fill>
    </dxf>
    <dxf>
      <fill>
        <patternFill>
          <bgColor theme="9" tint="-0.24994659260841701"/>
        </patternFill>
      </fill>
    </dxf>
    <dxf>
      <fill>
        <patternFill>
          <bgColor rgb="FFFFFF00"/>
        </patternFill>
      </fill>
    </dxf>
    <dxf>
      <fill>
        <patternFill>
          <bgColor rgb="FF92D050"/>
        </patternFill>
      </fill>
    </dxf>
    <dxf>
      <fill>
        <patternFill>
          <bgColor rgb="FF00B050"/>
        </patternFill>
      </fill>
    </dxf>
    <dxf>
      <fill>
        <patternFill>
          <bgColor theme="0"/>
        </patternFill>
      </fill>
    </dxf>
    <dxf>
      <fill>
        <patternFill>
          <bgColor rgb="FFFF0000"/>
        </patternFill>
      </fill>
    </dxf>
    <dxf>
      <fill>
        <patternFill>
          <bgColor rgb="FFFFC000"/>
        </patternFill>
      </fill>
    </dxf>
    <dxf>
      <fill>
        <patternFill>
          <bgColor theme="9" tint="-0.24994659260841701"/>
        </patternFill>
      </fill>
    </dxf>
    <dxf>
      <fill>
        <patternFill>
          <bgColor rgb="FFFFFF00"/>
        </patternFill>
      </fill>
    </dxf>
    <dxf>
      <fill>
        <patternFill>
          <bgColor rgb="FF92D050"/>
        </patternFill>
      </fill>
    </dxf>
    <dxf>
      <fill>
        <patternFill>
          <bgColor rgb="FF00B050"/>
        </patternFill>
      </fill>
    </dxf>
    <dxf>
      <fill>
        <patternFill>
          <bgColor theme="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theme="9" tint="-0.24994659260841701"/>
        </patternFill>
      </fill>
    </dxf>
    <dxf>
      <fill>
        <patternFill>
          <bgColor rgb="FFFFFF00"/>
        </patternFill>
      </fill>
    </dxf>
    <dxf>
      <fill>
        <patternFill>
          <bgColor rgb="FF92D050"/>
        </patternFill>
      </fill>
    </dxf>
    <dxf>
      <fill>
        <patternFill>
          <bgColor rgb="FF00B050"/>
        </patternFill>
      </fill>
    </dxf>
    <dxf>
      <fill>
        <patternFill>
          <bgColor theme="0"/>
        </patternFill>
      </fill>
    </dxf>
    <dxf>
      <fill>
        <patternFill>
          <bgColor rgb="FFFF0000"/>
        </patternFill>
      </fill>
    </dxf>
    <dxf>
      <fill>
        <patternFill>
          <bgColor rgb="FF00B0F0"/>
        </patternFill>
      </fill>
    </dxf>
    <dxf>
      <fill>
        <patternFill>
          <bgColor rgb="FF92D05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0000"/>
        </patternFill>
      </fill>
    </dxf>
  </dxfs>
  <tableStyles count="0" defaultTableStyle="TableStyleMedium9" defaultPivotStyle="PivotStyleLight16"/>
  <colors>
    <mruColors>
      <color rgb="FFFFFFCC"/>
      <color rgb="FF33CC33"/>
      <color rgb="FF0000FF"/>
      <color rgb="FFFF9900"/>
      <color rgb="FFFF5050"/>
      <color rgb="FFFD8F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_rels/activeX34.xml.rels><?xml version="1.0" encoding="UTF-8" standalone="yes"?>
<Relationships xmlns="http://schemas.openxmlformats.org/package/2006/relationships"><Relationship Id="rId1" Type="http://schemas.microsoft.com/office/2006/relationships/activeXControlBinary" Target="activeX34.bin"/></Relationships>
</file>

<file path=xl/activeX/_rels/activeX35.xml.rels><?xml version="1.0" encoding="UTF-8" standalone="yes"?>
<Relationships xmlns="http://schemas.openxmlformats.org/package/2006/relationships"><Relationship Id="rId1" Type="http://schemas.microsoft.com/office/2006/relationships/activeXControlBinary" Target="activeX35.bin"/></Relationships>
</file>

<file path=xl/activeX/_rels/activeX36.xml.rels><?xml version="1.0" encoding="UTF-8" standalone="yes"?>
<Relationships xmlns="http://schemas.openxmlformats.org/package/2006/relationships"><Relationship Id="rId1" Type="http://schemas.microsoft.com/office/2006/relationships/activeXControlBinary" Target="activeX36.bin"/></Relationships>
</file>

<file path=xl/activeX/_rels/activeX37.xml.rels><?xml version="1.0" encoding="UTF-8" standalone="yes"?>
<Relationships xmlns="http://schemas.openxmlformats.org/package/2006/relationships"><Relationship Id="rId1" Type="http://schemas.microsoft.com/office/2006/relationships/activeXControlBinary" Target="activeX37.bin"/></Relationships>
</file>

<file path=xl/activeX/_rels/activeX38.xml.rels><?xml version="1.0" encoding="UTF-8" standalone="yes"?>
<Relationships xmlns="http://schemas.openxmlformats.org/package/2006/relationships"><Relationship Id="rId1" Type="http://schemas.microsoft.com/office/2006/relationships/activeXControlBinary" Target="activeX38.bin"/></Relationships>
</file>

<file path=xl/activeX/_rels/activeX39.xml.rels><?xml version="1.0" encoding="UTF-8" standalone="yes"?>
<Relationships xmlns="http://schemas.openxmlformats.org/package/2006/relationships"><Relationship Id="rId1" Type="http://schemas.microsoft.com/office/2006/relationships/activeXControlBinary" Target="activeX39.bin"/></Relationships>
</file>

<file path=xl/activeX/_rels/activeX40.xml.rels><?xml version="1.0" encoding="UTF-8" standalone="yes"?>
<Relationships xmlns="http://schemas.openxmlformats.org/package/2006/relationships"><Relationship Id="rId1" Type="http://schemas.microsoft.com/office/2006/relationships/activeXControlBinary" Target="activeX40.bin"/></Relationships>
</file>

<file path=xl/activeX/_rels/activeX41.xml.rels><?xml version="1.0" encoding="UTF-8" standalone="yes"?>
<Relationships xmlns="http://schemas.openxmlformats.org/package/2006/relationships"><Relationship Id="rId1" Type="http://schemas.microsoft.com/office/2006/relationships/activeXControlBinary" Target="activeX41.bin"/></Relationships>
</file>

<file path=xl/activeX/_rels/activeX42.xml.rels><?xml version="1.0" encoding="UTF-8" standalone="yes"?>
<Relationships xmlns="http://schemas.openxmlformats.org/package/2006/relationships"><Relationship Id="rId1" Type="http://schemas.microsoft.com/office/2006/relationships/activeXControlBinary" Target="activeX42.bin"/></Relationships>
</file>

<file path=xl/activeX/_rels/activeX43.xml.rels><?xml version="1.0" encoding="UTF-8" standalone="yes"?>
<Relationships xmlns="http://schemas.openxmlformats.org/package/2006/relationships"><Relationship Id="rId1" Type="http://schemas.microsoft.com/office/2006/relationships/activeXControlBinary" Target="activeX43.bin"/></Relationships>
</file>

<file path=xl/activeX/_rels/activeX44.xml.rels><?xml version="1.0" encoding="UTF-8" standalone="yes"?>
<Relationships xmlns="http://schemas.openxmlformats.org/package/2006/relationships"><Relationship Id="rId1" Type="http://schemas.microsoft.com/office/2006/relationships/activeXControlBinary" Target="activeX44.bin"/></Relationships>
</file>

<file path=xl/activeX/_rels/activeX45.xml.rels><?xml version="1.0" encoding="UTF-8" standalone="yes"?>
<Relationships xmlns="http://schemas.openxmlformats.org/package/2006/relationships"><Relationship Id="rId1" Type="http://schemas.microsoft.com/office/2006/relationships/activeXControlBinary" Target="activeX45.bin"/></Relationships>
</file>

<file path=xl/activeX/_rels/activeX46.xml.rels><?xml version="1.0" encoding="UTF-8" standalone="yes"?>
<Relationships xmlns="http://schemas.openxmlformats.org/package/2006/relationships"><Relationship Id="rId1" Type="http://schemas.microsoft.com/office/2006/relationships/activeXControlBinary" Target="activeX46.bin"/></Relationships>
</file>

<file path=xl/activeX/_rels/activeX47.xml.rels><?xml version="1.0" encoding="UTF-8" standalone="yes"?>
<Relationships xmlns="http://schemas.openxmlformats.org/package/2006/relationships"><Relationship Id="rId1" Type="http://schemas.microsoft.com/office/2006/relationships/activeXControlBinary" Target="activeX47.bin"/></Relationships>
</file>

<file path=xl/activeX/_rels/activeX48.xml.rels><?xml version="1.0" encoding="UTF-8" standalone="yes"?>
<Relationships xmlns="http://schemas.openxmlformats.org/package/2006/relationships"><Relationship Id="rId1" Type="http://schemas.microsoft.com/office/2006/relationships/activeXControlBinary" Target="activeX48.bin"/></Relationships>
</file>

<file path=xl/activeX/_rels/activeX49.xml.rels><?xml version="1.0" encoding="UTF-8" standalone="yes"?>
<Relationships xmlns="http://schemas.openxmlformats.org/package/2006/relationships"><Relationship Id="rId1" Type="http://schemas.microsoft.com/office/2006/relationships/activeXControlBinary" Target="activeX49.bin"/></Relationships>
</file>

<file path=xl/activeX/_rels/activeX50.xml.rels><?xml version="1.0" encoding="UTF-8" standalone="yes"?>
<Relationships xmlns="http://schemas.openxmlformats.org/package/2006/relationships"><Relationship Id="rId1" Type="http://schemas.microsoft.com/office/2006/relationships/activeXControlBinary" Target="activeX50.bin"/></Relationships>
</file>

<file path=xl/activeX/_rels/activeX51.xml.rels><?xml version="1.0" encoding="UTF-8" standalone="yes"?>
<Relationships xmlns="http://schemas.openxmlformats.org/package/2006/relationships"><Relationship Id="rId1" Type="http://schemas.microsoft.com/office/2006/relationships/activeXControlBinary" Target="activeX51.bin"/></Relationships>
</file>

<file path=xl/activeX/_rels/activeX52.xml.rels><?xml version="1.0" encoding="UTF-8" standalone="yes"?>
<Relationships xmlns="http://schemas.openxmlformats.org/package/2006/relationships"><Relationship Id="rId1" Type="http://schemas.microsoft.com/office/2006/relationships/activeXControlBinary" Target="activeX52.bin"/></Relationships>
</file>

<file path=xl/activeX/_rels/activeX53.xml.rels><?xml version="1.0" encoding="UTF-8" standalone="yes"?>
<Relationships xmlns="http://schemas.openxmlformats.org/package/2006/relationships"><Relationship Id="rId1" Type="http://schemas.microsoft.com/office/2006/relationships/activeXControlBinary" Target="activeX53.bin"/></Relationships>
</file>

<file path=xl/activeX/_rels/activeX54.xml.rels><?xml version="1.0" encoding="UTF-8" standalone="yes"?>
<Relationships xmlns="http://schemas.openxmlformats.org/package/2006/relationships"><Relationship Id="rId1" Type="http://schemas.microsoft.com/office/2006/relationships/activeXControlBinary" Target="activeX54.bin"/></Relationships>
</file>

<file path=xl/activeX/_rels/activeX55.xml.rels><?xml version="1.0" encoding="UTF-8" standalone="yes"?>
<Relationships xmlns="http://schemas.openxmlformats.org/package/2006/relationships"><Relationship Id="rId1" Type="http://schemas.microsoft.com/office/2006/relationships/activeXControlBinary" Target="activeX55.bin"/></Relationships>
</file>

<file path=xl/activeX/_rels/activeX56.xml.rels><?xml version="1.0" encoding="UTF-8" standalone="yes"?>
<Relationships xmlns="http://schemas.openxmlformats.org/package/2006/relationships"><Relationship Id="rId1" Type="http://schemas.microsoft.com/office/2006/relationships/activeXControlBinary" Target="activeX56.bin"/></Relationships>
</file>

<file path=xl/activeX/_rels/activeX57.xml.rels><?xml version="1.0" encoding="UTF-8" standalone="yes"?>
<Relationships xmlns="http://schemas.openxmlformats.org/package/2006/relationships"><Relationship Id="rId1" Type="http://schemas.microsoft.com/office/2006/relationships/activeXControlBinary" Target="activeX57.bin"/></Relationships>
</file>

<file path=xl/activeX/_rels/activeX58.xml.rels><?xml version="1.0" encoding="UTF-8" standalone="yes"?>
<Relationships xmlns="http://schemas.openxmlformats.org/package/2006/relationships"><Relationship Id="rId1" Type="http://schemas.microsoft.com/office/2006/relationships/activeXControlBinary" Target="activeX58.bin"/></Relationships>
</file>

<file path=xl/activeX/_rels/activeX59.xml.rels><?xml version="1.0" encoding="UTF-8" standalone="yes"?>
<Relationships xmlns="http://schemas.openxmlformats.org/package/2006/relationships"><Relationship Id="rId1" Type="http://schemas.microsoft.com/office/2006/relationships/activeXControlBinary" Target="activeX59.bin"/></Relationships>
</file>

<file path=xl/activeX/_rels/activeX60.xml.rels><?xml version="1.0" encoding="UTF-8" standalone="yes"?>
<Relationships xmlns="http://schemas.openxmlformats.org/package/2006/relationships"><Relationship Id="rId1" Type="http://schemas.microsoft.com/office/2006/relationships/activeXControlBinary" Target="activeX60.bin"/></Relationships>
</file>

<file path=xl/activeX/_rels/activeX61.xml.rels><?xml version="1.0" encoding="UTF-8" standalone="yes"?>
<Relationships xmlns="http://schemas.openxmlformats.org/package/2006/relationships"><Relationship Id="rId1" Type="http://schemas.microsoft.com/office/2006/relationships/activeXControlBinary" Target="activeX61.bin"/></Relationships>
</file>

<file path=xl/activeX/_rels/activeX62.xml.rels><?xml version="1.0" encoding="UTF-8" standalone="yes"?>
<Relationships xmlns="http://schemas.openxmlformats.org/package/2006/relationships"><Relationship Id="rId1" Type="http://schemas.microsoft.com/office/2006/relationships/activeXControlBinary" Target="activeX62.bin"/></Relationships>
</file>

<file path=xl/activeX/_rels/activeX63.xml.rels><?xml version="1.0" encoding="UTF-8" standalone="yes"?>
<Relationships xmlns="http://schemas.openxmlformats.org/package/2006/relationships"><Relationship Id="rId1" Type="http://schemas.microsoft.com/office/2006/relationships/activeXControlBinary" Target="activeX63.bin"/></Relationships>
</file>

<file path=xl/activeX/_rels/activeX64.xml.rels><?xml version="1.0" encoding="UTF-8" standalone="yes"?>
<Relationships xmlns="http://schemas.openxmlformats.org/package/2006/relationships"><Relationship Id="rId1" Type="http://schemas.microsoft.com/office/2006/relationships/activeXControlBinary" Target="activeX64.bin"/></Relationships>
</file>

<file path=xl/activeX/_rels/activeX65.xml.rels><?xml version="1.0" encoding="UTF-8" standalone="yes"?>
<Relationships xmlns="http://schemas.openxmlformats.org/package/2006/relationships"><Relationship Id="rId1" Type="http://schemas.microsoft.com/office/2006/relationships/activeXControlBinary" Target="activeX65.bin"/></Relationships>
</file>

<file path=xl/activeX/_rels/activeX66.xml.rels><?xml version="1.0" encoding="UTF-8" standalone="yes"?>
<Relationships xmlns="http://schemas.openxmlformats.org/package/2006/relationships"><Relationship Id="rId1" Type="http://schemas.microsoft.com/office/2006/relationships/activeXControlBinary" Target="activeX66.bin"/></Relationships>
</file>

<file path=xl/activeX/_rels/activeX67.xml.rels><?xml version="1.0" encoding="UTF-8" standalone="yes"?>
<Relationships xmlns="http://schemas.openxmlformats.org/package/2006/relationships"><Relationship Id="rId1" Type="http://schemas.microsoft.com/office/2006/relationships/activeXControlBinary" Target="activeX67.bin"/></Relationships>
</file>

<file path=xl/activeX/_rels/activeX68.xml.rels><?xml version="1.0" encoding="UTF-8" standalone="yes"?>
<Relationships xmlns="http://schemas.openxmlformats.org/package/2006/relationships"><Relationship Id="rId1" Type="http://schemas.microsoft.com/office/2006/relationships/activeXControlBinary" Target="activeX68.bin"/></Relationships>
</file>

<file path=xl/activeX/_rels/activeX69.xml.rels><?xml version="1.0" encoding="UTF-8" standalone="yes"?>
<Relationships xmlns="http://schemas.openxmlformats.org/package/2006/relationships"><Relationship Id="rId1" Type="http://schemas.microsoft.com/office/2006/relationships/activeXControlBinary" Target="activeX69.bin"/></Relationships>
</file>

<file path=xl/activeX/_rels/activeX70.xml.rels><?xml version="1.0" encoding="UTF-8" standalone="yes"?>
<Relationships xmlns="http://schemas.openxmlformats.org/package/2006/relationships"><Relationship Id="rId1" Type="http://schemas.microsoft.com/office/2006/relationships/activeXControlBinary" Target="activeX70.bin"/></Relationships>
</file>

<file path=xl/activeX/_rels/activeX71.xml.rels><?xml version="1.0" encoding="UTF-8" standalone="yes"?>
<Relationships xmlns="http://schemas.openxmlformats.org/package/2006/relationships"><Relationship Id="rId1" Type="http://schemas.microsoft.com/office/2006/relationships/activeXControlBinary" Target="activeX71.bin"/></Relationships>
</file>

<file path=xl/activeX/_rels/activeX72.xml.rels><?xml version="1.0" encoding="UTF-8" standalone="yes"?>
<Relationships xmlns="http://schemas.openxmlformats.org/package/2006/relationships"><Relationship Id="rId1" Type="http://schemas.microsoft.com/office/2006/relationships/activeXControlBinary" Target="activeX72.bin"/></Relationships>
</file>

<file path=xl/activeX/_rels/activeX73.xml.rels><?xml version="1.0" encoding="UTF-8" standalone="yes"?>
<Relationships xmlns="http://schemas.openxmlformats.org/package/2006/relationships"><Relationship Id="rId1" Type="http://schemas.microsoft.com/office/2006/relationships/activeXControlBinary" Target="activeX73.bin"/></Relationships>
</file>

<file path=xl/activeX/_rels/activeX74.xml.rels><?xml version="1.0" encoding="UTF-8" standalone="yes"?>
<Relationships xmlns="http://schemas.openxmlformats.org/package/2006/relationships"><Relationship Id="rId1" Type="http://schemas.microsoft.com/office/2006/relationships/activeXControlBinary" Target="activeX74.bin"/></Relationships>
</file>

<file path=xl/activeX/_rels/activeX75.xml.rels><?xml version="1.0" encoding="UTF-8" standalone="yes"?>
<Relationships xmlns="http://schemas.openxmlformats.org/package/2006/relationships"><Relationship Id="rId1" Type="http://schemas.microsoft.com/office/2006/relationships/activeXControlBinary" Target="activeX75.bin"/></Relationships>
</file>

<file path=xl/activeX/_rels/activeX76.xml.rels><?xml version="1.0" encoding="UTF-8" standalone="yes"?>
<Relationships xmlns="http://schemas.openxmlformats.org/package/2006/relationships"><Relationship Id="rId1" Type="http://schemas.microsoft.com/office/2006/relationships/activeXControlBinary" Target="activeX76.bin"/></Relationships>
</file>

<file path=xl/activeX/_rels/activeX77.xml.rels><?xml version="1.0" encoding="UTF-8" standalone="yes"?>
<Relationships xmlns="http://schemas.openxmlformats.org/package/2006/relationships"><Relationship Id="rId1" Type="http://schemas.microsoft.com/office/2006/relationships/activeXControlBinary" Target="activeX77.bin"/></Relationships>
</file>

<file path=xl/activeX/_rels/activeX78.xml.rels><?xml version="1.0" encoding="UTF-8" standalone="yes"?>
<Relationships xmlns="http://schemas.openxmlformats.org/package/2006/relationships"><Relationship Id="rId1" Type="http://schemas.microsoft.com/office/2006/relationships/activeXControlBinary" Target="activeX78.bin"/></Relationships>
</file>

<file path=xl/activeX/_rels/activeX79.xml.rels><?xml version="1.0" encoding="UTF-8" standalone="yes"?>
<Relationships xmlns="http://schemas.openxmlformats.org/package/2006/relationships"><Relationship Id="rId1" Type="http://schemas.microsoft.com/office/2006/relationships/activeXControlBinary" Target="activeX79.bin"/></Relationships>
</file>

<file path=xl/activeX/_rels/activeX80.xml.rels><?xml version="1.0" encoding="UTF-8" standalone="yes"?>
<Relationships xmlns="http://schemas.openxmlformats.org/package/2006/relationships"><Relationship Id="rId1" Type="http://schemas.microsoft.com/office/2006/relationships/activeXControlBinary" Target="activeX80.bin"/></Relationships>
</file>

<file path=xl/activeX/_rels/activeX81.xml.rels><?xml version="1.0" encoding="UTF-8" standalone="yes"?>
<Relationships xmlns="http://schemas.openxmlformats.org/package/2006/relationships"><Relationship Id="rId1" Type="http://schemas.microsoft.com/office/2006/relationships/activeXControlBinary" Target="activeX81.bin"/></Relationships>
</file>

<file path=xl/activeX/_rels/activeX82.xml.rels><?xml version="1.0" encoding="UTF-8" standalone="yes"?>
<Relationships xmlns="http://schemas.openxmlformats.org/package/2006/relationships"><Relationship Id="rId1" Type="http://schemas.microsoft.com/office/2006/relationships/activeXControlBinary" Target="activeX82.bin"/></Relationships>
</file>

<file path=xl/activeX/_rels/activeX83.xml.rels><?xml version="1.0" encoding="UTF-8" standalone="yes"?>
<Relationships xmlns="http://schemas.openxmlformats.org/package/2006/relationships"><Relationship Id="rId1" Type="http://schemas.microsoft.com/office/2006/relationships/activeXControlBinary" Target="activeX83.bin"/></Relationships>
</file>

<file path=xl/activeX/_rels/activeX84.xml.rels><?xml version="1.0" encoding="UTF-8" standalone="yes"?>
<Relationships xmlns="http://schemas.openxmlformats.org/package/2006/relationships"><Relationship Id="rId1" Type="http://schemas.microsoft.com/office/2006/relationships/activeXControlBinary" Target="activeX84.bin"/></Relationships>
</file>

<file path=xl/activeX/_rels/activeX85.xml.rels><?xml version="1.0" encoding="UTF-8" standalone="yes"?>
<Relationships xmlns="http://schemas.openxmlformats.org/package/2006/relationships"><Relationship Id="rId1" Type="http://schemas.microsoft.com/office/2006/relationships/activeXControlBinary" Target="activeX85.bin"/></Relationships>
</file>

<file path=xl/activeX/_rels/activeX86.xml.rels><?xml version="1.0" encoding="UTF-8" standalone="yes"?>
<Relationships xmlns="http://schemas.openxmlformats.org/package/2006/relationships"><Relationship Id="rId1" Type="http://schemas.microsoft.com/office/2006/relationships/activeXControlBinary" Target="activeX86.bin"/></Relationships>
</file>

<file path=xl/activeX/_rels/activeX87.xml.rels><?xml version="1.0" encoding="UTF-8" standalone="yes"?>
<Relationships xmlns="http://schemas.openxmlformats.org/package/2006/relationships"><Relationship Id="rId1" Type="http://schemas.microsoft.com/office/2006/relationships/activeXControlBinary" Target="activeX87.bin"/></Relationships>
</file>

<file path=xl/activeX/_rels/activeX88.xml.rels><?xml version="1.0" encoding="UTF-8" standalone="yes"?>
<Relationships xmlns="http://schemas.openxmlformats.org/package/2006/relationships"><Relationship Id="rId1" Type="http://schemas.microsoft.com/office/2006/relationships/activeXControlBinary" Target="activeX88.bin"/></Relationships>
</file>

<file path=xl/activeX/_rels/activeX89.xml.rels><?xml version="1.0" encoding="UTF-8" standalone="yes"?>
<Relationships xmlns="http://schemas.openxmlformats.org/package/2006/relationships"><Relationship Id="rId1" Type="http://schemas.microsoft.com/office/2006/relationships/activeXControlBinary" Target="activeX89.bin"/></Relationships>
</file>

<file path=xl/activeX/_rels/activeX90.xml.rels><?xml version="1.0" encoding="UTF-8" standalone="yes"?>
<Relationships xmlns="http://schemas.openxmlformats.org/package/2006/relationships"><Relationship Id="rId1" Type="http://schemas.microsoft.com/office/2006/relationships/activeXControlBinary" Target="activeX90.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activeX/activeX3.xml><?xml version="1.0" encoding="utf-8"?>
<ax:ocx xmlns:ax="http://schemas.microsoft.com/office/2006/activeX" xmlns:r="http://schemas.openxmlformats.org/officeDocument/2006/relationships" ax:classid="{8BD21D40-EC42-11CE-9E0D-00AA006002F3}"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8BD21D40-EC42-11CE-9E0D-00AA006002F3}" ax:persistence="persistStreamInit" r:id="rId1"/>
</file>

<file path=xl/activeX/activeX9.xml><?xml version="1.0" encoding="utf-8"?>
<ax:ocx xmlns:ax="http://schemas.microsoft.com/office/2006/activeX" xmlns:r="http://schemas.openxmlformats.org/officeDocument/2006/relationships" ax:classid="{8BD21D40-EC42-11CE-9E0D-00AA006002F3}" ax:persistence="persistStreamInit" r:id="rId1"/>
</file>

<file path=xl/activeX/activeX10.xml><?xml version="1.0" encoding="utf-8"?>
<ax:ocx xmlns:ax="http://schemas.microsoft.com/office/2006/activeX" xmlns:r="http://schemas.openxmlformats.org/officeDocument/2006/relationships" ax:classid="{8BD21D40-EC42-11CE-9E0D-00AA006002F3}" ax:persistence="persistStreamInit" r:id="rId1"/>
</file>

<file path=xl/activeX/activeX11.xml><?xml version="1.0" encoding="utf-8"?>
<ax:ocx xmlns:ax="http://schemas.microsoft.com/office/2006/activeX" xmlns:r="http://schemas.openxmlformats.org/officeDocument/2006/relationships" ax:classid="{8BD21D40-EC42-11CE-9E0D-00AA006002F3}" ax:persistence="persistStreamInit" r:id="rId1"/>
</file>

<file path=xl/activeX/activeX12.xml><?xml version="1.0" encoding="utf-8"?>
<ax:ocx xmlns:ax="http://schemas.microsoft.com/office/2006/activeX" xmlns:r="http://schemas.openxmlformats.org/officeDocument/2006/relationships" ax:classid="{8BD21D40-EC42-11CE-9E0D-00AA006002F3}" ax:persistence="persistStreamInit" r:id="rId1"/>
</file>

<file path=xl/activeX/activeX13.xml><?xml version="1.0" encoding="utf-8"?>
<ax:ocx xmlns:ax="http://schemas.microsoft.com/office/2006/activeX" xmlns:r="http://schemas.openxmlformats.org/officeDocument/2006/relationships" ax:classid="{8BD21D40-EC42-11CE-9E0D-00AA006002F3}" ax:persistence="persistStreamInit" r:id="rId1"/>
</file>

<file path=xl/activeX/activeX14.xml><?xml version="1.0" encoding="utf-8"?>
<ax:ocx xmlns:ax="http://schemas.microsoft.com/office/2006/activeX" xmlns:r="http://schemas.openxmlformats.org/officeDocument/2006/relationships" ax:classid="{8BD21D40-EC42-11CE-9E0D-00AA006002F3}" ax:persistence="persistStreamInit" r:id="rId1"/>
</file>

<file path=xl/activeX/activeX15.xml><?xml version="1.0" encoding="utf-8"?>
<ax:ocx xmlns:ax="http://schemas.microsoft.com/office/2006/activeX" xmlns:r="http://schemas.openxmlformats.org/officeDocument/2006/relationships" ax:classid="{8BD21D40-EC42-11CE-9E0D-00AA006002F3}" ax:persistence="persistStreamInit" r:id="rId1"/>
</file>

<file path=xl/activeX/activeX16.xml><?xml version="1.0" encoding="utf-8"?>
<ax:ocx xmlns:ax="http://schemas.microsoft.com/office/2006/activeX" xmlns:r="http://schemas.openxmlformats.org/officeDocument/2006/relationships" ax:classid="{8BD21D40-EC42-11CE-9E0D-00AA006002F3}" ax:persistence="persistStreamInit" r:id="rId1"/>
</file>

<file path=xl/activeX/activeX17.xml><?xml version="1.0" encoding="utf-8"?>
<ax:ocx xmlns:ax="http://schemas.microsoft.com/office/2006/activeX" xmlns:r="http://schemas.openxmlformats.org/officeDocument/2006/relationships" ax:classid="{8BD21D40-EC42-11CE-9E0D-00AA006002F3}" ax:persistence="persistStreamInit" r:id="rId1"/>
</file>

<file path=xl/activeX/activeX18.xml><?xml version="1.0" encoding="utf-8"?>
<ax:ocx xmlns:ax="http://schemas.microsoft.com/office/2006/activeX" xmlns:r="http://schemas.openxmlformats.org/officeDocument/2006/relationships" ax:classid="{8BD21D40-EC42-11CE-9E0D-00AA006002F3}" ax:persistence="persistStreamInit" r:id="rId1"/>
</file>

<file path=xl/activeX/activeX19.xml><?xml version="1.0" encoding="utf-8"?>
<ax:ocx xmlns:ax="http://schemas.microsoft.com/office/2006/activeX" xmlns:r="http://schemas.openxmlformats.org/officeDocument/2006/relationships" ax:classid="{8BD21D40-EC42-11CE-9E0D-00AA006002F3}" ax:persistence="persistStreamInit" r:id="rId1"/>
</file>

<file path=xl/activeX/activeX20.xml><?xml version="1.0" encoding="utf-8"?>
<ax:ocx xmlns:ax="http://schemas.microsoft.com/office/2006/activeX" xmlns:r="http://schemas.openxmlformats.org/officeDocument/2006/relationships" ax:classid="{8BD21D40-EC42-11CE-9E0D-00AA006002F3}" ax:persistence="persistStreamInit" r:id="rId1"/>
</file>

<file path=xl/activeX/activeX21.xml><?xml version="1.0" encoding="utf-8"?>
<ax:ocx xmlns:ax="http://schemas.microsoft.com/office/2006/activeX" xmlns:r="http://schemas.openxmlformats.org/officeDocument/2006/relationships" ax:classid="{8BD21D40-EC42-11CE-9E0D-00AA006002F3}" ax:persistence="persistStreamInit" r:id="rId1"/>
</file>

<file path=xl/activeX/activeX22.xml><?xml version="1.0" encoding="utf-8"?>
<ax:ocx xmlns:ax="http://schemas.microsoft.com/office/2006/activeX" xmlns:r="http://schemas.openxmlformats.org/officeDocument/2006/relationships" ax:classid="{D7053240-CE69-11CD-A777-00DD01143C57}" ax:persistence="persistStreamInit" r:id="rId1"/>
</file>

<file path=xl/activeX/activeX23.xml><?xml version="1.0" encoding="utf-8"?>
<ax:ocx xmlns:ax="http://schemas.microsoft.com/office/2006/activeX" xmlns:r="http://schemas.openxmlformats.org/officeDocument/2006/relationships" ax:classid="{D7053240-CE69-11CD-A777-00DD01143C57}" ax:persistence="persistStreamInit" r:id="rId1"/>
</file>

<file path=xl/activeX/activeX24.xml><?xml version="1.0" encoding="utf-8"?>
<ax:ocx xmlns:ax="http://schemas.microsoft.com/office/2006/activeX" xmlns:r="http://schemas.openxmlformats.org/officeDocument/2006/relationships" ax:classid="{D7053240-CE69-11CD-A777-00DD01143C57}" ax:persistence="persistStreamInit" r:id="rId1"/>
</file>

<file path=xl/activeX/activeX25.xml><?xml version="1.0" encoding="utf-8"?>
<ax:ocx xmlns:ax="http://schemas.microsoft.com/office/2006/activeX" xmlns:r="http://schemas.openxmlformats.org/officeDocument/2006/relationships" ax:classid="{D7053240-CE69-11CD-A777-00DD01143C57}" ax:persistence="persistStreamInit" r:id="rId1"/>
</file>

<file path=xl/activeX/activeX26.xml><?xml version="1.0" encoding="utf-8"?>
<ax:ocx xmlns:ax="http://schemas.microsoft.com/office/2006/activeX" xmlns:r="http://schemas.openxmlformats.org/officeDocument/2006/relationships" ax:classid="{D7053240-CE69-11CD-A777-00DD01143C57}" ax:persistence="persistStreamInit" r:id="rId1"/>
</file>

<file path=xl/activeX/activeX27.xml><?xml version="1.0" encoding="utf-8"?>
<ax:ocx xmlns:ax="http://schemas.microsoft.com/office/2006/activeX" xmlns:r="http://schemas.openxmlformats.org/officeDocument/2006/relationships" ax:classid="{D7053240-CE69-11CD-A777-00DD01143C57}" ax:persistence="persistStreamInit" r:id="rId1"/>
</file>

<file path=xl/activeX/activeX28.xml><?xml version="1.0" encoding="utf-8"?>
<ax:ocx xmlns:ax="http://schemas.microsoft.com/office/2006/activeX" xmlns:r="http://schemas.openxmlformats.org/officeDocument/2006/relationships" ax:classid="{D7053240-CE69-11CD-A777-00DD01143C57}" ax:persistence="persistStreamInit" r:id="rId1"/>
</file>

<file path=xl/activeX/activeX29.xml><?xml version="1.0" encoding="utf-8"?>
<ax:ocx xmlns:ax="http://schemas.microsoft.com/office/2006/activeX" xmlns:r="http://schemas.openxmlformats.org/officeDocument/2006/relationships" ax:classid="{D7053240-CE69-11CD-A777-00DD01143C57}" ax:persistence="persistStreamInit" r:id="rId1"/>
</file>

<file path=xl/activeX/activeX30.xml><?xml version="1.0" encoding="utf-8"?>
<ax:ocx xmlns:ax="http://schemas.microsoft.com/office/2006/activeX" xmlns:r="http://schemas.openxmlformats.org/officeDocument/2006/relationships" ax:classid="{D7053240-CE69-11CD-A777-00DD01143C57}" ax:persistence="persistStreamInit" r:id="rId1"/>
</file>

<file path=xl/activeX/activeX31.xml><?xml version="1.0" encoding="utf-8"?>
<ax:ocx xmlns:ax="http://schemas.microsoft.com/office/2006/activeX" xmlns:r="http://schemas.openxmlformats.org/officeDocument/2006/relationships" ax:classid="{D7053240-CE69-11CD-A777-00DD01143C57}" ax:persistence="persistStreamInit" r:id="rId1"/>
</file>

<file path=xl/activeX/activeX32.xml><?xml version="1.0" encoding="utf-8"?>
<ax:ocx xmlns:ax="http://schemas.microsoft.com/office/2006/activeX" xmlns:r="http://schemas.openxmlformats.org/officeDocument/2006/relationships" ax:classid="{D7053240-CE69-11CD-A777-00DD01143C57}" ax:persistence="persistStreamInit" r:id="rId1"/>
</file>

<file path=xl/activeX/activeX33.xml><?xml version="1.0" encoding="utf-8"?>
<ax:ocx xmlns:ax="http://schemas.microsoft.com/office/2006/activeX" xmlns:r="http://schemas.openxmlformats.org/officeDocument/2006/relationships" ax:classid="{D7053240-CE69-11CD-A777-00DD01143C57}" ax:persistence="persistStreamInit" r:id="rId1"/>
</file>

<file path=xl/activeX/activeX34.xml><?xml version="1.0" encoding="utf-8"?>
<ax:ocx xmlns:ax="http://schemas.microsoft.com/office/2006/activeX" xmlns:r="http://schemas.openxmlformats.org/officeDocument/2006/relationships" ax:classid="{D7053240-CE69-11CD-A777-00DD01143C57}" ax:persistence="persistStreamInit" r:id="rId1"/>
</file>

<file path=xl/activeX/activeX35.xml><?xml version="1.0" encoding="utf-8"?>
<ax:ocx xmlns:ax="http://schemas.microsoft.com/office/2006/activeX" xmlns:r="http://schemas.openxmlformats.org/officeDocument/2006/relationships" ax:classid="{D7053240-CE69-11CD-A777-00DD01143C57}" ax:persistence="persistStreamInit" r:id="rId1"/>
</file>

<file path=xl/activeX/activeX36.xml><?xml version="1.0" encoding="utf-8"?>
<ax:ocx xmlns:ax="http://schemas.microsoft.com/office/2006/activeX" xmlns:r="http://schemas.openxmlformats.org/officeDocument/2006/relationships" ax:classid="{D7053240-CE69-11CD-A777-00DD01143C57}" ax:persistence="persistStreamInit" r:id="rId1"/>
</file>

<file path=xl/activeX/activeX37.xml><?xml version="1.0" encoding="utf-8"?>
<ax:ocx xmlns:ax="http://schemas.microsoft.com/office/2006/activeX" xmlns:r="http://schemas.openxmlformats.org/officeDocument/2006/relationships" ax:classid="{D7053240-CE69-11CD-A777-00DD01143C57}" ax:persistence="persistStreamInit" r:id="rId1"/>
</file>

<file path=xl/activeX/activeX38.xml><?xml version="1.0" encoding="utf-8"?>
<ax:ocx xmlns:ax="http://schemas.microsoft.com/office/2006/activeX" xmlns:r="http://schemas.openxmlformats.org/officeDocument/2006/relationships" ax:classid="{D7053240-CE69-11CD-A777-00DD01143C57}" ax:persistence="persistStreamInit" r:id="rId1"/>
</file>

<file path=xl/activeX/activeX39.xml><?xml version="1.0" encoding="utf-8"?>
<ax:ocx xmlns:ax="http://schemas.microsoft.com/office/2006/activeX" xmlns:r="http://schemas.openxmlformats.org/officeDocument/2006/relationships" ax:classid="{D7053240-CE69-11CD-A777-00DD01143C57}" ax:persistence="persistStreamInit" r:id="rId1"/>
</file>

<file path=xl/activeX/activeX40.xml><?xml version="1.0" encoding="utf-8"?>
<ax:ocx xmlns:ax="http://schemas.microsoft.com/office/2006/activeX" xmlns:r="http://schemas.openxmlformats.org/officeDocument/2006/relationships" ax:classid="{D7053240-CE69-11CD-A777-00DD01143C57}" ax:persistence="persistStreamInit" r:id="rId1"/>
</file>

<file path=xl/activeX/activeX41.xml><?xml version="1.0" encoding="utf-8"?>
<ax:ocx xmlns:ax="http://schemas.microsoft.com/office/2006/activeX" xmlns:r="http://schemas.openxmlformats.org/officeDocument/2006/relationships" ax:classid="{D7053240-CE69-11CD-A777-00DD01143C57}" ax:persistence="persistStreamInit" r:id="rId1"/>
</file>

<file path=xl/activeX/activeX42.xml><?xml version="1.0" encoding="utf-8"?>
<ax:ocx xmlns:ax="http://schemas.microsoft.com/office/2006/activeX" xmlns:r="http://schemas.openxmlformats.org/officeDocument/2006/relationships" ax:classid="{D7053240-CE69-11CD-A777-00DD01143C57}" ax:persistence="persistStreamInit" r:id="rId1"/>
</file>

<file path=xl/activeX/activeX43.xml><?xml version="1.0" encoding="utf-8"?>
<ax:ocx xmlns:ax="http://schemas.microsoft.com/office/2006/activeX" xmlns:r="http://schemas.openxmlformats.org/officeDocument/2006/relationships" ax:classid="{D7053240-CE69-11CD-A777-00DD01143C57}" ax:persistence="persistStreamInit" r:id="rId1"/>
</file>

<file path=xl/activeX/activeX44.xml><?xml version="1.0" encoding="utf-8"?>
<ax:ocx xmlns:ax="http://schemas.microsoft.com/office/2006/activeX" xmlns:r="http://schemas.openxmlformats.org/officeDocument/2006/relationships" ax:classid="{D7053240-CE69-11CD-A777-00DD01143C57}" ax:persistence="persistStreamInit" r:id="rId1"/>
</file>

<file path=xl/activeX/activeX45.xml><?xml version="1.0" encoding="utf-8"?>
<ax:ocx xmlns:ax="http://schemas.microsoft.com/office/2006/activeX" xmlns:r="http://schemas.openxmlformats.org/officeDocument/2006/relationships" ax:classid="{D7053240-CE69-11CD-A777-00DD01143C57}" ax:persistence="persistStreamInit" r:id="rId1"/>
</file>

<file path=xl/activeX/activeX46.xml><?xml version="1.0" encoding="utf-8"?>
<ax:ocx xmlns:ax="http://schemas.microsoft.com/office/2006/activeX" xmlns:r="http://schemas.openxmlformats.org/officeDocument/2006/relationships" ax:classid="{D7053240-CE69-11CD-A777-00DD01143C57}" ax:persistence="persistStreamInit" r:id="rId1"/>
</file>

<file path=xl/activeX/activeX47.xml><?xml version="1.0" encoding="utf-8"?>
<ax:ocx xmlns:ax="http://schemas.microsoft.com/office/2006/activeX" xmlns:r="http://schemas.openxmlformats.org/officeDocument/2006/relationships" ax:classid="{D7053240-CE69-11CD-A777-00DD01143C57}" ax:persistence="persistStreamInit" r:id="rId1"/>
</file>

<file path=xl/activeX/activeX48.xml><?xml version="1.0" encoding="utf-8"?>
<ax:ocx xmlns:ax="http://schemas.microsoft.com/office/2006/activeX" xmlns:r="http://schemas.openxmlformats.org/officeDocument/2006/relationships" ax:classid="{D7053240-CE69-11CD-A777-00DD01143C57}" ax:persistence="persistStreamInit" r:id="rId1"/>
</file>

<file path=xl/activeX/activeX49.xml><?xml version="1.0" encoding="utf-8"?>
<ax:ocx xmlns:ax="http://schemas.microsoft.com/office/2006/activeX" xmlns:r="http://schemas.openxmlformats.org/officeDocument/2006/relationships" ax:classid="{D7053240-CE69-11CD-A777-00DD01143C57}" ax:persistence="persistStreamInit" r:id="rId1"/>
</file>

<file path=xl/activeX/activeX50.xml><?xml version="1.0" encoding="utf-8"?>
<ax:ocx xmlns:ax="http://schemas.microsoft.com/office/2006/activeX" xmlns:r="http://schemas.openxmlformats.org/officeDocument/2006/relationships" ax:classid="{D7053240-CE69-11CD-A777-00DD01143C57}" ax:persistence="persistStreamInit" r:id="rId1"/>
</file>

<file path=xl/activeX/activeX51.xml><?xml version="1.0" encoding="utf-8"?>
<ax:ocx xmlns:ax="http://schemas.microsoft.com/office/2006/activeX" xmlns:r="http://schemas.openxmlformats.org/officeDocument/2006/relationships" ax:classid="{978C9E23-D4B0-11CE-BF2D-00AA003F40D0}" ax:persistence="persistStreamInit" r:id="rId1"/>
</file>

<file path=xl/activeX/activeX52.xml><?xml version="1.0" encoding="utf-8"?>
<ax:ocx xmlns:ax="http://schemas.microsoft.com/office/2006/activeX" xmlns:r="http://schemas.openxmlformats.org/officeDocument/2006/relationships" ax:classid="{D7053240-CE69-11CD-A777-00DD01143C57}" ax:persistence="persistStreamInit" r:id="rId1"/>
</file>

<file path=xl/activeX/activeX53.xml><?xml version="1.0" encoding="utf-8"?>
<ax:ocx xmlns:ax="http://schemas.microsoft.com/office/2006/activeX" xmlns:r="http://schemas.openxmlformats.org/officeDocument/2006/relationships" ax:classid="{D7053240-CE69-11CD-A777-00DD01143C57}" ax:persistence="persistStreamInit" r:id="rId1"/>
</file>

<file path=xl/activeX/activeX54.xml><?xml version="1.0" encoding="utf-8"?>
<ax:ocx xmlns:ax="http://schemas.microsoft.com/office/2006/activeX" xmlns:r="http://schemas.openxmlformats.org/officeDocument/2006/relationships" ax:classid="{D7053240-CE69-11CD-A777-00DD01143C57}" ax:persistence="persistStreamInit" r:id="rId1"/>
</file>

<file path=xl/activeX/activeX55.xml><?xml version="1.0" encoding="utf-8"?>
<ax:ocx xmlns:ax="http://schemas.microsoft.com/office/2006/activeX" xmlns:r="http://schemas.openxmlformats.org/officeDocument/2006/relationships" ax:classid="{D7053240-CE69-11CD-A777-00DD01143C57}" ax:persistence="persistStreamInit" r:id="rId1"/>
</file>

<file path=xl/activeX/activeX56.xml><?xml version="1.0" encoding="utf-8"?>
<ax:ocx xmlns:ax="http://schemas.microsoft.com/office/2006/activeX" xmlns:r="http://schemas.openxmlformats.org/officeDocument/2006/relationships" ax:classid="{D7053240-CE69-11CD-A777-00DD01143C57}" ax:persistence="persistStreamInit" r:id="rId1"/>
</file>

<file path=xl/activeX/activeX57.xml><?xml version="1.0" encoding="utf-8"?>
<ax:ocx xmlns:ax="http://schemas.microsoft.com/office/2006/activeX" xmlns:r="http://schemas.openxmlformats.org/officeDocument/2006/relationships" ax:classid="{D7053240-CE69-11CD-A777-00DD01143C57}" ax:persistence="persistStreamInit" r:id="rId1"/>
</file>

<file path=xl/activeX/activeX58.xml><?xml version="1.0" encoding="utf-8"?>
<ax:ocx xmlns:ax="http://schemas.microsoft.com/office/2006/activeX" xmlns:r="http://schemas.openxmlformats.org/officeDocument/2006/relationships" ax:classid="{8BD21D40-EC42-11CE-9E0D-00AA006002F3}" ax:persistence="persistStreamInit" r:id="rId1"/>
</file>

<file path=xl/activeX/activeX59.xml><?xml version="1.0" encoding="utf-8"?>
<ax:ocx xmlns:ax="http://schemas.microsoft.com/office/2006/activeX" xmlns:r="http://schemas.openxmlformats.org/officeDocument/2006/relationships" ax:classid="{D7053240-CE69-11CD-A777-00DD01143C57}" ax:persistence="persistStreamInit" r:id="rId1"/>
</file>

<file path=xl/activeX/activeX60.xml><?xml version="1.0" encoding="utf-8"?>
<ax:ocx xmlns:ax="http://schemas.microsoft.com/office/2006/activeX" xmlns:r="http://schemas.openxmlformats.org/officeDocument/2006/relationships" ax:classid="{D7053240-CE69-11CD-A777-00DD01143C57}" ax:persistence="persistStreamInit" r:id="rId1"/>
</file>

<file path=xl/activeX/activeX61.xml><?xml version="1.0" encoding="utf-8"?>
<ax:ocx xmlns:ax="http://schemas.microsoft.com/office/2006/activeX" xmlns:r="http://schemas.openxmlformats.org/officeDocument/2006/relationships" ax:classid="{D7053240-CE69-11CD-A777-00DD01143C57}" ax:persistence="persistStreamInit" r:id="rId1"/>
</file>

<file path=xl/activeX/activeX62.xml><?xml version="1.0" encoding="utf-8"?>
<ax:ocx xmlns:ax="http://schemas.microsoft.com/office/2006/activeX" xmlns:r="http://schemas.openxmlformats.org/officeDocument/2006/relationships" ax:classid="{D7053240-CE69-11CD-A777-00DD01143C57}" ax:persistence="persistStreamInit" r:id="rId1"/>
</file>

<file path=xl/activeX/activeX63.xml><?xml version="1.0" encoding="utf-8"?>
<ax:ocx xmlns:ax="http://schemas.microsoft.com/office/2006/activeX" xmlns:r="http://schemas.openxmlformats.org/officeDocument/2006/relationships" ax:classid="{D7053240-CE69-11CD-A777-00DD01143C57}" ax:persistence="persistStreamInit" r:id="rId1"/>
</file>

<file path=xl/activeX/activeX64.xml><?xml version="1.0" encoding="utf-8"?>
<ax:ocx xmlns:ax="http://schemas.microsoft.com/office/2006/activeX" xmlns:r="http://schemas.openxmlformats.org/officeDocument/2006/relationships" ax:classid="{D7053240-CE69-11CD-A777-00DD01143C57}" ax:persistence="persistStreamInit" r:id="rId1"/>
</file>

<file path=xl/activeX/activeX65.xml><?xml version="1.0" encoding="utf-8"?>
<ax:ocx xmlns:ax="http://schemas.microsoft.com/office/2006/activeX" xmlns:r="http://schemas.openxmlformats.org/officeDocument/2006/relationships" ax:classid="{D7053240-CE69-11CD-A777-00DD01143C57}" ax:persistence="persistStreamInit" r:id="rId1"/>
</file>

<file path=xl/activeX/activeX66.xml><?xml version="1.0" encoding="utf-8"?>
<ax:ocx xmlns:ax="http://schemas.microsoft.com/office/2006/activeX" xmlns:r="http://schemas.openxmlformats.org/officeDocument/2006/relationships" ax:classid="{D7053240-CE69-11CD-A777-00DD01143C57}" ax:persistence="persistStreamInit" r:id="rId1"/>
</file>

<file path=xl/activeX/activeX67.xml><?xml version="1.0" encoding="utf-8"?>
<ax:ocx xmlns:ax="http://schemas.microsoft.com/office/2006/activeX" xmlns:r="http://schemas.openxmlformats.org/officeDocument/2006/relationships" ax:classid="{D7053240-CE69-11CD-A777-00DD01143C57}" ax:persistence="persistStreamInit" r:id="rId1"/>
</file>

<file path=xl/activeX/activeX68.xml><?xml version="1.0" encoding="utf-8"?>
<ax:ocx xmlns:ax="http://schemas.microsoft.com/office/2006/activeX" xmlns:r="http://schemas.openxmlformats.org/officeDocument/2006/relationships" ax:classid="{D7053240-CE69-11CD-A777-00DD01143C57}" ax:persistence="persistStreamInit" r:id="rId1"/>
</file>

<file path=xl/activeX/activeX69.xml><?xml version="1.0" encoding="utf-8"?>
<ax:ocx xmlns:ax="http://schemas.microsoft.com/office/2006/activeX" xmlns:r="http://schemas.openxmlformats.org/officeDocument/2006/relationships" ax:classid="{D7053240-CE69-11CD-A777-00DD01143C57}" ax:persistence="persistStreamInit" r:id="rId1"/>
</file>

<file path=xl/activeX/activeX70.xml><?xml version="1.0" encoding="utf-8"?>
<ax:ocx xmlns:ax="http://schemas.microsoft.com/office/2006/activeX" xmlns:r="http://schemas.openxmlformats.org/officeDocument/2006/relationships" ax:classid="{D7053240-CE69-11CD-A777-00DD01143C57}" ax:persistence="persistStreamInit" r:id="rId1"/>
</file>

<file path=xl/activeX/activeX71.xml><?xml version="1.0" encoding="utf-8"?>
<ax:ocx xmlns:ax="http://schemas.microsoft.com/office/2006/activeX" xmlns:r="http://schemas.openxmlformats.org/officeDocument/2006/relationships" ax:classid="{D7053240-CE69-11CD-A777-00DD01143C57}" ax:persistence="persistStreamInit" r:id="rId1"/>
</file>

<file path=xl/activeX/activeX72.xml><?xml version="1.0" encoding="utf-8"?>
<ax:ocx xmlns:ax="http://schemas.microsoft.com/office/2006/activeX" xmlns:r="http://schemas.openxmlformats.org/officeDocument/2006/relationships" ax:classid="{D7053240-CE69-11CD-A777-00DD01143C57}" ax:persistence="persistStreamInit" r:id="rId1"/>
</file>

<file path=xl/activeX/activeX73.xml><?xml version="1.0" encoding="utf-8"?>
<ax:ocx xmlns:ax="http://schemas.microsoft.com/office/2006/activeX" xmlns:r="http://schemas.openxmlformats.org/officeDocument/2006/relationships" ax:classid="{D7053240-CE69-11CD-A777-00DD01143C57}" ax:persistence="persistStreamInit" r:id="rId1"/>
</file>

<file path=xl/activeX/activeX74.xml><?xml version="1.0" encoding="utf-8"?>
<ax:ocx xmlns:ax="http://schemas.microsoft.com/office/2006/activeX" xmlns:r="http://schemas.openxmlformats.org/officeDocument/2006/relationships" ax:classid="{D7053240-CE69-11CD-A777-00DD01143C57}" ax:persistence="persistStreamInit" r:id="rId1"/>
</file>

<file path=xl/activeX/activeX75.xml><?xml version="1.0" encoding="utf-8"?>
<ax:ocx xmlns:ax="http://schemas.microsoft.com/office/2006/activeX" xmlns:r="http://schemas.openxmlformats.org/officeDocument/2006/relationships" ax:classid="{D7053240-CE69-11CD-A777-00DD01143C57}" ax:persistence="persistStreamInit" r:id="rId1"/>
</file>

<file path=xl/activeX/activeX76.xml><?xml version="1.0" encoding="utf-8"?>
<ax:ocx xmlns:ax="http://schemas.microsoft.com/office/2006/activeX" xmlns:r="http://schemas.openxmlformats.org/officeDocument/2006/relationships" ax:classid="{D7053240-CE69-11CD-A777-00DD01143C57}" ax:persistence="persistStreamInit" r:id="rId1"/>
</file>

<file path=xl/activeX/activeX77.xml><?xml version="1.0" encoding="utf-8"?>
<ax:ocx xmlns:ax="http://schemas.microsoft.com/office/2006/activeX" xmlns:r="http://schemas.openxmlformats.org/officeDocument/2006/relationships" ax:classid="{D7053240-CE69-11CD-A777-00DD01143C57}" ax:persistence="persistStreamInit" r:id="rId1"/>
</file>

<file path=xl/activeX/activeX78.xml><?xml version="1.0" encoding="utf-8"?>
<ax:ocx xmlns:ax="http://schemas.microsoft.com/office/2006/activeX" xmlns:r="http://schemas.openxmlformats.org/officeDocument/2006/relationships" ax:classid="{D7053240-CE69-11CD-A777-00DD01143C57}" ax:persistence="persistStreamInit" r:id="rId1"/>
</file>

<file path=xl/activeX/activeX79.xml><?xml version="1.0" encoding="utf-8"?>
<ax:ocx xmlns:ax="http://schemas.microsoft.com/office/2006/activeX" xmlns:r="http://schemas.openxmlformats.org/officeDocument/2006/relationships" ax:classid="{D7053240-CE69-11CD-A777-00DD01143C57}" ax:persistence="persistStreamInit" r:id="rId1"/>
</file>

<file path=xl/activeX/activeX80.xml><?xml version="1.0" encoding="utf-8"?>
<ax:ocx xmlns:ax="http://schemas.microsoft.com/office/2006/activeX" xmlns:r="http://schemas.openxmlformats.org/officeDocument/2006/relationships" ax:classid="{D7053240-CE69-11CD-A777-00DD01143C57}" ax:persistence="persistStreamInit" r:id="rId1"/>
</file>

<file path=xl/activeX/activeX81.xml><?xml version="1.0" encoding="utf-8"?>
<ax:ocx xmlns:ax="http://schemas.microsoft.com/office/2006/activeX" xmlns:r="http://schemas.openxmlformats.org/officeDocument/2006/relationships" ax:classid="{D7053240-CE69-11CD-A777-00DD01143C57}" ax:persistence="persistStreamInit" r:id="rId1"/>
</file>

<file path=xl/activeX/activeX82.xml><?xml version="1.0" encoding="utf-8"?>
<ax:ocx xmlns:ax="http://schemas.microsoft.com/office/2006/activeX" xmlns:r="http://schemas.openxmlformats.org/officeDocument/2006/relationships" ax:classid="{D7053240-CE69-11CD-A777-00DD01143C57}" ax:persistence="persistStreamInit" r:id="rId1"/>
</file>

<file path=xl/activeX/activeX83.xml><?xml version="1.0" encoding="utf-8"?>
<ax:ocx xmlns:ax="http://schemas.microsoft.com/office/2006/activeX" xmlns:r="http://schemas.openxmlformats.org/officeDocument/2006/relationships" ax:classid="{D7053240-CE69-11CD-A777-00DD01143C57}" ax:persistence="persistStreamInit" r:id="rId1"/>
</file>

<file path=xl/activeX/activeX84.xml><?xml version="1.0" encoding="utf-8"?>
<ax:ocx xmlns:ax="http://schemas.microsoft.com/office/2006/activeX" xmlns:r="http://schemas.openxmlformats.org/officeDocument/2006/relationships" ax:classid="{978C9E23-D4B0-11CE-BF2D-00AA003F40D0}" ax:persistence="persistStreamInit" r:id="rId1"/>
</file>

<file path=xl/activeX/activeX85.xml><?xml version="1.0" encoding="utf-8"?>
<ax:ocx xmlns:ax="http://schemas.microsoft.com/office/2006/activeX" xmlns:r="http://schemas.openxmlformats.org/officeDocument/2006/relationships" ax:classid="{D7053240-CE69-11CD-A777-00DD01143C57}" ax:persistence="persistStreamInit" r:id="rId1"/>
</file>

<file path=xl/activeX/activeX86.xml><?xml version="1.0" encoding="utf-8"?>
<ax:ocx xmlns:ax="http://schemas.microsoft.com/office/2006/activeX" xmlns:r="http://schemas.openxmlformats.org/officeDocument/2006/relationships" ax:classid="{D7053240-CE69-11CD-A777-00DD01143C57}" ax:persistence="persistStreamInit" r:id="rId1"/>
</file>

<file path=xl/activeX/activeX87.xml><?xml version="1.0" encoding="utf-8"?>
<ax:ocx xmlns:ax="http://schemas.microsoft.com/office/2006/activeX" xmlns:r="http://schemas.openxmlformats.org/officeDocument/2006/relationships" ax:classid="{D7053240-CE69-11CD-A777-00DD01143C57}" ax:persistence="persistStreamInit" r:id="rId1"/>
</file>

<file path=xl/activeX/activeX88.xml><?xml version="1.0" encoding="utf-8"?>
<ax:ocx xmlns:ax="http://schemas.microsoft.com/office/2006/activeX" xmlns:r="http://schemas.openxmlformats.org/officeDocument/2006/relationships" ax:classid="{D7053240-CE69-11CD-A777-00DD01143C57}" ax:persistence="persistStreamInit" r:id="rId1"/>
</file>

<file path=xl/activeX/activeX89.xml><?xml version="1.0" encoding="utf-8"?>
<ax:ocx xmlns:ax="http://schemas.microsoft.com/office/2006/activeX" xmlns:r="http://schemas.openxmlformats.org/officeDocument/2006/relationships" ax:classid="{D7053240-CE69-11CD-A777-00DD01143C57}" ax:persistence="persistStreamInit" r:id="rId1"/>
</file>

<file path=xl/activeX/activeX90.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3" Type="http://schemas.openxmlformats.org/officeDocument/2006/relationships/image" Target="../media/image20.emf"/><Relationship Id="rId18" Type="http://schemas.openxmlformats.org/officeDocument/2006/relationships/image" Target="../media/image25.emf"/><Relationship Id="rId26" Type="http://schemas.openxmlformats.org/officeDocument/2006/relationships/image" Target="../media/image33.emf"/><Relationship Id="rId39" Type="http://schemas.openxmlformats.org/officeDocument/2006/relationships/image" Target="../media/image46.emf"/><Relationship Id="rId21" Type="http://schemas.openxmlformats.org/officeDocument/2006/relationships/image" Target="../media/image28.emf"/><Relationship Id="rId34" Type="http://schemas.openxmlformats.org/officeDocument/2006/relationships/image" Target="../media/image41.emf"/><Relationship Id="rId42" Type="http://schemas.openxmlformats.org/officeDocument/2006/relationships/image" Target="../media/image7.emf"/><Relationship Id="rId47" Type="http://schemas.openxmlformats.org/officeDocument/2006/relationships/image" Target="../media/image53.emf"/><Relationship Id="rId50" Type="http://schemas.openxmlformats.org/officeDocument/2006/relationships/image" Target="../media/image55.emf"/><Relationship Id="rId55" Type="http://schemas.openxmlformats.org/officeDocument/2006/relationships/image" Target="../media/image1.emf"/><Relationship Id="rId7" Type="http://schemas.openxmlformats.org/officeDocument/2006/relationships/image" Target="../media/image14.emf"/><Relationship Id="rId2" Type="http://schemas.openxmlformats.org/officeDocument/2006/relationships/image" Target="../media/image9.emf"/><Relationship Id="rId16" Type="http://schemas.openxmlformats.org/officeDocument/2006/relationships/image" Target="../media/image23.emf"/><Relationship Id="rId29" Type="http://schemas.openxmlformats.org/officeDocument/2006/relationships/image" Target="../media/image36.emf"/><Relationship Id="rId11" Type="http://schemas.openxmlformats.org/officeDocument/2006/relationships/image" Target="../media/image18.emf"/><Relationship Id="rId24" Type="http://schemas.openxmlformats.org/officeDocument/2006/relationships/image" Target="../media/image31.emf"/><Relationship Id="rId32" Type="http://schemas.openxmlformats.org/officeDocument/2006/relationships/image" Target="../media/image39.emf"/><Relationship Id="rId37" Type="http://schemas.openxmlformats.org/officeDocument/2006/relationships/image" Target="../media/image44.emf"/><Relationship Id="rId40" Type="http://schemas.openxmlformats.org/officeDocument/2006/relationships/image" Target="../media/image47.emf"/><Relationship Id="rId45" Type="http://schemas.openxmlformats.org/officeDocument/2006/relationships/image" Target="../media/image51.emf"/><Relationship Id="rId53" Type="http://schemas.openxmlformats.org/officeDocument/2006/relationships/image" Target="../media/image3.emf"/><Relationship Id="rId58" Type="http://schemas.openxmlformats.org/officeDocument/2006/relationships/image" Target="../media/image58.emf"/><Relationship Id="rId5" Type="http://schemas.openxmlformats.org/officeDocument/2006/relationships/image" Target="../media/image12.emf"/><Relationship Id="rId19" Type="http://schemas.openxmlformats.org/officeDocument/2006/relationships/image" Target="../media/image26.emf"/><Relationship Id="rId4" Type="http://schemas.openxmlformats.org/officeDocument/2006/relationships/image" Target="../media/image11.emf"/><Relationship Id="rId9" Type="http://schemas.openxmlformats.org/officeDocument/2006/relationships/image" Target="../media/image16.emf"/><Relationship Id="rId14" Type="http://schemas.openxmlformats.org/officeDocument/2006/relationships/image" Target="../media/image21.emf"/><Relationship Id="rId22" Type="http://schemas.openxmlformats.org/officeDocument/2006/relationships/image" Target="../media/image29.emf"/><Relationship Id="rId27" Type="http://schemas.openxmlformats.org/officeDocument/2006/relationships/image" Target="../media/image34.emf"/><Relationship Id="rId30" Type="http://schemas.openxmlformats.org/officeDocument/2006/relationships/image" Target="../media/image37.emf"/><Relationship Id="rId35" Type="http://schemas.openxmlformats.org/officeDocument/2006/relationships/image" Target="../media/image42.emf"/><Relationship Id="rId43" Type="http://schemas.openxmlformats.org/officeDocument/2006/relationships/image" Target="../media/image49.emf"/><Relationship Id="rId48" Type="http://schemas.openxmlformats.org/officeDocument/2006/relationships/image" Target="../media/image54.emf"/><Relationship Id="rId56" Type="http://schemas.openxmlformats.org/officeDocument/2006/relationships/image" Target="../media/image56.emf"/><Relationship Id="rId8" Type="http://schemas.openxmlformats.org/officeDocument/2006/relationships/image" Target="../media/image15.emf"/><Relationship Id="rId51" Type="http://schemas.openxmlformats.org/officeDocument/2006/relationships/image" Target="../media/image5.emf"/><Relationship Id="rId3" Type="http://schemas.openxmlformats.org/officeDocument/2006/relationships/image" Target="../media/image10.emf"/><Relationship Id="rId12" Type="http://schemas.openxmlformats.org/officeDocument/2006/relationships/image" Target="../media/image19.emf"/><Relationship Id="rId17" Type="http://schemas.openxmlformats.org/officeDocument/2006/relationships/image" Target="../media/image24.emf"/><Relationship Id="rId25" Type="http://schemas.openxmlformats.org/officeDocument/2006/relationships/image" Target="../media/image32.emf"/><Relationship Id="rId33" Type="http://schemas.openxmlformats.org/officeDocument/2006/relationships/image" Target="../media/image40.emf"/><Relationship Id="rId38" Type="http://schemas.openxmlformats.org/officeDocument/2006/relationships/image" Target="../media/image45.emf"/><Relationship Id="rId46" Type="http://schemas.openxmlformats.org/officeDocument/2006/relationships/image" Target="../media/image52.emf"/><Relationship Id="rId20" Type="http://schemas.openxmlformats.org/officeDocument/2006/relationships/image" Target="../media/image27.emf"/><Relationship Id="rId41" Type="http://schemas.openxmlformats.org/officeDocument/2006/relationships/image" Target="../media/image48.emf"/><Relationship Id="rId54" Type="http://schemas.openxmlformats.org/officeDocument/2006/relationships/image" Target="../media/image2.emf"/><Relationship Id="rId1" Type="http://schemas.openxmlformats.org/officeDocument/2006/relationships/image" Target="../media/image8.emf"/><Relationship Id="rId6" Type="http://schemas.openxmlformats.org/officeDocument/2006/relationships/image" Target="../media/image13.emf"/><Relationship Id="rId15" Type="http://schemas.openxmlformats.org/officeDocument/2006/relationships/image" Target="../media/image22.emf"/><Relationship Id="rId23" Type="http://schemas.openxmlformats.org/officeDocument/2006/relationships/image" Target="../media/image30.emf"/><Relationship Id="rId28" Type="http://schemas.openxmlformats.org/officeDocument/2006/relationships/image" Target="../media/image35.emf"/><Relationship Id="rId36" Type="http://schemas.openxmlformats.org/officeDocument/2006/relationships/image" Target="../media/image43.emf"/><Relationship Id="rId49" Type="http://schemas.openxmlformats.org/officeDocument/2006/relationships/image" Target="../media/image6.emf"/><Relationship Id="rId57" Type="http://schemas.openxmlformats.org/officeDocument/2006/relationships/image" Target="../media/image57.emf"/><Relationship Id="rId10" Type="http://schemas.openxmlformats.org/officeDocument/2006/relationships/image" Target="../media/image17.emf"/><Relationship Id="rId31" Type="http://schemas.openxmlformats.org/officeDocument/2006/relationships/image" Target="../media/image38.emf"/><Relationship Id="rId44" Type="http://schemas.openxmlformats.org/officeDocument/2006/relationships/image" Target="../media/image50.emf"/><Relationship Id="rId52"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59.jpeg"/></Relationships>
</file>

<file path=xl/drawings/_rels/vmlDrawing3.vml.rels><?xml version="1.0" encoding="UTF-8" standalone="yes"?>
<Relationships xmlns="http://schemas.openxmlformats.org/package/2006/relationships"><Relationship Id="rId8" Type="http://schemas.openxmlformats.org/officeDocument/2006/relationships/image" Target="../media/image68.emf"/><Relationship Id="rId13" Type="http://schemas.openxmlformats.org/officeDocument/2006/relationships/image" Target="../media/image73.emf"/><Relationship Id="rId18" Type="http://schemas.openxmlformats.org/officeDocument/2006/relationships/image" Target="../media/image78.emf"/><Relationship Id="rId26" Type="http://schemas.openxmlformats.org/officeDocument/2006/relationships/image" Target="../media/image86.emf"/><Relationship Id="rId3" Type="http://schemas.openxmlformats.org/officeDocument/2006/relationships/image" Target="../media/image63.emf"/><Relationship Id="rId21" Type="http://schemas.openxmlformats.org/officeDocument/2006/relationships/image" Target="../media/image81.emf"/><Relationship Id="rId7" Type="http://schemas.openxmlformats.org/officeDocument/2006/relationships/image" Target="../media/image67.emf"/><Relationship Id="rId12" Type="http://schemas.openxmlformats.org/officeDocument/2006/relationships/image" Target="../media/image72.emf"/><Relationship Id="rId17" Type="http://schemas.openxmlformats.org/officeDocument/2006/relationships/image" Target="../media/image77.emf"/><Relationship Id="rId25" Type="http://schemas.openxmlformats.org/officeDocument/2006/relationships/image" Target="../media/image85.emf"/><Relationship Id="rId2" Type="http://schemas.openxmlformats.org/officeDocument/2006/relationships/image" Target="../media/image62.emf"/><Relationship Id="rId16" Type="http://schemas.openxmlformats.org/officeDocument/2006/relationships/image" Target="../media/image76.emf"/><Relationship Id="rId20" Type="http://schemas.openxmlformats.org/officeDocument/2006/relationships/image" Target="../media/image80.emf"/><Relationship Id="rId29" Type="http://schemas.openxmlformats.org/officeDocument/2006/relationships/image" Target="../media/image89.emf"/><Relationship Id="rId1" Type="http://schemas.openxmlformats.org/officeDocument/2006/relationships/image" Target="../media/image61.emf"/><Relationship Id="rId6" Type="http://schemas.openxmlformats.org/officeDocument/2006/relationships/image" Target="../media/image66.emf"/><Relationship Id="rId11" Type="http://schemas.openxmlformats.org/officeDocument/2006/relationships/image" Target="../media/image71.emf"/><Relationship Id="rId24" Type="http://schemas.openxmlformats.org/officeDocument/2006/relationships/image" Target="../media/image84.emf"/><Relationship Id="rId32" Type="http://schemas.openxmlformats.org/officeDocument/2006/relationships/image" Target="../media/image91.emf"/><Relationship Id="rId5" Type="http://schemas.openxmlformats.org/officeDocument/2006/relationships/image" Target="../media/image65.emf"/><Relationship Id="rId15" Type="http://schemas.openxmlformats.org/officeDocument/2006/relationships/image" Target="../media/image75.emf"/><Relationship Id="rId23" Type="http://schemas.openxmlformats.org/officeDocument/2006/relationships/image" Target="../media/image83.emf"/><Relationship Id="rId28" Type="http://schemas.openxmlformats.org/officeDocument/2006/relationships/image" Target="../media/image88.emf"/><Relationship Id="rId10" Type="http://schemas.openxmlformats.org/officeDocument/2006/relationships/image" Target="../media/image70.emf"/><Relationship Id="rId19" Type="http://schemas.openxmlformats.org/officeDocument/2006/relationships/image" Target="../media/image79.emf"/><Relationship Id="rId31" Type="http://schemas.openxmlformats.org/officeDocument/2006/relationships/image" Target="../media/image60.emf"/><Relationship Id="rId4" Type="http://schemas.openxmlformats.org/officeDocument/2006/relationships/image" Target="../media/image64.emf"/><Relationship Id="rId9" Type="http://schemas.openxmlformats.org/officeDocument/2006/relationships/image" Target="../media/image69.emf"/><Relationship Id="rId14" Type="http://schemas.openxmlformats.org/officeDocument/2006/relationships/image" Target="../media/image74.emf"/><Relationship Id="rId22" Type="http://schemas.openxmlformats.org/officeDocument/2006/relationships/image" Target="../media/image82.emf"/><Relationship Id="rId27" Type="http://schemas.openxmlformats.org/officeDocument/2006/relationships/image" Target="../media/image87.emf"/><Relationship Id="rId30" Type="http://schemas.openxmlformats.org/officeDocument/2006/relationships/image" Target="../media/image90.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59.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2305050</xdr:colOff>
          <xdr:row>29</xdr:row>
          <xdr:rowOff>85725</xdr:rowOff>
        </xdr:from>
        <xdr:to>
          <xdr:col>4</xdr:col>
          <xdr:colOff>2257425</xdr:colOff>
          <xdr:row>30</xdr:row>
          <xdr:rowOff>66675</xdr:rowOff>
        </xdr:to>
        <xdr:sp macro="" textlink="">
          <xdr:nvSpPr>
            <xdr:cNvPr id="14114" name="CheckBox1" hidden="1">
              <a:extLst>
                <a:ext uri="{63B3BB69-23CF-44E3-9099-C40C66FF867C}">
                  <a14:compatExt spid="_x0000_s14114"/>
                </a:ext>
                <a:ext uri="{FF2B5EF4-FFF2-40B4-BE49-F238E27FC236}">
                  <a16:creationId xmlns:a16="http://schemas.microsoft.com/office/drawing/2014/main" id="{00000000-0008-0000-0100-000022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30</xdr:row>
          <xdr:rowOff>85725</xdr:rowOff>
        </xdr:from>
        <xdr:to>
          <xdr:col>4</xdr:col>
          <xdr:colOff>2181225</xdr:colOff>
          <xdr:row>31</xdr:row>
          <xdr:rowOff>66675</xdr:rowOff>
        </xdr:to>
        <xdr:sp macro="" textlink="">
          <xdr:nvSpPr>
            <xdr:cNvPr id="14115" name="CheckBox2" hidden="1">
              <a:extLst>
                <a:ext uri="{63B3BB69-23CF-44E3-9099-C40C66FF867C}">
                  <a14:compatExt spid="_x0000_s14115"/>
                </a:ext>
                <a:ext uri="{FF2B5EF4-FFF2-40B4-BE49-F238E27FC236}">
                  <a16:creationId xmlns:a16="http://schemas.microsoft.com/office/drawing/2014/main" id="{00000000-0008-0000-0100-000023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27</xdr:col>
      <xdr:colOff>47625</xdr:colOff>
      <xdr:row>3</xdr:row>
      <xdr:rowOff>19050</xdr:rowOff>
    </xdr:from>
    <xdr:to>
      <xdr:col>27</xdr:col>
      <xdr:colOff>1000125</xdr:colOff>
      <xdr:row>4</xdr:row>
      <xdr:rowOff>57150</xdr:rowOff>
    </xdr:to>
    <xdr:sp macro="" textlink="">
      <xdr:nvSpPr>
        <xdr:cNvPr id="14141" name="CheckBox4" hidden="1">
          <a:extLst>
            <a:ext uri="{63B3BB69-23CF-44E3-9099-C40C66FF867C}">
              <a14:compatExt xmlns:a14="http://schemas.microsoft.com/office/drawing/2010/main" spid="_x0000_s14141"/>
            </a:ext>
            <a:ext uri="{FF2B5EF4-FFF2-40B4-BE49-F238E27FC236}">
              <a16:creationId xmlns:a16="http://schemas.microsoft.com/office/drawing/2014/main" id="{00000000-0008-0000-0100-00003D37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mc:AlternateContent xmlns:mc="http://schemas.openxmlformats.org/markup-compatibility/2006">
    <mc:Choice xmlns:a14="http://schemas.microsoft.com/office/drawing/2010/main" Requires="a14">
      <xdr:twoCellAnchor editAs="oneCell">
        <xdr:from>
          <xdr:col>27</xdr:col>
          <xdr:colOff>47625</xdr:colOff>
          <xdr:row>4</xdr:row>
          <xdr:rowOff>0</xdr:rowOff>
        </xdr:from>
        <xdr:to>
          <xdr:col>27</xdr:col>
          <xdr:colOff>1000125</xdr:colOff>
          <xdr:row>5</xdr:row>
          <xdr:rowOff>9525</xdr:rowOff>
        </xdr:to>
        <xdr:sp macro="" textlink="">
          <xdr:nvSpPr>
            <xdr:cNvPr id="14142" name="CheckBox5" hidden="1">
              <a:extLst>
                <a:ext uri="{63B3BB69-23CF-44E3-9099-C40C66FF867C}">
                  <a14:compatExt spid="_x0000_s14142"/>
                </a:ext>
                <a:ext uri="{FF2B5EF4-FFF2-40B4-BE49-F238E27FC236}">
                  <a16:creationId xmlns:a16="http://schemas.microsoft.com/office/drawing/2014/main" id="{00000000-0008-0000-0100-00003E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27</xdr:col>
      <xdr:colOff>47625</xdr:colOff>
      <xdr:row>2</xdr:row>
      <xdr:rowOff>9525</xdr:rowOff>
    </xdr:from>
    <xdr:to>
      <xdr:col>27</xdr:col>
      <xdr:colOff>1000125</xdr:colOff>
      <xdr:row>3</xdr:row>
      <xdr:rowOff>19050</xdr:rowOff>
    </xdr:to>
    <xdr:sp macro="" textlink="">
      <xdr:nvSpPr>
        <xdr:cNvPr id="14143" name="CheckBox3" hidden="1">
          <a:extLst>
            <a:ext uri="{63B3BB69-23CF-44E3-9099-C40C66FF867C}">
              <a14:compatExt xmlns:a14="http://schemas.microsoft.com/office/drawing/2010/main" spid="_x0000_s14143"/>
            </a:ext>
            <a:ext uri="{FF2B5EF4-FFF2-40B4-BE49-F238E27FC236}">
              <a16:creationId xmlns:a16="http://schemas.microsoft.com/office/drawing/2014/main" id="{00000000-0008-0000-0100-00003F37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mc:AlternateContent xmlns:mc="http://schemas.openxmlformats.org/markup-compatibility/2006">
    <mc:Choice xmlns:a14="http://schemas.microsoft.com/office/drawing/2010/main" Requires="a14">
      <xdr:twoCellAnchor editAs="oneCell">
        <xdr:from>
          <xdr:col>27</xdr:col>
          <xdr:colOff>47625</xdr:colOff>
          <xdr:row>5</xdr:row>
          <xdr:rowOff>0</xdr:rowOff>
        </xdr:from>
        <xdr:to>
          <xdr:col>27</xdr:col>
          <xdr:colOff>1000125</xdr:colOff>
          <xdr:row>6</xdr:row>
          <xdr:rowOff>9525</xdr:rowOff>
        </xdr:to>
        <xdr:sp macro="" textlink="">
          <xdr:nvSpPr>
            <xdr:cNvPr id="14144" name="CheckBox6" hidden="1">
              <a:extLst>
                <a:ext uri="{63B3BB69-23CF-44E3-9099-C40C66FF867C}">
                  <a14:compatExt spid="_x0000_s14144"/>
                </a:ext>
                <a:ext uri="{FF2B5EF4-FFF2-40B4-BE49-F238E27FC236}">
                  <a16:creationId xmlns:a16="http://schemas.microsoft.com/office/drawing/2014/main" id="{00000000-0008-0000-0100-000040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47625</xdr:colOff>
          <xdr:row>6</xdr:row>
          <xdr:rowOff>9525</xdr:rowOff>
        </xdr:from>
        <xdr:to>
          <xdr:col>27</xdr:col>
          <xdr:colOff>1000125</xdr:colOff>
          <xdr:row>7</xdr:row>
          <xdr:rowOff>19050</xdr:rowOff>
        </xdr:to>
        <xdr:sp macro="" textlink="">
          <xdr:nvSpPr>
            <xdr:cNvPr id="14145" name="CheckBox7" hidden="1">
              <a:extLst>
                <a:ext uri="{63B3BB69-23CF-44E3-9099-C40C66FF867C}">
                  <a14:compatExt spid="_x0000_s14145"/>
                </a:ext>
                <a:ext uri="{FF2B5EF4-FFF2-40B4-BE49-F238E27FC236}">
                  <a16:creationId xmlns:a16="http://schemas.microsoft.com/office/drawing/2014/main" id="{00000000-0008-0000-0100-000041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47625</xdr:colOff>
          <xdr:row>7</xdr:row>
          <xdr:rowOff>9525</xdr:rowOff>
        </xdr:from>
        <xdr:to>
          <xdr:col>27</xdr:col>
          <xdr:colOff>1000125</xdr:colOff>
          <xdr:row>8</xdr:row>
          <xdr:rowOff>19050</xdr:rowOff>
        </xdr:to>
        <xdr:sp macro="" textlink="">
          <xdr:nvSpPr>
            <xdr:cNvPr id="14146" name="CheckBox8" hidden="1">
              <a:extLst>
                <a:ext uri="{63B3BB69-23CF-44E3-9099-C40C66FF867C}">
                  <a14:compatExt spid="_x0000_s14146"/>
                </a:ext>
                <a:ext uri="{FF2B5EF4-FFF2-40B4-BE49-F238E27FC236}">
                  <a16:creationId xmlns:a16="http://schemas.microsoft.com/office/drawing/2014/main" id="{00000000-0008-0000-0100-000042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47625</xdr:colOff>
          <xdr:row>8</xdr:row>
          <xdr:rowOff>9525</xdr:rowOff>
        </xdr:from>
        <xdr:to>
          <xdr:col>27</xdr:col>
          <xdr:colOff>1000125</xdr:colOff>
          <xdr:row>9</xdr:row>
          <xdr:rowOff>19050</xdr:rowOff>
        </xdr:to>
        <xdr:sp macro="" textlink="">
          <xdr:nvSpPr>
            <xdr:cNvPr id="14147" name="CheckBox9" hidden="1">
              <a:extLst>
                <a:ext uri="{63B3BB69-23CF-44E3-9099-C40C66FF867C}">
                  <a14:compatExt spid="_x0000_s14147"/>
                </a:ext>
                <a:ext uri="{FF2B5EF4-FFF2-40B4-BE49-F238E27FC236}">
                  <a16:creationId xmlns:a16="http://schemas.microsoft.com/office/drawing/2014/main" id="{00000000-0008-0000-0100-000043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47625</xdr:colOff>
          <xdr:row>9</xdr:row>
          <xdr:rowOff>0</xdr:rowOff>
        </xdr:from>
        <xdr:to>
          <xdr:col>27</xdr:col>
          <xdr:colOff>1000125</xdr:colOff>
          <xdr:row>10</xdr:row>
          <xdr:rowOff>9525</xdr:rowOff>
        </xdr:to>
        <xdr:sp macro="" textlink="">
          <xdr:nvSpPr>
            <xdr:cNvPr id="14148" name="CheckBox10" hidden="1">
              <a:extLst>
                <a:ext uri="{63B3BB69-23CF-44E3-9099-C40C66FF867C}">
                  <a14:compatExt spid="_x0000_s14148"/>
                </a:ext>
                <a:ext uri="{FF2B5EF4-FFF2-40B4-BE49-F238E27FC236}">
                  <a16:creationId xmlns:a16="http://schemas.microsoft.com/office/drawing/2014/main" id="{00000000-0008-0000-0100-000044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47625</xdr:colOff>
          <xdr:row>9</xdr:row>
          <xdr:rowOff>238125</xdr:rowOff>
        </xdr:from>
        <xdr:to>
          <xdr:col>27</xdr:col>
          <xdr:colOff>1000125</xdr:colOff>
          <xdr:row>11</xdr:row>
          <xdr:rowOff>9525</xdr:rowOff>
        </xdr:to>
        <xdr:sp macro="" textlink="">
          <xdr:nvSpPr>
            <xdr:cNvPr id="14149" name="CheckBox11" hidden="1">
              <a:extLst>
                <a:ext uri="{63B3BB69-23CF-44E3-9099-C40C66FF867C}">
                  <a14:compatExt spid="_x0000_s14149"/>
                </a:ext>
                <a:ext uri="{FF2B5EF4-FFF2-40B4-BE49-F238E27FC236}">
                  <a16:creationId xmlns:a16="http://schemas.microsoft.com/office/drawing/2014/main" id="{00000000-0008-0000-0100-000045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47625</xdr:colOff>
          <xdr:row>11</xdr:row>
          <xdr:rowOff>0</xdr:rowOff>
        </xdr:from>
        <xdr:to>
          <xdr:col>27</xdr:col>
          <xdr:colOff>1000125</xdr:colOff>
          <xdr:row>11</xdr:row>
          <xdr:rowOff>247650</xdr:rowOff>
        </xdr:to>
        <xdr:sp macro="" textlink="">
          <xdr:nvSpPr>
            <xdr:cNvPr id="14150" name="CheckBox12" hidden="1">
              <a:extLst>
                <a:ext uri="{63B3BB69-23CF-44E3-9099-C40C66FF867C}">
                  <a14:compatExt spid="_x0000_s14150"/>
                </a:ext>
                <a:ext uri="{FF2B5EF4-FFF2-40B4-BE49-F238E27FC236}">
                  <a16:creationId xmlns:a16="http://schemas.microsoft.com/office/drawing/2014/main" id="{00000000-0008-0000-0100-000046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47625</xdr:colOff>
          <xdr:row>11</xdr:row>
          <xdr:rowOff>247650</xdr:rowOff>
        </xdr:from>
        <xdr:to>
          <xdr:col>27</xdr:col>
          <xdr:colOff>1000125</xdr:colOff>
          <xdr:row>13</xdr:row>
          <xdr:rowOff>0</xdr:rowOff>
        </xdr:to>
        <xdr:sp macro="" textlink="">
          <xdr:nvSpPr>
            <xdr:cNvPr id="14151" name="CheckBox13" hidden="1">
              <a:extLst>
                <a:ext uri="{63B3BB69-23CF-44E3-9099-C40C66FF867C}">
                  <a14:compatExt spid="_x0000_s14151"/>
                </a:ext>
                <a:ext uri="{FF2B5EF4-FFF2-40B4-BE49-F238E27FC236}">
                  <a16:creationId xmlns:a16="http://schemas.microsoft.com/office/drawing/2014/main" id="{00000000-0008-0000-0100-000047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47625</xdr:colOff>
          <xdr:row>12</xdr:row>
          <xdr:rowOff>238125</xdr:rowOff>
        </xdr:from>
        <xdr:to>
          <xdr:col>27</xdr:col>
          <xdr:colOff>1000125</xdr:colOff>
          <xdr:row>13</xdr:row>
          <xdr:rowOff>238125</xdr:rowOff>
        </xdr:to>
        <xdr:sp macro="" textlink="">
          <xdr:nvSpPr>
            <xdr:cNvPr id="14152" name="CheckBox14" hidden="1">
              <a:extLst>
                <a:ext uri="{63B3BB69-23CF-44E3-9099-C40C66FF867C}">
                  <a14:compatExt spid="_x0000_s14152"/>
                </a:ext>
                <a:ext uri="{FF2B5EF4-FFF2-40B4-BE49-F238E27FC236}">
                  <a16:creationId xmlns:a16="http://schemas.microsoft.com/office/drawing/2014/main" id="{00000000-0008-0000-0100-000048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47625</xdr:colOff>
          <xdr:row>14</xdr:row>
          <xdr:rowOff>238125</xdr:rowOff>
        </xdr:from>
        <xdr:to>
          <xdr:col>27</xdr:col>
          <xdr:colOff>1000125</xdr:colOff>
          <xdr:row>15</xdr:row>
          <xdr:rowOff>257175</xdr:rowOff>
        </xdr:to>
        <xdr:sp macro="" textlink="">
          <xdr:nvSpPr>
            <xdr:cNvPr id="14153" name="CheckBox15" hidden="1">
              <a:extLst>
                <a:ext uri="{63B3BB69-23CF-44E3-9099-C40C66FF867C}">
                  <a14:compatExt spid="_x0000_s14153"/>
                </a:ext>
                <a:ext uri="{FF2B5EF4-FFF2-40B4-BE49-F238E27FC236}">
                  <a16:creationId xmlns:a16="http://schemas.microsoft.com/office/drawing/2014/main" id="{00000000-0008-0000-0100-000049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47625</xdr:colOff>
          <xdr:row>15</xdr:row>
          <xdr:rowOff>257175</xdr:rowOff>
        </xdr:from>
        <xdr:to>
          <xdr:col>27</xdr:col>
          <xdr:colOff>1000125</xdr:colOff>
          <xdr:row>16</xdr:row>
          <xdr:rowOff>238125</xdr:rowOff>
        </xdr:to>
        <xdr:sp macro="" textlink="">
          <xdr:nvSpPr>
            <xdr:cNvPr id="14154" name="CheckBox16" hidden="1">
              <a:extLst>
                <a:ext uri="{63B3BB69-23CF-44E3-9099-C40C66FF867C}">
                  <a14:compatExt spid="_x0000_s14154"/>
                </a:ext>
                <a:ext uri="{FF2B5EF4-FFF2-40B4-BE49-F238E27FC236}">
                  <a16:creationId xmlns:a16="http://schemas.microsoft.com/office/drawing/2014/main" id="{00000000-0008-0000-0100-00004A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76200</xdr:colOff>
          <xdr:row>63</xdr:row>
          <xdr:rowOff>9525</xdr:rowOff>
        </xdr:from>
        <xdr:to>
          <xdr:col>28</xdr:col>
          <xdr:colOff>123825</xdr:colOff>
          <xdr:row>64</xdr:row>
          <xdr:rowOff>133350</xdr:rowOff>
        </xdr:to>
        <xdr:sp macro="" textlink="">
          <xdr:nvSpPr>
            <xdr:cNvPr id="14202" name="CommandButton1" hidden="1">
              <a:extLst>
                <a:ext uri="{63B3BB69-23CF-44E3-9099-C40C66FF867C}">
                  <a14:compatExt spid="_x0000_s14202"/>
                </a:ext>
                <a:ext uri="{FF2B5EF4-FFF2-40B4-BE49-F238E27FC236}">
                  <a16:creationId xmlns:a16="http://schemas.microsoft.com/office/drawing/2014/main" id="{00000000-0008-0000-0100-00007A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76200</xdr:colOff>
          <xdr:row>75</xdr:row>
          <xdr:rowOff>0</xdr:rowOff>
        </xdr:from>
        <xdr:to>
          <xdr:col>28</xdr:col>
          <xdr:colOff>104775</xdr:colOff>
          <xdr:row>77</xdr:row>
          <xdr:rowOff>85725</xdr:rowOff>
        </xdr:to>
        <xdr:sp macro="" textlink="">
          <xdr:nvSpPr>
            <xdr:cNvPr id="14203" name="CommandButton2" hidden="1">
              <a:extLst>
                <a:ext uri="{63B3BB69-23CF-44E3-9099-C40C66FF867C}">
                  <a14:compatExt spid="_x0000_s14203"/>
                </a:ext>
                <a:ext uri="{FF2B5EF4-FFF2-40B4-BE49-F238E27FC236}">
                  <a16:creationId xmlns:a16="http://schemas.microsoft.com/office/drawing/2014/main" id="{00000000-0008-0000-0100-00007B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85725</xdr:colOff>
          <xdr:row>129</xdr:row>
          <xdr:rowOff>0</xdr:rowOff>
        </xdr:from>
        <xdr:to>
          <xdr:col>28</xdr:col>
          <xdr:colOff>114300</xdr:colOff>
          <xdr:row>131</xdr:row>
          <xdr:rowOff>76200</xdr:rowOff>
        </xdr:to>
        <xdr:sp macro="" textlink="">
          <xdr:nvSpPr>
            <xdr:cNvPr id="14204" name="CommandButton3" hidden="1">
              <a:extLst>
                <a:ext uri="{63B3BB69-23CF-44E3-9099-C40C66FF867C}">
                  <a14:compatExt spid="_x0000_s14204"/>
                </a:ext>
                <a:ext uri="{FF2B5EF4-FFF2-40B4-BE49-F238E27FC236}">
                  <a16:creationId xmlns:a16="http://schemas.microsoft.com/office/drawing/2014/main" id="{00000000-0008-0000-0100-00007C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85725</xdr:colOff>
          <xdr:row>155</xdr:row>
          <xdr:rowOff>0</xdr:rowOff>
        </xdr:from>
        <xdr:to>
          <xdr:col>28</xdr:col>
          <xdr:colOff>114300</xdr:colOff>
          <xdr:row>157</xdr:row>
          <xdr:rowOff>76200</xdr:rowOff>
        </xdr:to>
        <xdr:sp macro="" textlink="">
          <xdr:nvSpPr>
            <xdr:cNvPr id="14205" name="CommandButton4" hidden="1">
              <a:extLst>
                <a:ext uri="{63B3BB69-23CF-44E3-9099-C40C66FF867C}">
                  <a14:compatExt spid="_x0000_s14205"/>
                </a:ext>
                <a:ext uri="{FF2B5EF4-FFF2-40B4-BE49-F238E27FC236}">
                  <a16:creationId xmlns:a16="http://schemas.microsoft.com/office/drawing/2014/main" id="{00000000-0008-0000-0100-00007D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85725</xdr:colOff>
          <xdr:row>181</xdr:row>
          <xdr:rowOff>0</xdr:rowOff>
        </xdr:from>
        <xdr:to>
          <xdr:col>28</xdr:col>
          <xdr:colOff>114300</xdr:colOff>
          <xdr:row>183</xdr:row>
          <xdr:rowOff>76200</xdr:rowOff>
        </xdr:to>
        <xdr:sp macro="" textlink="">
          <xdr:nvSpPr>
            <xdr:cNvPr id="14206" name="CommandButton5" hidden="1">
              <a:extLst>
                <a:ext uri="{63B3BB69-23CF-44E3-9099-C40C66FF867C}">
                  <a14:compatExt spid="_x0000_s14206"/>
                </a:ext>
                <a:ext uri="{FF2B5EF4-FFF2-40B4-BE49-F238E27FC236}">
                  <a16:creationId xmlns:a16="http://schemas.microsoft.com/office/drawing/2014/main" id="{00000000-0008-0000-0100-00007E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85725</xdr:colOff>
          <xdr:row>202</xdr:row>
          <xdr:rowOff>0</xdr:rowOff>
        </xdr:from>
        <xdr:to>
          <xdr:col>28</xdr:col>
          <xdr:colOff>114300</xdr:colOff>
          <xdr:row>204</xdr:row>
          <xdr:rowOff>76200</xdr:rowOff>
        </xdr:to>
        <xdr:sp macro="" textlink="">
          <xdr:nvSpPr>
            <xdr:cNvPr id="14207" name="CommandButton6" hidden="1">
              <a:extLst>
                <a:ext uri="{63B3BB69-23CF-44E3-9099-C40C66FF867C}">
                  <a14:compatExt spid="_x0000_s14207"/>
                </a:ext>
                <a:ext uri="{FF2B5EF4-FFF2-40B4-BE49-F238E27FC236}">
                  <a16:creationId xmlns:a16="http://schemas.microsoft.com/office/drawing/2014/main" id="{00000000-0008-0000-0100-00007F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85725</xdr:colOff>
          <xdr:row>229</xdr:row>
          <xdr:rowOff>0</xdr:rowOff>
        </xdr:from>
        <xdr:to>
          <xdr:col>28</xdr:col>
          <xdr:colOff>114300</xdr:colOff>
          <xdr:row>231</xdr:row>
          <xdr:rowOff>76200</xdr:rowOff>
        </xdr:to>
        <xdr:sp macro="" textlink="">
          <xdr:nvSpPr>
            <xdr:cNvPr id="14208" name="CommandButton7" hidden="1">
              <a:extLst>
                <a:ext uri="{63B3BB69-23CF-44E3-9099-C40C66FF867C}">
                  <a14:compatExt spid="_x0000_s14208"/>
                </a:ext>
                <a:ext uri="{FF2B5EF4-FFF2-40B4-BE49-F238E27FC236}">
                  <a16:creationId xmlns:a16="http://schemas.microsoft.com/office/drawing/2014/main" id="{00000000-0008-0000-0100-000080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85725</xdr:colOff>
          <xdr:row>244</xdr:row>
          <xdr:rowOff>0</xdr:rowOff>
        </xdr:from>
        <xdr:to>
          <xdr:col>28</xdr:col>
          <xdr:colOff>114300</xdr:colOff>
          <xdr:row>246</xdr:row>
          <xdr:rowOff>76200</xdr:rowOff>
        </xdr:to>
        <xdr:sp macro="" textlink="">
          <xdr:nvSpPr>
            <xdr:cNvPr id="14209" name="CommandButton8" hidden="1">
              <a:extLst>
                <a:ext uri="{63B3BB69-23CF-44E3-9099-C40C66FF867C}">
                  <a14:compatExt spid="_x0000_s14209"/>
                </a:ext>
                <a:ext uri="{FF2B5EF4-FFF2-40B4-BE49-F238E27FC236}">
                  <a16:creationId xmlns:a16="http://schemas.microsoft.com/office/drawing/2014/main" id="{00000000-0008-0000-0100-000081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85725</xdr:colOff>
          <xdr:row>258</xdr:row>
          <xdr:rowOff>0</xdr:rowOff>
        </xdr:from>
        <xdr:to>
          <xdr:col>28</xdr:col>
          <xdr:colOff>114300</xdr:colOff>
          <xdr:row>260</xdr:row>
          <xdr:rowOff>76200</xdr:rowOff>
        </xdr:to>
        <xdr:sp macro="" textlink="">
          <xdr:nvSpPr>
            <xdr:cNvPr id="14210" name="CommandButton9" hidden="1">
              <a:extLst>
                <a:ext uri="{63B3BB69-23CF-44E3-9099-C40C66FF867C}">
                  <a14:compatExt spid="_x0000_s14210"/>
                </a:ext>
                <a:ext uri="{FF2B5EF4-FFF2-40B4-BE49-F238E27FC236}">
                  <a16:creationId xmlns:a16="http://schemas.microsoft.com/office/drawing/2014/main" id="{00000000-0008-0000-0100-000082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85725</xdr:colOff>
          <xdr:row>290</xdr:row>
          <xdr:rowOff>0</xdr:rowOff>
        </xdr:from>
        <xdr:to>
          <xdr:col>28</xdr:col>
          <xdr:colOff>114300</xdr:colOff>
          <xdr:row>292</xdr:row>
          <xdr:rowOff>76200</xdr:rowOff>
        </xdr:to>
        <xdr:sp macro="" textlink="">
          <xdr:nvSpPr>
            <xdr:cNvPr id="14211" name="CommandButton10" hidden="1">
              <a:extLst>
                <a:ext uri="{63B3BB69-23CF-44E3-9099-C40C66FF867C}">
                  <a14:compatExt spid="_x0000_s14211"/>
                </a:ext>
                <a:ext uri="{FF2B5EF4-FFF2-40B4-BE49-F238E27FC236}">
                  <a16:creationId xmlns:a16="http://schemas.microsoft.com/office/drawing/2014/main" id="{00000000-0008-0000-0100-000083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85725</xdr:colOff>
          <xdr:row>305</xdr:row>
          <xdr:rowOff>0</xdr:rowOff>
        </xdr:from>
        <xdr:to>
          <xdr:col>28</xdr:col>
          <xdr:colOff>114300</xdr:colOff>
          <xdr:row>307</xdr:row>
          <xdr:rowOff>76200</xdr:rowOff>
        </xdr:to>
        <xdr:sp macro="" textlink="">
          <xdr:nvSpPr>
            <xdr:cNvPr id="14212" name="CommandButton11" hidden="1">
              <a:extLst>
                <a:ext uri="{63B3BB69-23CF-44E3-9099-C40C66FF867C}">
                  <a14:compatExt spid="_x0000_s14212"/>
                </a:ext>
                <a:ext uri="{FF2B5EF4-FFF2-40B4-BE49-F238E27FC236}">
                  <a16:creationId xmlns:a16="http://schemas.microsoft.com/office/drawing/2014/main" id="{00000000-0008-0000-0100-000084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85725</xdr:colOff>
          <xdr:row>364</xdr:row>
          <xdr:rowOff>0</xdr:rowOff>
        </xdr:from>
        <xdr:to>
          <xdr:col>28</xdr:col>
          <xdr:colOff>114300</xdr:colOff>
          <xdr:row>366</xdr:row>
          <xdr:rowOff>85725</xdr:rowOff>
        </xdr:to>
        <xdr:sp macro="" textlink="">
          <xdr:nvSpPr>
            <xdr:cNvPr id="14213" name="CommandButton12" hidden="1">
              <a:extLst>
                <a:ext uri="{63B3BB69-23CF-44E3-9099-C40C66FF867C}">
                  <a14:compatExt spid="_x0000_s14213"/>
                </a:ext>
                <a:ext uri="{FF2B5EF4-FFF2-40B4-BE49-F238E27FC236}">
                  <a16:creationId xmlns:a16="http://schemas.microsoft.com/office/drawing/2014/main" id="{00000000-0008-0000-0100-000085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12700</xdr:colOff>
          <xdr:row>2</xdr:row>
          <xdr:rowOff>12700</xdr:rowOff>
        </xdr:from>
        <xdr:to>
          <xdr:col>10</xdr:col>
          <xdr:colOff>3175</xdr:colOff>
          <xdr:row>3</xdr:row>
          <xdr:rowOff>12700</xdr:rowOff>
        </xdr:to>
        <xdr:sp macro="" textlink="">
          <xdr:nvSpPr>
            <xdr:cNvPr id="14217" name="CommandButton13" hidden="1">
              <a:extLst>
                <a:ext uri="{63B3BB69-23CF-44E3-9099-C40C66FF867C}">
                  <a14:compatExt spid="_x0000_s14217"/>
                </a:ext>
                <a:ext uri="{FF2B5EF4-FFF2-40B4-BE49-F238E27FC236}">
                  <a16:creationId xmlns:a16="http://schemas.microsoft.com/office/drawing/2014/main" id="{00000000-0008-0000-0100-000089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12700</xdr:colOff>
          <xdr:row>3</xdr:row>
          <xdr:rowOff>12700</xdr:rowOff>
        </xdr:from>
        <xdr:to>
          <xdr:col>10</xdr:col>
          <xdr:colOff>3175</xdr:colOff>
          <xdr:row>4</xdr:row>
          <xdr:rowOff>12700</xdr:rowOff>
        </xdr:to>
        <xdr:sp macro="" textlink="">
          <xdr:nvSpPr>
            <xdr:cNvPr id="14218" name="CommandButton14" hidden="1">
              <a:extLst>
                <a:ext uri="{63B3BB69-23CF-44E3-9099-C40C66FF867C}">
                  <a14:compatExt spid="_x0000_s14218"/>
                </a:ext>
                <a:ext uri="{FF2B5EF4-FFF2-40B4-BE49-F238E27FC236}">
                  <a16:creationId xmlns:a16="http://schemas.microsoft.com/office/drawing/2014/main" id="{00000000-0008-0000-0100-00008A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12700</xdr:colOff>
          <xdr:row>4</xdr:row>
          <xdr:rowOff>12700</xdr:rowOff>
        </xdr:from>
        <xdr:to>
          <xdr:col>10</xdr:col>
          <xdr:colOff>3175</xdr:colOff>
          <xdr:row>5</xdr:row>
          <xdr:rowOff>12700</xdr:rowOff>
        </xdr:to>
        <xdr:sp macro="" textlink="">
          <xdr:nvSpPr>
            <xdr:cNvPr id="14219" name="CommandButton15" hidden="1">
              <a:extLst>
                <a:ext uri="{63B3BB69-23CF-44E3-9099-C40C66FF867C}">
                  <a14:compatExt spid="_x0000_s14219"/>
                </a:ext>
                <a:ext uri="{FF2B5EF4-FFF2-40B4-BE49-F238E27FC236}">
                  <a16:creationId xmlns:a16="http://schemas.microsoft.com/office/drawing/2014/main" id="{00000000-0008-0000-0100-00008B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12700</xdr:colOff>
          <xdr:row>5</xdr:row>
          <xdr:rowOff>12700</xdr:rowOff>
        </xdr:from>
        <xdr:to>
          <xdr:col>10</xdr:col>
          <xdr:colOff>3175</xdr:colOff>
          <xdr:row>6</xdr:row>
          <xdr:rowOff>12700</xdr:rowOff>
        </xdr:to>
        <xdr:sp macro="" textlink="">
          <xdr:nvSpPr>
            <xdr:cNvPr id="14220" name="CommandButton16" hidden="1">
              <a:extLst>
                <a:ext uri="{63B3BB69-23CF-44E3-9099-C40C66FF867C}">
                  <a14:compatExt spid="_x0000_s14220"/>
                </a:ext>
                <a:ext uri="{FF2B5EF4-FFF2-40B4-BE49-F238E27FC236}">
                  <a16:creationId xmlns:a16="http://schemas.microsoft.com/office/drawing/2014/main" id="{00000000-0008-0000-0100-00008C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12700</xdr:colOff>
          <xdr:row>6</xdr:row>
          <xdr:rowOff>12700</xdr:rowOff>
        </xdr:from>
        <xdr:to>
          <xdr:col>10</xdr:col>
          <xdr:colOff>3175</xdr:colOff>
          <xdr:row>7</xdr:row>
          <xdr:rowOff>12700</xdr:rowOff>
        </xdr:to>
        <xdr:sp macro="" textlink="">
          <xdr:nvSpPr>
            <xdr:cNvPr id="14221" name="CommandButton17" hidden="1">
              <a:extLst>
                <a:ext uri="{63B3BB69-23CF-44E3-9099-C40C66FF867C}">
                  <a14:compatExt spid="_x0000_s14221"/>
                </a:ext>
                <a:ext uri="{FF2B5EF4-FFF2-40B4-BE49-F238E27FC236}">
                  <a16:creationId xmlns:a16="http://schemas.microsoft.com/office/drawing/2014/main" id="{00000000-0008-0000-0100-00008D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12700</xdr:colOff>
          <xdr:row>7</xdr:row>
          <xdr:rowOff>12700</xdr:rowOff>
        </xdr:from>
        <xdr:to>
          <xdr:col>10</xdr:col>
          <xdr:colOff>3175</xdr:colOff>
          <xdr:row>8</xdr:row>
          <xdr:rowOff>12700</xdr:rowOff>
        </xdr:to>
        <xdr:sp macro="" textlink="">
          <xdr:nvSpPr>
            <xdr:cNvPr id="14223" name="CommandButton18" hidden="1">
              <a:extLst>
                <a:ext uri="{63B3BB69-23CF-44E3-9099-C40C66FF867C}">
                  <a14:compatExt spid="_x0000_s14223"/>
                </a:ext>
                <a:ext uri="{FF2B5EF4-FFF2-40B4-BE49-F238E27FC236}">
                  <a16:creationId xmlns:a16="http://schemas.microsoft.com/office/drawing/2014/main" id="{00000000-0008-0000-0100-00008F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12700</xdr:colOff>
          <xdr:row>8</xdr:row>
          <xdr:rowOff>12700</xdr:rowOff>
        </xdr:from>
        <xdr:to>
          <xdr:col>10</xdr:col>
          <xdr:colOff>3175</xdr:colOff>
          <xdr:row>9</xdr:row>
          <xdr:rowOff>12700</xdr:rowOff>
        </xdr:to>
        <xdr:sp macro="" textlink="">
          <xdr:nvSpPr>
            <xdr:cNvPr id="14224" name="CommandButton19" hidden="1">
              <a:extLst>
                <a:ext uri="{63B3BB69-23CF-44E3-9099-C40C66FF867C}">
                  <a14:compatExt spid="_x0000_s14224"/>
                </a:ext>
                <a:ext uri="{FF2B5EF4-FFF2-40B4-BE49-F238E27FC236}">
                  <a16:creationId xmlns:a16="http://schemas.microsoft.com/office/drawing/2014/main" id="{00000000-0008-0000-0100-000090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12700</xdr:colOff>
          <xdr:row>9</xdr:row>
          <xdr:rowOff>12700</xdr:rowOff>
        </xdr:from>
        <xdr:to>
          <xdr:col>10</xdr:col>
          <xdr:colOff>3175</xdr:colOff>
          <xdr:row>10</xdr:row>
          <xdr:rowOff>12700</xdr:rowOff>
        </xdr:to>
        <xdr:sp macro="" textlink="">
          <xdr:nvSpPr>
            <xdr:cNvPr id="14225" name="CommandButton20" hidden="1">
              <a:extLst>
                <a:ext uri="{63B3BB69-23CF-44E3-9099-C40C66FF867C}">
                  <a14:compatExt spid="_x0000_s14225"/>
                </a:ext>
                <a:ext uri="{FF2B5EF4-FFF2-40B4-BE49-F238E27FC236}">
                  <a16:creationId xmlns:a16="http://schemas.microsoft.com/office/drawing/2014/main" id="{00000000-0008-0000-0100-000091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12700</xdr:colOff>
          <xdr:row>10</xdr:row>
          <xdr:rowOff>12700</xdr:rowOff>
        </xdr:from>
        <xdr:to>
          <xdr:col>10</xdr:col>
          <xdr:colOff>3175</xdr:colOff>
          <xdr:row>11</xdr:row>
          <xdr:rowOff>12700</xdr:rowOff>
        </xdr:to>
        <xdr:sp macro="" textlink="">
          <xdr:nvSpPr>
            <xdr:cNvPr id="14226" name="CommandButton21" hidden="1">
              <a:extLst>
                <a:ext uri="{63B3BB69-23CF-44E3-9099-C40C66FF867C}">
                  <a14:compatExt spid="_x0000_s14226"/>
                </a:ext>
                <a:ext uri="{FF2B5EF4-FFF2-40B4-BE49-F238E27FC236}">
                  <a16:creationId xmlns:a16="http://schemas.microsoft.com/office/drawing/2014/main" id="{00000000-0008-0000-0100-000092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12700</xdr:colOff>
          <xdr:row>11</xdr:row>
          <xdr:rowOff>25400</xdr:rowOff>
        </xdr:from>
        <xdr:to>
          <xdr:col>10</xdr:col>
          <xdr:colOff>3175</xdr:colOff>
          <xdr:row>12</xdr:row>
          <xdr:rowOff>6350</xdr:rowOff>
        </xdr:to>
        <xdr:sp macro="" textlink="">
          <xdr:nvSpPr>
            <xdr:cNvPr id="14228" name="CommandButton22" hidden="1">
              <a:extLst>
                <a:ext uri="{63B3BB69-23CF-44E3-9099-C40C66FF867C}">
                  <a14:compatExt spid="_x0000_s14228"/>
                </a:ext>
                <a:ext uri="{FF2B5EF4-FFF2-40B4-BE49-F238E27FC236}">
                  <a16:creationId xmlns:a16="http://schemas.microsoft.com/office/drawing/2014/main" id="{00000000-0008-0000-0100-000094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12700</xdr:colOff>
          <xdr:row>12</xdr:row>
          <xdr:rowOff>12700</xdr:rowOff>
        </xdr:from>
        <xdr:to>
          <xdr:col>10</xdr:col>
          <xdr:colOff>3175</xdr:colOff>
          <xdr:row>13</xdr:row>
          <xdr:rowOff>12700</xdr:rowOff>
        </xdr:to>
        <xdr:sp macro="" textlink="">
          <xdr:nvSpPr>
            <xdr:cNvPr id="14229" name="CommandButton23" hidden="1">
              <a:extLst>
                <a:ext uri="{63B3BB69-23CF-44E3-9099-C40C66FF867C}">
                  <a14:compatExt spid="_x0000_s14229"/>
                </a:ext>
                <a:ext uri="{FF2B5EF4-FFF2-40B4-BE49-F238E27FC236}">
                  <a16:creationId xmlns:a16="http://schemas.microsoft.com/office/drawing/2014/main" id="{00000000-0008-0000-0100-000095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12700</xdr:colOff>
          <xdr:row>13</xdr:row>
          <xdr:rowOff>12700</xdr:rowOff>
        </xdr:from>
        <xdr:to>
          <xdr:col>10</xdr:col>
          <xdr:colOff>3175</xdr:colOff>
          <xdr:row>14</xdr:row>
          <xdr:rowOff>12700</xdr:rowOff>
        </xdr:to>
        <xdr:sp macro="" textlink="">
          <xdr:nvSpPr>
            <xdr:cNvPr id="14230" name="CommandButton24" hidden="1">
              <a:extLst>
                <a:ext uri="{63B3BB69-23CF-44E3-9099-C40C66FF867C}">
                  <a14:compatExt spid="_x0000_s14230"/>
                </a:ext>
                <a:ext uri="{FF2B5EF4-FFF2-40B4-BE49-F238E27FC236}">
                  <a16:creationId xmlns:a16="http://schemas.microsoft.com/office/drawing/2014/main" id="{00000000-0008-0000-0100-000096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12700</xdr:colOff>
          <xdr:row>14</xdr:row>
          <xdr:rowOff>25400</xdr:rowOff>
        </xdr:from>
        <xdr:to>
          <xdr:col>10</xdr:col>
          <xdr:colOff>3175</xdr:colOff>
          <xdr:row>15</xdr:row>
          <xdr:rowOff>25400</xdr:rowOff>
        </xdr:to>
        <xdr:sp macro="" textlink="">
          <xdr:nvSpPr>
            <xdr:cNvPr id="14231" name="CommandButton25" hidden="1">
              <a:extLst>
                <a:ext uri="{63B3BB69-23CF-44E3-9099-C40C66FF867C}">
                  <a14:compatExt spid="_x0000_s14231"/>
                </a:ext>
                <a:ext uri="{FF2B5EF4-FFF2-40B4-BE49-F238E27FC236}">
                  <a16:creationId xmlns:a16="http://schemas.microsoft.com/office/drawing/2014/main" id="{00000000-0008-0000-0100-000097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12700</xdr:colOff>
          <xdr:row>15</xdr:row>
          <xdr:rowOff>12700</xdr:rowOff>
        </xdr:from>
        <xdr:to>
          <xdr:col>10</xdr:col>
          <xdr:colOff>3175</xdr:colOff>
          <xdr:row>15</xdr:row>
          <xdr:rowOff>260350</xdr:rowOff>
        </xdr:to>
        <xdr:sp macro="" textlink="">
          <xdr:nvSpPr>
            <xdr:cNvPr id="14232" name="CommandButton26" hidden="1">
              <a:extLst>
                <a:ext uri="{63B3BB69-23CF-44E3-9099-C40C66FF867C}">
                  <a14:compatExt spid="_x0000_s14232"/>
                </a:ext>
                <a:ext uri="{FF2B5EF4-FFF2-40B4-BE49-F238E27FC236}">
                  <a16:creationId xmlns:a16="http://schemas.microsoft.com/office/drawing/2014/main" id="{00000000-0008-0000-0100-000098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12700</xdr:colOff>
          <xdr:row>16</xdr:row>
          <xdr:rowOff>12700</xdr:rowOff>
        </xdr:from>
        <xdr:to>
          <xdr:col>10</xdr:col>
          <xdr:colOff>3175</xdr:colOff>
          <xdr:row>17</xdr:row>
          <xdr:rowOff>12700</xdr:rowOff>
        </xdr:to>
        <xdr:sp macro="" textlink="">
          <xdr:nvSpPr>
            <xdr:cNvPr id="14233" name="CommandButton27" hidden="1">
              <a:extLst>
                <a:ext uri="{63B3BB69-23CF-44E3-9099-C40C66FF867C}">
                  <a14:compatExt spid="_x0000_s14233"/>
                </a:ext>
                <a:ext uri="{FF2B5EF4-FFF2-40B4-BE49-F238E27FC236}">
                  <a16:creationId xmlns:a16="http://schemas.microsoft.com/office/drawing/2014/main" id="{00000000-0008-0000-0100-000099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76200</xdr:colOff>
          <xdr:row>124</xdr:row>
          <xdr:rowOff>0</xdr:rowOff>
        </xdr:from>
        <xdr:to>
          <xdr:col>27</xdr:col>
          <xdr:colOff>1323975</xdr:colOff>
          <xdr:row>125</xdr:row>
          <xdr:rowOff>104775</xdr:rowOff>
        </xdr:to>
        <xdr:sp macro="" textlink="">
          <xdr:nvSpPr>
            <xdr:cNvPr id="14235" name="CommandButton28" hidden="1">
              <a:extLst>
                <a:ext uri="{63B3BB69-23CF-44E3-9099-C40C66FF867C}">
                  <a14:compatExt spid="_x0000_s14235"/>
                </a:ext>
                <a:ext uri="{FF2B5EF4-FFF2-40B4-BE49-F238E27FC236}">
                  <a16:creationId xmlns:a16="http://schemas.microsoft.com/office/drawing/2014/main" id="{00000000-0008-0000-0100-00009B3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85725</xdr:colOff>
          <xdr:row>176</xdr:row>
          <xdr:rowOff>28575</xdr:rowOff>
        </xdr:from>
        <xdr:to>
          <xdr:col>27</xdr:col>
          <xdr:colOff>1333500</xdr:colOff>
          <xdr:row>176</xdr:row>
          <xdr:rowOff>295275</xdr:rowOff>
        </xdr:to>
        <xdr:sp macro="" textlink="">
          <xdr:nvSpPr>
            <xdr:cNvPr id="15367" name="CommandButton31" hidden="1">
              <a:extLst>
                <a:ext uri="{63B3BB69-23CF-44E3-9099-C40C66FF867C}">
                  <a14:compatExt spid="_x0000_s15367"/>
                </a:ext>
                <a:ext uri="{FF2B5EF4-FFF2-40B4-BE49-F238E27FC236}">
                  <a16:creationId xmlns:a16="http://schemas.microsoft.com/office/drawing/2014/main" id="{00000000-0008-0000-0100-0000073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85725</xdr:colOff>
          <xdr:row>359</xdr:row>
          <xdr:rowOff>0</xdr:rowOff>
        </xdr:from>
        <xdr:to>
          <xdr:col>27</xdr:col>
          <xdr:colOff>1333500</xdr:colOff>
          <xdr:row>359</xdr:row>
          <xdr:rowOff>266700</xdr:rowOff>
        </xdr:to>
        <xdr:sp macro="" textlink="">
          <xdr:nvSpPr>
            <xdr:cNvPr id="15386" name="CommandButton32" hidden="1">
              <a:extLst>
                <a:ext uri="{63B3BB69-23CF-44E3-9099-C40C66FF867C}">
                  <a14:compatExt spid="_x0000_s15386"/>
                </a:ext>
                <a:ext uri="{FF2B5EF4-FFF2-40B4-BE49-F238E27FC236}">
                  <a16:creationId xmlns:a16="http://schemas.microsoft.com/office/drawing/2014/main" id="{00000000-0008-0000-0100-00001A3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0</xdr:row>
          <xdr:rowOff>76200</xdr:rowOff>
        </xdr:from>
        <xdr:to>
          <xdr:col>5</xdr:col>
          <xdr:colOff>1000125</xdr:colOff>
          <xdr:row>3</xdr:row>
          <xdr:rowOff>228600</xdr:rowOff>
        </xdr:to>
        <xdr:sp macro="" textlink="">
          <xdr:nvSpPr>
            <xdr:cNvPr id="15390" name="Label1" hidden="1">
              <a:extLst>
                <a:ext uri="{63B3BB69-23CF-44E3-9099-C40C66FF867C}">
                  <a14:compatExt spid="_x0000_s15390"/>
                </a:ext>
                <a:ext uri="{FF2B5EF4-FFF2-40B4-BE49-F238E27FC236}">
                  <a16:creationId xmlns:a16="http://schemas.microsoft.com/office/drawing/2014/main" id="{00000000-0008-0000-0100-00001E3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85725</xdr:colOff>
          <xdr:row>4</xdr:row>
          <xdr:rowOff>85725</xdr:rowOff>
        </xdr:from>
        <xdr:to>
          <xdr:col>5</xdr:col>
          <xdr:colOff>904875</xdr:colOff>
          <xdr:row>8</xdr:row>
          <xdr:rowOff>123825</xdr:rowOff>
        </xdr:to>
        <xdr:sp macro="" textlink="">
          <xdr:nvSpPr>
            <xdr:cNvPr id="15392" name="CommandButton29" hidden="1">
              <a:extLst>
                <a:ext uri="{63B3BB69-23CF-44E3-9099-C40C66FF867C}">
                  <a14:compatExt spid="_x0000_s15392"/>
                </a:ext>
                <a:ext uri="{FF2B5EF4-FFF2-40B4-BE49-F238E27FC236}">
                  <a16:creationId xmlns:a16="http://schemas.microsoft.com/office/drawing/2014/main" id="{00000000-0008-0000-0100-0000203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76200</xdr:colOff>
          <xdr:row>122</xdr:row>
          <xdr:rowOff>390525</xdr:rowOff>
        </xdr:from>
        <xdr:to>
          <xdr:col>27</xdr:col>
          <xdr:colOff>1323975</xdr:colOff>
          <xdr:row>123</xdr:row>
          <xdr:rowOff>361950</xdr:rowOff>
        </xdr:to>
        <xdr:sp macro="" textlink="">
          <xdr:nvSpPr>
            <xdr:cNvPr id="15393" name="CommandButton30" hidden="1">
              <a:extLst>
                <a:ext uri="{63B3BB69-23CF-44E3-9099-C40C66FF867C}">
                  <a14:compatExt spid="_x0000_s15393"/>
                </a:ext>
                <a:ext uri="{FF2B5EF4-FFF2-40B4-BE49-F238E27FC236}">
                  <a16:creationId xmlns:a16="http://schemas.microsoft.com/office/drawing/2014/main" id="{00000000-0008-0000-0100-0000213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85725</xdr:colOff>
          <xdr:row>176</xdr:row>
          <xdr:rowOff>0</xdr:rowOff>
        </xdr:from>
        <xdr:to>
          <xdr:col>27</xdr:col>
          <xdr:colOff>1333500</xdr:colOff>
          <xdr:row>176</xdr:row>
          <xdr:rowOff>400050</xdr:rowOff>
        </xdr:to>
        <xdr:sp macro="" textlink="">
          <xdr:nvSpPr>
            <xdr:cNvPr id="15394" name="CommandButton33" hidden="1">
              <a:extLst>
                <a:ext uri="{63B3BB69-23CF-44E3-9099-C40C66FF867C}">
                  <a14:compatExt spid="_x0000_s15394"/>
                </a:ext>
                <a:ext uri="{FF2B5EF4-FFF2-40B4-BE49-F238E27FC236}">
                  <a16:creationId xmlns:a16="http://schemas.microsoft.com/office/drawing/2014/main" id="{00000000-0008-0000-0100-0000223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85725</xdr:colOff>
          <xdr:row>358</xdr:row>
          <xdr:rowOff>0</xdr:rowOff>
        </xdr:from>
        <xdr:to>
          <xdr:col>27</xdr:col>
          <xdr:colOff>1333500</xdr:colOff>
          <xdr:row>358</xdr:row>
          <xdr:rowOff>400050</xdr:rowOff>
        </xdr:to>
        <xdr:sp macro="" textlink="">
          <xdr:nvSpPr>
            <xdr:cNvPr id="15395" name="CommandButton34" hidden="1">
              <a:extLst>
                <a:ext uri="{63B3BB69-23CF-44E3-9099-C40C66FF867C}">
                  <a14:compatExt spid="_x0000_s15395"/>
                </a:ext>
                <a:ext uri="{FF2B5EF4-FFF2-40B4-BE49-F238E27FC236}">
                  <a16:creationId xmlns:a16="http://schemas.microsoft.com/office/drawing/2014/main" id="{00000000-0008-0000-0100-0000233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85725</xdr:colOff>
          <xdr:row>9</xdr:row>
          <xdr:rowOff>9525</xdr:rowOff>
        </xdr:from>
        <xdr:to>
          <xdr:col>5</xdr:col>
          <xdr:colOff>876300</xdr:colOff>
          <xdr:row>12</xdr:row>
          <xdr:rowOff>76200</xdr:rowOff>
        </xdr:to>
        <xdr:sp macro="" textlink="">
          <xdr:nvSpPr>
            <xdr:cNvPr id="15397" name="CommandButton35" hidden="1">
              <a:extLst>
                <a:ext uri="{63B3BB69-23CF-44E3-9099-C40C66FF867C}">
                  <a14:compatExt spid="_x0000_s15397"/>
                </a:ext>
                <a:ext uri="{FF2B5EF4-FFF2-40B4-BE49-F238E27FC236}">
                  <a16:creationId xmlns:a16="http://schemas.microsoft.com/office/drawing/2014/main" id="{00000000-0008-0000-0100-0000253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76200</xdr:colOff>
          <xdr:row>42</xdr:row>
          <xdr:rowOff>38100</xdr:rowOff>
        </xdr:from>
        <xdr:to>
          <xdr:col>27</xdr:col>
          <xdr:colOff>1323975</xdr:colOff>
          <xdr:row>43</xdr:row>
          <xdr:rowOff>104775</xdr:rowOff>
        </xdr:to>
        <xdr:sp macro="" textlink="">
          <xdr:nvSpPr>
            <xdr:cNvPr id="15417" name="CommandButton37" hidden="1">
              <a:extLst>
                <a:ext uri="{63B3BB69-23CF-44E3-9099-C40C66FF867C}">
                  <a14:compatExt spid="_x0000_s15417"/>
                </a:ext>
                <a:ext uri="{FF2B5EF4-FFF2-40B4-BE49-F238E27FC236}">
                  <a16:creationId xmlns:a16="http://schemas.microsoft.com/office/drawing/2014/main" id="{00000000-0008-0000-0100-0000393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76200</xdr:colOff>
          <xdr:row>40</xdr:row>
          <xdr:rowOff>9525</xdr:rowOff>
        </xdr:from>
        <xdr:to>
          <xdr:col>27</xdr:col>
          <xdr:colOff>1323975</xdr:colOff>
          <xdr:row>42</xdr:row>
          <xdr:rowOff>0</xdr:rowOff>
        </xdr:to>
        <xdr:sp macro="" textlink="">
          <xdr:nvSpPr>
            <xdr:cNvPr id="15418" name="CommandButton39" hidden="1">
              <a:extLst>
                <a:ext uri="{63B3BB69-23CF-44E3-9099-C40C66FF867C}">
                  <a14:compatExt spid="_x0000_s15418"/>
                </a:ext>
                <a:ext uri="{FF2B5EF4-FFF2-40B4-BE49-F238E27FC236}">
                  <a16:creationId xmlns:a16="http://schemas.microsoft.com/office/drawing/2014/main" id="{00000000-0008-0000-0100-00003A3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47625</xdr:colOff>
          <xdr:row>3</xdr:row>
          <xdr:rowOff>0</xdr:rowOff>
        </xdr:from>
        <xdr:to>
          <xdr:col>27</xdr:col>
          <xdr:colOff>1000125</xdr:colOff>
          <xdr:row>4</xdr:row>
          <xdr:rowOff>9525</xdr:rowOff>
        </xdr:to>
        <xdr:sp macro="" textlink="">
          <xdr:nvSpPr>
            <xdr:cNvPr id="15420" name="CheckBox4" hidden="1">
              <a:extLst>
                <a:ext uri="{63B3BB69-23CF-44E3-9099-C40C66FF867C}">
                  <a14:compatExt spid="_x0000_s15420"/>
                </a:ext>
                <a:ext uri="{FF2B5EF4-FFF2-40B4-BE49-F238E27FC236}">
                  <a16:creationId xmlns:a16="http://schemas.microsoft.com/office/drawing/2014/main" id="{00000000-0008-0000-0100-00003C3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47625</xdr:colOff>
          <xdr:row>2</xdr:row>
          <xdr:rowOff>0</xdr:rowOff>
        </xdr:from>
        <xdr:to>
          <xdr:col>27</xdr:col>
          <xdr:colOff>1000125</xdr:colOff>
          <xdr:row>3</xdr:row>
          <xdr:rowOff>9525</xdr:rowOff>
        </xdr:to>
        <xdr:sp macro="" textlink="">
          <xdr:nvSpPr>
            <xdr:cNvPr id="15421" name="CheckBox3" hidden="1">
              <a:extLst>
                <a:ext uri="{63B3BB69-23CF-44E3-9099-C40C66FF867C}">
                  <a14:compatExt spid="_x0000_s15421"/>
                </a:ext>
                <a:ext uri="{FF2B5EF4-FFF2-40B4-BE49-F238E27FC236}">
                  <a16:creationId xmlns:a16="http://schemas.microsoft.com/office/drawing/2014/main" id="{00000000-0008-0000-0100-00003D3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362</xdr:row>
          <xdr:rowOff>133350</xdr:rowOff>
        </xdr:from>
        <xdr:to>
          <xdr:col>3</xdr:col>
          <xdr:colOff>1104900</xdr:colOff>
          <xdr:row>365</xdr:row>
          <xdr:rowOff>133350</xdr:rowOff>
        </xdr:to>
        <xdr:sp macro="" textlink="">
          <xdr:nvSpPr>
            <xdr:cNvPr id="15423" name="CommandButton36" hidden="1">
              <a:extLst>
                <a:ext uri="{63B3BB69-23CF-44E3-9099-C40C66FF867C}">
                  <a14:compatExt spid="_x0000_s15423"/>
                </a:ext>
                <a:ext uri="{FF2B5EF4-FFF2-40B4-BE49-F238E27FC236}">
                  <a16:creationId xmlns:a16="http://schemas.microsoft.com/office/drawing/2014/main" id="{00000000-0008-0000-0100-00003F3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12</xdr:row>
          <xdr:rowOff>180975</xdr:rowOff>
        </xdr:from>
        <xdr:to>
          <xdr:col>5</xdr:col>
          <xdr:colOff>876300</xdr:colOff>
          <xdr:row>15</xdr:row>
          <xdr:rowOff>190500</xdr:rowOff>
        </xdr:to>
        <xdr:sp macro="" textlink="">
          <xdr:nvSpPr>
            <xdr:cNvPr id="15428" name="CommandButton38" hidden="1">
              <a:extLst>
                <a:ext uri="{63B3BB69-23CF-44E3-9099-C40C66FF867C}">
                  <a14:compatExt spid="_x0000_s15428"/>
                </a:ext>
                <a:ext uri="{FF2B5EF4-FFF2-40B4-BE49-F238E27FC236}">
                  <a16:creationId xmlns:a16="http://schemas.microsoft.com/office/drawing/2014/main" id="{00000000-0008-0000-0100-0000443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14</xdr:row>
          <xdr:rowOff>9525</xdr:rowOff>
        </xdr:from>
        <xdr:to>
          <xdr:col>10</xdr:col>
          <xdr:colOff>0</xdr:colOff>
          <xdr:row>15</xdr:row>
          <xdr:rowOff>9525</xdr:rowOff>
        </xdr:to>
        <xdr:sp macro="" textlink="">
          <xdr:nvSpPr>
            <xdr:cNvPr id="15429" name="CommandButton40" hidden="1">
              <a:extLst>
                <a:ext uri="{63B3BB69-23CF-44E3-9099-C40C66FF867C}">
                  <a14:compatExt spid="_x0000_s15429"/>
                </a:ext>
                <a:ext uri="{FF2B5EF4-FFF2-40B4-BE49-F238E27FC236}">
                  <a16:creationId xmlns:a16="http://schemas.microsoft.com/office/drawing/2014/main" id="{00000000-0008-0000-0100-0000453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47625</xdr:colOff>
          <xdr:row>13</xdr:row>
          <xdr:rowOff>238125</xdr:rowOff>
        </xdr:from>
        <xdr:to>
          <xdr:col>27</xdr:col>
          <xdr:colOff>1000125</xdr:colOff>
          <xdr:row>14</xdr:row>
          <xdr:rowOff>238125</xdr:rowOff>
        </xdr:to>
        <xdr:sp macro="" textlink="">
          <xdr:nvSpPr>
            <xdr:cNvPr id="15430" name="CheckBox17" hidden="1">
              <a:extLst>
                <a:ext uri="{63B3BB69-23CF-44E3-9099-C40C66FF867C}">
                  <a14:compatExt spid="_x0000_s15430"/>
                </a:ext>
                <a:ext uri="{FF2B5EF4-FFF2-40B4-BE49-F238E27FC236}">
                  <a16:creationId xmlns:a16="http://schemas.microsoft.com/office/drawing/2014/main" id="{00000000-0008-0000-0100-0000463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27</xdr:col>
      <xdr:colOff>47625</xdr:colOff>
      <xdr:row>3</xdr:row>
      <xdr:rowOff>0</xdr:rowOff>
    </xdr:from>
    <xdr:to>
      <xdr:col>27</xdr:col>
      <xdr:colOff>1000125</xdr:colOff>
      <xdr:row>4</xdr:row>
      <xdr:rowOff>38100</xdr:rowOff>
    </xdr:to>
    <xdr:sp macro="" textlink="">
      <xdr:nvSpPr>
        <xdr:cNvPr id="4" name="CheckBox4" hidden="1">
          <a:extLst>
            <a:ext uri="{63B3BB69-23CF-44E3-9099-C40C66FF867C}">
              <a14:compatExt xmlns:a14="http://schemas.microsoft.com/office/drawing/2010/main" spid="_x0000_s14141"/>
            </a:ext>
            <a:ext uri="{FF2B5EF4-FFF2-40B4-BE49-F238E27FC236}">
              <a16:creationId xmlns:a16="http://schemas.microsoft.com/office/drawing/2014/main" id="{00000000-0008-0000-0300-000004000000}"/>
            </a:ext>
          </a:extLst>
        </xdr:cNvPr>
        <xdr:cNvSpPr/>
      </xdr:nvSpPr>
      <xdr:spPr bwMode="auto">
        <a:xfrm>
          <a:off x="10839450" y="762000"/>
          <a:ext cx="952500" cy="28575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47625</xdr:colOff>
      <xdr:row>2</xdr:row>
      <xdr:rowOff>9525</xdr:rowOff>
    </xdr:from>
    <xdr:to>
      <xdr:col>27</xdr:col>
      <xdr:colOff>1000125</xdr:colOff>
      <xdr:row>3</xdr:row>
      <xdr:rowOff>19050</xdr:rowOff>
    </xdr:to>
    <xdr:sp macro="" textlink="">
      <xdr:nvSpPr>
        <xdr:cNvPr id="6" name="CheckBox3" hidden="1">
          <a:extLst>
            <a:ext uri="{63B3BB69-23CF-44E3-9099-C40C66FF867C}">
              <a14:compatExt xmlns:a14="http://schemas.microsoft.com/office/drawing/2010/main" spid="_x0000_s14143"/>
            </a:ext>
            <a:ext uri="{FF2B5EF4-FFF2-40B4-BE49-F238E27FC236}">
              <a16:creationId xmlns:a16="http://schemas.microsoft.com/office/drawing/2014/main" id="{00000000-0008-0000-0300-000006000000}"/>
            </a:ext>
          </a:extLst>
        </xdr:cNvPr>
        <xdr:cNvSpPr/>
      </xdr:nvSpPr>
      <xdr:spPr bwMode="auto">
        <a:xfrm>
          <a:off x="10839450" y="504825"/>
          <a:ext cx="952500" cy="257175"/>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mc:AlternateContent xmlns:mc="http://schemas.openxmlformats.org/markup-compatibility/2006">
    <mc:Choice xmlns:a14="http://schemas.microsoft.com/office/drawing/2010/main" Requires="a14">
      <xdr:twoCellAnchor editAs="oneCell">
        <xdr:from>
          <xdr:col>27</xdr:col>
          <xdr:colOff>123825</xdr:colOff>
          <xdr:row>45</xdr:row>
          <xdr:rowOff>9525</xdr:rowOff>
        </xdr:from>
        <xdr:to>
          <xdr:col>28</xdr:col>
          <xdr:colOff>152400</xdr:colOff>
          <xdr:row>47</xdr:row>
          <xdr:rowOff>104775</xdr:rowOff>
        </xdr:to>
        <xdr:sp macro="" textlink="">
          <xdr:nvSpPr>
            <xdr:cNvPr id="21520" name="CommandButton2" hidden="1">
              <a:extLst>
                <a:ext uri="{63B3BB69-23CF-44E3-9099-C40C66FF867C}">
                  <a14:compatExt spid="_x0000_s21520"/>
                </a:ext>
                <a:ext uri="{FF2B5EF4-FFF2-40B4-BE49-F238E27FC236}">
                  <a16:creationId xmlns:a16="http://schemas.microsoft.com/office/drawing/2014/main" id="{00000000-0008-0000-0300-000010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123825</xdr:colOff>
          <xdr:row>72</xdr:row>
          <xdr:rowOff>9525</xdr:rowOff>
        </xdr:from>
        <xdr:to>
          <xdr:col>28</xdr:col>
          <xdr:colOff>152400</xdr:colOff>
          <xdr:row>73</xdr:row>
          <xdr:rowOff>257175</xdr:rowOff>
        </xdr:to>
        <xdr:sp macro="" textlink="">
          <xdr:nvSpPr>
            <xdr:cNvPr id="21521" name="CommandButton3" hidden="1">
              <a:extLst>
                <a:ext uri="{63B3BB69-23CF-44E3-9099-C40C66FF867C}">
                  <a14:compatExt spid="_x0000_s21521"/>
                </a:ext>
                <a:ext uri="{FF2B5EF4-FFF2-40B4-BE49-F238E27FC236}">
                  <a16:creationId xmlns:a16="http://schemas.microsoft.com/office/drawing/2014/main" id="{00000000-0008-0000-0300-000011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123825</xdr:colOff>
          <xdr:row>89</xdr:row>
          <xdr:rowOff>9525</xdr:rowOff>
        </xdr:from>
        <xdr:to>
          <xdr:col>28</xdr:col>
          <xdr:colOff>152400</xdr:colOff>
          <xdr:row>90</xdr:row>
          <xdr:rowOff>257175</xdr:rowOff>
        </xdr:to>
        <xdr:sp macro="" textlink="">
          <xdr:nvSpPr>
            <xdr:cNvPr id="21522" name="CommandButton4" hidden="1">
              <a:extLst>
                <a:ext uri="{63B3BB69-23CF-44E3-9099-C40C66FF867C}">
                  <a14:compatExt spid="_x0000_s21522"/>
                </a:ext>
                <a:ext uri="{FF2B5EF4-FFF2-40B4-BE49-F238E27FC236}">
                  <a16:creationId xmlns:a16="http://schemas.microsoft.com/office/drawing/2014/main" id="{00000000-0008-0000-0300-000012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123825</xdr:colOff>
          <xdr:row>110</xdr:row>
          <xdr:rowOff>9525</xdr:rowOff>
        </xdr:from>
        <xdr:to>
          <xdr:col>28</xdr:col>
          <xdr:colOff>152400</xdr:colOff>
          <xdr:row>112</xdr:row>
          <xdr:rowOff>95250</xdr:rowOff>
        </xdr:to>
        <xdr:sp macro="" textlink="">
          <xdr:nvSpPr>
            <xdr:cNvPr id="21524" name="CommandButton6" hidden="1">
              <a:extLst>
                <a:ext uri="{63B3BB69-23CF-44E3-9099-C40C66FF867C}">
                  <a14:compatExt spid="_x0000_s21524"/>
                </a:ext>
                <a:ext uri="{FF2B5EF4-FFF2-40B4-BE49-F238E27FC236}">
                  <a16:creationId xmlns:a16="http://schemas.microsoft.com/office/drawing/2014/main" id="{00000000-0008-0000-0300-000014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123825</xdr:colOff>
          <xdr:row>135</xdr:row>
          <xdr:rowOff>9525</xdr:rowOff>
        </xdr:from>
        <xdr:to>
          <xdr:col>28</xdr:col>
          <xdr:colOff>152400</xdr:colOff>
          <xdr:row>137</xdr:row>
          <xdr:rowOff>95250</xdr:rowOff>
        </xdr:to>
        <xdr:sp macro="" textlink="">
          <xdr:nvSpPr>
            <xdr:cNvPr id="21525" name="CommandButton7" hidden="1">
              <a:extLst>
                <a:ext uri="{63B3BB69-23CF-44E3-9099-C40C66FF867C}">
                  <a14:compatExt spid="_x0000_s21525"/>
                </a:ext>
                <a:ext uri="{FF2B5EF4-FFF2-40B4-BE49-F238E27FC236}">
                  <a16:creationId xmlns:a16="http://schemas.microsoft.com/office/drawing/2014/main" id="{00000000-0008-0000-0300-000015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123825</xdr:colOff>
          <xdr:row>147</xdr:row>
          <xdr:rowOff>9525</xdr:rowOff>
        </xdr:from>
        <xdr:to>
          <xdr:col>28</xdr:col>
          <xdr:colOff>152400</xdr:colOff>
          <xdr:row>149</xdr:row>
          <xdr:rowOff>95250</xdr:rowOff>
        </xdr:to>
        <xdr:sp macro="" textlink="">
          <xdr:nvSpPr>
            <xdr:cNvPr id="21526" name="CommandButton8" hidden="1">
              <a:extLst>
                <a:ext uri="{63B3BB69-23CF-44E3-9099-C40C66FF867C}">
                  <a14:compatExt spid="_x0000_s21526"/>
                </a:ext>
                <a:ext uri="{FF2B5EF4-FFF2-40B4-BE49-F238E27FC236}">
                  <a16:creationId xmlns:a16="http://schemas.microsoft.com/office/drawing/2014/main" id="{00000000-0008-0000-0300-000016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123825</xdr:colOff>
          <xdr:row>161</xdr:row>
          <xdr:rowOff>9525</xdr:rowOff>
        </xdr:from>
        <xdr:to>
          <xdr:col>28</xdr:col>
          <xdr:colOff>152400</xdr:colOff>
          <xdr:row>163</xdr:row>
          <xdr:rowOff>95250</xdr:rowOff>
        </xdr:to>
        <xdr:sp macro="" textlink="">
          <xdr:nvSpPr>
            <xdr:cNvPr id="21527" name="CommandButton9" hidden="1">
              <a:extLst>
                <a:ext uri="{63B3BB69-23CF-44E3-9099-C40C66FF867C}">
                  <a14:compatExt spid="_x0000_s21527"/>
                </a:ext>
                <a:ext uri="{FF2B5EF4-FFF2-40B4-BE49-F238E27FC236}">
                  <a16:creationId xmlns:a16="http://schemas.microsoft.com/office/drawing/2014/main" id="{00000000-0008-0000-0300-000017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123825</xdr:colOff>
          <xdr:row>172</xdr:row>
          <xdr:rowOff>9525</xdr:rowOff>
        </xdr:from>
        <xdr:to>
          <xdr:col>28</xdr:col>
          <xdr:colOff>152400</xdr:colOff>
          <xdr:row>174</xdr:row>
          <xdr:rowOff>95250</xdr:rowOff>
        </xdr:to>
        <xdr:sp macro="" textlink="">
          <xdr:nvSpPr>
            <xdr:cNvPr id="21528" name="CommandButton10" hidden="1">
              <a:extLst>
                <a:ext uri="{63B3BB69-23CF-44E3-9099-C40C66FF867C}">
                  <a14:compatExt spid="_x0000_s21528"/>
                </a:ext>
                <a:ext uri="{FF2B5EF4-FFF2-40B4-BE49-F238E27FC236}">
                  <a16:creationId xmlns:a16="http://schemas.microsoft.com/office/drawing/2014/main" id="{00000000-0008-0000-0300-000018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123825</xdr:colOff>
          <xdr:row>182</xdr:row>
          <xdr:rowOff>9525</xdr:rowOff>
        </xdr:from>
        <xdr:to>
          <xdr:col>28</xdr:col>
          <xdr:colOff>152400</xdr:colOff>
          <xdr:row>183</xdr:row>
          <xdr:rowOff>104775</xdr:rowOff>
        </xdr:to>
        <xdr:sp macro="" textlink="">
          <xdr:nvSpPr>
            <xdr:cNvPr id="21529" name="CommandButton11" hidden="1">
              <a:extLst>
                <a:ext uri="{63B3BB69-23CF-44E3-9099-C40C66FF867C}">
                  <a14:compatExt spid="_x0000_s21529"/>
                </a:ext>
                <a:ext uri="{FF2B5EF4-FFF2-40B4-BE49-F238E27FC236}">
                  <a16:creationId xmlns:a16="http://schemas.microsoft.com/office/drawing/2014/main" id="{00000000-0008-0000-0300-000019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123825</xdr:colOff>
          <xdr:row>229</xdr:row>
          <xdr:rowOff>9525</xdr:rowOff>
        </xdr:from>
        <xdr:to>
          <xdr:col>28</xdr:col>
          <xdr:colOff>152400</xdr:colOff>
          <xdr:row>231</xdr:row>
          <xdr:rowOff>104775</xdr:rowOff>
        </xdr:to>
        <xdr:sp macro="" textlink="">
          <xdr:nvSpPr>
            <xdr:cNvPr id="21530" name="CommandButton12" hidden="1">
              <a:extLst>
                <a:ext uri="{63B3BB69-23CF-44E3-9099-C40C66FF867C}">
                  <a14:compatExt spid="_x0000_s21530"/>
                </a:ext>
                <a:ext uri="{FF2B5EF4-FFF2-40B4-BE49-F238E27FC236}">
                  <a16:creationId xmlns:a16="http://schemas.microsoft.com/office/drawing/2014/main" id="{00000000-0008-0000-0300-00001A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2</xdr:row>
          <xdr:rowOff>9525</xdr:rowOff>
        </xdr:from>
        <xdr:to>
          <xdr:col>10</xdr:col>
          <xdr:colOff>0</xdr:colOff>
          <xdr:row>3</xdr:row>
          <xdr:rowOff>9525</xdr:rowOff>
        </xdr:to>
        <xdr:sp macro="" textlink="">
          <xdr:nvSpPr>
            <xdr:cNvPr id="21531" name="CommandButton13" hidden="1">
              <a:extLst>
                <a:ext uri="{63B3BB69-23CF-44E3-9099-C40C66FF867C}">
                  <a14:compatExt spid="_x0000_s21531"/>
                </a:ext>
                <a:ext uri="{FF2B5EF4-FFF2-40B4-BE49-F238E27FC236}">
                  <a16:creationId xmlns:a16="http://schemas.microsoft.com/office/drawing/2014/main" id="{00000000-0008-0000-0300-00001B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3</xdr:row>
          <xdr:rowOff>9525</xdr:rowOff>
        </xdr:from>
        <xdr:to>
          <xdr:col>10</xdr:col>
          <xdr:colOff>0</xdr:colOff>
          <xdr:row>4</xdr:row>
          <xdr:rowOff>9525</xdr:rowOff>
        </xdr:to>
        <xdr:sp macro="" textlink="">
          <xdr:nvSpPr>
            <xdr:cNvPr id="21533" name="CommandButton15" hidden="1">
              <a:extLst>
                <a:ext uri="{63B3BB69-23CF-44E3-9099-C40C66FF867C}">
                  <a14:compatExt spid="_x0000_s21533"/>
                </a:ext>
                <a:ext uri="{FF2B5EF4-FFF2-40B4-BE49-F238E27FC236}">
                  <a16:creationId xmlns:a16="http://schemas.microsoft.com/office/drawing/2014/main" id="{00000000-0008-0000-0300-00001D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4</xdr:row>
          <xdr:rowOff>9525</xdr:rowOff>
        </xdr:from>
        <xdr:to>
          <xdr:col>10</xdr:col>
          <xdr:colOff>0</xdr:colOff>
          <xdr:row>5</xdr:row>
          <xdr:rowOff>9525</xdr:rowOff>
        </xdr:to>
        <xdr:sp macro="" textlink="">
          <xdr:nvSpPr>
            <xdr:cNvPr id="21534" name="CommandButton16" hidden="1">
              <a:extLst>
                <a:ext uri="{63B3BB69-23CF-44E3-9099-C40C66FF867C}">
                  <a14:compatExt spid="_x0000_s21534"/>
                </a:ext>
                <a:ext uri="{FF2B5EF4-FFF2-40B4-BE49-F238E27FC236}">
                  <a16:creationId xmlns:a16="http://schemas.microsoft.com/office/drawing/2014/main" id="{00000000-0008-0000-0300-00001E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5</xdr:row>
          <xdr:rowOff>9525</xdr:rowOff>
        </xdr:from>
        <xdr:to>
          <xdr:col>10</xdr:col>
          <xdr:colOff>0</xdr:colOff>
          <xdr:row>6</xdr:row>
          <xdr:rowOff>9525</xdr:rowOff>
        </xdr:to>
        <xdr:sp macro="" textlink="">
          <xdr:nvSpPr>
            <xdr:cNvPr id="21535" name="CommandButton17" hidden="1">
              <a:extLst>
                <a:ext uri="{63B3BB69-23CF-44E3-9099-C40C66FF867C}">
                  <a14:compatExt spid="_x0000_s21535"/>
                </a:ext>
                <a:ext uri="{FF2B5EF4-FFF2-40B4-BE49-F238E27FC236}">
                  <a16:creationId xmlns:a16="http://schemas.microsoft.com/office/drawing/2014/main" id="{00000000-0008-0000-0300-00001F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6</xdr:row>
          <xdr:rowOff>9525</xdr:rowOff>
        </xdr:from>
        <xdr:to>
          <xdr:col>10</xdr:col>
          <xdr:colOff>0</xdr:colOff>
          <xdr:row>7</xdr:row>
          <xdr:rowOff>9525</xdr:rowOff>
        </xdr:to>
        <xdr:sp macro="" textlink="">
          <xdr:nvSpPr>
            <xdr:cNvPr id="21537" name="CommandButton19" hidden="1">
              <a:extLst>
                <a:ext uri="{63B3BB69-23CF-44E3-9099-C40C66FF867C}">
                  <a14:compatExt spid="_x0000_s21537"/>
                </a:ext>
                <a:ext uri="{FF2B5EF4-FFF2-40B4-BE49-F238E27FC236}">
                  <a16:creationId xmlns:a16="http://schemas.microsoft.com/office/drawing/2014/main" id="{00000000-0008-0000-0300-000021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7</xdr:row>
          <xdr:rowOff>9525</xdr:rowOff>
        </xdr:from>
        <xdr:to>
          <xdr:col>10</xdr:col>
          <xdr:colOff>0</xdr:colOff>
          <xdr:row>8</xdr:row>
          <xdr:rowOff>9525</xdr:rowOff>
        </xdr:to>
        <xdr:sp macro="" textlink="">
          <xdr:nvSpPr>
            <xdr:cNvPr id="21538" name="CommandButton20" hidden="1">
              <a:extLst>
                <a:ext uri="{63B3BB69-23CF-44E3-9099-C40C66FF867C}">
                  <a14:compatExt spid="_x0000_s21538"/>
                </a:ext>
                <a:ext uri="{FF2B5EF4-FFF2-40B4-BE49-F238E27FC236}">
                  <a16:creationId xmlns:a16="http://schemas.microsoft.com/office/drawing/2014/main" id="{00000000-0008-0000-0300-000022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9</xdr:row>
          <xdr:rowOff>9525</xdr:rowOff>
        </xdr:from>
        <xdr:to>
          <xdr:col>10</xdr:col>
          <xdr:colOff>0</xdr:colOff>
          <xdr:row>10</xdr:row>
          <xdr:rowOff>9525</xdr:rowOff>
        </xdr:to>
        <xdr:sp macro="" textlink="">
          <xdr:nvSpPr>
            <xdr:cNvPr id="21539" name="CommandButton21" hidden="1">
              <a:extLst>
                <a:ext uri="{63B3BB69-23CF-44E3-9099-C40C66FF867C}">
                  <a14:compatExt spid="_x0000_s21539"/>
                </a:ext>
                <a:ext uri="{FF2B5EF4-FFF2-40B4-BE49-F238E27FC236}">
                  <a16:creationId xmlns:a16="http://schemas.microsoft.com/office/drawing/2014/main" id="{00000000-0008-0000-0300-000023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10</xdr:row>
          <xdr:rowOff>19050</xdr:rowOff>
        </xdr:from>
        <xdr:to>
          <xdr:col>10</xdr:col>
          <xdr:colOff>0</xdr:colOff>
          <xdr:row>11</xdr:row>
          <xdr:rowOff>9525</xdr:rowOff>
        </xdr:to>
        <xdr:sp macro="" textlink="">
          <xdr:nvSpPr>
            <xdr:cNvPr id="21540" name="CommandButton22" hidden="1">
              <a:extLst>
                <a:ext uri="{63B3BB69-23CF-44E3-9099-C40C66FF867C}">
                  <a14:compatExt spid="_x0000_s21540"/>
                </a:ext>
                <a:ext uri="{FF2B5EF4-FFF2-40B4-BE49-F238E27FC236}">
                  <a16:creationId xmlns:a16="http://schemas.microsoft.com/office/drawing/2014/main" id="{00000000-0008-0000-0300-000024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11</xdr:row>
          <xdr:rowOff>9525</xdr:rowOff>
        </xdr:from>
        <xdr:to>
          <xdr:col>10</xdr:col>
          <xdr:colOff>0</xdr:colOff>
          <xdr:row>12</xdr:row>
          <xdr:rowOff>9525</xdr:rowOff>
        </xdr:to>
        <xdr:sp macro="" textlink="">
          <xdr:nvSpPr>
            <xdr:cNvPr id="21541" name="CommandButton23" hidden="1">
              <a:extLst>
                <a:ext uri="{63B3BB69-23CF-44E3-9099-C40C66FF867C}">
                  <a14:compatExt spid="_x0000_s21541"/>
                </a:ext>
                <a:ext uri="{FF2B5EF4-FFF2-40B4-BE49-F238E27FC236}">
                  <a16:creationId xmlns:a16="http://schemas.microsoft.com/office/drawing/2014/main" id="{00000000-0008-0000-0300-000025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12</xdr:row>
          <xdr:rowOff>9525</xdr:rowOff>
        </xdr:from>
        <xdr:to>
          <xdr:col>10</xdr:col>
          <xdr:colOff>0</xdr:colOff>
          <xdr:row>13</xdr:row>
          <xdr:rowOff>9525</xdr:rowOff>
        </xdr:to>
        <xdr:sp macro="" textlink="">
          <xdr:nvSpPr>
            <xdr:cNvPr id="21542" name="CommandButton24" hidden="1">
              <a:extLst>
                <a:ext uri="{63B3BB69-23CF-44E3-9099-C40C66FF867C}">
                  <a14:compatExt spid="_x0000_s21542"/>
                </a:ext>
                <a:ext uri="{FF2B5EF4-FFF2-40B4-BE49-F238E27FC236}">
                  <a16:creationId xmlns:a16="http://schemas.microsoft.com/office/drawing/2014/main" id="{00000000-0008-0000-0300-000026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14</xdr:row>
          <xdr:rowOff>9525</xdr:rowOff>
        </xdr:from>
        <xdr:to>
          <xdr:col>10</xdr:col>
          <xdr:colOff>0</xdr:colOff>
          <xdr:row>15</xdr:row>
          <xdr:rowOff>9525</xdr:rowOff>
        </xdr:to>
        <xdr:sp macro="" textlink="">
          <xdr:nvSpPr>
            <xdr:cNvPr id="21545" name="CommandButton27" hidden="1">
              <a:extLst>
                <a:ext uri="{63B3BB69-23CF-44E3-9099-C40C66FF867C}">
                  <a14:compatExt spid="_x0000_s21545"/>
                </a:ext>
                <a:ext uri="{FF2B5EF4-FFF2-40B4-BE49-F238E27FC236}">
                  <a16:creationId xmlns:a16="http://schemas.microsoft.com/office/drawing/2014/main" id="{00000000-0008-0000-0300-000029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123825</xdr:colOff>
          <xdr:row>67</xdr:row>
          <xdr:rowOff>28575</xdr:rowOff>
        </xdr:from>
        <xdr:to>
          <xdr:col>28</xdr:col>
          <xdr:colOff>152400</xdr:colOff>
          <xdr:row>67</xdr:row>
          <xdr:rowOff>323850</xdr:rowOff>
        </xdr:to>
        <xdr:sp macro="" textlink="">
          <xdr:nvSpPr>
            <xdr:cNvPr id="21546" name="CommandButton28" hidden="1">
              <a:extLst>
                <a:ext uri="{63B3BB69-23CF-44E3-9099-C40C66FF867C}">
                  <a14:compatExt spid="_x0000_s21546"/>
                </a:ext>
                <a:ext uri="{FF2B5EF4-FFF2-40B4-BE49-F238E27FC236}">
                  <a16:creationId xmlns:a16="http://schemas.microsoft.com/office/drawing/2014/main" id="{00000000-0008-0000-0300-00002A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123825</xdr:colOff>
          <xdr:row>96</xdr:row>
          <xdr:rowOff>9525</xdr:rowOff>
        </xdr:from>
        <xdr:to>
          <xdr:col>28</xdr:col>
          <xdr:colOff>152400</xdr:colOff>
          <xdr:row>97</xdr:row>
          <xdr:rowOff>28575</xdr:rowOff>
        </xdr:to>
        <xdr:sp macro="" textlink="">
          <xdr:nvSpPr>
            <xdr:cNvPr id="21547" name="CommandButton31" hidden="1">
              <a:extLst>
                <a:ext uri="{63B3BB69-23CF-44E3-9099-C40C66FF867C}">
                  <a14:compatExt spid="_x0000_s21547"/>
                </a:ext>
                <a:ext uri="{FF2B5EF4-FFF2-40B4-BE49-F238E27FC236}">
                  <a16:creationId xmlns:a16="http://schemas.microsoft.com/office/drawing/2014/main" id="{00000000-0008-0000-0300-00002B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123825</xdr:colOff>
          <xdr:row>225</xdr:row>
          <xdr:rowOff>9525</xdr:rowOff>
        </xdr:from>
        <xdr:to>
          <xdr:col>28</xdr:col>
          <xdr:colOff>152400</xdr:colOff>
          <xdr:row>226</xdr:row>
          <xdr:rowOff>28575</xdr:rowOff>
        </xdr:to>
        <xdr:sp macro="" textlink="">
          <xdr:nvSpPr>
            <xdr:cNvPr id="21548" name="CommandButton32" hidden="1">
              <a:extLst>
                <a:ext uri="{63B3BB69-23CF-44E3-9099-C40C66FF867C}">
                  <a14:compatExt spid="_x0000_s21548"/>
                </a:ext>
                <a:ext uri="{FF2B5EF4-FFF2-40B4-BE49-F238E27FC236}">
                  <a16:creationId xmlns:a16="http://schemas.microsoft.com/office/drawing/2014/main" id="{00000000-0008-0000-0300-00002C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0</xdr:row>
          <xdr:rowOff>76200</xdr:rowOff>
        </xdr:from>
        <xdr:to>
          <xdr:col>5</xdr:col>
          <xdr:colOff>1000125</xdr:colOff>
          <xdr:row>3</xdr:row>
          <xdr:rowOff>228600</xdr:rowOff>
        </xdr:to>
        <xdr:sp macro="" textlink="">
          <xdr:nvSpPr>
            <xdr:cNvPr id="21549" name="Label1" hidden="1">
              <a:extLst>
                <a:ext uri="{63B3BB69-23CF-44E3-9099-C40C66FF867C}">
                  <a14:compatExt spid="_x0000_s21549"/>
                </a:ext>
                <a:ext uri="{FF2B5EF4-FFF2-40B4-BE49-F238E27FC236}">
                  <a16:creationId xmlns:a16="http://schemas.microsoft.com/office/drawing/2014/main" id="{00000000-0008-0000-0300-00002D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123825</xdr:colOff>
          <xdr:row>66</xdr:row>
          <xdr:rowOff>9525</xdr:rowOff>
        </xdr:from>
        <xdr:to>
          <xdr:col>28</xdr:col>
          <xdr:colOff>152400</xdr:colOff>
          <xdr:row>67</xdr:row>
          <xdr:rowOff>0</xdr:rowOff>
        </xdr:to>
        <xdr:sp macro="" textlink="">
          <xdr:nvSpPr>
            <xdr:cNvPr id="21551" name="CommandButton30" hidden="1">
              <a:extLst>
                <a:ext uri="{63B3BB69-23CF-44E3-9099-C40C66FF867C}">
                  <a14:compatExt spid="_x0000_s21551"/>
                </a:ext>
                <a:ext uri="{FF2B5EF4-FFF2-40B4-BE49-F238E27FC236}">
                  <a16:creationId xmlns:a16="http://schemas.microsoft.com/office/drawing/2014/main" id="{00000000-0008-0000-0300-00002F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123825</xdr:colOff>
          <xdr:row>95</xdr:row>
          <xdr:rowOff>9525</xdr:rowOff>
        </xdr:from>
        <xdr:to>
          <xdr:col>28</xdr:col>
          <xdr:colOff>152400</xdr:colOff>
          <xdr:row>96</xdr:row>
          <xdr:rowOff>0</xdr:rowOff>
        </xdr:to>
        <xdr:sp macro="" textlink="">
          <xdr:nvSpPr>
            <xdr:cNvPr id="21552" name="CommandButton33" hidden="1">
              <a:extLst>
                <a:ext uri="{63B3BB69-23CF-44E3-9099-C40C66FF867C}">
                  <a14:compatExt spid="_x0000_s21552"/>
                </a:ext>
                <a:ext uri="{FF2B5EF4-FFF2-40B4-BE49-F238E27FC236}">
                  <a16:creationId xmlns:a16="http://schemas.microsoft.com/office/drawing/2014/main" id="{00000000-0008-0000-0300-000030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123825</xdr:colOff>
          <xdr:row>224</xdr:row>
          <xdr:rowOff>9525</xdr:rowOff>
        </xdr:from>
        <xdr:to>
          <xdr:col>28</xdr:col>
          <xdr:colOff>152400</xdr:colOff>
          <xdr:row>225</xdr:row>
          <xdr:rowOff>0</xdr:rowOff>
        </xdr:to>
        <xdr:sp macro="" textlink="">
          <xdr:nvSpPr>
            <xdr:cNvPr id="21553" name="CommandButton34" hidden="1">
              <a:extLst>
                <a:ext uri="{63B3BB69-23CF-44E3-9099-C40C66FF867C}">
                  <a14:compatExt spid="_x0000_s21553"/>
                </a:ext>
                <a:ext uri="{FF2B5EF4-FFF2-40B4-BE49-F238E27FC236}">
                  <a16:creationId xmlns:a16="http://schemas.microsoft.com/office/drawing/2014/main" id="{00000000-0008-0000-0300-000031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104775</xdr:colOff>
          <xdr:row>4</xdr:row>
          <xdr:rowOff>95250</xdr:rowOff>
        </xdr:from>
        <xdr:to>
          <xdr:col>5</xdr:col>
          <xdr:colOff>895350</xdr:colOff>
          <xdr:row>7</xdr:row>
          <xdr:rowOff>180975</xdr:rowOff>
        </xdr:to>
        <xdr:sp macro="" textlink="">
          <xdr:nvSpPr>
            <xdr:cNvPr id="21554" name="CommandButton35" hidden="1">
              <a:extLst>
                <a:ext uri="{63B3BB69-23CF-44E3-9099-C40C66FF867C}">
                  <a14:compatExt spid="_x0000_s21554"/>
                </a:ext>
                <a:ext uri="{FF2B5EF4-FFF2-40B4-BE49-F238E27FC236}">
                  <a16:creationId xmlns:a16="http://schemas.microsoft.com/office/drawing/2014/main" id="{00000000-0008-0000-0300-000032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9</xdr:row>
          <xdr:rowOff>180975</xdr:rowOff>
        </xdr:from>
        <xdr:to>
          <xdr:col>5</xdr:col>
          <xdr:colOff>895350</xdr:colOff>
          <xdr:row>12</xdr:row>
          <xdr:rowOff>171450</xdr:rowOff>
        </xdr:to>
        <xdr:sp macro="" textlink="">
          <xdr:nvSpPr>
            <xdr:cNvPr id="21560" name="CommandButton38" hidden="1">
              <a:extLst>
                <a:ext uri="{63B3BB69-23CF-44E3-9099-C40C66FF867C}">
                  <a14:compatExt spid="_x0000_s21560"/>
                </a:ext>
                <a:ext uri="{FF2B5EF4-FFF2-40B4-BE49-F238E27FC236}">
                  <a16:creationId xmlns:a16="http://schemas.microsoft.com/office/drawing/2014/main" id="{00000000-0008-0000-0300-000038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13</xdr:row>
          <xdr:rowOff>9525</xdr:rowOff>
        </xdr:from>
        <xdr:to>
          <xdr:col>10</xdr:col>
          <xdr:colOff>0</xdr:colOff>
          <xdr:row>14</xdr:row>
          <xdr:rowOff>9525</xdr:rowOff>
        </xdr:to>
        <xdr:sp macro="" textlink="">
          <xdr:nvSpPr>
            <xdr:cNvPr id="21565" name="CommandButton1" hidden="1">
              <a:extLst>
                <a:ext uri="{63B3BB69-23CF-44E3-9099-C40C66FF867C}">
                  <a14:compatExt spid="_x0000_s21565"/>
                </a:ext>
                <a:ext uri="{FF2B5EF4-FFF2-40B4-BE49-F238E27FC236}">
                  <a16:creationId xmlns:a16="http://schemas.microsoft.com/office/drawing/2014/main" id="{00000000-0008-0000-0300-00003D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8</xdr:row>
          <xdr:rowOff>9525</xdr:rowOff>
        </xdr:from>
        <xdr:to>
          <xdr:col>10</xdr:col>
          <xdr:colOff>0</xdr:colOff>
          <xdr:row>9</xdr:row>
          <xdr:rowOff>9525</xdr:rowOff>
        </xdr:to>
        <xdr:sp macro="" textlink="">
          <xdr:nvSpPr>
            <xdr:cNvPr id="21570" name="CommandButton5" hidden="1">
              <a:extLst>
                <a:ext uri="{63B3BB69-23CF-44E3-9099-C40C66FF867C}">
                  <a14:compatExt spid="_x0000_s21570"/>
                </a:ext>
                <a:ext uri="{FF2B5EF4-FFF2-40B4-BE49-F238E27FC236}">
                  <a16:creationId xmlns:a16="http://schemas.microsoft.com/office/drawing/2014/main" id="{00000000-0008-0000-0300-000042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6" Type="http://schemas.openxmlformats.org/officeDocument/2006/relationships/control" Target="../activeX/activeX10.xml"/><Relationship Id="rId117" Type="http://schemas.openxmlformats.org/officeDocument/2006/relationships/image" Target="../media/image55.emf"/><Relationship Id="rId21" Type="http://schemas.openxmlformats.org/officeDocument/2006/relationships/image" Target="../media/image7.emf"/><Relationship Id="rId42" Type="http://schemas.openxmlformats.org/officeDocument/2006/relationships/control" Target="../activeX/activeX18.xml"/><Relationship Id="rId47" Type="http://schemas.openxmlformats.org/officeDocument/2006/relationships/image" Target="../media/image20.emf"/><Relationship Id="rId63" Type="http://schemas.openxmlformats.org/officeDocument/2006/relationships/image" Target="../media/image28.emf"/><Relationship Id="rId68" Type="http://schemas.openxmlformats.org/officeDocument/2006/relationships/control" Target="../activeX/activeX31.xml"/><Relationship Id="rId84" Type="http://schemas.openxmlformats.org/officeDocument/2006/relationships/control" Target="../activeX/activeX39.xml"/><Relationship Id="rId89" Type="http://schemas.openxmlformats.org/officeDocument/2006/relationships/image" Target="../media/image41.emf"/><Relationship Id="rId112" Type="http://schemas.openxmlformats.org/officeDocument/2006/relationships/control" Target="../activeX/activeX53.xml"/><Relationship Id="rId16" Type="http://schemas.openxmlformats.org/officeDocument/2006/relationships/control" Target="../activeX/activeX5.xml"/><Relationship Id="rId107" Type="http://schemas.openxmlformats.org/officeDocument/2006/relationships/image" Target="../media/image50.emf"/><Relationship Id="rId11" Type="http://schemas.openxmlformats.org/officeDocument/2006/relationships/image" Target="../media/image2.emf"/><Relationship Id="rId32" Type="http://schemas.openxmlformats.org/officeDocument/2006/relationships/control" Target="../activeX/activeX13.xml"/><Relationship Id="rId37" Type="http://schemas.openxmlformats.org/officeDocument/2006/relationships/image" Target="../media/image15.emf"/><Relationship Id="rId53" Type="http://schemas.openxmlformats.org/officeDocument/2006/relationships/image" Target="../media/image23.emf"/><Relationship Id="rId58" Type="http://schemas.openxmlformats.org/officeDocument/2006/relationships/control" Target="../activeX/activeX26.xml"/><Relationship Id="rId74" Type="http://schemas.openxmlformats.org/officeDocument/2006/relationships/control" Target="../activeX/activeX34.xml"/><Relationship Id="rId79" Type="http://schemas.openxmlformats.org/officeDocument/2006/relationships/image" Target="../media/image36.emf"/><Relationship Id="rId102" Type="http://schemas.openxmlformats.org/officeDocument/2006/relationships/control" Target="../activeX/activeX48.xml"/><Relationship Id="rId123" Type="http://schemas.openxmlformats.org/officeDocument/2006/relationships/image" Target="../media/image58.emf"/><Relationship Id="rId5" Type="http://schemas.openxmlformats.org/officeDocument/2006/relationships/drawing" Target="../drawings/drawing1.xml"/><Relationship Id="rId90" Type="http://schemas.openxmlformats.org/officeDocument/2006/relationships/control" Target="../activeX/activeX42.xml"/><Relationship Id="rId95" Type="http://schemas.openxmlformats.org/officeDocument/2006/relationships/image" Target="../media/image44.emf"/><Relationship Id="rId22" Type="http://schemas.openxmlformats.org/officeDocument/2006/relationships/control" Target="../activeX/activeX8.xml"/><Relationship Id="rId27" Type="http://schemas.openxmlformats.org/officeDocument/2006/relationships/image" Target="../media/image10.emf"/><Relationship Id="rId43" Type="http://schemas.openxmlformats.org/officeDocument/2006/relationships/image" Target="../media/image18.emf"/><Relationship Id="rId48" Type="http://schemas.openxmlformats.org/officeDocument/2006/relationships/control" Target="../activeX/activeX21.xml"/><Relationship Id="rId64" Type="http://schemas.openxmlformats.org/officeDocument/2006/relationships/control" Target="../activeX/activeX29.xml"/><Relationship Id="rId69" Type="http://schemas.openxmlformats.org/officeDocument/2006/relationships/image" Target="../media/image31.emf"/><Relationship Id="rId113" Type="http://schemas.openxmlformats.org/officeDocument/2006/relationships/image" Target="../media/image53.emf"/><Relationship Id="rId118" Type="http://schemas.openxmlformats.org/officeDocument/2006/relationships/control" Target="../activeX/activeX56.xml"/><Relationship Id="rId80" Type="http://schemas.openxmlformats.org/officeDocument/2006/relationships/control" Target="../activeX/activeX37.xml"/><Relationship Id="rId85" Type="http://schemas.openxmlformats.org/officeDocument/2006/relationships/image" Target="../media/image39.emf"/><Relationship Id="rId12" Type="http://schemas.openxmlformats.org/officeDocument/2006/relationships/control" Target="../activeX/activeX3.xml"/><Relationship Id="rId17" Type="http://schemas.openxmlformats.org/officeDocument/2006/relationships/image" Target="../media/image5.emf"/><Relationship Id="rId33" Type="http://schemas.openxmlformats.org/officeDocument/2006/relationships/image" Target="../media/image13.emf"/><Relationship Id="rId38" Type="http://schemas.openxmlformats.org/officeDocument/2006/relationships/control" Target="../activeX/activeX16.xml"/><Relationship Id="rId59" Type="http://schemas.openxmlformats.org/officeDocument/2006/relationships/image" Target="../media/image26.emf"/><Relationship Id="rId103" Type="http://schemas.openxmlformats.org/officeDocument/2006/relationships/image" Target="../media/image48.emf"/><Relationship Id="rId108" Type="http://schemas.openxmlformats.org/officeDocument/2006/relationships/control" Target="../activeX/activeX51.xml"/><Relationship Id="rId124" Type="http://schemas.openxmlformats.org/officeDocument/2006/relationships/comments" Target="../comments1.xml"/><Relationship Id="rId54" Type="http://schemas.openxmlformats.org/officeDocument/2006/relationships/control" Target="../activeX/activeX24.xml"/><Relationship Id="rId70" Type="http://schemas.openxmlformats.org/officeDocument/2006/relationships/control" Target="../activeX/activeX32.xml"/><Relationship Id="rId75" Type="http://schemas.openxmlformats.org/officeDocument/2006/relationships/image" Target="../media/image34.emf"/><Relationship Id="rId91" Type="http://schemas.openxmlformats.org/officeDocument/2006/relationships/image" Target="../media/image42.emf"/><Relationship Id="rId96" Type="http://schemas.openxmlformats.org/officeDocument/2006/relationships/control" Target="../activeX/activeX45.xml"/><Relationship Id="rId1" Type="http://schemas.openxmlformats.org/officeDocument/2006/relationships/printerSettings" Target="../printerSettings/printerSettings2.bin"/><Relationship Id="rId6" Type="http://schemas.openxmlformats.org/officeDocument/2006/relationships/vmlDrawing" Target="../drawings/vmlDrawing1.vml"/><Relationship Id="rId23" Type="http://schemas.openxmlformats.org/officeDocument/2006/relationships/image" Target="../media/image8.emf"/><Relationship Id="rId28" Type="http://schemas.openxmlformats.org/officeDocument/2006/relationships/control" Target="../activeX/activeX11.xml"/><Relationship Id="rId49" Type="http://schemas.openxmlformats.org/officeDocument/2006/relationships/image" Target="../media/image21.emf"/><Relationship Id="rId114" Type="http://schemas.openxmlformats.org/officeDocument/2006/relationships/control" Target="../activeX/activeX54.xml"/><Relationship Id="rId119" Type="http://schemas.openxmlformats.org/officeDocument/2006/relationships/image" Target="../media/image56.emf"/><Relationship Id="rId44" Type="http://schemas.openxmlformats.org/officeDocument/2006/relationships/control" Target="../activeX/activeX19.xml"/><Relationship Id="rId60" Type="http://schemas.openxmlformats.org/officeDocument/2006/relationships/control" Target="../activeX/activeX27.xml"/><Relationship Id="rId65" Type="http://schemas.openxmlformats.org/officeDocument/2006/relationships/image" Target="../media/image29.emf"/><Relationship Id="rId81" Type="http://schemas.openxmlformats.org/officeDocument/2006/relationships/image" Target="../media/image37.emf"/><Relationship Id="rId86" Type="http://schemas.openxmlformats.org/officeDocument/2006/relationships/control" Target="../activeX/activeX40.xml"/><Relationship Id="rId4" Type="http://schemas.openxmlformats.org/officeDocument/2006/relationships/printerSettings" Target="../printerSettings/printerSettings4.bin"/><Relationship Id="rId9" Type="http://schemas.openxmlformats.org/officeDocument/2006/relationships/image" Target="../media/image1.emf"/><Relationship Id="rId13" Type="http://schemas.openxmlformats.org/officeDocument/2006/relationships/image" Target="../media/image3.emf"/><Relationship Id="rId18" Type="http://schemas.openxmlformats.org/officeDocument/2006/relationships/control" Target="../activeX/activeX6.xml"/><Relationship Id="rId39" Type="http://schemas.openxmlformats.org/officeDocument/2006/relationships/image" Target="../media/image16.emf"/><Relationship Id="rId109" Type="http://schemas.openxmlformats.org/officeDocument/2006/relationships/image" Target="../media/image51.emf"/><Relationship Id="rId34" Type="http://schemas.openxmlformats.org/officeDocument/2006/relationships/control" Target="../activeX/activeX14.xml"/><Relationship Id="rId50" Type="http://schemas.openxmlformats.org/officeDocument/2006/relationships/control" Target="../activeX/activeX22.xml"/><Relationship Id="rId55" Type="http://schemas.openxmlformats.org/officeDocument/2006/relationships/image" Target="../media/image24.emf"/><Relationship Id="rId76" Type="http://schemas.openxmlformats.org/officeDocument/2006/relationships/control" Target="../activeX/activeX35.xml"/><Relationship Id="rId97" Type="http://schemas.openxmlformats.org/officeDocument/2006/relationships/image" Target="../media/image45.emf"/><Relationship Id="rId104" Type="http://schemas.openxmlformats.org/officeDocument/2006/relationships/control" Target="../activeX/activeX49.xml"/><Relationship Id="rId120" Type="http://schemas.openxmlformats.org/officeDocument/2006/relationships/control" Target="../activeX/activeX57.xml"/><Relationship Id="rId7" Type="http://schemas.openxmlformats.org/officeDocument/2006/relationships/vmlDrawing" Target="../drawings/vmlDrawing2.vml"/><Relationship Id="rId71" Type="http://schemas.openxmlformats.org/officeDocument/2006/relationships/image" Target="../media/image32.emf"/><Relationship Id="rId92" Type="http://schemas.openxmlformats.org/officeDocument/2006/relationships/control" Target="../activeX/activeX43.xml"/><Relationship Id="rId2" Type="http://schemas.openxmlformats.org/officeDocument/2006/relationships/printerSettings" Target="../printerSettings/printerSettings3.bin"/><Relationship Id="rId29" Type="http://schemas.openxmlformats.org/officeDocument/2006/relationships/image" Target="../media/image11.emf"/><Relationship Id="rId24" Type="http://schemas.openxmlformats.org/officeDocument/2006/relationships/control" Target="../activeX/activeX9.xml"/><Relationship Id="rId40" Type="http://schemas.openxmlformats.org/officeDocument/2006/relationships/control" Target="../activeX/activeX17.xml"/><Relationship Id="rId45" Type="http://schemas.openxmlformats.org/officeDocument/2006/relationships/image" Target="../media/image19.emf"/><Relationship Id="rId66" Type="http://schemas.openxmlformats.org/officeDocument/2006/relationships/control" Target="../activeX/activeX30.xml"/><Relationship Id="rId87" Type="http://schemas.openxmlformats.org/officeDocument/2006/relationships/image" Target="../media/image40.emf"/><Relationship Id="rId110" Type="http://schemas.openxmlformats.org/officeDocument/2006/relationships/control" Target="../activeX/activeX52.xml"/><Relationship Id="rId115" Type="http://schemas.openxmlformats.org/officeDocument/2006/relationships/image" Target="../media/image54.emf"/><Relationship Id="rId61" Type="http://schemas.openxmlformats.org/officeDocument/2006/relationships/image" Target="../media/image27.emf"/><Relationship Id="rId82" Type="http://schemas.openxmlformats.org/officeDocument/2006/relationships/control" Target="../activeX/activeX38.xml"/><Relationship Id="rId19" Type="http://schemas.openxmlformats.org/officeDocument/2006/relationships/image" Target="../media/image6.emf"/><Relationship Id="rId14" Type="http://schemas.openxmlformats.org/officeDocument/2006/relationships/control" Target="../activeX/activeX4.xml"/><Relationship Id="rId30" Type="http://schemas.openxmlformats.org/officeDocument/2006/relationships/control" Target="../activeX/activeX12.xml"/><Relationship Id="rId35" Type="http://schemas.openxmlformats.org/officeDocument/2006/relationships/image" Target="../media/image14.emf"/><Relationship Id="rId56" Type="http://schemas.openxmlformats.org/officeDocument/2006/relationships/control" Target="../activeX/activeX25.xml"/><Relationship Id="rId77" Type="http://schemas.openxmlformats.org/officeDocument/2006/relationships/image" Target="../media/image35.emf"/><Relationship Id="rId100" Type="http://schemas.openxmlformats.org/officeDocument/2006/relationships/control" Target="../activeX/activeX47.xml"/><Relationship Id="rId105" Type="http://schemas.openxmlformats.org/officeDocument/2006/relationships/image" Target="../media/image49.emf"/><Relationship Id="rId8" Type="http://schemas.openxmlformats.org/officeDocument/2006/relationships/control" Target="../activeX/activeX1.xml"/><Relationship Id="rId51" Type="http://schemas.openxmlformats.org/officeDocument/2006/relationships/image" Target="../media/image22.emf"/><Relationship Id="rId72" Type="http://schemas.openxmlformats.org/officeDocument/2006/relationships/control" Target="../activeX/activeX33.xml"/><Relationship Id="rId93" Type="http://schemas.openxmlformats.org/officeDocument/2006/relationships/image" Target="../media/image43.emf"/><Relationship Id="rId98" Type="http://schemas.openxmlformats.org/officeDocument/2006/relationships/control" Target="../activeX/activeX46.xml"/><Relationship Id="rId121" Type="http://schemas.openxmlformats.org/officeDocument/2006/relationships/image" Target="../media/image57.emf"/><Relationship Id="rId3" Type="http://schemas.openxmlformats.org/officeDocument/2006/relationships/hyperlink" Target="http://allqs.saqa.org.za/search.php?cat=unit" TargetMode="External"/><Relationship Id="rId25" Type="http://schemas.openxmlformats.org/officeDocument/2006/relationships/image" Target="../media/image9.emf"/><Relationship Id="rId46" Type="http://schemas.openxmlformats.org/officeDocument/2006/relationships/control" Target="../activeX/activeX20.xml"/><Relationship Id="rId67" Type="http://schemas.openxmlformats.org/officeDocument/2006/relationships/image" Target="../media/image30.emf"/><Relationship Id="rId116" Type="http://schemas.openxmlformats.org/officeDocument/2006/relationships/control" Target="../activeX/activeX55.xml"/><Relationship Id="rId20" Type="http://schemas.openxmlformats.org/officeDocument/2006/relationships/control" Target="../activeX/activeX7.xml"/><Relationship Id="rId41" Type="http://schemas.openxmlformats.org/officeDocument/2006/relationships/image" Target="../media/image17.emf"/><Relationship Id="rId62" Type="http://schemas.openxmlformats.org/officeDocument/2006/relationships/control" Target="../activeX/activeX28.xml"/><Relationship Id="rId83" Type="http://schemas.openxmlformats.org/officeDocument/2006/relationships/image" Target="../media/image38.emf"/><Relationship Id="rId88" Type="http://schemas.openxmlformats.org/officeDocument/2006/relationships/control" Target="../activeX/activeX41.xml"/><Relationship Id="rId111" Type="http://schemas.openxmlformats.org/officeDocument/2006/relationships/image" Target="../media/image52.emf"/><Relationship Id="rId15" Type="http://schemas.openxmlformats.org/officeDocument/2006/relationships/image" Target="../media/image4.emf"/><Relationship Id="rId36" Type="http://schemas.openxmlformats.org/officeDocument/2006/relationships/control" Target="../activeX/activeX15.xml"/><Relationship Id="rId57" Type="http://schemas.openxmlformats.org/officeDocument/2006/relationships/image" Target="../media/image25.emf"/><Relationship Id="rId106" Type="http://schemas.openxmlformats.org/officeDocument/2006/relationships/control" Target="../activeX/activeX50.xml"/><Relationship Id="rId10" Type="http://schemas.openxmlformats.org/officeDocument/2006/relationships/control" Target="../activeX/activeX2.xml"/><Relationship Id="rId31" Type="http://schemas.openxmlformats.org/officeDocument/2006/relationships/image" Target="../media/image12.emf"/><Relationship Id="rId52" Type="http://schemas.openxmlformats.org/officeDocument/2006/relationships/control" Target="../activeX/activeX23.xml"/><Relationship Id="rId73" Type="http://schemas.openxmlformats.org/officeDocument/2006/relationships/image" Target="../media/image33.emf"/><Relationship Id="rId78" Type="http://schemas.openxmlformats.org/officeDocument/2006/relationships/control" Target="../activeX/activeX36.xml"/><Relationship Id="rId94" Type="http://schemas.openxmlformats.org/officeDocument/2006/relationships/control" Target="../activeX/activeX44.xml"/><Relationship Id="rId99" Type="http://schemas.openxmlformats.org/officeDocument/2006/relationships/image" Target="../media/image46.emf"/><Relationship Id="rId101" Type="http://schemas.openxmlformats.org/officeDocument/2006/relationships/image" Target="../media/image47.emf"/><Relationship Id="rId122" Type="http://schemas.openxmlformats.org/officeDocument/2006/relationships/control" Target="../activeX/activeX58.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26" Type="http://schemas.openxmlformats.org/officeDocument/2006/relationships/control" Target="../activeX/activeX69.xml"/><Relationship Id="rId21" Type="http://schemas.openxmlformats.org/officeDocument/2006/relationships/image" Target="../media/image67.emf"/><Relationship Id="rId42" Type="http://schemas.openxmlformats.org/officeDocument/2006/relationships/control" Target="../activeX/activeX77.xml"/><Relationship Id="rId47" Type="http://schemas.openxmlformats.org/officeDocument/2006/relationships/image" Target="../media/image80.emf"/><Relationship Id="rId63" Type="http://schemas.openxmlformats.org/officeDocument/2006/relationships/image" Target="../media/image88.emf"/><Relationship Id="rId68" Type="http://schemas.openxmlformats.org/officeDocument/2006/relationships/control" Target="../activeX/activeX90.xml"/><Relationship Id="rId7" Type="http://schemas.openxmlformats.org/officeDocument/2006/relationships/image" Target="../media/image60.emf"/><Relationship Id="rId2" Type="http://schemas.openxmlformats.org/officeDocument/2006/relationships/printerSettings" Target="../printerSettings/printerSettings6.bin"/><Relationship Id="rId16" Type="http://schemas.openxmlformats.org/officeDocument/2006/relationships/control" Target="../activeX/activeX64.xml"/><Relationship Id="rId29" Type="http://schemas.openxmlformats.org/officeDocument/2006/relationships/image" Target="../media/image71.emf"/><Relationship Id="rId11" Type="http://schemas.openxmlformats.org/officeDocument/2006/relationships/image" Target="../media/image62.emf"/><Relationship Id="rId24" Type="http://schemas.openxmlformats.org/officeDocument/2006/relationships/control" Target="../activeX/activeX68.xml"/><Relationship Id="rId32" Type="http://schemas.openxmlformats.org/officeDocument/2006/relationships/control" Target="../activeX/activeX72.xml"/><Relationship Id="rId37" Type="http://schemas.openxmlformats.org/officeDocument/2006/relationships/image" Target="../media/image75.emf"/><Relationship Id="rId40" Type="http://schemas.openxmlformats.org/officeDocument/2006/relationships/control" Target="../activeX/activeX76.xml"/><Relationship Id="rId45" Type="http://schemas.openxmlformats.org/officeDocument/2006/relationships/image" Target="../media/image79.emf"/><Relationship Id="rId53" Type="http://schemas.openxmlformats.org/officeDocument/2006/relationships/image" Target="../media/image83.emf"/><Relationship Id="rId58" Type="http://schemas.openxmlformats.org/officeDocument/2006/relationships/control" Target="../activeX/activeX85.xml"/><Relationship Id="rId66" Type="http://schemas.openxmlformats.org/officeDocument/2006/relationships/control" Target="../activeX/activeX89.xml"/><Relationship Id="rId5" Type="http://schemas.openxmlformats.org/officeDocument/2006/relationships/vmlDrawing" Target="../drawings/vmlDrawing4.vml"/><Relationship Id="rId61" Type="http://schemas.openxmlformats.org/officeDocument/2006/relationships/image" Target="../media/image87.emf"/><Relationship Id="rId19" Type="http://schemas.openxmlformats.org/officeDocument/2006/relationships/image" Target="../media/image66.emf"/><Relationship Id="rId14" Type="http://schemas.openxmlformats.org/officeDocument/2006/relationships/control" Target="../activeX/activeX63.xml"/><Relationship Id="rId22" Type="http://schemas.openxmlformats.org/officeDocument/2006/relationships/control" Target="../activeX/activeX67.xml"/><Relationship Id="rId27" Type="http://schemas.openxmlformats.org/officeDocument/2006/relationships/image" Target="../media/image70.emf"/><Relationship Id="rId30" Type="http://schemas.openxmlformats.org/officeDocument/2006/relationships/control" Target="../activeX/activeX71.xml"/><Relationship Id="rId35" Type="http://schemas.openxmlformats.org/officeDocument/2006/relationships/image" Target="../media/image74.emf"/><Relationship Id="rId43" Type="http://schemas.openxmlformats.org/officeDocument/2006/relationships/image" Target="../media/image78.emf"/><Relationship Id="rId48" Type="http://schemas.openxmlformats.org/officeDocument/2006/relationships/control" Target="../activeX/activeX80.xml"/><Relationship Id="rId56" Type="http://schemas.openxmlformats.org/officeDocument/2006/relationships/control" Target="../activeX/activeX84.xml"/><Relationship Id="rId64" Type="http://schemas.openxmlformats.org/officeDocument/2006/relationships/control" Target="../activeX/activeX88.xml"/><Relationship Id="rId69" Type="http://schemas.openxmlformats.org/officeDocument/2006/relationships/image" Target="../media/image91.emf"/><Relationship Id="rId8" Type="http://schemas.openxmlformats.org/officeDocument/2006/relationships/control" Target="../activeX/activeX60.xml"/><Relationship Id="rId51" Type="http://schemas.openxmlformats.org/officeDocument/2006/relationships/image" Target="../media/image82.emf"/><Relationship Id="rId3" Type="http://schemas.openxmlformats.org/officeDocument/2006/relationships/drawing" Target="../drawings/drawing2.xml"/><Relationship Id="rId12" Type="http://schemas.openxmlformats.org/officeDocument/2006/relationships/control" Target="../activeX/activeX62.xml"/><Relationship Id="rId17" Type="http://schemas.openxmlformats.org/officeDocument/2006/relationships/image" Target="../media/image65.emf"/><Relationship Id="rId25" Type="http://schemas.openxmlformats.org/officeDocument/2006/relationships/image" Target="../media/image69.emf"/><Relationship Id="rId33" Type="http://schemas.openxmlformats.org/officeDocument/2006/relationships/image" Target="../media/image73.emf"/><Relationship Id="rId38" Type="http://schemas.openxmlformats.org/officeDocument/2006/relationships/control" Target="../activeX/activeX75.xml"/><Relationship Id="rId46" Type="http://schemas.openxmlformats.org/officeDocument/2006/relationships/control" Target="../activeX/activeX79.xml"/><Relationship Id="rId59" Type="http://schemas.openxmlformats.org/officeDocument/2006/relationships/image" Target="../media/image86.emf"/><Relationship Id="rId67" Type="http://schemas.openxmlformats.org/officeDocument/2006/relationships/image" Target="../media/image90.emf"/><Relationship Id="rId20" Type="http://schemas.openxmlformats.org/officeDocument/2006/relationships/control" Target="../activeX/activeX66.xml"/><Relationship Id="rId41" Type="http://schemas.openxmlformats.org/officeDocument/2006/relationships/image" Target="../media/image77.emf"/><Relationship Id="rId54" Type="http://schemas.openxmlformats.org/officeDocument/2006/relationships/control" Target="../activeX/activeX83.xml"/><Relationship Id="rId62" Type="http://schemas.openxmlformats.org/officeDocument/2006/relationships/control" Target="../activeX/activeX87.xml"/><Relationship Id="rId70" Type="http://schemas.openxmlformats.org/officeDocument/2006/relationships/comments" Target="../comments2.xml"/><Relationship Id="rId1" Type="http://schemas.openxmlformats.org/officeDocument/2006/relationships/hyperlink" Target="http://allqs.saqa.org.za/search.php?cat=unit" TargetMode="External"/><Relationship Id="rId6" Type="http://schemas.openxmlformats.org/officeDocument/2006/relationships/control" Target="../activeX/activeX59.xml"/><Relationship Id="rId15" Type="http://schemas.openxmlformats.org/officeDocument/2006/relationships/image" Target="../media/image64.emf"/><Relationship Id="rId23" Type="http://schemas.openxmlformats.org/officeDocument/2006/relationships/image" Target="../media/image68.emf"/><Relationship Id="rId28" Type="http://schemas.openxmlformats.org/officeDocument/2006/relationships/control" Target="../activeX/activeX70.xml"/><Relationship Id="rId36" Type="http://schemas.openxmlformats.org/officeDocument/2006/relationships/control" Target="../activeX/activeX74.xml"/><Relationship Id="rId49" Type="http://schemas.openxmlformats.org/officeDocument/2006/relationships/image" Target="../media/image81.emf"/><Relationship Id="rId57" Type="http://schemas.openxmlformats.org/officeDocument/2006/relationships/image" Target="../media/image85.emf"/><Relationship Id="rId10" Type="http://schemas.openxmlformats.org/officeDocument/2006/relationships/control" Target="../activeX/activeX61.xml"/><Relationship Id="rId31" Type="http://schemas.openxmlformats.org/officeDocument/2006/relationships/image" Target="../media/image72.emf"/><Relationship Id="rId44" Type="http://schemas.openxmlformats.org/officeDocument/2006/relationships/control" Target="../activeX/activeX78.xml"/><Relationship Id="rId52" Type="http://schemas.openxmlformats.org/officeDocument/2006/relationships/control" Target="../activeX/activeX82.xml"/><Relationship Id="rId60" Type="http://schemas.openxmlformats.org/officeDocument/2006/relationships/control" Target="../activeX/activeX86.xml"/><Relationship Id="rId65" Type="http://schemas.openxmlformats.org/officeDocument/2006/relationships/image" Target="../media/image89.emf"/><Relationship Id="rId4" Type="http://schemas.openxmlformats.org/officeDocument/2006/relationships/vmlDrawing" Target="../drawings/vmlDrawing3.vml"/><Relationship Id="rId9" Type="http://schemas.openxmlformats.org/officeDocument/2006/relationships/image" Target="../media/image61.emf"/><Relationship Id="rId13" Type="http://schemas.openxmlformats.org/officeDocument/2006/relationships/image" Target="../media/image63.emf"/><Relationship Id="rId18" Type="http://schemas.openxmlformats.org/officeDocument/2006/relationships/control" Target="../activeX/activeX65.xml"/><Relationship Id="rId39" Type="http://schemas.openxmlformats.org/officeDocument/2006/relationships/image" Target="../media/image76.emf"/><Relationship Id="rId34" Type="http://schemas.openxmlformats.org/officeDocument/2006/relationships/control" Target="../activeX/activeX73.xml"/><Relationship Id="rId50" Type="http://schemas.openxmlformats.org/officeDocument/2006/relationships/control" Target="../activeX/activeX81.xml"/><Relationship Id="rId55" Type="http://schemas.openxmlformats.org/officeDocument/2006/relationships/image" Target="../media/image84.emf"/></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0">
    <tabColor rgb="FFFF0000"/>
  </sheetPr>
  <dimension ref="A2:T19"/>
  <sheetViews>
    <sheetView showGridLines="0" tabSelected="1" workbookViewId="0">
      <selection activeCell="B14" sqref="B14:T14"/>
    </sheetView>
  </sheetViews>
  <sheetFormatPr defaultRowHeight="12.75" x14ac:dyDescent="0.2"/>
  <sheetData>
    <row r="2" spans="1:20" ht="15.75" x14ac:dyDescent="0.25">
      <c r="A2" s="212" t="s">
        <v>671</v>
      </c>
      <c r="B2" s="213"/>
      <c r="C2" s="213"/>
    </row>
    <row r="3" spans="1:20" ht="15" x14ac:dyDescent="0.2">
      <c r="A3" s="213"/>
      <c r="B3" s="213"/>
      <c r="C3" s="213"/>
    </row>
    <row r="4" spans="1:20" ht="15.75" x14ac:dyDescent="0.25">
      <c r="A4" s="212" t="s">
        <v>672</v>
      </c>
      <c r="B4" s="214" t="s">
        <v>673</v>
      </c>
      <c r="C4" s="213"/>
    </row>
    <row r="5" spans="1:20" ht="15" x14ac:dyDescent="0.2">
      <c r="A5" s="213"/>
      <c r="B5" s="213"/>
      <c r="C5" s="213"/>
    </row>
    <row r="6" spans="1:20" ht="15" x14ac:dyDescent="0.2">
      <c r="A6" s="219" t="s">
        <v>674</v>
      </c>
      <c r="B6" s="338" t="s">
        <v>797</v>
      </c>
      <c r="C6" s="338"/>
      <c r="D6" s="338"/>
      <c r="E6" s="338"/>
      <c r="F6" s="338"/>
      <c r="G6" s="338"/>
      <c r="H6" s="338"/>
      <c r="I6" s="338"/>
      <c r="J6" s="338"/>
      <c r="K6" s="338"/>
      <c r="L6" s="338"/>
      <c r="M6" s="338"/>
      <c r="N6" s="338"/>
      <c r="O6" s="338"/>
      <c r="P6" s="338"/>
      <c r="Q6" s="338"/>
      <c r="R6" s="338"/>
      <c r="S6" s="338"/>
      <c r="T6" s="338"/>
    </row>
    <row r="7" spans="1:20" ht="15" x14ac:dyDescent="0.2">
      <c r="A7" s="219" t="s">
        <v>676</v>
      </c>
      <c r="B7" s="270" t="s">
        <v>798</v>
      </c>
      <c r="C7" s="270"/>
      <c r="D7" s="270"/>
      <c r="E7" s="270"/>
      <c r="F7" s="270"/>
      <c r="G7" s="270"/>
      <c r="H7" s="270"/>
      <c r="I7" s="270"/>
      <c r="J7" s="270"/>
      <c r="K7" s="270"/>
      <c r="L7" s="270"/>
      <c r="M7" s="270"/>
      <c r="N7" s="270"/>
      <c r="O7" s="270"/>
      <c r="P7" s="270"/>
      <c r="Q7" s="270"/>
      <c r="R7" s="270"/>
      <c r="S7" s="270"/>
      <c r="T7" s="270"/>
    </row>
    <row r="8" spans="1:20" ht="14.25" x14ac:dyDescent="0.2">
      <c r="A8" s="215" t="s">
        <v>677</v>
      </c>
      <c r="B8" s="335" t="s">
        <v>675</v>
      </c>
      <c r="C8" s="335"/>
      <c r="D8" s="335"/>
      <c r="E8" s="335"/>
      <c r="F8" s="335"/>
      <c r="G8" s="335"/>
      <c r="H8" s="335"/>
      <c r="I8" s="335"/>
      <c r="J8" s="335"/>
      <c r="K8" s="335"/>
      <c r="L8" s="335"/>
      <c r="M8" s="335"/>
      <c r="N8" s="335"/>
      <c r="O8" s="335"/>
      <c r="P8" s="335"/>
      <c r="Q8" s="335"/>
      <c r="R8" s="335"/>
      <c r="S8" s="335"/>
      <c r="T8" s="335"/>
    </row>
    <row r="9" spans="1:20" ht="14.25" x14ac:dyDescent="0.2">
      <c r="A9" s="215" t="s">
        <v>679</v>
      </c>
      <c r="B9" s="335" t="s">
        <v>690</v>
      </c>
      <c r="C9" s="335"/>
      <c r="D9" s="335"/>
      <c r="E9" s="335"/>
      <c r="F9" s="335"/>
      <c r="G9" s="335"/>
      <c r="H9" s="335"/>
      <c r="I9" s="335"/>
      <c r="J9" s="335"/>
      <c r="K9" s="335"/>
      <c r="L9" s="335"/>
      <c r="M9" s="335"/>
      <c r="N9" s="335"/>
      <c r="O9" s="335"/>
      <c r="P9" s="335"/>
      <c r="Q9" s="335"/>
      <c r="R9" s="335"/>
      <c r="S9" s="335"/>
      <c r="T9" s="335"/>
    </row>
    <row r="10" spans="1:20" ht="14.25" x14ac:dyDescent="0.2">
      <c r="A10" s="215" t="s">
        <v>681</v>
      </c>
      <c r="B10" s="335" t="s">
        <v>678</v>
      </c>
      <c r="C10" s="335"/>
      <c r="D10" s="335"/>
      <c r="E10" s="335"/>
      <c r="F10" s="335"/>
      <c r="G10" s="335"/>
      <c r="H10" s="335"/>
      <c r="I10" s="335"/>
      <c r="J10" s="335"/>
      <c r="K10" s="335"/>
      <c r="L10" s="335"/>
      <c r="M10" s="335"/>
      <c r="N10" s="335"/>
      <c r="O10" s="335"/>
      <c r="P10" s="335"/>
      <c r="Q10" s="335"/>
      <c r="R10" s="335"/>
      <c r="S10" s="335"/>
      <c r="T10" s="335"/>
    </row>
    <row r="11" spans="1:20" ht="14.25" x14ac:dyDescent="0.2">
      <c r="A11" s="215" t="s">
        <v>682</v>
      </c>
      <c r="B11" s="335" t="s">
        <v>680</v>
      </c>
      <c r="C11" s="335"/>
      <c r="D11" s="335"/>
      <c r="E11" s="335"/>
      <c r="F11" s="335"/>
      <c r="G11" s="335"/>
      <c r="H11" s="335"/>
      <c r="I11" s="335"/>
      <c r="J11" s="335"/>
      <c r="K11" s="335"/>
      <c r="L11" s="335"/>
      <c r="M11" s="335"/>
      <c r="N11" s="335"/>
      <c r="O11" s="335"/>
      <c r="P11" s="335"/>
      <c r="Q11" s="335"/>
      <c r="R11" s="335"/>
      <c r="S11" s="335"/>
      <c r="T11" s="335"/>
    </row>
    <row r="12" spans="1:20" ht="14.25" x14ac:dyDescent="0.2">
      <c r="A12" s="215" t="s">
        <v>683</v>
      </c>
      <c r="B12" s="335" t="s">
        <v>729</v>
      </c>
      <c r="C12" s="335"/>
      <c r="D12" s="335"/>
      <c r="E12" s="335"/>
      <c r="F12" s="335"/>
      <c r="G12" s="335"/>
      <c r="H12" s="335"/>
      <c r="I12" s="335"/>
      <c r="J12" s="335"/>
      <c r="K12" s="335"/>
      <c r="L12" s="335"/>
      <c r="M12" s="335"/>
      <c r="N12" s="335"/>
      <c r="O12" s="335"/>
      <c r="P12" s="335"/>
      <c r="Q12" s="335"/>
      <c r="R12" s="335"/>
      <c r="S12" s="335"/>
      <c r="T12" s="335"/>
    </row>
    <row r="13" spans="1:20" ht="14.25" x14ac:dyDescent="0.2">
      <c r="A13" s="215" t="s">
        <v>685</v>
      </c>
      <c r="B13" s="335" t="s">
        <v>800</v>
      </c>
      <c r="C13" s="335"/>
      <c r="D13" s="335"/>
      <c r="E13" s="335"/>
      <c r="F13" s="335"/>
      <c r="G13" s="335"/>
      <c r="H13" s="335"/>
      <c r="I13" s="335"/>
      <c r="J13" s="335"/>
      <c r="K13" s="335"/>
      <c r="L13" s="335"/>
      <c r="M13" s="335"/>
      <c r="N13" s="335"/>
      <c r="O13" s="335"/>
      <c r="P13" s="335"/>
      <c r="Q13" s="335"/>
      <c r="R13" s="335"/>
      <c r="S13" s="335"/>
      <c r="T13" s="335"/>
    </row>
    <row r="14" spans="1:20" ht="14.25" x14ac:dyDescent="0.2">
      <c r="A14" s="215" t="s">
        <v>687</v>
      </c>
      <c r="B14" s="335" t="s">
        <v>684</v>
      </c>
      <c r="C14" s="335"/>
      <c r="D14" s="335"/>
      <c r="E14" s="335"/>
      <c r="F14" s="335"/>
      <c r="G14" s="335"/>
      <c r="H14" s="335"/>
      <c r="I14" s="335"/>
      <c r="J14" s="335"/>
      <c r="K14" s="335"/>
      <c r="L14" s="335"/>
      <c r="M14" s="335"/>
      <c r="N14" s="335"/>
      <c r="O14" s="335"/>
      <c r="P14" s="335"/>
      <c r="Q14" s="335"/>
      <c r="R14" s="335"/>
      <c r="S14" s="335"/>
      <c r="T14" s="335"/>
    </row>
    <row r="15" spans="1:20" ht="14.25" x14ac:dyDescent="0.2">
      <c r="A15" s="215" t="s">
        <v>689</v>
      </c>
      <c r="B15" s="335" t="s">
        <v>686</v>
      </c>
      <c r="C15" s="335"/>
      <c r="D15" s="335"/>
      <c r="E15" s="335"/>
      <c r="F15" s="335"/>
      <c r="G15" s="335"/>
      <c r="H15" s="335"/>
      <c r="I15" s="335"/>
      <c r="J15" s="335"/>
      <c r="K15" s="335"/>
      <c r="L15" s="335"/>
      <c r="M15" s="335"/>
      <c r="N15" s="335"/>
      <c r="O15" s="335"/>
      <c r="P15" s="335"/>
      <c r="Q15" s="335"/>
      <c r="R15" s="335"/>
      <c r="S15" s="335"/>
      <c r="T15" s="335"/>
    </row>
    <row r="16" spans="1:20" ht="14.25" x14ac:dyDescent="0.2">
      <c r="A16" s="215" t="s">
        <v>707</v>
      </c>
      <c r="B16" s="335" t="s">
        <v>728</v>
      </c>
      <c r="C16" s="335"/>
      <c r="D16" s="335"/>
      <c r="E16" s="335"/>
      <c r="F16" s="335"/>
      <c r="G16" s="335"/>
      <c r="H16" s="335"/>
      <c r="I16" s="335"/>
      <c r="J16" s="335"/>
      <c r="K16" s="335"/>
      <c r="L16" s="335"/>
      <c r="M16" s="335"/>
      <c r="N16" s="335"/>
      <c r="O16" s="335"/>
      <c r="P16" s="335"/>
      <c r="Q16" s="335"/>
      <c r="R16" s="335"/>
      <c r="S16" s="335"/>
      <c r="T16" s="335"/>
    </row>
    <row r="17" spans="1:20" ht="15" x14ac:dyDescent="0.2">
      <c r="A17" s="215" t="s">
        <v>726</v>
      </c>
      <c r="B17" s="337" t="s">
        <v>691</v>
      </c>
      <c r="C17" s="337"/>
      <c r="D17" s="337"/>
      <c r="E17" s="337"/>
      <c r="F17" s="337"/>
      <c r="G17" s="337"/>
      <c r="H17" s="337"/>
      <c r="I17" s="337"/>
      <c r="J17" s="337"/>
      <c r="K17" s="337"/>
      <c r="L17" s="337"/>
      <c r="M17" s="337"/>
      <c r="N17" s="337"/>
      <c r="O17" s="337"/>
      <c r="P17" s="337"/>
      <c r="Q17" s="337"/>
      <c r="R17" s="337"/>
      <c r="S17" s="337"/>
      <c r="T17" s="337"/>
    </row>
    <row r="18" spans="1:20" ht="29.25" customHeight="1" x14ac:dyDescent="0.2">
      <c r="A18" s="215" t="s">
        <v>727</v>
      </c>
      <c r="B18" s="336" t="s">
        <v>730</v>
      </c>
      <c r="C18" s="335"/>
      <c r="D18" s="335"/>
      <c r="E18" s="335"/>
      <c r="F18" s="335"/>
      <c r="G18" s="335"/>
      <c r="H18" s="335"/>
      <c r="I18" s="335"/>
      <c r="J18" s="335"/>
      <c r="K18" s="335"/>
      <c r="L18" s="335"/>
      <c r="M18" s="335"/>
      <c r="N18" s="335"/>
      <c r="O18" s="335"/>
      <c r="P18" s="335"/>
      <c r="Q18" s="335"/>
      <c r="R18" s="335"/>
      <c r="S18" s="335"/>
      <c r="T18" s="335"/>
    </row>
    <row r="19" spans="1:20" ht="14.25" x14ac:dyDescent="0.2">
      <c r="A19" s="215" t="s">
        <v>799</v>
      </c>
      <c r="B19" s="335" t="s">
        <v>688</v>
      </c>
      <c r="C19" s="335"/>
      <c r="D19" s="335"/>
      <c r="E19" s="335"/>
      <c r="F19" s="335"/>
      <c r="G19" s="335"/>
      <c r="H19" s="335"/>
      <c r="I19" s="335"/>
      <c r="J19" s="335"/>
      <c r="K19" s="335"/>
      <c r="L19" s="335"/>
      <c r="M19" s="335"/>
      <c r="N19" s="335"/>
      <c r="O19" s="335"/>
      <c r="P19" s="335"/>
      <c r="Q19" s="335"/>
      <c r="R19" s="335"/>
      <c r="S19" s="335"/>
      <c r="T19" s="335"/>
    </row>
  </sheetData>
  <sheetProtection algorithmName="SHA-512" hashValue="ZNbG5twFThpVCz+TiZ19M5iyYdc1r9O3UhJW7xMSoENyQeRKVb51i8DuPnGBVBSQC1B83MRn1Zx7Fi9AfBAhSA==" saltValue="2q9UI5GUfmXGYH0b++aGPw==" spinCount="100000" sheet="1" selectLockedCells="1" selectUnlockedCells="1"/>
  <customSheetViews>
    <customSheetView guid="{C6DA3604-DCF3-4FB1-BF85-D051C96147AE}">
      <pageMargins left="0.7" right="0.7" top="0.75" bottom="0.75" header="0.3" footer="0.3"/>
    </customSheetView>
  </customSheetViews>
  <mergeCells count="13">
    <mergeCell ref="B6:T6"/>
    <mergeCell ref="B12:T12"/>
    <mergeCell ref="B11:T11"/>
    <mergeCell ref="B10:T10"/>
    <mergeCell ref="B9:T9"/>
    <mergeCell ref="B8:T8"/>
    <mergeCell ref="B13:T13"/>
    <mergeCell ref="B19:T19"/>
    <mergeCell ref="B18:T18"/>
    <mergeCell ref="B17:T17"/>
    <mergeCell ref="B16:T16"/>
    <mergeCell ref="B15:T15"/>
    <mergeCell ref="B14:T1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00B050"/>
  </sheetPr>
  <dimension ref="A1:KJ1068"/>
  <sheetViews>
    <sheetView showGridLines="0" topLeftCell="C1" zoomScaleNormal="100" zoomScaleSheetLayoutView="110" workbookViewId="0">
      <selection activeCell="E3" sqref="E3"/>
    </sheetView>
  </sheetViews>
  <sheetFormatPr defaultColWidth="9.140625" defaultRowHeight="12.75" x14ac:dyDescent="0.2"/>
  <cols>
    <col min="1" max="1" width="4.42578125" style="46" hidden="1" customWidth="1"/>
    <col min="2" max="2" width="5.42578125" style="46" hidden="1" customWidth="1"/>
    <col min="3" max="3" width="5.85546875" style="85" customWidth="1"/>
    <col min="4" max="4" width="36.28515625" style="46" customWidth="1"/>
    <col min="5" max="5" width="34.28515625" style="86" customWidth="1"/>
    <col min="6" max="6" width="15.28515625" style="87" customWidth="1"/>
    <col min="7" max="7" width="6.28515625" style="46" bestFit="1" customWidth="1"/>
    <col min="8" max="8" width="8.42578125" style="46" customWidth="1"/>
    <col min="9" max="9" width="7.28515625" style="46" hidden="1" customWidth="1"/>
    <col min="10" max="10" width="48.140625" style="46" customWidth="1"/>
    <col min="11" max="11" width="7.42578125" style="193" customWidth="1"/>
    <col min="12" max="12" width="10.7109375" style="48" hidden="1" customWidth="1"/>
    <col min="13" max="13" width="15.7109375" style="225" hidden="1" customWidth="1"/>
    <col min="14" max="14" width="6.5703125" style="19" hidden="1" customWidth="1"/>
    <col min="15" max="15" width="9.28515625" style="49" hidden="1" customWidth="1"/>
    <col min="16" max="16" width="9.140625" style="49" hidden="1" customWidth="1"/>
    <col min="17" max="17" width="13.42578125" style="49" hidden="1" customWidth="1"/>
    <col min="18" max="18" width="9.140625" style="49" hidden="1" customWidth="1"/>
    <col min="19" max="19" width="9.5703125" style="49" hidden="1" customWidth="1"/>
    <col min="20" max="20" width="9.140625" style="49" hidden="1" customWidth="1"/>
    <col min="21" max="21" width="37.28515625" style="49" hidden="1" customWidth="1"/>
    <col min="22" max="26" width="9.140625" style="49" hidden="1" customWidth="1"/>
    <col min="27" max="27" width="8.42578125" style="49" hidden="1" customWidth="1"/>
    <col min="28" max="38" width="20.7109375" style="49" customWidth="1"/>
    <col min="39" max="49" width="9.140625" style="49" customWidth="1"/>
    <col min="50" max="296" width="9.140625" style="49"/>
    <col min="297" max="16384" width="9.140625" style="46"/>
  </cols>
  <sheetData>
    <row r="1" spans="1:21" ht="19.5" customHeight="1" thickBot="1" x14ac:dyDescent="0.25">
      <c r="A1"/>
      <c r="C1" s="387" t="s">
        <v>183</v>
      </c>
      <c r="D1" s="388"/>
      <c r="E1" s="389"/>
      <c r="F1" s="47"/>
      <c r="G1" s="372" t="s">
        <v>184</v>
      </c>
      <c r="H1" s="373"/>
      <c r="I1" s="373"/>
      <c r="J1" s="374"/>
      <c r="K1" s="285"/>
      <c r="O1" s="49">
        <v>10</v>
      </c>
    </row>
    <row r="2" spans="1:21" ht="19.5" customHeight="1" thickBot="1" x14ac:dyDescent="0.25">
      <c r="C2" s="397" t="s">
        <v>710</v>
      </c>
      <c r="D2" s="398"/>
      <c r="E2" s="204" t="str">
        <f>E4&amp;" "&amp;TEXT(E23,"yyyymm")</f>
        <v>N 202102</v>
      </c>
      <c r="F2" s="50"/>
      <c r="G2" s="375" t="s">
        <v>519</v>
      </c>
      <c r="H2" s="376"/>
      <c r="I2" s="376"/>
      <c r="J2" s="377"/>
      <c r="K2" s="51" t="s">
        <v>291</v>
      </c>
      <c r="L2" s="52"/>
      <c r="M2" s="217"/>
      <c r="O2" s="49">
        <v>10</v>
      </c>
    </row>
    <row r="3" spans="1:21" ht="19.5" customHeight="1" x14ac:dyDescent="0.2">
      <c r="C3" s="399" t="s">
        <v>480</v>
      </c>
      <c r="D3" s="400"/>
      <c r="E3" s="205"/>
      <c r="F3" s="53"/>
      <c r="G3" s="54">
        <v>1</v>
      </c>
      <c r="H3" s="378"/>
      <c r="I3" s="378"/>
      <c r="J3" s="378"/>
      <c r="K3" s="55" t="str">
        <f>IFERROR(ROUNDDOWN(H62,0),"N/A")</f>
        <v>N/A</v>
      </c>
      <c r="L3" s="56"/>
      <c r="M3" s="218">
        <f>IF(K3="N/A",0,N3)</f>
        <v>0</v>
      </c>
      <c r="N3" s="57">
        <v>5</v>
      </c>
      <c r="O3" s="49">
        <v>10</v>
      </c>
      <c r="Q3" s="58" t="s">
        <v>6</v>
      </c>
      <c r="R3" s="58"/>
      <c r="T3" s="59"/>
      <c r="U3" s="46" t="s">
        <v>617</v>
      </c>
    </row>
    <row r="4" spans="1:21" ht="19.5" customHeight="1" x14ac:dyDescent="0.2">
      <c r="C4" s="399" t="s">
        <v>711</v>
      </c>
      <c r="D4" s="400"/>
      <c r="E4" s="205" t="s">
        <v>906</v>
      </c>
      <c r="F4" s="53"/>
      <c r="G4" s="60">
        <v>2</v>
      </c>
      <c r="H4" s="379"/>
      <c r="I4" s="379"/>
      <c r="J4" s="379"/>
      <c r="K4" s="61" t="str">
        <f>IFERROR(ROUNDDOWN(H74,0),"N/A")</f>
        <v>N/A</v>
      </c>
      <c r="L4" s="56"/>
      <c r="M4" s="218">
        <f t="shared" ref="M4:M18" si="0">IF(K4="N/A",0,N4)</f>
        <v>0</v>
      </c>
      <c r="N4" s="57">
        <v>15</v>
      </c>
      <c r="O4" s="49">
        <v>10</v>
      </c>
      <c r="Q4" s="58">
        <v>0</v>
      </c>
      <c r="R4" s="58"/>
      <c r="T4" s="62"/>
      <c r="U4" s="63"/>
    </row>
    <row r="5" spans="1:21" ht="19.5" customHeight="1" x14ac:dyDescent="0.2">
      <c r="C5" s="399" t="s">
        <v>492</v>
      </c>
      <c r="D5" s="400"/>
      <c r="E5" s="205"/>
      <c r="F5" s="53"/>
      <c r="G5" s="60">
        <v>3</v>
      </c>
      <c r="H5" s="379"/>
      <c r="I5" s="379"/>
      <c r="J5" s="379"/>
      <c r="K5" s="64" t="str">
        <f>IFERROR(ROUNDDOWN(H128,0),"N/A")</f>
        <v>N/A</v>
      </c>
      <c r="L5" s="56"/>
      <c r="M5" s="218">
        <f t="shared" si="0"/>
        <v>0</v>
      </c>
      <c r="N5" s="57">
        <v>15</v>
      </c>
      <c r="O5" s="49">
        <v>10</v>
      </c>
      <c r="Q5" s="58">
        <v>1</v>
      </c>
      <c r="R5" s="58"/>
      <c r="T5" s="62"/>
      <c r="U5" s="63"/>
    </row>
    <row r="6" spans="1:21" ht="19.5" customHeight="1" x14ac:dyDescent="0.2">
      <c r="C6" s="399" t="s">
        <v>493</v>
      </c>
      <c r="D6" s="400"/>
      <c r="E6" s="205"/>
      <c r="F6" s="53"/>
      <c r="G6" s="60">
        <v>4</v>
      </c>
      <c r="H6" s="379"/>
      <c r="I6" s="379"/>
      <c r="J6" s="379"/>
      <c r="K6" s="64" t="str">
        <f>IFERROR(ROUNDDOWN(H154,0),"N/A")</f>
        <v>N/A</v>
      </c>
      <c r="L6" s="56"/>
      <c r="M6" s="218">
        <f t="shared" si="0"/>
        <v>0</v>
      </c>
      <c r="N6" s="57">
        <v>30</v>
      </c>
      <c r="O6" s="49">
        <v>10</v>
      </c>
      <c r="Q6" s="58">
        <v>2</v>
      </c>
      <c r="R6" s="58"/>
      <c r="T6" s="62"/>
      <c r="U6" s="63"/>
    </row>
    <row r="7" spans="1:21" ht="19.5" customHeight="1" x14ac:dyDescent="0.2">
      <c r="C7" s="399" t="s">
        <v>254</v>
      </c>
      <c r="D7" s="400"/>
      <c r="E7" s="206"/>
      <c r="F7" s="53"/>
      <c r="G7" s="60">
        <v>5</v>
      </c>
      <c r="H7" s="379"/>
      <c r="I7" s="379"/>
      <c r="J7" s="379"/>
      <c r="K7" s="64" t="str">
        <f>IFERROR(ROUNDDOWN(H180,0),"N/A")</f>
        <v>N/A</v>
      </c>
      <c r="L7" s="56"/>
      <c r="M7" s="218">
        <f t="shared" si="0"/>
        <v>0</v>
      </c>
      <c r="N7" s="57">
        <v>10</v>
      </c>
      <c r="O7" s="49">
        <v>10</v>
      </c>
      <c r="Q7" s="58">
        <v>3</v>
      </c>
      <c r="R7" s="58"/>
      <c r="T7" s="62"/>
      <c r="U7" s="63"/>
    </row>
    <row r="8" spans="1:21" ht="19.5" customHeight="1" x14ac:dyDescent="0.2">
      <c r="C8" s="399" t="s">
        <v>253</v>
      </c>
      <c r="D8" s="400"/>
      <c r="E8" s="206"/>
      <c r="F8" s="53"/>
      <c r="G8" s="60">
        <v>6</v>
      </c>
      <c r="H8" s="379"/>
      <c r="I8" s="379"/>
      <c r="J8" s="379"/>
      <c r="K8" s="64" t="str">
        <f>IFERROR(ROUNDDOWN(H191,0),"N/A")</f>
        <v>N/A</v>
      </c>
      <c r="L8" s="56"/>
      <c r="M8" s="218">
        <f t="shared" si="0"/>
        <v>0</v>
      </c>
      <c r="N8" s="57">
        <v>10</v>
      </c>
      <c r="O8" s="49">
        <v>10</v>
      </c>
      <c r="Q8" s="58"/>
      <c r="R8" s="65"/>
      <c r="T8" s="62"/>
      <c r="U8" s="63"/>
    </row>
    <row r="9" spans="1:21" ht="19.5" customHeight="1" x14ac:dyDescent="0.2">
      <c r="C9" s="399" t="s">
        <v>176</v>
      </c>
      <c r="D9" s="400"/>
      <c r="E9" s="207"/>
      <c r="F9" s="53"/>
      <c r="G9" s="60">
        <v>7</v>
      </c>
      <c r="H9" s="379"/>
      <c r="I9" s="379"/>
      <c r="J9" s="379"/>
      <c r="K9" s="64" t="str">
        <f>IFERROR(ROUNDDOWN(H200,0),"N/A")</f>
        <v>N/A</v>
      </c>
      <c r="L9" s="56"/>
      <c r="M9" s="218">
        <f t="shared" si="0"/>
        <v>0</v>
      </c>
      <c r="N9" s="57">
        <v>7</v>
      </c>
      <c r="O9" s="49">
        <v>10</v>
      </c>
      <c r="Q9" s="66"/>
      <c r="T9" s="62"/>
      <c r="U9" s="63"/>
    </row>
    <row r="10" spans="1:21" ht="19.5" customHeight="1" x14ac:dyDescent="0.2">
      <c r="C10" s="399" t="s">
        <v>4</v>
      </c>
      <c r="D10" s="400"/>
      <c r="E10" s="208"/>
      <c r="F10" s="53"/>
      <c r="G10" s="60">
        <v>8</v>
      </c>
      <c r="H10" s="379"/>
      <c r="I10" s="379"/>
      <c r="J10" s="379"/>
      <c r="K10" s="64" t="str">
        <f>IFERROR(ROUNDDOWN(H218,0),"N/A")</f>
        <v>N/A</v>
      </c>
      <c r="L10" s="56"/>
      <c r="M10" s="218">
        <f t="shared" si="0"/>
        <v>0</v>
      </c>
      <c r="N10" s="57">
        <v>10</v>
      </c>
      <c r="O10" s="49">
        <v>10</v>
      </c>
      <c r="Q10" s="66"/>
      <c r="T10" s="62"/>
      <c r="U10" s="63"/>
    </row>
    <row r="11" spans="1:21" ht="19.5" customHeight="1" x14ac:dyDescent="0.2">
      <c r="C11" s="399" t="s">
        <v>494</v>
      </c>
      <c r="D11" s="400"/>
      <c r="E11" s="206"/>
      <c r="F11" s="53"/>
      <c r="G11" s="60">
        <v>9</v>
      </c>
      <c r="H11" s="379"/>
      <c r="I11" s="379"/>
      <c r="J11" s="379"/>
      <c r="K11" s="64" t="str">
        <f>IFERROR(ROUNDDOWN(H228,0),"N/A")</f>
        <v>N/A</v>
      </c>
      <c r="L11" s="56"/>
      <c r="M11" s="218">
        <f t="shared" si="0"/>
        <v>0</v>
      </c>
      <c r="N11" s="57">
        <v>10</v>
      </c>
      <c r="O11" s="49">
        <v>10</v>
      </c>
      <c r="Q11" s="66"/>
      <c r="T11" s="62"/>
      <c r="U11" s="63"/>
    </row>
    <row r="12" spans="1:21" ht="21" customHeight="1" x14ac:dyDescent="0.2">
      <c r="C12" s="399" t="s">
        <v>663</v>
      </c>
      <c r="D12" s="400"/>
      <c r="E12" s="209" t="s">
        <v>789</v>
      </c>
      <c r="F12" s="67"/>
      <c r="G12" s="60">
        <v>10</v>
      </c>
      <c r="H12" s="379"/>
      <c r="I12" s="379"/>
      <c r="J12" s="379"/>
      <c r="K12" s="64" t="str">
        <f>IFERROR(ROUNDDOWN(H243,0),"N/A")</f>
        <v>N/A</v>
      </c>
      <c r="L12" s="56"/>
      <c r="M12" s="218">
        <f t="shared" si="0"/>
        <v>0</v>
      </c>
      <c r="N12" s="57">
        <v>10</v>
      </c>
      <c r="O12" s="49">
        <v>10</v>
      </c>
      <c r="Q12" s="68"/>
      <c r="T12" s="62"/>
      <c r="U12" s="63"/>
    </row>
    <row r="13" spans="1:21" ht="19.5" customHeight="1" x14ac:dyDescent="0.2">
      <c r="C13" s="399" t="s">
        <v>481</v>
      </c>
      <c r="D13" s="400"/>
      <c r="E13" s="206"/>
      <c r="F13" s="53"/>
      <c r="G13" s="60">
        <v>11</v>
      </c>
      <c r="H13" s="379"/>
      <c r="I13" s="379"/>
      <c r="J13" s="379"/>
      <c r="K13" s="64" t="str">
        <f>IFERROR(ROUNDDOWN(H257,0),"N/A")</f>
        <v>N/A</v>
      </c>
      <c r="L13" s="56"/>
      <c r="M13" s="218">
        <f t="shared" si="0"/>
        <v>0</v>
      </c>
      <c r="N13" s="57">
        <v>10</v>
      </c>
      <c r="O13" s="49">
        <v>10</v>
      </c>
      <c r="T13" s="62"/>
      <c r="U13" s="63"/>
    </row>
    <row r="14" spans="1:21" ht="19.5" customHeight="1" x14ac:dyDescent="0.2">
      <c r="C14" s="399" t="s">
        <v>3</v>
      </c>
      <c r="D14" s="400"/>
      <c r="E14" s="206"/>
      <c r="F14" s="53"/>
      <c r="G14" s="60">
        <v>12</v>
      </c>
      <c r="H14" s="379"/>
      <c r="I14" s="379"/>
      <c r="J14" s="379"/>
      <c r="K14" s="64" t="str">
        <f>IFERROR(ROUNDDOWN(H266,0),"N/A")</f>
        <v>N/A</v>
      </c>
      <c r="L14" s="56"/>
      <c r="M14" s="218">
        <f t="shared" si="0"/>
        <v>0</v>
      </c>
      <c r="N14" s="57">
        <v>8</v>
      </c>
      <c r="O14" s="49">
        <v>10</v>
      </c>
      <c r="T14" s="69"/>
      <c r="U14" s="63"/>
    </row>
    <row r="15" spans="1:21" ht="19.5" customHeight="1" x14ac:dyDescent="0.2">
      <c r="C15" s="402" t="s">
        <v>670</v>
      </c>
      <c r="D15" s="403"/>
      <c r="E15" s="206"/>
      <c r="F15" s="53"/>
      <c r="G15" s="60">
        <v>13</v>
      </c>
      <c r="H15" s="315"/>
      <c r="I15" s="315"/>
      <c r="J15" s="315"/>
      <c r="K15" s="64" t="str">
        <f>H279</f>
        <v>N/A</v>
      </c>
      <c r="L15" s="56"/>
      <c r="M15" s="218">
        <f t="shared" ref="M15" si="1">IF(K15="N/A",0,N15)</f>
        <v>0</v>
      </c>
      <c r="N15" s="57">
        <v>10</v>
      </c>
      <c r="O15" s="49">
        <v>10</v>
      </c>
      <c r="T15" s="69"/>
      <c r="U15" s="63"/>
    </row>
    <row r="16" spans="1:21" ht="21" customHeight="1" x14ac:dyDescent="0.2">
      <c r="C16" s="402" t="s">
        <v>788</v>
      </c>
      <c r="D16" s="403"/>
      <c r="E16" s="206"/>
      <c r="F16" s="53"/>
      <c r="G16" s="70">
        <v>14</v>
      </c>
      <c r="H16" s="379"/>
      <c r="I16" s="379"/>
      <c r="J16" s="379"/>
      <c r="K16" s="71" t="str">
        <f>IFERROR(ROUNDDOWN(H289,0),"N/A")</f>
        <v>N/A</v>
      </c>
      <c r="L16" s="72"/>
      <c r="M16" s="218">
        <f t="shared" si="0"/>
        <v>0</v>
      </c>
      <c r="N16" s="57">
        <v>15</v>
      </c>
      <c r="O16" s="49">
        <v>10</v>
      </c>
      <c r="T16" s="69"/>
      <c r="U16" s="63"/>
    </row>
    <row r="17" spans="3:29" ht="19.5" customHeight="1" x14ac:dyDescent="0.2">
      <c r="C17" s="419" t="s">
        <v>787</v>
      </c>
      <c r="D17" s="420"/>
      <c r="E17" s="424"/>
      <c r="F17" s="53"/>
      <c r="G17" s="70">
        <v>15</v>
      </c>
      <c r="H17" s="379"/>
      <c r="I17" s="379"/>
      <c r="J17" s="379"/>
      <c r="K17" s="64" t="str">
        <f>IFERROR(ROUNDDOWN(H304,0),"N/A")</f>
        <v>N/A</v>
      </c>
      <c r="L17" s="56"/>
      <c r="M17" s="218">
        <f t="shared" si="0"/>
        <v>0</v>
      </c>
      <c r="N17" s="57">
        <v>20</v>
      </c>
      <c r="O17" s="49">
        <v>10</v>
      </c>
      <c r="T17" s="73"/>
      <c r="U17" s="63"/>
    </row>
    <row r="18" spans="3:29" ht="19.5" customHeight="1" thickBot="1" x14ac:dyDescent="0.25">
      <c r="C18" s="421"/>
      <c r="D18" s="358"/>
      <c r="E18" s="425"/>
      <c r="F18" s="53"/>
      <c r="G18" s="74">
        <v>16</v>
      </c>
      <c r="H18" s="438"/>
      <c r="I18" s="438"/>
      <c r="J18" s="438"/>
      <c r="K18" s="75" t="str">
        <f>IFERROR(ROUNDDOWN(H363,0),"N/A")</f>
        <v>N/A</v>
      </c>
      <c r="L18" s="56"/>
      <c r="M18" s="218">
        <f t="shared" si="0"/>
        <v>0</v>
      </c>
      <c r="N18" s="57">
        <v>35</v>
      </c>
      <c r="O18" s="49">
        <v>10</v>
      </c>
      <c r="T18" s="73"/>
      <c r="U18" s="63"/>
    </row>
    <row r="19" spans="3:29" ht="19.5" customHeight="1" thickBot="1" x14ac:dyDescent="0.25">
      <c r="C19" s="422"/>
      <c r="D19" s="423"/>
      <c r="E19" s="426"/>
      <c r="F19" s="255"/>
      <c r="G19" s="76"/>
      <c r="H19" s="439" t="s">
        <v>474</v>
      </c>
      <c r="I19" s="440"/>
      <c r="J19" s="441"/>
      <c r="K19" s="323" t="str">
        <f>IFERROR(IF(G36=3,L19, IF(G36=2,L19-3,IF(G36=1,L19-6,IF(G36=0,L19-10,IF(G36="N/A",L19))))),"N/A")</f>
        <v>N/A</v>
      </c>
      <c r="L19" s="77" t="str">
        <f>IFERROR(ROUNDDOWN(SUMPRODUCT(K3:K18,M3:M18)/SUM(M3:M18),0),"N/A")</f>
        <v>N/A</v>
      </c>
      <c r="M19" s="218"/>
      <c r="O19" s="49">
        <v>10</v>
      </c>
      <c r="T19" s="69"/>
      <c r="U19" s="63"/>
    </row>
    <row r="20" spans="3:29" ht="19.5" customHeight="1" thickBot="1" x14ac:dyDescent="0.25">
      <c r="C20" s="399" t="s">
        <v>790</v>
      </c>
      <c r="D20" s="401"/>
      <c r="E20" s="331" t="s">
        <v>6</v>
      </c>
      <c r="F20" s="255"/>
      <c r="G20" s="19"/>
      <c r="H20" s="318"/>
      <c r="I20" s="318"/>
      <c r="J20" s="318"/>
      <c r="K20" s="319"/>
      <c r="L20" s="77"/>
      <c r="M20" s="218"/>
      <c r="O20" s="49">
        <v>10</v>
      </c>
      <c r="T20" s="69"/>
      <c r="U20" s="63"/>
    </row>
    <row r="21" spans="3:29" ht="18.75" customHeight="1" x14ac:dyDescent="0.2">
      <c r="C21" s="399" t="s">
        <v>791</v>
      </c>
      <c r="D21" s="401"/>
      <c r="E21" s="206" t="s">
        <v>6</v>
      </c>
      <c r="F21" s="53"/>
      <c r="G21" s="78"/>
      <c r="H21" s="339" t="s">
        <v>879</v>
      </c>
      <c r="I21" s="321"/>
      <c r="J21" s="342" t="s">
        <v>880</v>
      </c>
      <c r="K21" s="317"/>
      <c r="L21" s="77"/>
      <c r="M21" s="218"/>
      <c r="O21" s="49">
        <v>10</v>
      </c>
      <c r="T21" s="69"/>
      <c r="U21" s="63"/>
    </row>
    <row r="22" spans="3:29" ht="20.100000000000001" customHeight="1" x14ac:dyDescent="0.2">
      <c r="C22" s="399" t="s">
        <v>792</v>
      </c>
      <c r="D22" s="400"/>
      <c r="E22" s="206"/>
      <c r="F22" s="53"/>
      <c r="G22" s="201"/>
      <c r="H22" s="340"/>
      <c r="I22" s="201"/>
      <c r="J22" s="343"/>
      <c r="K22" s="176"/>
      <c r="L22" s="77"/>
      <c r="M22" s="218"/>
      <c r="O22" s="49">
        <v>10</v>
      </c>
      <c r="T22" s="73"/>
      <c r="U22" s="63"/>
      <c r="AB22" s="358"/>
      <c r="AC22" s="358"/>
    </row>
    <row r="23" spans="3:29" ht="15.75" customHeight="1" thickBot="1" x14ac:dyDescent="0.25">
      <c r="C23" s="407" t="s">
        <v>0</v>
      </c>
      <c r="D23" s="408"/>
      <c r="E23" s="210">
        <v>44232</v>
      </c>
      <c r="F23" s="53"/>
      <c r="G23" s="79"/>
      <c r="H23" s="340"/>
      <c r="I23" s="202"/>
      <c r="J23" s="343"/>
      <c r="K23" s="80"/>
      <c r="L23" s="77"/>
      <c r="M23" s="218"/>
      <c r="O23" s="49">
        <v>10</v>
      </c>
    </row>
    <row r="24" spans="3:29" ht="5.25" customHeight="1" thickBot="1" x14ac:dyDescent="0.25">
      <c r="C24" s="390"/>
      <c r="D24" s="390"/>
      <c r="E24" s="390"/>
      <c r="F24" s="81"/>
      <c r="G24" s="79"/>
      <c r="H24" s="340"/>
      <c r="I24" s="202"/>
      <c r="J24" s="343"/>
      <c r="K24" s="80"/>
      <c r="L24" s="77"/>
      <c r="M24" s="218"/>
      <c r="O24" s="49">
        <v>10</v>
      </c>
    </row>
    <row r="25" spans="3:29" ht="18" customHeight="1" thickBot="1" x14ac:dyDescent="0.25">
      <c r="C25" s="404" t="s">
        <v>624</v>
      </c>
      <c r="D25" s="405"/>
      <c r="E25" s="406"/>
      <c r="F25" s="46"/>
      <c r="G25" s="79"/>
      <c r="H25" s="340"/>
      <c r="I25" s="202"/>
      <c r="J25" s="343"/>
      <c r="K25" s="80"/>
      <c r="O25" s="49">
        <v>10</v>
      </c>
    </row>
    <row r="26" spans="3:29" ht="18.95" customHeight="1" x14ac:dyDescent="0.2">
      <c r="C26" s="391" t="s">
        <v>285</v>
      </c>
      <c r="D26" s="392"/>
      <c r="E26" s="82"/>
      <c r="F26" s="49"/>
      <c r="G26" s="79"/>
      <c r="H26" s="340"/>
      <c r="I26" s="202"/>
      <c r="J26" s="343"/>
      <c r="K26" s="80"/>
      <c r="O26" s="49">
        <v>10</v>
      </c>
    </row>
    <row r="27" spans="3:29" ht="18.95" customHeight="1" x14ac:dyDescent="0.2">
      <c r="C27" s="395" t="s">
        <v>593</v>
      </c>
      <c r="D27" s="396"/>
      <c r="E27" s="83"/>
      <c r="F27" s="49"/>
      <c r="G27" s="79"/>
      <c r="H27" s="340"/>
      <c r="I27" s="202"/>
      <c r="J27" s="343"/>
      <c r="K27" s="80"/>
      <c r="O27" s="49">
        <v>10</v>
      </c>
    </row>
    <row r="28" spans="3:29" ht="18.95" customHeight="1" thickBot="1" x14ac:dyDescent="0.25">
      <c r="C28" s="393" t="s">
        <v>286</v>
      </c>
      <c r="D28" s="394"/>
      <c r="E28" s="84"/>
      <c r="F28" s="49"/>
      <c r="G28" s="79"/>
      <c r="H28" s="340"/>
      <c r="I28" s="202"/>
      <c r="J28" s="343"/>
      <c r="K28" s="80"/>
      <c r="O28" s="49">
        <v>10</v>
      </c>
    </row>
    <row r="29" spans="3:29" ht="12" customHeight="1" thickBot="1" x14ac:dyDescent="0.25">
      <c r="G29" s="79"/>
      <c r="H29" s="340"/>
      <c r="I29" s="202"/>
      <c r="J29" s="343"/>
      <c r="K29" s="80"/>
      <c r="O29" s="49">
        <v>10</v>
      </c>
    </row>
    <row r="30" spans="3:29" ht="19.5" customHeight="1" x14ac:dyDescent="0.2">
      <c r="C30" s="409" t="s">
        <v>487</v>
      </c>
      <c r="D30" s="410"/>
      <c r="E30" s="411"/>
      <c r="F30" s="88"/>
      <c r="G30" s="79"/>
      <c r="H30" s="340"/>
      <c r="I30" s="202"/>
      <c r="J30" s="343"/>
      <c r="K30" s="80"/>
      <c r="L30" s="38"/>
      <c r="M30" s="224"/>
      <c r="O30" s="49">
        <v>10</v>
      </c>
    </row>
    <row r="31" spans="3:29" ht="19.5" customHeight="1" x14ac:dyDescent="0.2">
      <c r="C31" s="412"/>
      <c r="D31" s="413"/>
      <c r="E31" s="414"/>
      <c r="F31" s="89"/>
      <c r="G31" s="79"/>
      <c r="H31" s="340"/>
      <c r="I31" s="202"/>
      <c r="J31" s="343"/>
      <c r="K31" s="80"/>
      <c r="L31" s="38"/>
      <c r="M31" s="224"/>
      <c r="O31" s="49">
        <v>10</v>
      </c>
    </row>
    <row r="32" spans="3:29" ht="10.5" customHeight="1" thickBot="1" x14ac:dyDescent="0.25">
      <c r="C32" s="415"/>
      <c r="D32" s="416"/>
      <c r="E32" s="417"/>
      <c r="F32" s="90"/>
      <c r="G32" s="79"/>
      <c r="H32" s="341"/>
      <c r="I32" s="322"/>
      <c r="J32" s="344"/>
      <c r="K32" s="80"/>
      <c r="L32" s="38"/>
      <c r="M32" s="224"/>
      <c r="O32" s="49">
        <v>10</v>
      </c>
    </row>
    <row r="33" spans="1:296" ht="14.25" customHeight="1" thickBot="1" x14ac:dyDescent="0.25">
      <c r="C33" s="324"/>
      <c r="D33" s="324"/>
      <c r="E33" s="324"/>
      <c r="F33" s="90"/>
      <c r="G33" s="79"/>
      <c r="H33" s="320"/>
      <c r="I33" s="202"/>
      <c r="J33" s="320"/>
      <c r="K33" s="80"/>
      <c r="L33" s="38"/>
      <c r="M33" s="316"/>
    </row>
    <row r="34" spans="1:296" s="93" customFormat="1" ht="12.95" hidden="1" customHeight="1" x14ac:dyDescent="0.2">
      <c r="A34" s="93" t="s">
        <v>538</v>
      </c>
      <c r="B34" s="46">
        <v>1</v>
      </c>
      <c r="C34" s="325"/>
      <c r="D34" s="1"/>
      <c r="E34" s="1"/>
      <c r="F34" s="1"/>
      <c r="G34" s="23" t="s">
        <v>6</v>
      </c>
      <c r="H34" s="3" t="str">
        <f>IFERROR((SUM(G34/3)*100),"N/A")</f>
        <v>N/A</v>
      </c>
      <c r="I34" s="13">
        <f>IF(G34="N/A",0,N34)</f>
        <v>0</v>
      </c>
      <c r="J34" s="30"/>
      <c r="K34" s="178"/>
      <c r="L34" s="38"/>
      <c r="M34" s="224"/>
      <c r="N34" s="94">
        <v>10</v>
      </c>
      <c r="O34" s="49">
        <v>10</v>
      </c>
      <c r="P34" s="95"/>
      <c r="Q34" s="95"/>
      <c r="R34" s="95"/>
      <c r="S34" s="95"/>
      <c r="T34" s="95"/>
      <c r="U34" s="95"/>
      <c r="V34" s="95"/>
      <c r="W34" s="95"/>
      <c r="X34" s="95"/>
      <c r="Y34" s="95"/>
      <c r="Z34" s="95"/>
      <c r="AA34" s="95"/>
      <c r="AB34" s="95"/>
      <c r="AC34" s="95"/>
      <c r="AD34" s="95"/>
      <c r="AE34" s="95"/>
      <c r="AF34" s="95"/>
      <c r="AG34" s="95"/>
      <c r="AH34" s="95"/>
      <c r="AI34" s="95"/>
      <c r="AJ34" s="95"/>
      <c r="AK34" s="95"/>
      <c r="AL34" s="95"/>
      <c r="AM34" s="95"/>
      <c r="AN34" s="95"/>
      <c r="AO34" s="95"/>
      <c r="AP34" s="95"/>
      <c r="AQ34" s="95"/>
      <c r="AR34" s="95"/>
      <c r="AS34" s="95"/>
      <c r="AT34" s="95"/>
      <c r="AU34" s="95"/>
      <c r="AV34" s="95"/>
      <c r="AW34" s="95"/>
      <c r="AX34" s="95"/>
      <c r="AY34" s="95"/>
      <c r="AZ34" s="95"/>
      <c r="BA34" s="95"/>
      <c r="BB34" s="95"/>
      <c r="BC34" s="95"/>
      <c r="BD34" s="95"/>
      <c r="BE34" s="95"/>
      <c r="BF34" s="95"/>
      <c r="BG34" s="95"/>
      <c r="BH34" s="95"/>
      <c r="BI34" s="95"/>
      <c r="BJ34" s="95"/>
      <c r="BK34" s="95"/>
      <c r="BL34" s="95"/>
      <c r="BM34" s="95"/>
      <c r="BN34" s="95"/>
      <c r="BO34" s="95"/>
      <c r="BP34" s="95"/>
      <c r="BQ34" s="95"/>
      <c r="BR34" s="95"/>
      <c r="BS34" s="95"/>
      <c r="BT34" s="95"/>
      <c r="BU34" s="95"/>
      <c r="BV34" s="95"/>
      <c r="BW34" s="95"/>
      <c r="BX34" s="95"/>
      <c r="BY34" s="95"/>
      <c r="BZ34" s="95"/>
      <c r="CA34" s="95"/>
      <c r="CB34" s="95"/>
      <c r="CC34" s="95"/>
      <c r="CD34" s="95"/>
      <c r="CE34" s="95"/>
      <c r="CF34" s="95"/>
      <c r="CG34" s="95"/>
      <c r="CH34" s="95"/>
      <c r="CI34" s="95"/>
      <c r="CJ34" s="95"/>
      <c r="CK34" s="95"/>
      <c r="CL34" s="95"/>
      <c r="CM34" s="95"/>
      <c r="CN34" s="95"/>
      <c r="CO34" s="95"/>
      <c r="CP34" s="95"/>
      <c r="CQ34" s="95"/>
      <c r="CR34" s="95"/>
      <c r="CS34" s="95"/>
      <c r="CT34" s="95"/>
      <c r="CU34" s="95"/>
      <c r="CV34" s="95"/>
      <c r="CW34" s="95"/>
      <c r="CX34" s="95"/>
      <c r="CY34" s="95"/>
      <c r="CZ34" s="95"/>
      <c r="DA34" s="95"/>
      <c r="DB34" s="95"/>
      <c r="DC34" s="95"/>
      <c r="DD34" s="95"/>
      <c r="DE34" s="95"/>
      <c r="DF34" s="95"/>
      <c r="DG34" s="95"/>
      <c r="DH34" s="95"/>
      <c r="DI34" s="95"/>
      <c r="DJ34" s="95"/>
      <c r="DK34" s="95"/>
      <c r="DL34" s="95"/>
      <c r="DM34" s="95"/>
      <c r="DN34" s="95"/>
      <c r="DO34" s="95"/>
      <c r="DP34" s="95"/>
      <c r="DQ34" s="95"/>
      <c r="DR34" s="95"/>
      <c r="DS34" s="95"/>
      <c r="DT34" s="95"/>
      <c r="DU34" s="95"/>
      <c r="DV34" s="95"/>
      <c r="DW34" s="95"/>
      <c r="DX34" s="95"/>
      <c r="DY34" s="95"/>
      <c r="DZ34" s="95"/>
      <c r="EA34" s="95"/>
      <c r="EB34" s="95"/>
      <c r="EC34" s="95"/>
      <c r="ED34" s="95"/>
      <c r="EE34" s="95"/>
      <c r="EF34" s="95"/>
      <c r="EG34" s="95"/>
      <c r="EH34" s="95"/>
      <c r="EI34" s="95"/>
      <c r="EJ34" s="95"/>
      <c r="EK34" s="95"/>
      <c r="EL34" s="95"/>
      <c r="EM34" s="95"/>
      <c r="EN34" s="95"/>
      <c r="EO34" s="95"/>
      <c r="EP34" s="95"/>
      <c r="EQ34" s="95"/>
      <c r="ER34" s="95"/>
      <c r="ES34" s="95"/>
      <c r="ET34" s="95"/>
      <c r="EU34" s="95"/>
      <c r="EV34" s="95"/>
      <c r="EW34" s="95"/>
      <c r="EX34" s="95"/>
      <c r="EY34" s="95"/>
      <c r="EZ34" s="95"/>
      <c r="FA34" s="95"/>
      <c r="FB34" s="95"/>
      <c r="FC34" s="95"/>
      <c r="FD34" s="95"/>
      <c r="FE34" s="95"/>
      <c r="FF34" s="95"/>
      <c r="FG34" s="95"/>
      <c r="FH34" s="95"/>
      <c r="FI34" s="95"/>
      <c r="FJ34" s="95"/>
      <c r="FK34" s="95"/>
      <c r="FL34" s="95"/>
      <c r="FM34" s="95"/>
      <c r="FN34" s="95"/>
      <c r="FO34" s="95"/>
      <c r="FP34" s="95"/>
      <c r="FQ34" s="95"/>
      <c r="FR34" s="95"/>
      <c r="FS34" s="95"/>
      <c r="FT34" s="95"/>
      <c r="FU34" s="95"/>
      <c r="FV34" s="95"/>
      <c r="FW34" s="95"/>
      <c r="FX34" s="95"/>
      <c r="FY34" s="95"/>
      <c r="FZ34" s="95"/>
      <c r="GA34" s="95"/>
      <c r="GB34" s="95"/>
      <c r="GC34" s="95"/>
      <c r="GD34" s="95"/>
      <c r="GE34" s="95"/>
      <c r="GF34" s="95"/>
      <c r="GG34" s="95"/>
      <c r="GH34" s="95"/>
      <c r="GI34" s="95"/>
      <c r="GJ34" s="95"/>
      <c r="GK34" s="95"/>
      <c r="GL34" s="95"/>
      <c r="GM34" s="95"/>
      <c r="GN34" s="95"/>
      <c r="GO34" s="95"/>
      <c r="GP34" s="95"/>
      <c r="GQ34" s="95"/>
      <c r="GR34" s="95"/>
      <c r="GS34" s="95"/>
      <c r="GT34" s="95"/>
      <c r="GU34" s="95"/>
      <c r="GV34" s="95"/>
      <c r="GW34" s="95"/>
      <c r="GX34" s="95"/>
      <c r="GY34" s="95"/>
      <c r="GZ34" s="95"/>
      <c r="HA34" s="95"/>
      <c r="HB34" s="95"/>
      <c r="HC34" s="95"/>
      <c r="HD34" s="95"/>
      <c r="HE34" s="95"/>
      <c r="HF34" s="95"/>
      <c r="HG34" s="95"/>
      <c r="HH34" s="95"/>
      <c r="HI34" s="95"/>
      <c r="HJ34" s="95"/>
      <c r="HK34" s="95"/>
      <c r="HL34" s="95"/>
      <c r="HM34" s="95"/>
      <c r="HN34" s="95"/>
      <c r="HO34" s="95"/>
      <c r="HP34" s="95"/>
      <c r="HQ34" s="95"/>
      <c r="HR34" s="95"/>
      <c r="HS34" s="95"/>
      <c r="HT34" s="95"/>
      <c r="HU34" s="95"/>
      <c r="HV34" s="95"/>
      <c r="HW34" s="95"/>
      <c r="HX34" s="95"/>
      <c r="HY34" s="95"/>
      <c r="HZ34" s="95"/>
      <c r="IA34" s="95"/>
      <c r="IB34" s="95"/>
      <c r="IC34" s="95"/>
      <c r="ID34" s="95"/>
      <c r="IE34" s="95"/>
      <c r="IF34" s="95"/>
      <c r="IG34" s="95"/>
      <c r="IH34" s="95"/>
      <c r="II34" s="95"/>
      <c r="IJ34" s="95"/>
      <c r="IK34" s="95"/>
      <c r="IL34" s="95"/>
      <c r="IM34" s="95"/>
      <c r="IN34" s="95"/>
      <c r="IO34" s="95"/>
      <c r="IP34" s="95"/>
      <c r="IQ34" s="95"/>
      <c r="IR34" s="95"/>
      <c r="IS34" s="95"/>
      <c r="IT34" s="95"/>
      <c r="IU34" s="95"/>
      <c r="IV34" s="95"/>
      <c r="IW34" s="95"/>
      <c r="IX34" s="95"/>
      <c r="IY34" s="95"/>
      <c r="IZ34" s="95"/>
      <c r="JA34" s="95"/>
      <c r="JB34" s="95"/>
      <c r="JC34" s="95"/>
      <c r="JD34" s="95"/>
      <c r="JE34" s="95"/>
      <c r="JF34" s="95"/>
      <c r="JG34" s="95"/>
      <c r="JH34" s="95"/>
      <c r="JI34" s="95"/>
      <c r="JJ34" s="95"/>
      <c r="JK34" s="95"/>
      <c r="JL34" s="95"/>
      <c r="JM34" s="95"/>
      <c r="JN34" s="95"/>
      <c r="JO34" s="95"/>
      <c r="JP34" s="95"/>
      <c r="JQ34" s="95"/>
      <c r="JR34" s="95"/>
      <c r="JS34" s="95"/>
      <c r="JT34" s="95"/>
      <c r="JU34" s="95"/>
      <c r="JV34" s="95"/>
      <c r="JW34" s="95"/>
      <c r="JX34" s="95"/>
      <c r="JY34" s="95"/>
      <c r="JZ34" s="95"/>
      <c r="KA34" s="95"/>
      <c r="KB34" s="95"/>
      <c r="KC34" s="95"/>
      <c r="KD34" s="95"/>
      <c r="KE34" s="95"/>
      <c r="KF34" s="95"/>
      <c r="KG34" s="95"/>
      <c r="KH34" s="95"/>
      <c r="KI34" s="95"/>
      <c r="KJ34" s="95"/>
    </row>
    <row r="35" spans="1:296" customFormat="1" ht="19.5" hidden="1" customHeight="1" thickBot="1" x14ac:dyDescent="0.25">
      <c r="O35" s="95">
        <v>10</v>
      </c>
    </row>
    <row r="36" spans="1:296" s="93" customFormat="1" ht="23.25" customHeight="1" thickBot="1" x14ac:dyDescent="0.25">
      <c r="B36" s="46"/>
      <c r="C36" s="351" t="s">
        <v>722</v>
      </c>
      <c r="D36" s="352"/>
      <c r="E36" s="353" t="s">
        <v>723</v>
      </c>
      <c r="F36" s="354"/>
      <c r="G36" s="242" t="s">
        <v>6</v>
      </c>
      <c r="H36" s="4"/>
      <c r="I36" s="232"/>
      <c r="J36" s="128"/>
      <c r="K36" s="241"/>
      <c r="L36" s="38"/>
      <c r="M36" s="231"/>
      <c r="N36" s="94"/>
      <c r="O36" s="49">
        <v>10</v>
      </c>
      <c r="P36" s="95"/>
      <c r="Q36" s="95"/>
      <c r="R36" s="95"/>
      <c r="S36" s="95"/>
      <c r="T36" s="95"/>
      <c r="U36" s="95"/>
      <c r="V36" s="95"/>
      <c r="W36" s="95"/>
      <c r="X36" s="95"/>
      <c r="Y36" s="95"/>
      <c r="Z36" s="95"/>
      <c r="AA36" s="95"/>
      <c r="AB36" s="95"/>
      <c r="AC36" s="95"/>
      <c r="AD36" s="95"/>
      <c r="AE36" s="95"/>
      <c r="AF36" s="95"/>
      <c r="AG36" s="95"/>
      <c r="AH36" s="95"/>
      <c r="AI36" s="95"/>
      <c r="AJ36" s="95"/>
      <c r="AK36" s="95"/>
      <c r="AL36" s="95"/>
      <c r="AM36" s="95"/>
      <c r="AN36" s="95"/>
      <c r="AO36" s="95"/>
      <c r="AP36" s="95"/>
      <c r="AQ36" s="95"/>
      <c r="AR36" s="95"/>
      <c r="AS36" s="95"/>
      <c r="AT36" s="95"/>
      <c r="AU36" s="95"/>
      <c r="AV36" s="95"/>
      <c r="AW36" s="95"/>
      <c r="AX36" s="95"/>
      <c r="AY36" s="95"/>
      <c r="AZ36" s="95"/>
      <c r="BA36" s="95"/>
      <c r="BB36" s="95"/>
      <c r="BC36" s="95"/>
      <c r="BD36" s="95"/>
      <c r="BE36" s="95"/>
      <c r="BF36" s="95"/>
      <c r="BG36" s="95"/>
      <c r="BH36" s="95"/>
      <c r="BI36" s="95"/>
      <c r="BJ36" s="95"/>
      <c r="BK36" s="95"/>
      <c r="BL36" s="95"/>
      <c r="BM36" s="95"/>
      <c r="BN36" s="95"/>
      <c r="BO36" s="95"/>
      <c r="BP36" s="95"/>
      <c r="BQ36" s="95"/>
      <c r="BR36" s="95"/>
      <c r="BS36" s="95"/>
      <c r="BT36" s="95"/>
      <c r="BU36" s="95"/>
      <c r="BV36" s="95"/>
      <c r="BW36" s="95"/>
      <c r="BX36" s="95"/>
      <c r="BY36" s="95"/>
      <c r="BZ36" s="95"/>
      <c r="CA36" s="95"/>
      <c r="CB36" s="95"/>
      <c r="CC36" s="95"/>
      <c r="CD36" s="95"/>
      <c r="CE36" s="95"/>
      <c r="CF36" s="95"/>
      <c r="CG36" s="95"/>
      <c r="CH36" s="95"/>
      <c r="CI36" s="95"/>
      <c r="CJ36" s="95"/>
      <c r="CK36" s="95"/>
      <c r="CL36" s="95"/>
      <c r="CM36" s="95"/>
      <c r="CN36" s="95"/>
      <c r="CO36" s="95"/>
      <c r="CP36" s="95"/>
      <c r="CQ36" s="95"/>
      <c r="CR36" s="95"/>
      <c r="CS36" s="95"/>
      <c r="CT36" s="95"/>
      <c r="CU36" s="95"/>
      <c r="CV36" s="95"/>
      <c r="CW36" s="95"/>
      <c r="CX36" s="95"/>
      <c r="CY36" s="95"/>
      <c r="CZ36" s="95"/>
      <c r="DA36" s="95"/>
      <c r="DB36" s="95"/>
      <c r="DC36" s="95"/>
      <c r="DD36" s="95"/>
      <c r="DE36" s="95"/>
      <c r="DF36" s="95"/>
      <c r="DG36" s="95"/>
      <c r="DH36" s="95"/>
      <c r="DI36" s="95"/>
      <c r="DJ36" s="95"/>
      <c r="DK36" s="95"/>
      <c r="DL36" s="95"/>
      <c r="DM36" s="95"/>
      <c r="DN36" s="95"/>
      <c r="DO36" s="95"/>
      <c r="DP36" s="95"/>
      <c r="DQ36" s="95"/>
      <c r="DR36" s="95"/>
      <c r="DS36" s="95"/>
      <c r="DT36" s="95"/>
      <c r="DU36" s="95"/>
      <c r="DV36" s="95"/>
      <c r="DW36" s="95"/>
      <c r="DX36" s="95"/>
      <c r="DY36" s="95"/>
      <c r="DZ36" s="95"/>
      <c r="EA36" s="95"/>
      <c r="EB36" s="95"/>
      <c r="EC36" s="95"/>
      <c r="ED36" s="95"/>
      <c r="EE36" s="95"/>
      <c r="EF36" s="95"/>
      <c r="EG36" s="95"/>
      <c r="EH36" s="95"/>
      <c r="EI36" s="95"/>
      <c r="EJ36" s="95"/>
      <c r="EK36" s="95"/>
      <c r="EL36" s="95"/>
      <c r="EM36" s="95"/>
      <c r="EN36" s="95"/>
      <c r="EO36" s="95"/>
      <c r="EP36" s="95"/>
      <c r="EQ36" s="95"/>
      <c r="ER36" s="95"/>
      <c r="ES36" s="95"/>
      <c r="ET36" s="95"/>
      <c r="EU36" s="95"/>
      <c r="EV36" s="95"/>
      <c r="EW36" s="95"/>
      <c r="EX36" s="95"/>
      <c r="EY36" s="95"/>
      <c r="EZ36" s="95"/>
      <c r="FA36" s="95"/>
      <c r="FB36" s="95"/>
      <c r="FC36" s="95"/>
      <c r="FD36" s="95"/>
      <c r="FE36" s="95"/>
      <c r="FF36" s="95"/>
      <c r="FG36" s="95"/>
      <c r="FH36" s="95"/>
      <c r="FI36" s="95"/>
      <c r="FJ36" s="95"/>
      <c r="FK36" s="95"/>
      <c r="FL36" s="95"/>
      <c r="FM36" s="95"/>
      <c r="FN36" s="95"/>
      <c r="FO36" s="95"/>
      <c r="FP36" s="95"/>
      <c r="FQ36" s="95"/>
      <c r="FR36" s="95"/>
      <c r="FS36" s="95"/>
      <c r="FT36" s="95"/>
      <c r="FU36" s="95"/>
      <c r="FV36" s="95"/>
      <c r="FW36" s="95"/>
      <c r="FX36" s="95"/>
      <c r="FY36" s="95"/>
      <c r="FZ36" s="95"/>
      <c r="GA36" s="95"/>
      <c r="GB36" s="95"/>
      <c r="GC36" s="95"/>
      <c r="GD36" s="95"/>
      <c r="GE36" s="95"/>
      <c r="GF36" s="95"/>
      <c r="GG36" s="95"/>
      <c r="GH36" s="95"/>
      <c r="GI36" s="95"/>
      <c r="GJ36" s="95"/>
      <c r="GK36" s="95"/>
      <c r="GL36" s="95"/>
      <c r="GM36" s="95"/>
      <c r="GN36" s="95"/>
      <c r="GO36" s="95"/>
      <c r="GP36" s="95"/>
      <c r="GQ36" s="95"/>
      <c r="GR36" s="95"/>
      <c r="GS36" s="95"/>
      <c r="GT36" s="95"/>
      <c r="GU36" s="95"/>
      <c r="GV36" s="95"/>
      <c r="GW36" s="95"/>
      <c r="GX36" s="95"/>
      <c r="GY36" s="95"/>
      <c r="GZ36" s="95"/>
      <c r="HA36" s="95"/>
      <c r="HB36" s="95"/>
      <c r="HC36" s="95"/>
      <c r="HD36" s="95"/>
      <c r="HE36" s="95"/>
      <c r="HF36" s="95"/>
      <c r="HG36" s="95"/>
      <c r="HH36" s="95"/>
      <c r="HI36" s="95"/>
      <c r="HJ36" s="95"/>
      <c r="HK36" s="95"/>
      <c r="HL36" s="95"/>
      <c r="HM36" s="95"/>
      <c r="HN36" s="95"/>
      <c r="HO36" s="95"/>
      <c r="HP36" s="95"/>
      <c r="HQ36" s="95"/>
      <c r="HR36" s="95"/>
      <c r="HS36" s="95"/>
      <c r="HT36" s="95"/>
      <c r="HU36" s="95"/>
      <c r="HV36" s="95"/>
      <c r="HW36" s="95"/>
      <c r="HX36" s="95"/>
      <c r="HY36" s="95"/>
      <c r="HZ36" s="95"/>
      <c r="IA36" s="95"/>
      <c r="IB36" s="95"/>
      <c r="IC36" s="95"/>
      <c r="ID36" s="95"/>
      <c r="IE36" s="95"/>
      <c r="IF36" s="95"/>
      <c r="IG36" s="95"/>
      <c r="IH36" s="95"/>
      <c r="II36" s="95"/>
      <c r="IJ36" s="95"/>
      <c r="IK36" s="95"/>
      <c r="IL36" s="95"/>
      <c r="IM36" s="95"/>
      <c r="IN36" s="95"/>
      <c r="IO36" s="95"/>
      <c r="IP36" s="95"/>
      <c r="IQ36" s="95"/>
      <c r="IR36" s="95"/>
      <c r="IS36" s="95"/>
      <c r="IT36" s="95"/>
      <c r="IU36" s="95"/>
      <c r="IV36" s="95"/>
      <c r="IW36" s="95"/>
      <c r="IX36" s="95"/>
      <c r="IY36" s="95"/>
      <c r="IZ36" s="95"/>
      <c r="JA36" s="95"/>
      <c r="JB36" s="95"/>
      <c r="JC36" s="95"/>
      <c r="JD36" s="95"/>
      <c r="JE36" s="95"/>
      <c r="JF36" s="95"/>
      <c r="JG36" s="95"/>
      <c r="JH36" s="95"/>
      <c r="JI36" s="95"/>
      <c r="JJ36" s="95"/>
      <c r="JK36" s="95"/>
      <c r="JL36" s="95"/>
      <c r="JM36" s="95"/>
      <c r="JN36" s="95"/>
      <c r="JO36" s="95"/>
      <c r="JP36" s="95"/>
      <c r="JQ36" s="95"/>
      <c r="JR36" s="95"/>
      <c r="JS36" s="95"/>
      <c r="JT36" s="95"/>
      <c r="JU36" s="95"/>
      <c r="JV36" s="95"/>
      <c r="JW36" s="95"/>
      <c r="JX36" s="95"/>
      <c r="JY36" s="95"/>
      <c r="JZ36" s="95"/>
      <c r="KA36" s="95"/>
      <c r="KB36" s="95"/>
      <c r="KC36" s="95"/>
      <c r="KD36" s="95"/>
      <c r="KE36" s="95"/>
      <c r="KF36" s="95"/>
      <c r="KG36" s="95"/>
      <c r="KH36" s="95"/>
      <c r="KI36" s="95"/>
      <c r="KJ36" s="95"/>
    </row>
    <row r="37" spans="1:296" ht="9.75" customHeight="1" thickBot="1" x14ac:dyDescent="0.25">
      <c r="C37" s="96"/>
      <c r="D37" s="96"/>
      <c r="E37" s="96"/>
      <c r="F37" s="91"/>
      <c r="G37" s="92"/>
      <c r="H37" s="97"/>
      <c r="I37" s="97"/>
      <c r="J37" s="97"/>
      <c r="K37" s="92"/>
      <c r="L37" s="38" t="s">
        <v>620</v>
      </c>
      <c r="M37" s="224">
        <v>5</v>
      </c>
      <c r="O37" s="49">
        <v>10</v>
      </c>
    </row>
    <row r="38" spans="1:296" ht="15.95" customHeight="1" thickBot="1" x14ac:dyDescent="0.25">
      <c r="B38" s="46" t="s">
        <v>621</v>
      </c>
      <c r="C38" s="427" t="s">
        <v>488</v>
      </c>
      <c r="D38" s="428"/>
      <c r="E38" s="428"/>
      <c r="F38" s="428"/>
      <c r="G38" s="98" t="s">
        <v>291</v>
      </c>
      <c r="H38" s="97"/>
      <c r="I38" s="97"/>
      <c r="J38" s="97"/>
      <c r="K38" s="92"/>
      <c r="L38" s="38" t="s">
        <v>620</v>
      </c>
      <c r="M38" s="224">
        <v>5</v>
      </c>
      <c r="O38" s="49">
        <v>10</v>
      </c>
    </row>
    <row r="39" spans="1:296" ht="15.95" customHeight="1" x14ac:dyDescent="0.2">
      <c r="B39" s="46" t="s">
        <v>621</v>
      </c>
      <c r="C39" s="99">
        <v>1</v>
      </c>
      <c r="D39" s="429"/>
      <c r="E39" s="429"/>
      <c r="F39" s="429"/>
      <c r="G39" s="100"/>
      <c r="H39" s="97"/>
      <c r="I39" s="97"/>
      <c r="J39" s="97"/>
      <c r="K39" s="92"/>
      <c r="L39" s="38" t="s">
        <v>620</v>
      </c>
      <c r="M39" s="224">
        <v>5</v>
      </c>
      <c r="O39" s="49">
        <v>10</v>
      </c>
    </row>
    <row r="40" spans="1:296" ht="15.95" customHeight="1" x14ac:dyDescent="0.2">
      <c r="B40" s="46" t="s">
        <v>621</v>
      </c>
      <c r="C40" s="101">
        <v>2</v>
      </c>
      <c r="D40" s="430"/>
      <c r="E40" s="430"/>
      <c r="F40" s="430"/>
      <c r="G40" s="102"/>
      <c r="H40" s="97"/>
      <c r="I40" s="97"/>
      <c r="J40" s="97"/>
      <c r="K40" s="92"/>
      <c r="L40" s="38" t="s">
        <v>620</v>
      </c>
      <c r="M40" s="224">
        <v>5</v>
      </c>
      <c r="O40" s="49">
        <v>10</v>
      </c>
    </row>
    <row r="41" spans="1:296" ht="15.95" customHeight="1" x14ac:dyDescent="0.2">
      <c r="B41" s="46" t="s">
        <v>621</v>
      </c>
      <c r="C41" s="101">
        <v>3</v>
      </c>
      <c r="D41" s="430"/>
      <c r="E41" s="430"/>
      <c r="F41" s="430"/>
      <c r="G41" s="102"/>
      <c r="H41" s="97"/>
      <c r="I41" s="97"/>
      <c r="J41" s="97"/>
      <c r="K41" s="92"/>
      <c r="L41" s="38" t="s">
        <v>620</v>
      </c>
      <c r="M41" s="224">
        <v>5</v>
      </c>
      <c r="O41" s="49">
        <v>10</v>
      </c>
    </row>
    <row r="42" spans="1:296" ht="15.95" customHeight="1" x14ac:dyDescent="0.2">
      <c r="B42" s="46" t="s">
        <v>621</v>
      </c>
      <c r="C42" s="101">
        <v>4</v>
      </c>
      <c r="D42" s="430"/>
      <c r="E42" s="430"/>
      <c r="F42" s="430"/>
      <c r="G42" s="102"/>
      <c r="H42" s="97"/>
      <c r="I42" s="97"/>
      <c r="J42" s="97"/>
      <c r="K42" s="92"/>
      <c r="L42" s="38" t="s">
        <v>620</v>
      </c>
      <c r="M42" s="224">
        <v>5</v>
      </c>
      <c r="O42" s="49">
        <v>10</v>
      </c>
    </row>
    <row r="43" spans="1:296" ht="15.95" customHeight="1" x14ac:dyDescent="0.2">
      <c r="B43" s="46" t="s">
        <v>621</v>
      </c>
      <c r="C43" s="103">
        <v>5</v>
      </c>
      <c r="D43" s="432"/>
      <c r="E43" s="433"/>
      <c r="F43" s="434"/>
      <c r="G43" s="104"/>
      <c r="H43" s="97"/>
      <c r="I43" s="97"/>
      <c r="J43" s="97"/>
      <c r="K43" s="92"/>
      <c r="L43" s="38" t="s">
        <v>620</v>
      </c>
      <c r="M43" s="224">
        <v>5</v>
      </c>
      <c r="O43" s="49">
        <v>10</v>
      </c>
    </row>
    <row r="44" spans="1:296" ht="15.95" customHeight="1" thickBot="1" x14ac:dyDescent="0.25">
      <c r="B44" s="46" t="s">
        <v>621</v>
      </c>
      <c r="C44" s="105"/>
      <c r="D44" s="431"/>
      <c r="E44" s="431"/>
      <c r="F44" s="431"/>
      <c r="G44" s="106"/>
      <c r="H44" s="97"/>
      <c r="I44" s="97"/>
      <c r="J44" s="97"/>
      <c r="K44" s="92"/>
      <c r="L44" s="38" t="s">
        <v>620</v>
      </c>
      <c r="M44" s="224">
        <v>5</v>
      </c>
      <c r="O44" s="49">
        <v>10</v>
      </c>
    </row>
    <row r="45" spans="1:296" ht="15.95" customHeight="1" thickBot="1" x14ac:dyDescent="0.25">
      <c r="C45" s="92"/>
      <c r="D45" s="195"/>
      <c r="E45" s="195"/>
      <c r="F45" s="195"/>
      <c r="G45" s="199"/>
      <c r="H45" s="195"/>
      <c r="I45" s="195"/>
      <c r="J45" s="195"/>
      <c r="K45" s="92"/>
      <c r="L45" s="38"/>
      <c r="M45" s="224">
        <v>5</v>
      </c>
      <c r="O45" s="49">
        <v>10</v>
      </c>
    </row>
    <row r="46" spans="1:296" ht="15.95" customHeight="1" thickBot="1" x14ac:dyDescent="0.25">
      <c r="C46" s="92"/>
      <c r="D46" s="435" t="s">
        <v>637</v>
      </c>
      <c r="E46" s="436"/>
      <c r="F46" s="436"/>
      <c r="G46" s="437"/>
      <c r="H46" s="195"/>
      <c r="I46" s="195"/>
      <c r="J46" s="195"/>
      <c r="K46" s="92"/>
      <c r="L46" s="38"/>
      <c r="M46" s="224">
        <v>5</v>
      </c>
      <c r="O46" s="49">
        <v>10</v>
      </c>
    </row>
    <row r="47" spans="1:296" ht="3.75" customHeight="1" x14ac:dyDescent="0.2">
      <c r="C47" s="92"/>
      <c r="D47" s="195"/>
      <c r="E47" s="195"/>
      <c r="F47" s="195"/>
      <c r="G47" s="199"/>
      <c r="H47" s="195"/>
      <c r="I47" s="195"/>
      <c r="J47" s="195"/>
      <c r="K47" s="92"/>
      <c r="L47" s="38"/>
      <c r="M47" s="224">
        <v>3</v>
      </c>
      <c r="O47" s="49">
        <v>10</v>
      </c>
    </row>
    <row r="48" spans="1:296" ht="4.5" customHeight="1" thickBot="1" x14ac:dyDescent="0.25">
      <c r="C48" s="418"/>
      <c r="D48" s="418"/>
      <c r="E48" s="418"/>
      <c r="F48" s="91"/>
      <c r="G48" s="91"/>
      <c r="H48" s="92"/>
      <c r="I48" s="92"/>
      <c r="J48" s="92"/>
      <c r="K48" s="92"/>
      <c r="L48" s="38"/>
      <c r="M48" s="224">
        <v>3</v>
      </c>
      <c r="O48" s="49">
        <v>10</v>
      </c>
    </row>
    <row r="49" spans="1:296" ht="18" customHeight="1" x14ac:dyDescent="0.2">
      <c r="C49" s="107" t="s">
        <v>413</v>
      </c>
      <c r="D49" s="345" t="s">
        <v>606</v>
      </c>
      <c r="E49" s="346"/>
      <c r="F49" s="347" t="s">
        <v>185</v>
      </c>
      <c r="G49" s="347" t="s">
        <v>288</v>
      </c>
      <c r="H49" s="347" t="s">
        <v>291</v>
      </c>
      <c r="I49" s="347" t="s">
        <v>373</v>
      </c>
      <c r="J49" s="349" t="s">
        <v>5</v>
      </c>
      <c r="K49" s="370" t="s">
        <v>497</v>
      </c>
      <c r="L49" s="38"/>
      <c r="M49" s="224">
        <f>IF(G49="Score",3,IF(G49="N/A",3,IF(G49="",3,G49)))</f>
        <v>3</v>
      </c>
      <c r="O49" s="53">
        <f>IF(SUM(M51:M60)&lt;30,9,10)</f>
        <v>10</v>
      </c>
      <c r="AB49" s="196"/>
      <c r="AC49" s="198"/>
    </row>
    <row r="50" spans="1:296" ht="13.9" customHeight="1" thickBot="1" x14ac:dyDescent="0.25">
      <c r="C50" s="140"/>
      <c r="D50" s="141" t="s">
        <v>315</v>
      </c>
      <c r="E50" s="141" t="s">
        <v>316</v>
      </c>
      <c r="F50" s="348"/>
      <c r="G50" s="348"/>
      <c r="H50" s="348"/>
      <c r="I50" s="348"/>
      <c r="J50" s="350"/>
      <c r="K50" s="371"/>
      <c r="L50" s="38"/>
      <c r="M50" s="224">
        <f t="shared" ref="M50:M113" si="2">IF(G50="Score",3,IF(G50="N/A",3,IF(G50="",3,G50)))</f>
        <v>3</v>
      </c>
      <c r="O50" s="108">
        <v>10</v>
      </c>
      <c r="AB50" s="196"/>
      <c r="AC50" s="196"/>
    </row>
    <row r="51" spans="1:296" s="93" customFormat="1" ht="22.5" x14ac:dyDescent="0.2">
      <c r="A51" s="93" t="s">
        <v>538</v>
      </c>
      <c r="B51" s="46">
        <v>1</v>
      </c>
      <c r="C51" s="142">
        <v>1</v>
      </c>
      <c r="D51" s="143" t="s">
        <v>289</v>
      </c>
      <c r="E51" s="143" t="s">
        <v>597</v>
      </c>
      <c r="F51" s="144" t="s">
        <v>7</v>
      </c>
      <c r="G51" s="21" t="s">
        <v>6</v>
      </c>
      <c r="H51" s="22" t="str">
        <f>IFERROR((SUM(G51/3)*100),"N/A")</f>
        <v>N/A</v>
      </c>
      <c r="I51" s="29">
        <f>IF(G51="N/A",0,N51)</f>
        <v>0</v>
      </c>
      <c r="J51" s="145"/>
      <c r="K51" s="186"/>
      <c r="L51" s="38"/>
      <c r="M51" s="224">
        <f t="shared" si="2"/>
        <v>3</v>
      </c>
      <c r="N51" s="94">
        <v>5</v>
      </c>
      <c r="O51" s="108">
        <v>10</v>
      </c>
      <c r="P51" s="95"/>
      <c r="Q51" s="95"/>
      <c r="R51" s="95"/>
      <c r="S51" s="95"/>
      <c r="T51" s="95"/>
      <c r="U51" s="95"/>
      <c r="V51" s="95"/>
      <c r="W51" s="95"/>
      <c r="X51" s="95"/>
      <c r="Y51" s="95"/>
      <c r="Z51" s="95"/>
      <c r="AA51" s="95"/>
      <c r="AB51" s="197"/>
      <c r="AC51" s="197"/>
      <c r="AD51" s="95"/>
      <c r="AE51" s="95"/>
      <c r="AF51" s="95"/>
      <c r="AG51" s="95"/>
      <c r="AH51" s="95"/>
      <c r="AI51" s="95"/>
      <c r="AJ51" s="95"/>
      <c r="AK51" s="95"/>
      <c r="AL51" s="95"/>
      <c r="AM51" s="95"/>
      <c r="AN51" s="95"/>
      <c r="AO51" s="95"/>
      <c r="AP51" s="95"/>
      <c r="AQ51" s="95"/>
      <c r="AR51" s="95"/>
      <c r="AS51" s="95"/>
      <c r="AT51" s="95"/>
      <c r="AU51" s="95"/>
      <c r="AV51" s="95"/>
      <c r="AW51" s="95"/>
      <c r="AX51" s="95"/>
      <c r="AY51" s="95"/>
      <c r="AZ51" s="95"/>
      <c r="BA51" s="95"/>
      <c r="BB51" s="95"/>
      <c r="BC51" s="95"/>
      <c r="BD51" s="95"/>
      <c r="BE51" s="95"/>
      <c r="BF51" s="95"/>
      <c r="BG51" s="95"/>
      <c r="BH51" s="95"/>
      <c r="BI51" s="95"/>
      <c r="BJ51" s="95"/>
      <c r="BK51" s="95"/>
      <c r="BL51" s="95"/>
      <c r="BM51" s="95"/>
      <c r="BN51" s="95"/>
      <c r="BO51" s="95"/>
      <c r="BP51" s="95"/>
      <c r="BQ51" s="95"/>
      <c r="BR51" s="95"/>
      <c r="BS51" s="95"/>
      <c r="BT51" s="95"/>
      <c r="BU51" s="95"/>
      <c r="BV51" s="95"/>
      <c r="BW51" s="95"/>
      <c r="BX51" s="95"/>
      <c r="BY51" s="95"/>
      <c r="BZ51" s="95"/>
      <c r="CA51" s="95"/>
      <c r="CB51" s="95"/>
      <c r="CC51" s="95"/>
      <c r="CD51" s="95"/>
      <c r="CE51" s="95"/>
      <c r="CF51" s="95"/>
      <c r="CG51" s="95"/>
      <c r="CH51" s="95"/>
      <c r="CI51" s="95"/>
      <c r="CJ51" s="95"/>
      <c r="CK51" s="95"/>
      <c r="CL51" s="95"/>
      <c r="CM51" s="95"/>
      <c r="CN51" s="95"/>
      <c r="CO51" s="95"/>
      <c r="CP51" s="95"/>
      <c r="CQ51" s="95"/>
      <c r="CR51" s="95"/>
      <c r="CS51" s="95"/>
      <c r="CT51" s="95"/>
      <c r="CU51" s="95"/>
      <c r="CV51" s="95"/>
      <c r="CW51" s="95"/>
      <c r="CX51" s="95"/>
      <c r="CY51" s="95"/>
      <c r="CZ51" s="95"/>
      <c r="DA51" s="95"/>
      <c r="DB51" s="95"/>
      <c r="DC51" s="95"/>
      <c r="DD51" s="95"/>
      <c r="DE51" s="95"/>
      <c r="DF51" s="95"/>
      <c r="DG51" s="95"/>
      <c r="DH51" s="95"/>
      <c r="DI51" s="95"/>
      <c r="DJ51" s="95"/>
      <c r="DK51" s="95"/>
      <c r="DL51" s="95"/>
      <c r="DM51" s="95"/>
      <c r="DN51" s="95"/>
      <c r="DO51" s="95"/>
      <c r="DP51" s="95"/>
      <c r="DQ51" s="95"/>
      <c r="DR51" s="95"/>
      <c r="DS51" s="95"/>
      <c r="DT51" s="95"/>
      <c r="DU51" s="95"/>
      <c r="DV51" s="95"/>
      <c r="DW51" s="95"/>
      <c r="DX51" s="95"/>
      <c r="DY51" s="95"/>
      <c r="DZ51" s="95"/>
      <c r="EA51" s="95"/>
      <c r="EB51" s="95"/>
      <c r="EC51" s="95"/>
      <c r="ED51" s="95"/>
      <c r="EE51" s="95"/>
      <c r="EF51" s="95"/>
      <c r="EG51" s="95"/>
      <c r="EH51" s="95"/>
      <c r="EI51" s="95"/>
      <c r="EJ51" s="95"/>
      <c r="EK51" s="95"/>
      <c r="EL51" s="95"/>
      <c r="EM51" s="95"/>
      <c r="EN51" s="95"/>
      <c r="EO51" s="95"/>
      <c r="EP51" s="95"/>
      <c r="EQ51" s="95"/>
      <c r="ER51" s="95"/>
      <c r="ES51" s="95"/>
      <c r="ET51" s="95"/>
      <c r="EU51" s="95"/>
      <c r="EV51" s="95"/>
      <c r="EW51" s="95"/>
      <c r="EX51" s="95"/>
      <c r="EY51" s="95"/>
      <c r="EZ51" s="95"/>
      <c r="FA51" s="95"/>
      <c r="FB51" s="95"/>
      <c r="FC51" s="95"/>
      <c r="FD51" s="95"/>
      <c r="FE51" s="95"/>
      <c r="FF51" s="95"/>
      <c r="FG51" s="95"/>
      <c r="FH51" s="95"/>
      <c r="FI51" s="95"/>
      <c r="FJ51" s="95"/>
      <c r="FK51" s="95"/>
      <c r="FL51" s="95"/>
      <c r="FM51" s="95"/>
      <c r="FN51" s="95"/>
      <c r="FO51" s="95"/>
      <c r="FP51" s="95"/>
      <c r="FQ51" s="95"/>
      <c r="FR51" s="95"/>
      <c r="FS51" s="95"/>
      <c r="FT51" s="95"/>
      <c r="FU51" s="95"/>
      <c r="FV51" s="95"/>
      <c r="FW51" s="95"/>
      <c r="FX51" s="95"/>
      <c r="FY51" s="95"/>
      <c r="FZ51" s="95"/>
      <c r="GA51" s="95"/>
      <c r="GB51" s="95"/>
      <c r="GC51" s="95"/>
      <c r="GD51" s="95"/>
      <c r="GE51" s="95"/>
      <c r="GF51" s="95"/>
      <c r="GG51" s="95"/>
      <c r="GH51" s="95"/>
      <c r="GI51" s="95"/>
      <c r="GJ51" s="95"/>
      <c r="GK51" s="95"/>
      <c r="GL51" s="95"/>
      <c r="GM51" s="95"/>
      <c r="GN51" s="95"/>
      <c r="GO51" s="95"/>
      <c r="GP51" s="95"/>
      <c r="GQ51" s="95"/>
      <c r="GR51" s="95"/>
      <c r="GS51" s="95"/>
      <c r="GT51" s="95"/>
      <c r="GU51" s="95"/>
      <c r="GV51" s="95"/>
      <c r="GW51" s="95"/>
      <c r="GX51" s="95"/>
      <c r="GY51" s="95"/>
      <c r="GZ51" s="95"/>
      <c r="HA51" s="95"/>
      <c r="HB51" s="95"/>
      <c r="HC51" s="95"/>
      <c r="HD51" s="95"/>
      <c r="HE51" s="95"/>
      <c r="HF51" s="95"/>
      <c r="HG51" s="95"/>
      <c r="HH51" s="95"/>
      <c r="HI51" s="95"/>
      <c r="HJ51" s="95"/>
      <c r="HK51" s="95"/>
      <c r="HL51" s="95"/>
      <c r="HM51" s="95"/>
      <c r="HN51" s="95"/>
      <c r="HO51" s="95"/>
      <c r="HP51" s="95"/>
      <c r="HQ51" s="95"/>
      <c r="HR51" s="95"/>
      <c r="HS51" s="95"/>
      <c r="HT51" s="95"/>
      <c r="HU51" s="95"/>
      <c r="HV51" s="95"/>
      <c r="HW51" s="95"/>
      <c r="HX51" s="95"/>
      <c r="HY51" s="95"/>
      <c r="HZ51" s="95"/>
      <c r="IA51" s="95"/>
      <c r="IB51" s="95"/>
      <c r="IC51" s="95"/>
      <c r="ID51" s="95"/>
      <c r="IE51" s="95"/>
      <c r="IF51" s="95"/>
      <c r="IG51" s="95"/>
      <c r="IH51" s="95"/>
      <c r="II51" s="95"/>
      <c r="IJ51" s="95"/>
      <c r="IK51" s="95"/>
      <c r="IL51" s="95"/>
      <c r="IM51" s="95"/>
      <c r="IN51" s="95"/>
      <c r="IO51" s="95"/>
      <c r="IP51" s="95"/>
      <c r="IQ51" s="95"/>
      <c r="IR51" s="95"/>
      <c r="IS51" s="95"/>
      <c r="IT51" s="95"/>
      <c r="IU51" s="95"/>
      <c r="IV51" s="95"/>
      <c r="IW51" s="95"/>
      <c r="IX51" s="95"/>
      <c r="IY51" s="95"/>
      <c r="IZ51" s="95"/>
      <c r="JA51" s="95"/>
      <c r="JB51" s="95"/>
      <c r="JC51" s="95"/>
      <c r="JD51" s="95"/>
      <c r="JE51" s="95"/>
      <c r="JF51" s="95"/>
      <c r="JG51" s="95"/>
      <c r="JH51" s="95"/>
      <c r="JI51" s="95"/>
      <c r="JJ51" s="95"/>
      <c r="JK51" s="95"/>
      <c r="JL51" s="95"/>
      <c r="JM51" s="95"/>
      <c r="JN51" s="95"/>
      <c r="JO51" s="95"/>
      <c r="JP51" s="95"/>
      <c r="JQ51" s="95"/>
      <c r="JR51" s="95"/>
      <c r="JS51" s="95"/>
      <c r="JT51" s="95"/>
      <c r="JU51" s="95"/>
      <c r="JV51" s="95"/>
      <c r="JW51" s="95"/>
      <c r="JX51" s="95"/>
      <c r="JY51" s="95"/>
      <c r="JZ51" s="95"/>
      <c r="KA51" s="95"/>
      <c r="KB51" s="95"/>
      <c r="KC51" s="95"/>
      <c r="KD51" s="95"/>
      <c r="KE51" s="95"/>
      <c r="KF51" s="95"/>
      <c r="KG51" s="95"/>
      <c r="KH51" s="95"/>
      <c r="KI51" s="95"/>
      <c r="KJ51" s="95"/>
    </row>
    <row r="52" spans="1:296" s="93" customFormat="1" ht="22.5" x14ac:dyDescent="0.2">
      <c r="A52" s="93" t="s">
        <v>538</v>
      </c>
      <c r="B52" s="46">
        <v>1</v>
      </c>
      <c r="C52" s="18">
        <v>2</v>
      </c>
      <c r="D52" s="1" t="s">
        <v>596</v>
      </c>
      <c r="E52" s="1" t="s">
        <v>441</v>
      </c>
      <c r="F52" s="112" t="s">
        <v>16</v>
      </c>
      <c r="G52" s="23" t="s">
        <v>6</v>
      </c>
      <c r="H52" s="3" t="str">
        <f t="shared" ref="H52:H59" si="3">IFERROR((SUM(G52/3)*100),"N/A")</f>
        <v>N/A</v>
      </c>
      <c r="I52" s="13">
        <f t="shared" ref="I52:I59" si="4">IF(G52="N/A",0,N52)</f>
        <v>0</v>
      </c>
      <c r="J52" s="43"/>
      <c r="K52" s="178"/>
      <c r="L52" s="38"/>
      <c r="M52" s="224">
        <f t="shared" si="2"/>
        <v>3</v>
      </c>
      <c r="N52" s="94">
        <v>0.5</v>
      </c>
      <c r="O52" s="108">
        <v>10</v>
      </c>
      <c r="P52" s="95"/>
      <c r="Q52" s="95"/>
      <c r="R52" s="95"/>
      <c r="S52" s="95"/>
      <c r="T52" s="95"/>
      <c r="U52" s="95"/>
      <c r="V52" s="95"/>
      <c r="W52" s="95"/>
      <c r="X52" s="95"/>
      <c r="Y52" s="95"/>
      <c r="Z52" s="95"/>
      <c r="AA52" s="95"/>
      <c r="AB52" s="197"/>
      <c r="AC52" s="197"/>
      <c r="AD52" s="95"/>
      <c r="AE52" s="95"/>
      <c r="AF52" s="95"/>
      <c r="AG52" s="95"/>
      <c r="AH52" s="95"/>
      <c r="AI52" s="95"/>
      <c r="AJ52" s="95"/>
      <c r="AK52" s="95"/>
      <c r="AL52" s="95"/>
      <c r="AM52" s="95"/>
      <c r="AN52" s="95"/>
      <c r="AO52" s="95"/>
      <c r="AP52" s="95"/>
      <c r="AQ52" s="95"/>
      <c r="AR52" s="95"/>
      <c r="AS52" s="95"/>
      <c r="AT52" s="95"/>
      <c r="AU52" s="95"/>
      <c r="AV52" s="95"/>
      <c r="AW52" s="95"/>
      <c r="AX52" s="95"/>
      <c r="AY52" s="95"/>
      <c r="AZ52" s="95"/>
      <c r="BA52" s="95"/>
      <c r="BB52" s="95"/>
      <c r="BC52" s="95"/>
      <c r="BD52" s="95"/>
      <c r="BE52" s="95"/>
      <c r="BF52" s="95"/>
      <c r="BG52" s="95"/>
      <c r="BH52" s="95"/>
      <c r="BI52" s="95"/>
      <c r="BJ52" s="95"/>
      <c r="BK52" s="95"/>
      <c r="BL52" s="95"/>
      <c r="BM52" s="95"/>
      <c r="BN52" s="95"/>
      <c r="BO52" s="95"/>
      <c r="BP52" s="95"/>
      <c r="BQ52" s="95"/>
      <c r="BR52" s="95"/>
      <c r="BS52" s="95"/>
      <c r="BT52" s="95"/>
      <c r="BU52" s="95"/>
      <c r="BV52" s="95"/>
      <c r="BW52" s="95"/>
      <c r="BX52" s="95"/>
      <c r="BY52" s="95"/>
      <c r="BZ52" s="95"/>
      <c r="CA52" s="95"/>
      <c r="CB52" s="95"/>
      <c r="CC52" s="95"/>
      <c r="CD52" s="95"/>
      <c r="CE52" s="95"/>
      <c r="CF52" s="95"/>
      <c r="CG52" s="95"/>
      <c r="CH52" s="95"/>
      <c r="CI52" s="95"/>
      <c r="CJ52" s="95"/>
      <c r="CK52" s="95"/>
      <c r="CL52" s="95"/>
      <c r="CM52" s="95"/>
      <c r="CN52" s="95"/>
      <c r="CO52" s="95"/>
      <c r="CP52" s="95"/>
      <c r="CQ52" s="95"/>
      <c r="CR52" s="95"/>
      <c r="CS52" s="95"/>
      <c r="CT52" s="95"/>
      <c r="CU52" s="95"/>
      <c r="CV52" s="95"/>
      <c r="CW52" s="95"/>
      <c r="CX52" s="95"/>
      <c r="CY52" s="95"/>
      <c r="CZ52" s="95"/>
      <c r="DA52" s="95"/>
      <c r="DB52" s="95"/>
      <c r="DC52" s="95"/>
      <c r="DD52" s="95"/>
      <c r="DE52" s="95"/>
      <c r="DF52" s="95"/>
      <c r="DG52" s="95"/>
      <c r="DH52" s="95"/>
      <c r="DI52" s="95"/>
      <c r="DJ52" s="95"/>
      <c r="DK52" s="95"/>
      <c r="DL52" s="95"/>
      <c r="DM52" s="95"/>
      <c r="DN52" s="95"/>
      <c r="DO52" s="95"/>
      <c r="DP52" s="95"/>
      <c r="DQ52" s="95"/>
      <c r="DR52" s="95"/>
      <c r="DS52" s="95"/>
      <c r="DT52" s="95"/>
      <c r="DU52" s="95"/>
      <c r="DV52" s="95"/>
      <c r="DW52" s="95"/>
      <c r="DX52" s="95"/>
      <c r="DY52" s="95"/>
      <c r="DZ52" s="95"/>
      <c r="EA52" s="95"/>
      <c r="EB52" s="95"/>
      <c r="EC52" s="95"/>
      <c r="ED52" s="95"/>
      <c r="EE52" s="95"/>
      <c r="EF52" s="95"/>
      <c r="EG52" s="95"/>
      <c r="EH52" s="95"/>
      <c r="EI52" s="95"/>
      <c r="EJ52" s="95"/>
      <c r="EK52" s="95"/>
      <c r="EL52" s="95"/>
      <c r="EM52" s="95"/>
      <c r="EN52" s="95"/>
      <c r="EO52" s="95"/>
      <c r="EP52" s="95"/>
      <c r="EQ52" s="95"/>
      <c r="ER52" s="95"/>
      <c r="ES52" s="95"/>
      <c r="ET52" s="95"/>
      <c r="EU52" s="95"/>
      <c r="EV52" s="95"/>
      <c r="EW52" s="95"/>
      <c r="EX52" s="95"/>
      <c r="EY52" s="95"/>
      <c r="EZ52" s="95"/>
      <c r="FA52" s="95"/>
      <c r="FB52" s="95"/>
      <c r="FC52" s="95"/>
      <c r="FD52" s="95"/>
      <c r="FE52" s="95"/>
      <c r="FF52" s="95"/>
      <c r="FG52" s="95"/>
      <c r="FH52" s="95"/>
      <c r="FI52" s="95"/>
      <c r="FJ52" s="95"/>
      <c r="FK52" s="95"/>
      <c r="FL52" s="95"/>
      <c r="FM52" s="95"/>
      <c r="FN52" s="95"/>
      <c r="FO52" s="95"/>
      <c r="FP52" s="95"/>
      <c r="FQ52" s="95"/>
      <c r="FR52" s="95"/>
      <c r="FS52" s="95"/>
      <c r="FT52" s="95"/>
      <c r="FU52" s="95"/>
      <c r="FV52" s="95"/>
      <c r="FW52" s="95"/>
      <c r="FX52" s="95"/>
      <c r="FY52" s="95"/>
      <c r="FZ52" s="95"/>
      <c r="GA52" s="95"/>
      <c r="GB52" s="95"/>
      <c r="GC52" s="95"/>
      <c r="GD52" s="95"/>
      <c r="GE52" s="95"/>
      <c r="GF52" s="95"/>
      <c r="GG52" s="95"/>
      <c r="GH52" s="95"/>
      <c r="GI52" s="95"/>
      <c r="GJ52" s="95"/>
      <c r="GK52" s="95"/>
      <c r="GL52" s="95"/>
      <c r="GM52" s="95"/>
      <c r="GN52" s="95"/>
      <c r="GO52" s="95"/>
      <c r="GP52" s="95"/>
      <c r="GQ52" s="95"/>
      <c r="GR52" s="95"/>
      <c r="GS52" s="95"/>
      <c r="GT52" s="95"/>
      <c r="GU52" s="95"/>
      <c r="GV52" s="95"/>
      <c r="GW52" s="95"/>
      <c r="GX52" s="95"/>
      <c r="GY52" s="95"/>
      <c r="GZ52" s="95"/>
      <c r="HA52" s="95"/>
      <c r="HB52" s="95"/>
      <c r="HC52" s="95"/>
      <c r="HD52" s="95"/>
      <c r="HE52" s="95"/>
      <c r="HF52" s="95"/>
      <c r="HG52" s="95"/>
      <c r="HH52" s="95"/>
      <c r="HI52" s="95"/>
      <c r="HJ52" s="95"/>
      <c r="HK52" s="95"/>
      <c r="HL52" s="95"/>
      <c r="HM52" s="95"/>
      <c r="HN52" s="95"/>
      <c r="HO52" s="95"/>
      <c r="HP52" s="95"/>
      <c r="HQ52" s="95"/>
      <c r="HR52" s="95"/>
      <c r="HS52" s="95"/>
      <c r="HT52" s="95"/>
      <c r="HU52" s="95"/>
      <c r="HV52" s="95"/>
      <c r="HW52" s="95"/>
      <c r="HX52" s="95"/>
      <c r="HY52" s="95"/>
      <c r="HZ52" s="95"/>
      <c r="IA52" s="95"/>
      <c r="IB52" s="95"/>
      <c r="IC52" s="95"/>
      <c r="ID52" s="95"/>
      <c r="IE52" s="95"/>
      <c r="IF52" s="95"/>
      <c r="IG52" s="95"/>
      <c r="IH52" s="95"/>
      <c r="II52" s="95"/>
      <c r="IJ52" s="95"/>
      <c r="IK52" s="95"/>
      <c r="IL52" s="95"/>
      <c r="IM52" s="95"/>
      <c r="IN52" s="95"/>
      <c r="IO52" s="95"/>
      <c r="IP52" s="95"/>
      <c r="IQ52" s="95"/>
      <c r="IR52" s="95"/>
      <c r="IS52" s="95"/>
      <c r="IT52" s="95"/>
      <c r="IU52" s="95"/>
      <c r="IV52" s="95"/>
      <c r="IW52" s="95"/>
      <c r="IX52" s="95"/>
      <c r="IY52" s="95"/>
      <c r="IZ52" s="95"/>
      <c r="JA52" s="95"/>
      <c r="JB52" s="95"/>
      <c r="JC52" s="95"/>
      <c r="JD52" s="95"/>
      <c r="JE52" s="95"/>
      <c r="JF52" s="95"/>
      <c r="JG52" s="95"/>
      <c r="JH52" s="95"/>
      <c r="JI52" s="95"/>
      <c r="JJ52" s="95"/>
      <c r="JK52" s="95"/>
      <c r="JL52" s="95"/>
      <c r="JM52" s="95"/>
      <c r="JN52" s="95"/>
      <c r="JO52" s="95"/>
      <c r="JP52" s="95"/>
      <c r="JQ52" s="95"/>
      <c r="JR52" s="95"/>
      <c r="JS52" s="95"/>
      <c r="JT52" s="95"/>
      <c r="JU52" s="95"/>
      <c r="JV52" s="95"/>
      <c r="JW52" s="95"/>
      <c r="JX52" s="95"/>
      <c r="JY52" s="95"/>
      <c r="JZ52" s="95"/>
      <c r="KA52" s="95"/>
      <c r="KB52" s="95"/>
      <c r="KC52" s="95"/>
      <c r="KD52" s="95"/>
      <c r="KE52" s="95"/>
      <c r="KF52" s="95"/>
      <c r="KG52" s="95"/>
      <c r="KH52" s="95"/>
      <c r="KI52" s="95"/>
      <c r="KJ52" s="95"/>
    </row>
    <row r="53" spans="1:296" s="93" customFormat="1" ht="22.5" x14ac:dyDescent="0.2">
      <c r="A53" s="93" t="s">
        <v>538</v>
      </c>
      <c r="B53" s="46">
        <v>1</v>
      </c>
      <c r="C53" s="18">
        <v>3</v>
      </c>
      <c r="D53" s="1" t="s">
        <v>629</v>
      </c>
      <c r="E53" s="1" t="s">
        <v>489</v>
      </c>
      <c r="F53" s="1" t="s">
        <v>186</v>
      </c>
      <c r="G53" s="23" t="s">
        <v>6</v>
      </c>
      <c r="H53" s="3" t="str">
        <f t="shared" si="3"/>
        <v>N/A</v>
      </c>
      <c r="I53" s="13">
        <f t="shared" si="4"/>
        <v>0</v>
      </c>
      <c r="J53" s="42"/>
      <c r="K53" s="178"/>
      <c r="L53" s="38"/>
      <c r="M53" s="224">
        <f t="shared" si="2"/>
        <v>3</v>
      </c>
      <c r="N53" s="94">
        <v>5</v>
      </c>
      <c r="O53" s="108">
        <v>10</v>
      </c>
      <c r="P53" s="95"/>
      <c r="Q53" s="95"/>
      <c r="R53" s="95"/>
      <c r="S53" s="95"/>
      <c r="T53" s="95"/>
      <c r="U53" s="95"/>
      <c r="V53" s="95"/>
      <c r="W53" s="95"/>
      <c r="X53" s="95"/>
      <c r="Y53" s="95"/>
      <c r="Z53" s="95"/>
      <c r="AA53" s="95"/>
      <c r="AB53" s="197"/>
      <c r="AC53" s="197"/>
      <c r="AD53" s="95"/>
      <c r="AE53" s="95"/>
      <c r="AF53" s="95"/>
      <c r="AG53" s="95"/>
      <c r="AH53" s="95"/>
      <c r="AI53" s="95"/>
      <c r="AJ53" s="95"/>
      <c r="AK53" s="95"/>
      <c r="AL53" s="95"/>
      <c r="AM53" s="95"/>
      <c r="AN53" s="95"/>
      <c r="AO53" s="95"/>
      <c r="AP53" s="95"/>
      <c r="AQ53" s="95"/>
      <c r="AR53" s="95"/>
      <c r="AS53" s="95"/>
      <c r="AT53" s="95"/>
      <c r="AU53" s="95"/>
      <c r="AV53" s="95"/>
      <c r="AW53" s="95"/>
      <c r="AX53" s="95"/>
      <c r="AY53" s="95"/>
      <c r="AZ53" s="95"/>
      <c r="BA53" s="95"/>
      <c r="BB53" s="95"/>
      <c r="BC53" s="95"/>
      <c r="BD53" s="95"/>
      <c r="BE53" s="95"/>
      <c r="BF53" s="95"/>
      <c r="BG53" s="95"/>
      <c r="BH53" s="95"/>
      <c r="BI53" s="95"/>
      <c r="BJ53" s="95"/>
      <c r="BK53" s="95"/>
      <c r="BL53" s="95"/>
      <c r="BM53" s="95"/>
      <c r="BN53" s="95"/>
      <c r="BO53" s="95"/>
      <c r="BP53" s="95"/>
      <c r="BQ53" s="95"/>
      <c r="BR53" s="95"/>
      <c r="BS53" s="95"/>
      <c r="BT53" s="95"/>
      <c r="BU53" s="95"/>
      <c r="BV53" s="95"/>
      <c r="BW53" s="95"/>
      <c r="BX53" s="95"/>
      <c r="BY53" s="95"/>
      <c r="BZ53" s="95"/>
      <c r="CA53" s="95"/>
      <c r="CB53" s="95"/>
      <c r="CC53" s="95"/>
      <c r="CD53" s="95"/>
      <c r="CE53" s="95"/>
      <c r="CF53" s="95"/>
      <c r="CG53" s="95"/>
      <c r="CH53" s="95"/>
      <c r="CI53" s="95"/>
      <c r="CJ53" s="95"/>
      <c r="CK53" s="95"/>
      <c r="CL53" s="95"/>
      <c r="CM53" s="95"/>
      <c r="CN53" s="95"/>
      <c r="CO53" s="95"/>
      <c r="CP53" s="95"/>
      <c r="CQ53" s="95"/>
      <c r="CR53" s="95"/>
      <c r="CS53" s="95"/>
      <c r="CT53" s="95"/>
      <c r="CU53" s="95"/>
      <c r="CV53" s="95"/>
      <c r="CW53" s="95"/>
      <c r="CX53" s="95"/>
      <c r="CY53" s="95"/>
      <c r="CZ53" s="95"/>
      <c r="DA53" s="95"/>
      <c r="DB53" s="95"/>
      <c r="DC53" s="95"/>
      <c r="DD53" s="95"/>
      <c r="DE53" s="95"/>
      <c r="DF53" s="95"/>
      <c r="DG53" s="95"/>
      <c r="DH53" s="95"/>
      <c r="DI53" s="95"/>
      <c r="DJ53" s="95"/>
      <c r="DK53" s="95"/>
      <c r="DL53" s="95"/>
      <c r="DM53" s="95"/>
      <c r="DN53" s="95"/>
      <c r="DO53" s="95"/>
      <c r="DP53" s="95"/>
      <c r="DQ53" s="95"/>
      <c r="DR53" s="95"/>
      <c r="DS53" s="95"/>
      <c r="DT53" s="95"/>
      <c r="DU53" s="95"/>
      <c r="DV53" s="95"/>
      <c r="DW53" s="95"/>
      <c r="DX53" s="95"/>
      <c r="DY53" s="95"/>
      <c r="DZ53" s="95"/>
      <c r="EA53" s="95"/>
      <c r="EB53" s="95"/>
      <c r="EC53" s="95"/>
      <c r="ED53" s="95"/>
      <c r="EE53" s="95"/>
      <c r="EF53" s="95"/>
      <c r="EG53" s="95"/>
      <c r="EH53" s="95"/>
      <c r="EI53" s="95"/>
      <c r="EJ53" s="95"/>
      <c r="EK53" s="95"/>
      <c r="EL53" s="95"/>
      <c r="EM53" s="95"/>
      <c r="EN53" s="95"/>
      <c r="EO53" s="95"/>
      <c r="EP53" s="95"/>
      <c r="EQ53" s="95"/>
      <c r="ER53" s="95"/>
      <c r="ES53" s="95"/>
      <c r="ET53" s="95"/>
      <c r="EU53" s="95"/>
      <c r="EV53" s="95"/>
      <c r="EW53" s="95"/>
      <c r="EX53" s="95"/>
      <c r="EY53" s="95"/>
      <c r="EZ53" s="95"/>
      <c r="FA53" s="95"/>
      <c r="FB53" s="95"/>
      <c r="FC53" s="95"/>
      <c r="FD53" s="95"/>
      <c r="FE53" s="95"/>
      <c r="FF53" s="95"/>
      <c r="FG53" s="95"/>
      <c r="FH53" s="95"/>
      <c r="FI53" s="95"/>
      <c r="FJ53" s="95"/>
      <c r="FK53" s="95"/>
      <c r="FL53" s="95"/>
      <c r="FM53" s="95"/>
      <c r="FN53" s="95"/>
      <c r="FO53" s="95"/>
      <c r="FP53" s="95"/>
      <c r="FQ53" s="95"/>
      <c r="FR53" s="95"/>
      <c r="FS53" s="95"/>
      <c r="FT53" s="95"/>
      <c r="FU53" s="95"/>
      <c r="FV53" s="95"/>
      <c r="FW53" s="95"/>
      <c r="FX53" s="95"/>
      <c r="FY53" s="95"/>
      <c r="FZ53" s="95"/>
      <c r="GA53" s="95"/>
      <c r="GB53" s="95"/>
      <c r="GC53" s="95"/>
      <c r="GD53" s="95"/>
      <c r="GE53" s="95"/>
      <c r="GF53" s="95"/>
      <c r="GG53" s="95"/>
      <c r="GH53" s="95"/>
      <c r="GI53" s="95"/>
      <c r="GJ53" s="95"/>
      <c r="GK53" s="95"/>
      <c r="GL53" s="95"/>
      <c r="GM53" s="95"/>
      <c r="GN53" s="95"/>
      <c r="GO53" s="95"/>
      <c r="GP53" s="95"/>
      <c r="GQ53" s="95"/>
      <c r="GR53" s="95"/>
      <c r="GS53" s="95"/>
      <c r="GT53" s="95"/>
      <c r="GU53" s="95"/>
      <c r="GV53" s="95"/>
      <c r="GW53" s="95"/>
      <c r="GX53" s="95"/>
      <c r="GY53" s="95"/>
      <c r="GZ53" s="95"/>
      <c r="HA53" s="95"/>
      <c r="HB53" s="95"/>
      <c r="HC53" s="95"/>
      <c r="HD53" s="95"/>
      <c r="HE53" s="95"/>
      <c r="HF53" s="95"/>
      <c r="HG53" s="95"/>
      <c r="HH53" s="95"/>
      <c r="HI53" s="95"/>
      <c r="HJ53" s="95"/>
      <c r="HK53" s="95"/>
      <c r="HL53" s="95"/>
      <c r="HM53" s="95"/>
      <c r="HN53" s="95"/>
      <c r="HO53" s="95"/>
      <c r="HP53" s="95"/>
      <c r="HQ53" s="95"/>
      <c r="HR53" s="95"/>
      <c r="HS53" s="95"/>
      <c r="HT53" s="95"/>
      <c r="HU53" s="95"/>
      <c r="HV53" s="95"/>
      <c r="HW53" s="95"/>
      <c r="HX53" s="95"/>
      <c r="HY53" s="95"/>
      <c r="HZ53" s="95"/>
      <c r="IA53" s="95"/>
      <c r="IB53" s="95"/>
      <c r="IC53" s="95"/>
      <c r="ID53" s="95"/>
      <c r="IE53" s="95"/>
      <c r="IF53" s="95"/>
      <c r="IG53" s="95"/>
      <c r="IH53" s="95"/>
      <c r="II53" s="95"/>
      <c r="IJ53" s="95"/>
      <c r="IK53" s="95"/>
      <c r="IL53" s="95"/>
      <c r="IM53" s="95"/>
      <c r="IN53" s="95"/>
      <c r="IO53" s="95"/>
      <c r="IP53" s="95"/>
      <c r="IQ53" s="95"/>
      <c r="IR53" s="95"/>
      <c r="IS53" s="95"/>
      <c r="IT53" s="95"/>
      <c r="IU53" s="95"/>
      <c r="IV53" s="95"/>
      <c r="IW53" s="95"/>
      <c r="IX53" s="95"/>
      <c r="IY53" s="95"/>
      <c r="IZ53" s="95"/>
      <c r="JA53" s="95"/>
      <c r="JB53" s="95"/>
      <c r="JC53" s="95"/>
      <c r="JD53" s="95"/>
      <c r="JE53" s="95"/>
      <c r="JF53" s="95"/>
      <c r="JG53" s="95"/>
      <c r="JH53" s="95"/>
      <c r="JI53" s="95"/>
      <c r="JJ53" s="95"/>
      <c r="JK53" s="95"/>
      <c r="JL53" s="95"/>
      <c r="JM53" s="95"/>
      <c r="JN53" s="95"/>
      <c r="JO53" s="95"/>
      <c r="JP53" s="95"/>
      <c r="JQ53" s="95"/>
      <c r="JR53" s="95"/>
      <c r="JS53" s="95"/>
      <c r="JT53" s="95"/>
      <c r="JU53" s="95"/>
      <c r="JV53" s="95"/>
      <c r="JW53" s="95"/>
      <c r="JX53" s="95"/>
      <c r="JY53" s="95"/>
      <c r="JZ53" s="95"/>
      <c r="KA53" s="95"/>
      <c r="KB53" s="95"/>
      <c r="KC53" s="95"/>
      <c r="KD53" s="95"/>
      <c r="KE53" s="95"/>
      <c r="KF53" s="95"/>
      <c r="KG53" s="95"/>
      <c r="KH53" s="95"/>
      <c r="KI53" s="95"/>
      <c r="KJ53" s="95"/>
    </row>
    <row r="54" spans="1:296" s="93" customFormat="1" ht="12.75" customHeight="1" x14ac:dyDescent="0.2">
      <c r="A54" s="93" t="s">
        <v>538</v>
      </c>
      <c r="B54" s="46">
        <v>1</v>
      </c>
      <c r="C54" s="18">
        <v>4</v>
      </c>
      <c r="D54" s="1" t="s">
        <v>17</v>
      </c>
      <c r="E54" s="1" t="s">
        <v>82</v>
      </c>
      <c r="F54" s="1" t="s">
        <v>86</v>
      </c>
      <c r="G54" s="23" t="s">
        <v>6</v>
      </c>
      <c r="H54" s="3" t="str">
        <f t="shared" si="3"/>
        <v>N/A</v>
      </c>
      <c r="I54" s="13">
        <f t="shared" si="4"/>
        <v>0</v>
      </c>
      <c r="J54" s="42"/>
      <c r="K54" s="178"/>
      <c r="L54" s="38"/>
      <c r="M54" s="224">
        <f t="shared" si="2"/>
        <v>3</v>
      </c>
      <c r="N54" s="94">
        <v>10</v>
      </c>
      <c r="O54" s="108">
        <v>10</v>
      </c>
      <c r="P54" s="95"/>
      <c r="Q54" s="95"/>
      <c r="R54" s="95"/>
      <c r="S54" s="95"/>
      <c r="T54" s="95"/>
      <c r="U54" s="95"/>
      <c r="V54" s="95"/>
      <c r="W54" s="95"/>
      <c r="X54" s="95"/>
      <c r="Y54" s="95"/>
      <c r="Z54" s="95"/>
      <c r="AA54" s="95"/>
      <c r="AB54" s="197"/>
      <c r="AC54" s="197"/>
      <c r="AD54" s="95"/>
      <c r="AE54" s="95"/>
      <c r="AF54" s="95"/>
      <c r="AG54" s="95"/>
      <c r="AH54" s="95"/>
      <c r="AI54" s="95"/>
      <c r="AJ54" s="95"/>
      <c r="AK54" s="95"/>
      <c r="AL54" s="95"/>
      <c r="AM54" s="95"/>
      <c r="AN54" s="95"/>
      <c r="AO54" s="95"/>
      <c r="AP54" s="95"/>
      <c r="AQ54" s="95"/>
      <c r="AR54" s="95"/>
      <c r="AS54" s="95"/>
      <c r="AT54" s="95"/>
      <c r="AU54" s="95"/>
      <c r="AV54" s="95"/>
      <c r="AW54" s="95"/>
      <c r="AX54" s="95"/>
      <c r="AY54" s="95"/>
      <c r="AZ54" s="95"/>
      <c r="BA54" s="95"/>
      <c r="BB54" s="95"/>
      <c r="BC54" s="95"/>
      <c r="BD54" s="95"/>
      <c r="BE54" s="95"/>
      <c r="BF54" s="95"/>
      <c r="BG54" s="95"/>
      <c r="BH54" s="95"/>
      <c r="BI54" s="95"/>
      <c r="BJ54" s="95"/>
      <c r="BK54" s="95"/>
      <c r="BL54" s="95"/>
      <c r="BM54" s="95"/>
      <c r="BN54" s="95"/>
      <c r="BO54" s="95"/>
      <c r="BP54" s="95"/>
      <c r="BQ54" s="95"/>
      <c r="BR54" s="95"/>
      <c r="BS54" s="95"/>
      <c r="BT54" s="95"/>
      <c r="BU54" s="95"/>
      <c r="BV54" s="95"/>
      <c r="BW54" s="95"/>
      <c r="BX54" s="95"/>
      <c r="BY54" s="95"/>
      <c r="BZ54" s="95"/>
      <c r="CA54" s="95"/>
      <c r="CB54" s="95"/>
      <c r="CC54" s="95"/>
      <c r="CD54" s="95"/>
      <c r="CE54" s="95"/>
      <c r="CF54" s="95"/>
      <c r="CG54" s="95"/>
      <c r="CH54" s="95"/>
      <c r="CI54" s="95"/>
      <c r="CJ54" s="95"/>
      <c r="CK54" s="95"/>
      <c r="CL54" s="95"/>
      <c r="CM54" s="95"/>
      <c r="CN54" s="95"/>
      <c r="CO54" s="95"/>
      <c r="CP54" s="95"/>
      <c r="CQ54" s="95"/>
      <c r="CR54" s="95"/>
      <c r="CS54" s="95"/>
      <c r="CT54" s="95"/>
      <c r="CU54" s="95"/>
      <c r="CV54" s="95"/>
      <c r="CW54" s="95"/>
      <c r="CX54" s="95"/>
      <c r="CY54" s="95"/>
      <c r="CZ54" s="95"/>
      <c r="DA54" s="95"/>
      <c r="DB54" s="95"/>
      <c r="DC54" s="95"/>
      <c r="DD54" s="95"/>
      <c r="DE54" s="95"/>
      <c r="DF54" s="95"/>
      <c r="DG54" s="95"/>
      <c r="DH54" s="95"/>
      <c r="DI54" s="95"/>
      <c r="DJ54" s="95"/>
      <c r="DK54" s="95"/>
      <c r="DL54" s="95"/>
      <c r="DM54" s="95"/>
      <c r="DN54" s="95"/>
      <c r="DO54" s="95"/>
      <c r="DP54" s="95"/>
      <c r="DQ54" s="95"/>
      <c r="DR54" s="95"/>
      <c r="DS54" s="95"/>
      <c r="DT54" s="95"/>
      <c r="DU54" s="95"/>
      <c r="DV54" s="95"/>
      <c r="DW54" s="95"/>
      <c r="DX54" s="95"/>
      <c r="DY54" s="95"/>
      <c r="DZ54" s="95"/>
      <c r="EA54" s="95"/>
      <c r="EB54" s="95"/>
      <c r="EC54" s="95"/>
      <c r="ED54" s="95"/>
      <c r="EE54" s="95"/>
      <c r="EF54" s="95"/>
      <c r="EG54" s="95"/>
      <c r="EH54" s="95"/>
      <c r="EI54" s="95"/>
      <c r="EJ54" s="95"/>
      <c r="EK54" s="95"/>
      <c r="EL54" s="95"/>
      <c r="EM54" s="95"/>
      <c r="EN54" s="95"/>
      <c r="EO54" s="95"/>
      <c r="EP54" s="95"/>
      <c r="EQ54" s="95"/>
      <c r="ER54" s="95"/>
      <c r="ES54" s="95"/>
      <c r="ET54" s="95"/>
      <c r="EU54" s="95"/>
      <c r="EV54" s="95"/>
      <c r="EW54" s="95"/>
      <c r="EX54" s="95"/>
      <c r="EY54" s="95"/>
      <c r="EZ54" s="95"/>
      <c r="FA54" s="95"/>
      <c r="FB54" s="95"/>
      <c r="FC54" s="95"/>
      <c r="FD54" s="95"/>
      <c r="FE54" s="95"/>
      <c r="FF54" s="95"/>
      <c r="FG54" s="95"/>
      <c r="FH54" s="95"/>
      <c r="FI54" s="95"/>
      <c r="FJ54" s="95"/>
      <c r="FK54" s="95"/>
      <c r="FL54" s="95"/>
      <c r="FM54" s="95"/>
      <c r="FN54" s="95"/>
      <c r="FO54" s="95"/>
      <c r="FP54" s="95"/>
      <c r="FQ54" s="95"/>
      <c r="FR54" s="95"/>
      <c r="FS54" s="95"/>
      <c r="FT54" s="95"/>
      <c r="FU54" s="95"/>
      <c r="FV54" s="95"/>
      <c r="FW54" s="95"/>
      <c r="FX54" s="95"/>
      <c r="FY54" s="95"/>
      <c r="FZ54" s="95"/>
      <c r="GA54" s="95"/>
      <c r="GB54" s="95"/>
      <c r="GC54" s="95"/>
      <c r="GD54" s="95"/>
      <c r="GE54" s="95"/>
      <c r="GF54" s="95"/>
      <c r="GG54" s="95"/>
      <c r="GH54" s="95"/>
      <c r="GI54" s="95"/>
      <c r="GJ54" s="95"/>
      <c r="GK54" s="95"/>
      <c r="GL54" s="95"/>
      <c r="GM54" s="95"/>
      <c r="GN54" s="95"/>
      <c r="GO54" s="95"/>
      <c r="GP54" s="95"/>
      <c r="GQ54" s="95"/>
      <c r="GR54" s="95"/>
      <c r="GS54" s="95"/>
      <c r="GT54" s="95"/>
      <c r="GU54" s="95"/>
      <c r="GV54" s="95"/>
      <c r="GW54" s="95"/>
      <c r="GX54" s="95"/>
      <c r="GY54" s="95"/>
      <c r="GZ54" s="95"/>
      <c r="HA54" s="95"/>
      <c r="HB54" s="95"/>
      <c r="HC54" s="95"/>
      <c r="HD54" s="95"/>
      <c r="HE54" s="95"/>
      <c r="HF54" s="95"/>
      <c r="HG54" s="95"/>
      <c r="HH54" s="95"/>
      <c r="HI54" s="95"/>
      <c r="HJ54" s="95"/>
      <c r="HK54" s="95"/>
      <c r="HL54" s="95"/>
      <c r="HM54" s="95"/>
      <c r="HN54" s="95"/>
      <c r="HO54" s="95"/>
      <c r="HP54" s="95"/>
      <c r="HQ54" s="95"/>
      <c r="HR54" s="95"/>
      <c r="HS54" s="95"/>
      <c r="HT54" s="95"/>
      <c r="HU54" s="95"/>
      <c r="HV54" s="95"/>
      <c r="HW54" s="95"/>
      <c r="HX54" s="95"/>
      <c r="HY54" s="95"/>
      <c r="HZ54" s="95"/>
      <c r="IA54" s="95"/>
      <c r="IB54" s="95"/>
      <c r="IC54" s="95"/>
      <c r="ID54" s="95"/>
      <c r="IE54" s="95"/>
      <c r="IF54" s="95"/>
      <c r="IG54" s="95"/>
      <c r="IH54" s="95"/>
      <c r="II54" s="95"/>
      <c r="IJ54" s="95"/>
      <c r="IK54" s="95"/>
      <c r="IL54" s="95"/>
      <c r="IM54" s="95"/>
      <c r="IN54" s="95"/>
      <c r="IO54" s="95"/>
      <c r="IP54" s="95"/>
      <c r="IQ54" s="95"/>
      <c r="IR54" s="95"/>
      <c r="IS54" s="95"/>
      <c r="IT54" s="95"/>
      <c r="IU54" s="95"/>
      <c r="IV54" s="95"/>
      <c r="IW54" s="95"/>
      <c r="IX54" s="95"/>
      <c r="IY54" s="95"/>
      <c r="IZ54" s="95"/>
      <c r="JA54" s="95"/>
      <c r="JB54" s="95"/>
      <c r="JC54" s="95"/>
      <c r="JD54" s="95"/>
      <c r="JE54" s="95"/>
      <c r="JF54" s="95"/>
      <c r="JG54" s="95"/>
      <c r="JH54" s="95"/>
      <c r="JI54" s="95"/>
      <c r="JJ54" s="95"/>
      <c r="JK54" s="95"/>
      <c r="JL54" s="95"/>
      <c r="JM54" s="95"/>
      <c r="JN54" s="95"/>
      <c r="JO54" s="95"/>
      <c r="JP54" s="95"/>
      <c r="JQ54" s="95"/>
      <c r="JR54" s="95"/>
      <c r="JS54" s="95"/>
      <c r="JT54" s="95"/>
      <c r="JU54" s="95"/>
      <c r="JV54" s="95"/>
      <c r="JW54" s="95"/>
      <c r="JX54" s="95"/>
      <c r="JY54" s="95"/>
      <c r="JZ54" s="95"/>
      <c r="KA54" s="95"/>
      <c r="KB54" s="95"/>
      <c r="KC54" s="95"/>
      <c r="KD54" s="95"/>
      <c r="KE54" s="95"/>
      <c r="KF54" s="95"/>
      <c r="KG54" s="95"/>
      <c r="KH54" s="95"/>
      <c r="KI54" s="95"/>
      <c r="KJ54" s="95"/>
    </row>
    <row r="55" spans="1:296" s="93" customFormat="1" ht="22.5" x14ac:dyDescent="0.2">
      <c r="A55" s="93" t="s">
        <v>538</v>
      </c>
      <c r="B55" s="46">
        <v>1</v>
      </c>
      <c r="C55" s="18">
        <v>5</v>
      </c>
      <c r="D55" s="1" t="s">
        <v>438</v>
      </c>
      <c r="E55" s="1" t="s">
        <v>439</v>
      </c>
      <c r="F55" s="1" t="s">
        <v>21</v>
      </c>
      <c r="G55" s="23" t="s">
        <v>6</v>
      </c>
      <c r="H55" s="3" t="str">
        <f t="shared" si="3"/>
        <v>N/A</v>
      </c>
      <c r="I55" s="13">
        <f t="shared" si="4"/>
        <v>0</v>
      </c>
      <c r="J55" s="42"/>
      <c r="K55" s="178"/>
      <c r="L55" s="38"/>
      <c r="M55" s="224">
        <f t="shared" si="2"/>
        <v>3</v>
      </c>
      <c r="N55" s="94">
        <v>5</v>
      </c>
      <c r="O55" s="108">
        <v>10</v>
      </c>
      <c r="P55" s="95"/>
      <c r="Q55" s="95"/>
      <c r="R55" s="95"/>
      <c r="S55" s="95"/>
      <c r="T55" s="95"/>
      <c r="U55" s="95"/>
      <c r="V55" s="95"/>
      <c r="W55" s="95"/>
      <c r="X55" s="95"/>
      <c r="Y55" s="95"/>
      <c r="Z55" s="95"/>
      <c r="AA55" s="95"/>
      <c r="AB55" s="95"/>
      <c r="AC55" s="95"/>
      <c r="AD55" s="95"/>
      <c r="AE55" s="95"/>
      <c r="AF55" s="95"/>
      <c r="AG55" s="95"/>
      <c r="AH55" s="95"/>
      <c r="AI55" s="95"/>
      <c r="AJ55" s="95"/>
      <c r="AK55" s="95"/>
      <c r="AL55" s="95"/>
      <c r="AM55" s="95"/>
      <c r="AN55" s="95"/>
      <c r="AO55" s="95"/>
      <c r="AP55" s="95"/>
      <c r="AQ55" s="95"/>
      <c r="AR55" s="95"/>
      <c r="AS55" s="95"/>
      <c r="AT55" s="95"/>
      <c r="AU55" s="95"/>
      <c r="AV55" s="95"/>
      <c r="AW55" s="95"/>
      <c r="AX55" s="95"/>
      <c r="AY55" s="95"/>
      <c r="AZ55" s="95"/>
      <c r="BA55" s="95"/>
      <c r="BB55" s="95"/>
      <c r="BC55" s="95"/>
      <c r="BD55" s="95"/>
      <c r="BE55" s="95"/>
      <c r="BF55" s="95"/>
      <c r="BG55" s="95"/>
      <c r="BH55" s="95"/>
      <c r="BI55" s="95"/>
      <c r="BJ55" s="95"/>
      <c r="BK55" s="95"/>
      <c r="BL55" s="95"/>
      <c r="BM55" s="95"/>
      <c r="BN55" s="95"/>
      <c r="BO55" s="95"/>
      <c r="BP55" s="95"/>
      <c r="BQ55" s="95"/>
      <c r="BR55" s="95"/>
      <c r="BS55" s="95"/>
      <c r="BT55" s="95"/>
      <c r="BU55" s="95"/>
      <c r="BV55" s="95"/>
      <c r="BW55" s="95"/>
      <c r="BX55" s="95"/>
      <c r="BY55" s="95"/>
      <c r="BZ55" s="95"/>
      <c r="CA55" s="95"/>
      <c r="CB55" s="95"/>
      <c r="CC55" s="95"/>
      <c r="CD55" s="95"/>
      <c r="CE55" s="95"/>
      <c r="CF55" s="95"/>
      <c r="CG55" s="95"/>
      <c r="CH55" s="95"/>
      <c r="CI55" s="95"/>
      <c r="CJ55" s="95"/>
      <c r="CK55" s="95"/>
      <c r="CL55" s="95"/>
      <c r="CM55" s="95"/>
      <c r="CN55" s="95"/>
      <c r="CO55" s="95"/>
      <c r="CP55" s="95"/>
      <c r="CQ55" s="95"/>
      <c r="CR55" s="95"/>
      <c r="CS55" s="95"/>
      <c r="CT55" s="95"/>
      <c r="CU55" s="95"/>
      <c r="CV55" s="95"/>
      <c r="CW55" s="95"/>
      <c r="CX55" s="95"/>
      <c r="CY55" s="95"/>
      <c r="CZ55" s="95"/>
      <c r="DA55" s="95"/>
      <c r="DB55" s="95"/>
      <c r="DC55" s="95"/>
      <c r="DD55" s="95"/>
      <c r="DE55" s="95"/>
      <c r="DF55" s="95"/>
      <c r="DG55" s="95"/>
      <c r="DH55" s="95"/>
      <c r="DI55" s="95"/>
      <c r="DJ55" s="95"/>
      <c r="DK55" s="95"/>
      <c r="DL55" s="95"/>
      <c r="DM55" s="95"/>
      <c r="DN55" s="95"/>
      <c r="DO55" s="95"/>
      <c r="DP55" s="95"/>
      <c r="DQ55" s="95"/>
      <c r="DR55" s="95"/>
      <c r="DS55" s="95"/>
      <c r="DT55" s="95"/>
      <c r="DU55" s="95"/>
      <c r="DV55" s="95"/>
      <c r="DW55" s="95"/>
      <c r="DX55" s="95"/>
      <c r="DY55" s="95"/>
      <c r="DZ55" s="95"/>
      <c r="EA55" s="95"/>
      <c r="EB55" s="95"/>
      <c r="EC55" s="95"/>
      <c r="ED55" s="95"/>
      <c r="EE55" s="95"/>
      <c r="EF55" s="95"/>
      <c r="EG55" s="95"/>
      <c r="EH55" s="95"/>
      <c r="EI55" s="95"/>
      <c r="EJ55" s="95"/>
      <c r="EK55" s="95"/>
      <c r="EL55" s="95"/>
      <c r="EM55" s="95"/>
      <c r="EN55" s="95"/>
      <c r="EO55" s="95"/>
      <c r="EP55" s="95"/>
      <c r="EQ55" s="95"/>
      <c r="ER55" s="95"/>
      <c r="ES55" s="95"/>
      <c r="ET55" s="95"/>
      <c r="EU55" s="95"/>
      <c r="EV55" s="95"/>
      <c r="EW55" s="95"/>
      <c r="EX55" s="95"/>
      <c r="EY55" s="95"/>
      <c r="EZ55" s="95"/>
      <c r="FA55" s="95"/>
      <c r="FB55" s="95"/>
      <c r="FC55" s="95"/>
      <c r="FD55" s="95"/>
      <c r="FE55" s="95"/>
      <c r="FF55" s="95"/>
      <c r="FG55" s="95"/>
      <c r="FH55" s="95"/>
      <c r="FI55" s="95"/>
      <c r="FJ55" s="95"/>
      <c r="FK55" s="95"/>
      <c r="FL55" s="95"/>
      <c r="FM55" s="95"/>
      <c r="FN55" s="95"/>
      <c r="FO55" s="95"/>
      <c r="FP55" s="95"/>
      <c r="FQ55" s="95"/>
      <c r="FR55" s="95"/>
      <c r="FS55" s="95"/>
      <c r="FT55" s="95"/>
      <c r="FU55" s="95"/>
      <c r="FV55" s="95"/>
      <c r="FW55" s="95"/>
      <c r="FX55" s="95"/>
      <c r="FY55" s="95"/>
      <c r="FZ55" s="95"/>
      <c r="GA55" s="95"/>
      <c r="GB55" s="95"/>
      <c r="GC55" s="95"/>
      <c r="GD55" s="95"/>
      <c r="GE55" s="95"/>
      <c r="GF55" s="95"/>
      <c r="GG55" s="95"/>
      <c r="GH55" s="95"/>
      <c r="GI55" s="95"/>
      <c r="GJ55" s="95"/>
      <c r="GK55" s="95"/>
      <c r="GL55" s="95"/>
      <c r="GM55" s="95"/>
      <c r="GN55" s="95"/>
      <c r="GO55" s="95"/>
      <c r="GP55" s="95"/>
      <c r="GQ55" s="95"/>
      <c r="GR55" s="95"/>
      <c r="GS55" s="95"/>
      <c r="GT55" s="95"/>
      <c r="GU55" s="95"/>
      <c r="GV55" s="95"/>
      <c r="GW55" s="95"/>
      <c r="GX55" s="95"/>
      <c r="GY55" s="95"/>
      <c r="GZ55" s="95"/>
      <c r="HA55" s="95"/>
      <c r="HB55" s="95"/>
      <c r="HC55" s="95"/>
      <c r="HD55" s="95"/>
      <c r="HE55" s="95"/>
      <c r="HF55" s="95"/>
      <c r="HG55" s="95"/>
      <c r="HH55" s="95"/>
      <c r="HI55" s="95"/>
      <c r="HJ55" s="95"/>
      <c r="HK55" s="95"/>
      <c r="HL55" s="95"/>
      <c r="HM55" s="95"/>
      <c r="HN55" s="95"/>
      <c r="HO55" s="95"/>
      <c r="HP55" s="95"/>
      <c r="HQ55" s="95"/>
      <c r="HR55" s="95"/>
      <c r="HS55" s="95"/>
      <c r="HT55" s="95"/>
      <c r="HU55" s="95"/>
      <c r="HV55" s="95"/>
      <c r="HW55" s="95"/>
      <c r="HX55" s="95"/>
      <c r="HY55" s="95"/>
      <c r="HZ55" s="95"/>
      <c r="IA55" s="95"/>
      <c r="IB55" s="95"/>
      <c r="IC55" s="95"/>
      <c r="ID55" s="95"/>
      <c r="IE55" s="95"/>
      <c r="IF55" s="95"/>
      <c r="IG55" s="95"/>
      <c r="IH55" s="95"/>
      <c r="II55" s="95"/>
      <c r="IJ55" s="95"/>
      <c r="IK55" s="95"/>
      <c r="IL55" s="95"/>
      <c r="IM55" s="95"/>
      <c r="IN55" s="95"/>
      <c r="IO55" s="95"/>
      <c r="IP55" s="95"/>
      <c r="IQ55" s="95"/>
      <c r="IR55" s="95"/>
      <c r="IS55" s="95"/>
      <c r="IT55" s="95"/>
      <c r="IU55" s="95"/>
      <c r="IV55" s="95"/>
      <c r="IW55" s="95"/>
      <c r="IX55" s="95"/>
      <c r="IY55" s="95"/>
      <c r="IZ55" s="95"/>
      <c r="JA55" s="95"/>
      <c r="JB55" s="95"/>
      <c r="JC55" s="95"/>
      <c r="JD55" s="95"/>
      <c r="JE55" s="95"/>
      <c r="JF55" s="95"/>
      <c r="JG55" s="95"/>
      <c r="JH55" s="95"/>
      <c r="JI55" s="95"/>
      <c r="JJ55" s="95"/>
      <c r="JK55" s="95"/>
      <c r="JL55" s="95"/>
      <c r="JM55" s="95"/>
      <c r="JN55" s="95"/>
      <c r="JO55" s="95"/>
      <c r="JP55" s="95"/>
      <c r="JQ55" s="95"/>
      <c r="JR55" s="95"/>
      <c r="JS55" s="95"/>
      <c r="JT55" s="95"/>
      <c r="JU55" s="95"/>
      <c r="JV55" s="95"/>
      <c r="JW55" s="95"/>
      <c r="JX55" s="95"/>
      <c r="JY55" s="95"/>
      <c r="JZ55" s="95"/>
      <c r="KA55" s="95"/>
      <c r="KB55" s="95"/>
      <c r="KC55" s="95"/>
      <c r="KD55" s="95"/>
      <c r="KE55" s="95"/>
      <c r="KF55" s="95"/>
      <c r="KG55" s="95"/>
      <c r="KH55" s="95"/>
      <c r="KI55" s="95"/>
      <c r="KJ55" s="95"/>
    </row>
    <row r="56" spans="1:296" ht="22.5" x14ac:dyDescent="0.2">
      <c r="A56" s="46" t="s">
        <v>538</v>
      </c>
      <c r="B56" s="46">
        <v>1</v>
      </c>
      <c r="C56" s="18">
        <v>6</v>
      </c>
      <c r="D56" s="1" t="s">
        <v>19</v>
      </c>
      <c r="E56" s="1" t="s">
        <v>649</v>
      </c>
      <c r="F56" s="1" t="s">
        <v>22</v>
      </c>
      <c r="G56" s="23" t="s">
        <v>6</v>
      </c>
      <c r="H56" s="3" t="str">
        <f t="shared" si="3"/>
        <v>N/A</v>
      </c>
      <c r="I56" s="13">
        <f t="shared" si="4"/>
        <v>0</v>
      </c>
      <c r="J56" s="42"/>
      <c r="K56" s="178"/>
      <c r="L56" s="38"/>
      <c r="M56" s="224">
        <f t="shared" si="2"/>
        <v>3</v>
      </c>
      <c r="N56" s="94">
        <v>5</v>
      </c>
      <c r="O56" s="108">
        <v>10</v>
      </c>
    </row>
    <row r="57" spans="1:296" ht="22.5" x14ac:dyDescent="0.2">
      <c r="A57" s="46" t="s">
        <v>538</v>
      </c>
      <c r="B57" s="46">
        <v>1</v>
      </c>
      <c r="C57" s="18">
        <v>7</v>
      </c>
      <c r="D57" s="1" t="s">
        <v>83</v>
      </c>
      <c r="E57" s="1" t="s">
        <v>311</v>
      </c>
      <c r="F57" s="1" t="s">
        <v>88</v>
      </c>
      <c r="G57" s="23" t="s">
        <v>6</v>
      </c>
      <c r="H57" s="3" t="str">
        <f t="shared" si="3"/>
        <v>N/A</v>
      </c>
      <c r="I57" s="13">
        <f t="shared" si="4"/>
        <v>0</v>
      </c>
      <c r="J57" s="216"/>
      <c r="K57" s="178"/>
      <c r="L57" s="38"/>
      <c r="M57" s="224">
        <f t="shared" si="2"/>
        <v>3</v>
      </c>
      <c r="N57" s="94">
        <v>10</v>
      </c>
      <c r="O57" s="108">
        <v>10</v>
      </c>
      <c r="AC57" s="113"/>
    </row>
    <row r="58" spans="1:296" ht="22.5" x14ac:dyDescent="0.2">
      <c r="A58" s="46" t="s">
        <v>538</v>
      </c>
      <c r="B58" s="46">
        <v>1</v>
      </c>
      <c r="C58" s="18">
        <v>8</v>
      </c>
      <c r="D58" s="1" t="s">
        <v>20</v>
      </c>
      <c r="E58" s="1" t="s">
        <v>631</v>
      </c>
      <c r="F58" s="1" t="s">
        <v>89</v>
      </c>
      <c r="G58" s="23" t="s">
        <v>6</v>
      </c>
      <c r="H58" s="3" t="str">
        <f t="shared" si="3"/>
        <v>N/A</v>
      </c>
      <c r="I58" s="13">
        <f t="shared" si="4"/>
        <v>0</v>
      </c>
      <c r="J58" s="42"/>
      <c r="K58" s="178"/>
      <c r="L58" s="38"/>
      <c r="M58" s="224">
        <f t="shared" si="2"/>
        <v>3</v>
      </c>
      <c r="N58" s="94">
        <v>1</v>
      </c>
      <c r="O58" s="108">
        <v>10</v>
      </c>
      <c r="AC58" s="113"/>
    </row>
    <row r="59" spans="1:296" x14ac:dyDescent="0.2">
      <c r="A59" s="46" t="s">
        <v>538</v>
      </c>
      <c r="B59" s="46">
        <v>1</v>
      </c>
      <c r="C59" s="18">
        <v>9</v>
      </c>
      <c r="D59" s="1" t="s">
        <v>188</v>
      </c>
      <c r="E59" s="1" t="s">
        <v>630</v>
      </c>
      <c r="F59" s="1" t="s">
        <v>189</v>
      </c>
      <c r="G59" s="23" t="s">
        <v>6</v>
      </c>
      <c r="H59" s="3" t="str">
        <f t="shared" si="3"/>
        <v>N/A</v>
      </c>
      <c r="I59" s="13">
        <f t="shared" si="4"/>
        <v>0</v>
      </c>
      <c r="J59" s="42"/>
      <c r="K59" s="178"/>
      <c r="L59" s="38"/>
      <c r="M59" s="224">
        <f t="shared" si="2"/>
        <v>3</v>
      </c>
      <c r="N59" s="94">
        <v>0.5</v>
      </c>
      <c r="O59" s="108">
        <v>10</v>
      </c>
    </row>
    <row r="60" spans="1:296" ht="22.5" x14ac:dyDescent="0.2">
      <c r="A60" s="46" t="s">
        <v>538</v>
      </c>
      <c r="B60" s="46">
        <v>1</v>
      </c>
      <c r="C60" s="18">
        <v>10</v>
      </c>
      <c r="D60" s="1" t="s">
        <v>633</v>
      </c>
      <c r="E60" s="1" t="s">
        <v>345</v>
      </c>
      <c r="F60" s="2" t="s">
        <v>77</v>
      </c>
      <c r="G60" s="23" t="s">
        <v>6</v>
      </c>
      <c r="H60" s="3" t="str">
        <f>IFERROR((SUM(G60/3)*100),"N/A")</f>
        <v>N/A</v>
      </c>
      <c r="I60" s="13">
        <f>IF(G60="N/A",0,N60)</f>
        <v>0</v>
      </c>
      <c r="J60" s="42"/>
      <c r="K60" s="178"/>
      <c r="L60" s="38"/>
      <c r="M60" s="224">
        <f t="shared" si="2"/>
        <v>3</v>
      </c>
      <c r="N60" s="94">
        <v>7</v>
      </c>
      <c r="O60" s="108">
        <v>10</v>
      </c>
    </row>
    <row r="61" spans="1:296" ht="13.5" thickBot="1" x14ac:dyDescent="0.25">
      <c r="C61" s="114"/>
      <c r="D61" s="9"/>
      <c r="E61" s="9"/>
      <c r="F61" s="115"/>
      <c r="G61" s="36"/>
      <c r="H61" s="8"/>
      <c r="I61" s="14"/>
      <c r="J61" s="115"/>
      <c r="K61" s="180"/>
      <c r="L61" s="38">
        <v>1</v>
      </c>
      <c r="M61" s="224">
        <f t="shared" si="2"/>
        <v>3</v>
      </c>
      <c r="N61" s="94"/>
      <c r="O61" s="108">
        <v>10</v>
      </c>
    </row>
    <row r="62" spans="1:296" ht="13.5" thickBot="1" x14ac:dyDescent="0.25">
      <c r="C62" s="44"/>
      <c r="D62" s="26"/>
      <c r="E62" s="26"/>
      <c r="F62" s="28"/>
      <c r="G62" s="25"/>
      <c r="H62" s="15" t="str">
        <f>IFERROR(ROUNDDOWN(SUMPRODUCT(H51:H60,I51:I60)/SUM(I51:I60),0),"N/A")</f>
        <v>N/A</v>
      </c>
      <c r="I62" s="20"/>
      <c r="J62" s="26"/>
      <c r="K62" s="27"/>
      <c r="L62" s="39">
        <v>1</v>
      </c>
      <c r="M62" s="224">
        <f t="shared" si="2"/>
        <v>3</v>
      </c>
      <c r="O62" s="108">
        <v>10</v>
      </c>
    </row>
    <row r="63" spans="1:296" ht="13.5" thickBot="1" x14ac:dyDescent="0.25">
      <c r="C63" s="44"/>
      <c r="D63" s="26"/>
      <c r="E63" s="26"/>
      <c r="F63" s="28"/>
      <c r="G63" s="25"/>
      <c r="H63" s="4"/>
      <c r="I63" s="5"/>
      <c r="J63" s="68"/>
      <c r="K63" s="66"/>
      <c r="L63" s="38">
        <v>1</v>
      </c>
      <c r="M63" s="224">
        <f t="shared" si="2"/>
        <v>3</v>
      </c>
      <c r="O63" s="108">
        <v>10</v>
      </c>
    </row>
    <row r="64" spans="1:296" ht="18" customHeight="1" x14ac:dyDescent="0.2">
      <c r="C64" s="116" t="s">
        <v>416</v>
      </c>
      <c r="D64" s="117" t="s">
        <v>414</v>
      </c>
      <c r="E64" s="118"/>
      <c r="F64" s="347" t="s">
        <v>185</v>
      </c>
      <c r="G64" s="347" t="s">
        <v>288</v>
      </c>
      <c r="H64" s="347" t="s">
        <v>291</v>
      </c>
      <c r="I64" s="347" t="s">
        <v>373</v>
      </c>
      <c r="J64" s="349" t="s">
        <v>5</v>
      </c>
      <c r="K64" s="370" t="s">
        <v>497</v>
      </c>
      <c r="L64" s="38">
        <v>1</v>
      </c>
      <c r="M64" s="224">
        <f t="shared" si="2"/>
        <v>3</v>
      </c>
      <c r="O64" s="53">
        <f>IF(SUM(M66:M72)&lt;21,9,10)</f>
        <v>10</v>
      </c>
    </row>
    <row r="65" spans="1:296" ht="13.5" thickBot="1" x14ac:dyDescent="0.25">
      <c r="C65" s="140"/>
      <c r="D65" s="141" t="s">
        <v>315</v>
      </c>
      <c r="E65" s="141" t="s">
        <v>316</v>
      </c>
      <c r="F65" s="348"/>
      <c r="G65" s="348"/>
      <c r="H65" s="348"/>
      <c r="I65" s="348"/>
      <c r="J65" s="350"/>
      <c r="K65" s="371"/>
      <c r="L65" s="38">
        <v>1</v>
      </c>
      <c r="M65" s="224">
        <f t="shared" si="2"/>
        <v>3</v>
      </c>
      <c r="O65" s="49">
        <v>10</v>
      </c>
    </row>
    <row r="66" spans="1:296" ht="56.25" x14ac:dyDescent="0.2">
      <c r="A66" s="46" t="s">
        <v>538</v>
      </c>
      <c r="B66" s="46">
        <v>2</v>
      </c>
      <c r="C66" s="150">
        <v>1</v>
      </c>
      <c r="D66" s="143" t="s">
        <v>36</v>
      </c>
      <c r="E66" s="143" t="s">
        <v>37</v>
      </c>
      <c r="F66" s="143" t="s">
        <v>692</v>
      </c>
      <c r="G66" s="21" t="s">
        <v>6</v>
      </c>
      <c r="H66" s="22" t="str">
        <f t="shared" ref="H66:H72" si="5">IFERROR((SUM(G66/3)*100),"N/A")</f>
        <v>N/A</v>
      </c>
      <c r="I66" s="29">
        <f t="shared" ref="I66:I71" si="6">IF(G66="N/A",0,N66)</f>
        <v>0</v>
      </c>
      <c r="J66" s="152"/>
      <c r="K66" s="186"/>
      <c r="L66" s="38" t="s">
        <v>539</v>
      </c>
      <c r="M66" s="224">
        <f t="shared" si="2"/>
        <v>3</v>
      </c>
      <c r="N66" s="19">
        <v>10</v>
      </c>
      <c r="O66" s="49">
        <v>10</v>
      </c>
      <c r="P66" s="121"/>
      <c r="Q66" s="121"/>
      <c r="R66" s="121"/>
      <c r="S66" s="121"/>
      <c r="T66" s="121"/>
      <c r="U66" s="122"/>
      <c r="AC66" s="26"/>
      <c r="AD66" s="28"/>
    </row>
    <row r="67" spans="1:296" s="93" customFormat="1" ht="22.5" x14ac:dyDescent="0.2">
      <c r="A67" s="93" t="s">
        <v>538</v>
      </c>
      <c r="B67" s="46">
        <v>2</v>
      </c>
      <c r="C67" s="18">
        <v>2</v>
      </c>
      <c r="D67" s="1" t="s">
        <v>440</v>
      </c>
      <c r="E67" s="1" t="s">
        <v>333</v>
      </c>
      <c r="F67" s="112" t="s">
        <v>16</v>
      </c>
      <c r="G67" s="23" t="s">
        <v>6</v>
      </c>
      <c r="H67" s="3" t="str">
        <f t="shared" si="5"/>
        <v>N/A</v>
      </c>
      <c r="I67" s="13">
        <f t="shared" si="6"/>
        <v>0</v>
      </c>
      <c r="J67" s="43"/>
      <c r="K67" s="178"/>
      <c r="L67" s="38" t="s">
        <v>539</v>
      </c>
      <c r="M67" s="224">
        <f t="shared" si="2"/>
        <v>3</v>
      </c>
      <c r="N67" s="19">
        <v>10</v>
      </c>
      <c r="O67" s="49">
        <v>10</v>
      </c>
      <c r="P67" s="95"/>
      <c r="Q67" s="95"/>
      <c r="R67" s="95"/>
      <c r="S67" s="95"/>
      <c r="T67" s="95"/>
      <c r="U67" s="95"/>
      <c r="V67" s="95"/>
      <c r="W67" s="95"/>
      <c r="X67" s="95"/>
      <c r="Y67" s="95"/>
      <c r="Z67" s="95"/>
      <c r="AA67" s="95"/>
      <c r="AB67" s="95"/>
      <c r="AC67" s="95"/>
      <c r="AD67" s="95"/>
      <c r="AE67" s="95"/>
      <c r="AF67" s="95"/>
      <c r="AG67" s="95"/>
      <c r="AH67" s="95"/>
      <c r="AI67" s="95"/>
      <c r="AJ67" s="95"/>
      <c r="AK67" s="95"/>
      <c r="AL67" s="95"/>
      <c r="AM67" s="95"/>
      <c r="AN67" s="95"/>
      <c r="AO67" s="95"/>
      <c r="AP67" s="95"/>
      <c r="AQ67" s="95"/>
      <c r="AR67" s="95"/>
      <c r="AS67" s="95"/>
      <c r="AT67" s="95"/>
      <c r="AU67" s="95"/>
      <c r="AV67" s="95"/>
      <c r="AW67" s="95"/>
      <c r="AX67" s="95"/>
      <c r="AY67" s="95"/>
      <c r="AZ67" s="95"/>
      <c r="BA67" s="95"/>
      <c r="BB67" s="95"/>
      <c r="BC67" s="95"/>
      <c r="BD67" s="95"/>
      <c r="BE67" s="95"/>
      <c r="BF67" s="95"/>
      <c r="BG67" s="95"/>
      <c r="BH67" s="95"/>
      <c r="BI67" s="95"/>
      <c r="BJ67" s="95"/>
      <c r="BK67" s="95"/>
      <c r="BL67" s="95"/>
      <c r="BM67" s="95"/>
      <c r="BN67" s="95"/>
      <c r="BO67" s="95"/>
      <c r="BP67" s="95"/>
      <c r="BQ67" s="95"/>
      <c r="BR67" s="95"/>
      <c r="BS67" s="95"/>
      <c r="BT67" s="95"/>
      <c r="BU67" s="95"/>
      <c r="BV67" s="95"/>
      <c r="BW67" s="95"/>
      <c r="BX67" s="95"/>
      <c r="BY67" s="95"/>
      <c r="BZ67" s="95"/>
      <c r="CA67" s="95"/>
      <c r="CB67" s="95"/>
      <c r="CC67" s="95"/>
      <c r="CD67" s="95"/>
      <c r="CE67" s="95"/>
      <c r="CF67" s="95"/>
      <c r="CG67" s="95"/>
      <c r="CH67" s="95"/>
      <c r="CI67" s="95"/>
      <c r="CJ67" s="95"/>
      <c r="CK67" s="95"/>
      <c r="CL67" s="95"/>
      <c r="CM67" s="95"/>
      <c r="CN67" s="95"/>
      <c r="CO67" s="95"/>
      <c r="CP67" s="95"/>
      <c r="CQ67" s="95"/>
      <c r="CR67" s="95"/>
      <c r="CS67" s="95"/>
      <c r="CT67" s="95"/>
      <c r="CU67" s="95"/>
      <c r="CV67" s="95"/>
      <c r="CW67" s="95"/>
      <c r="CX67" s="95"/>
      <c r="CY67" s="95"/>
      <c r="CZ67" s="95"/>
      <c r="DA67" s="95"/>
      <c r="DB67" s="95"/>
      <c r="DC67" s="95"/>
      <c r="DD67" s="95"/>
      <c r="DE67" s="95"/>
      <c r="DF67" s="95"/>
      <c r="DG67" s="95"/>
      <c r="DH67" s="95"/>
      <c r="DI67" s="95"/>
      <c r="DJ67" s="95"/>
      <c r="DK67" s="95"/>
      <c r="DL67" s="95"/>
      <c r="DM67" s="95"/>
      <c r="DN67" s="95"/>
      <c r="DO67" s="95"/>
      <c r="DP67" s="95"/>
      <c r="DQ67" s="95"/>
      <c r="DR67" s="95"/>
      <c r="DS67" s="95"/>
      <c r="DT67" s="95"/>
      <c r="DU67" s="95"/>
      <c r="DV67" s="95"/>
      <c r="DW67" s="95"/>
      <c r="DX67" s="95"/>
      <c r="DY67" s="95"/>
      <c r="DZ67" s="95"/>
      <c r="EA67" s="95"/>
      <c r="EB67" s="95"/>
      <c r="EC67" s="95"/>
      <c r="ED67" s="95"/>
      <c r="EE67" s="95"/>
      <c r="EF67" s="95"/>
      <c r="EG67" s="95"/>
      <c r="EH67" s="95"/>
      <c r="EI67" s="95"/>
      <c r="EJ67" s="95"/>
      <c r="EK67" s="95"/>
      <c r="EL67" s="95"/>
      <c r="EM67" s="95"/>
      <c r="EN67" s="95"/>
      <c r="EO67" s="95"/>
      <c r="EP67" s="95"/>
      <c r="EQ67" s="95"/>
      <c r="ER67" s="95"/>
      <c r="ES67" s="95"/>
      <c r="ET67" s="95"/>
      <c r="EU67" s="95"/>
      <c r="EV67" s="95"/>
      <c r="EW67" s="95"/>
      <c r="EX67" s="95"/>
      <c r="EY67" s="95"/>
      <c r="EZ67" s="95"/>
      <c r="FA67" s="95"/>
      <c r="FB67" s="95"/>
      <c r="FC67" s="95"/>
      <c r="FD67" s="95"/>
      <c r="FE67" s="95"/>
      <c r="FF67" s="95"/>
      <c r="FG67" s="95"/>
      <c r="FH67" s="95"/>
      <c r="FI67" s="95"/>
      <c r="FJ67" s="95"/>
      <c r="FK67" s="95"/>
      <c r="FL67" s="95"/>
      <c r="FM67" s="95"/>
      <c r="FN67" s="95"/>
      <c r="FO67" s="95"/>
      <c r="FP67" s="95"/>
      <c r="FQ67" s="95"/>
      <c r="FR67" s="95"/>
      <c r="FS67" s="95"/>
      <c r="FT67" s="95"/>
      <c r="FU67" s="95"/>
      <c r="FV67" s="95"/>
      <c r="FW67" s="95"/>
      <c r="FX67" s="95"/>
      <c r="FY67" s="95"/>
      <c r="FZ67" s="95"/>
      <c r="GA67" s="95"/>
      <c r="GB67" s="95"/>
      <c r="GC67" s="95"/>
      <c r="GD67" s="95"/>
      <c r="GE67" s="95"/>
      <c r="GF67" s="95"/>
      <c r="GG67" s="95"/>
      <c r="GH67" s="95"/>
      <c r="GI67" s="95"/>
      <c r="GJ67" s="95"/>
      <c r="GK67" s="95"/>
      <c r="GL67" s="95"/>
      <c r="GM67" s="95"/>
      <c r="GN67" s="95"/>
      <c r="GO67" s="95"/>
      <c r="GP67" s="95"/>
      <c r="GQ67" s="95"/>
      <c r="GR67" s="95"/>
      <c r="GS67" s="95"/>
      <c r="GT67" s="95"/>
      <c r="GU67" s="95"/>
      <c r="GV67" s="95"/>
      <c r="GW67" s="95"/>
      <c r="GX67" s="95"/>
      <c r="GY67" s="95"/>
      <c r="GZ67" s="95"/>
      <c r="HA67" s="95"/>
      <c r="HB67" s="95"/>
      <c r="HC67" s="95"/>
      <c r="HD67" s="95"/>
      <c r="HE67" s="95"/>
      <c r="HF67" s="95"/>
      <c r="HG67" s="95"/>
      <c r="HH67" s="95"/>
      <c r="HI67" s="95"/>
      <c r="HJ67" s="95"/>
      <c r="HK67" s="95"/>
      <c r="HL67" s="95"/>
      <c r="HM67" s="95"/>
      <c r="HN67" s="95"/>
      <c r="HO67" s="95"/>
      <c r="HP67" s="95"/>
      <c r="HQ67" s="95"/>
      <c r="HR67" s="95"/>
      <c r="HS67" s="95"/>
      <c r="HT67" s="95"/>
      <c r="HU67" s="95"/>
      <c r="HV67" s="95"/>
      <c r="HW67" s="95"/>
      <c r="HX67" s="95"/>
      <c r="HY67" s="95"/>
      <c r="HZ67" s="95"/>
      <c r="IA67" s="95"/>
      <c r="IB67" s="95"/>
      <c r="IC67" s="95"/>
      <c r="ID67" s="95"/>
      <c r="IE67" s="95"/>
      <c r="IF67" s="95"/>
      <c r="IG67" s="95"/>
      <c r="IH67" s="95"/>
      <c r="II67" s="95"/>
      <c r="IJ67" s="95"/>
      <c r="IK67" s="95"/>
      <c r="IL67" s="95"/>
      <c r="IM67" s="95"/>
      <c r="IN67" s="95"/>
      <c r="IO67" s="95"/>
      <c r="IP67" s="95"/>
      <c r="IQ67" s="95"/>
      <c r="IR67" s="95"/>
      <c r="IS67" s="95"/>
      <c r="IT67" s="95"/>
      <c r="IU67" s="95"/>
      <c r="IV67" s="95"/>
      <c r="IW67" s="95"/>
      <c r="IX67" s="95"/>
      <c r="IY67" s="95"/>
      <c r="IZ67" s="95"/>
      <c r="JA67" s="95"/>
      <c r="JB67" s="95"/>
      <c r="JC67" s="95"/>
      <c r="JD67" s="95"/>
      <c r="JE67" s="95"/>
      <c r="JF67" s="95"/>
      <c r="JG67" s="95"/>
      <c r="JH67" s="95"/>
      <c r="JI67" s="95"/>
      <c r="JJ67" s="95"/>
      <c r="JK67" s="95"/>
      <c r="JL67" s="95"/>
      <c r="JM67" s="95"/>
      <c r="JN67" s="95"/>
      <c r="JO67" s="95"/>
      <c r="JP67" s="95"/>
      <c r="JQ67" s="95"/>
      <c r="JR67" s="95"/>
      <c r="JS67" s="95"/>
      <c r="JT67" s="95"/>
      <c r="JU67" s="95"/>
      <c r="JV67" s="95"/>
      <c r="JW67" s="95"/>
      <c r="JX67" s="95"/>
      <c r="JY67" s="95"/>
      <c r="JZ67" s="95"/>
      <c r="KA67" s="95"/>
      <c r="KB67" s="95"/>
      <c r="KC67" s="95"/>
      <c r="KD67" s="95"/>
      <c r="KE67" s="95"/>
      <c r="KF67" s="95"/>
      <c r="KG67" s="95"/>
      <c r="KH67" s="95"/>
      <c r="KI67" s="95"/>
      <c r="KJ67" s="95"/>
    </row>
    <row r="68" spans="1:296" s="93" customFormat="1" ht="22.5" x14ac:dyDescent="0.2">
      <c r="A68" s="93" t="s">
        <v>538</v>
      </c>
      <c r="B68" s="46">
        <v>2</v>
      </c>
      <c r="C68" s="18">
        <v>3</v>
      </c>
      <c r="D68" s="1" t="s">
        <v>188</v>
      </c>
      <c r="E68" s="1" t="s">
        <v>467</v>
      </c>
      <c r="F68" s="112" t="s">
        <v>189</v>
      </c>
      <c r="G68" s="23" t="s">
        <v>6</v>
      </c>
      <c r="H68" s="3" t="str">
        <f t="shared" si="5"/>
        <v>N/A</v>
      </c>
      <c r="I68" s="13">
        <f t="shared" si="6"/>
        <v>0</v>
      </c>
      <c r="J68" s="43"/>
      <c r="K68" s="178"/>
      <c r="L68" s="38" t="s">
        <v>539</v>
      </c>
      <c r="M68" s="224">
        <f t="shared" si="2"/>
        <v>3</v>
      </c>
      <c r="N68" s="19">
        <v>5</v>
      </c>
      <c r="O68" s="49">
        <v>10</v>
      </c>
      <c r="P68" s="95"/>
      <c r="Q68" s="95"/>
      <c r="R68" s="95"/>
      <c r="S68" s="95"/>
      <c r="T68" s="95"/>
      <c r="U68" s="95"/>
      <c r="V68" s="95"/>
      <c r="W68" s="95"/>
      <c r="X68" s="95"/>
      <c r="Y68" s="95"/>
      <c r="Z68" s="95"/>
      <c r="AA68" s="95"/>
      <c r="AB68" s="95"/>
      <c r="AC68" s="95"/>
      <c r="AD68" s="95"/>
      <c r="AE68" s="95"/>
      <c r="AF68" s="95"/>
      <c r="AG68" s="95"/>
      <c r="AH68" s="95"/>
      <c r="AI68" s="95"/>
      <c r="AJ68" s="95"/>
      <c r="AK68" s="95"/>
      <c r="AL68" s="95"/>
      <c r="AM68" s="95"/>
      <c r="AN68" s="95"/>
      <c r="AO68" s="95"/>
      <c r="AP68" s="95"/>
      <c r="AQ68" s="95"/>
      <c r="AR68" s="95"/>
      <c r="AS68" s="95"/>
      <c r="AT68" s="95"/>
      <c r="AU68" s="95"/>
      <c r="AV68" s="95"/>
      <c r="AW68" s="95"/>
      <c r="AX68" s="95"/>
      <c r="AY68" s="95"/>
      <c r="AZ68" s="95"/>
      <c r="BA68" s="95"/>
      <c r="BB68" s="95"/>
      <c r="BC68" s="95"/>
      <c r="BD68" s="95"/>
      <c r="BE68" s="95"/>
      <c r="BF68" s="95"/>
      <c r="BG68" s="95"/>
      <c r="BH68" s="95"/>
      <c r="BI68" s="95"/>
      <c r="BJ68" s="95"/>
      <c r="BK68" s="95"/>
      <c r="BL68" s="95"/>
      <c r="BM68" s="95"/>
      <c r="BN68" s="95"/>
      <c r="BO68" s="95"/>
      <c r="BP68" s="95"/>
      <c r="BQ68" s="95"/>
      <c r="BR68" s="95"/>
      <c r="BS68" s="95"/>
      <c r="BT68" s="95"/>
      <c r="BU68" s="95"/>
      <c r="BV68" s="95"/>
      <c r="BW68" s="95"/>
      <c r="BX68" s="95"/>
      <c r="BY68" s="95"/>
      <c r="BZ68" s="95"/>
      <c r="CA68" s="95"/>
      <c r="CB68" s="95"/>
      <c r="CC68" s="95"/>
      <c r="CD68" s="95"/>
      <c r="CE68" s="95"/>
      <c r="CF68" s="95"/>
      <c r="CG68" s="95"/>
      <c r="CH68" s="95"/>
      <c r="CI68" s="95"/>
      <c r="CJ68" s="95"/>
      <c r="CK68" s="95"/>
      <c r="CL68" s="95"/>
      <c r="CM68" s="95"/>
      <c r="CN68" s="95"/>
      <c r="CO68" s="95"/>
      <c r="CP68" s="95"/>
      <c r="CQ68" s="95"/>
      <c r="CR68" s="95"/>
      <c r="CS68" s="95"/>
      <c r="CT68" s="95"/>
      <c r="CU68" s="95"/>
      <c r="CV68" s="95"/>
      <c r="CW68" s="95"/>
      <c r="CX68" s="95"/>
      <c r="CY68" s="95"/>
      <c r="CZ68" s="95"/>
      <c r="DA68" s="95"/>
      <c r="DB68" s="95"/>
      <c r="DC68" s="95"/>
      <c r="DD68" s="95"/>
      <c r="DE68" s="95"/>
      <c r="DF68" s="95"/>
      <c r="DG68" s="95"/>
      <c r="DH68" s="95"/>
      <c r="DI68" s="95"/>
      <c r="DJ68" s="95"/>
      <c r="DK68" s="95"/>
      <c r="DL68" s="95"/>
      <c r="DM68" s="95"/>
      <c r="DN68" s="95"/>
      <c r="DO68" s="95"/>
      <c r="DP68" s="95"/>
      <c r="DQ68" s="95"/>
      <c r="DR68" s="95"/>
      <c r="DS68" s="95"/>
      <c r="DT68" s="95"/>
      <c r="DU68" s="95"/>
      <c r="DV68" s="95"/>
      <c r="DW68" s="95"/>
      <c r="DX68" s="95"/>
      <c r="DY68" s="95"/>
      <c r="DZ68" s="95"/>
      <c r="EA68" s="95"/>
      <c r="EB68" s="95"/>
      <c r="EC68" s="95"/>
      <c r="ED68" s="95"/>
      <c r="EE68" s="95"/>
      <c r="EF68" s="95"/>
      <c r="EG68" s="95"/>
      <c r="EH68" s="95"/>
      <c r="EI68" s="95"/>
      <c r="EJ68" s="95"/>
      <c r="EK68" s="95"/>
      <c r="EL68" s="95"/>
      <c r="EM68" s="95"/>
      <c r="EN68" s="95"/>
      <c r="EO68" s="95"/>
      <c r="EP68" s="95"/>
      <c r="EQ68" s="95"/>
      <c r="ER68" s="95"/>
      <c r="ES68" s="95"/>
      <c r="ET68" s="95"/>
      <c r="EU68" s="95"/>
      <c r="EV68" s="95"/>
      <c r="EW68" s="95"/>
      <c r="EX68" s="95"/>
      <c r="EY68" s="95"/>
      <c r="EZ68" s="95"/>
      <c r="FA68" s="95"/>
      <c r="FB68" s="95"/>
      <c r="FC68" s="95"/>
      <c r="FD68" s="95"/>
      <c r="FE68" s="95"/>
      <c r="FF68" s="95"/>
      <c r="FG68" s="95"/>
      <c r="FH68" s="95"/>
      <c r="FI68" s="95"/>
      <c r="FJ68" s="95"/>
      <c r="FK68" s="95"/>
      <c r="FL68" s="95"/>
      <c r="FM68" s="95"/>
      <c r="FN68" s="95"/>
      <c r="FO68" s="95"/>
      <c r="FP68" s="95"/>
      <c r="FQ68" s="95"/>
      <c r="FR68" s="95"/>
      <c r="FS68" s="95"/>
      <c r="FT68" s="95"/>
      <c r="FU68" s="95"/>
      <c r="FV68" s="95"/>
      <c r="FW68" s="95"/>
      <c r="FX68" s="95"/>
      <c r="FY68" s="95"/>
      <c r="FZ68" s="95"/>
      <c r="GA68" s="95"/>
      <c r="GB68" s="95"/>
      <c r="GC68" s="95"/>
      <c r="GD68" s="95"/>
      <c r="GE68" s="95"/>
      <c r="GF68" s="95"/>
      <c r="GG68" s="95"/>
      <c r="GH68" s="95"/>
      <c r="GI68" s="95"/>
      <c r="GJ68" s="95"/>
      <c r="GK68" s="95"/>
      <c r="GL68" s="95"/>
      <c r="GM68" s="95"/>
      <c r="GN68" s="95"/>
      <c r="GO68" s="95"/>
      <c r="GP68" s="95"/>
      <c r="GQ68" s="95"/>
      <c r="GR68" s="95"/>
      <c r="GS68" s="95"/>
      <c r="GT68" s="95"/>
      <c r="GU68" s="95"/>
      <c r="GV68" s="95"/>
      <c r="GW68" s="95"/>
      <c r="GX68" s="95"/>
      <c r="GY68" s="95"/>
      <c r="GZ68" s="95"/>
      <c r="HA68" s="95"/>
      <c r="HB68" s="95"/>
      <c r="HC68" s="95"/>
      <c r="HD68" s="95"/>
      <c r="HE68" s="95"/>
      <c r="HF68" s="95"/>
      <c r="HG68" s="95"/>
      <c r="HH68" s="95"/>
      <c r="HI68" s="95"/>
      <c r="HJ68" s="95"/>
      <c r="HK68" s="95"/>
      <c r="HL68" s="95"/>
      <c r="HM68" s="95"/>
      <c r="HN68" s="95"/>
      <c r="HO68" s="95"/>
      <c r="HP68" s="95"/>
      <c r="HQ68" s="95"/>
      <c r="HR68" s="95"/>
      <c r="HS68" s="95"/>
      <c r="HT68" s="95"/>
      <c r="HU68" s="95"/>
      <c r="HV68" s="95"/>
      <c r="HW68" s="95"/>
      <c r="HX68" s="95"/>
      <c r="HY68" s="95"/>
      <c r="HZ68" s="95"/>
      <c r="IA68" s="95"/>
      <c r="IB68" s="95"/>
      <c r="IC68" s="95"/>
      <c r="ID68" s="95"/>
      <c r="IE68" s="95"/>
      <c r="IF68" s="95"/>
      <c r="IG68" s="95"/>
      <c r="IH68" s="95"/>
      <c r="II68" s="95"/>
      <c r="IJ68" s="95"/>
      <c r="IK68" s="95"/>
      <c r="IL68" s="95"/>
      <c r="IM68" s="95"/>
      <c r="IN68" s="95"/>
      <c r="IO68" s="95"/>
      <c r="IP68" s="95"/>
      <c r="IQ68" s="95"/>
      <c r="IR68" s="95"/>
      <c r="IS68" s="95"/>
      <c r="IT68" s="95"/>
      <c r="IU68" s="95"/>
      <c r="IV68" s="95"/>
      <c r="IW68" s="95"/>
      <c r="IX68" s="95"/>
      <c r="IY68" s="95"/>
      <c r="IZ68" s="95"/>
      <c r="JA68" s="95"/>
      <c r="JB68" s="95"/>
      <c r="JC68" s="95"/>
      <c r="JD68" s="95"/>
      <c r="JE68" s="95"/>
      <c r="JF68" s="95"/>
      <c r="JG68" s="95"/>
      <c r="JH68" s="95"/>
      <c r="JI68" s="95"/>
      <c r="JJ68" s="95"/>
      <c r="JK68" s="95"/>
      <c r="JL68" s="95"/>
      <c r="JM68" s="95"/>
      <c r="JN68" s="95"/>
      <c r="JO68" s="95"/>
      <c r="JP68" s="95"/>
      <c r="JQ68" s="95"/>
      <c r="JR68" s="95"/>
      <c r="JS68" s="95"/>
      <c r="JT68" s="95"/>
      <c r="JU68" s="95"/>
      <c r="JV68" s="95"/>
      <c r="JW68" s="95"/>
      <c r="JX68" s="95"/>
      <c r="JY68" s="95"/>
      <c r="JZ68" s="95"/>
      <c r="KA68" s="95"/>
      <c r="KB68" s="95"/>
      <c r="KC68" s="95"/>
      <c r="KD68" s="95"/>
      <c r="KE68" s="95"/>
      <c r="KF68" s="95"/>
      <c r="KG68" s="95"/>
      <c r="KH68" s="95"/>
      <c r="KI68" s="95"/>
      <c r="KJ68" s="95"/>
    </row>
    <row r="69" spans="1:296" ht="22.5" x14ac:dyDescent="0.2">
      <c r="A69" s="46" t="s">
        <v>538</v>
      </c>
      <c r="B69" s="46">
        <v>2</v>
      </c>
      <c r="C69" s="123">
        <v>4</v>
      </c>
      <c r="D69" s="1" t="s">
        <v>258</v>
      </c>
      <c r="E69" s="1" t="s">
        <v>598</v>
      </c>
      <c r="F69" s="1" t="s">
        <v>109</v>
      </c>
      <c r="G69" s="23" t="s">
        <v>6</v>
      </c>
      <c r="H69" s="3" t="str">
        <f t="shared" si="5"/>
        <v>N/A</v>
      </c>
      <c r="I69" s="13">
        <f t="shared" si="6"/>
        <v>0</v>
      </c>
      <c r="J69" s="42"/>
      <c r="K69" s="178"/>
      <c r="L69" s="38" t="s">
        <v>539</v>
      </c>
      <c r="M69" s="224">
        <f t="shared" si="2"/>
        <v>3</v>
      </c>
      <c r="N69" s="19">
        <v>10</v>
      </c>
      <c r="O69" s="49">
        <v>10</v>
      </c>
      <c r="AC69" s="26"/>
      <c r="AD69" s="28"/>
    </row>
    <row r="70" spans="1:296" ht="22.5" x14ac:dyDescent="0.2">
      <c r="A70" s="46" t="s">
        <v>538</v>
      </c>
      <c r="B70" s="46">
        <v>2</v>
      </c>
      <c r="C70" s="123">
        <v>5</v>
      </c>
      <c r="D70" s="1" t="s">
        <v>455</v>
      </c>
      <c r="E70" s="1" t="s">
        <v>454</v>
      </c>
      <c r="F70" s="1" t="s">
        <v>110</v>
      </c>
      <c r="G70" s="23" t="s">
        <v>6</v>
      </c>
      <c r="H70" s="3" t="str">
        <f t="shared" si="5"/>
        <v>N/A</v>
      </c>
      <c r="I70" s="13">
        <f t="shared" si="6"/>
        <v>0</v>
      </c>
      <c r="J70" s="42"/>
      <c r="K70" s="178"/>
      <c r="L70" s="38" t="s">
        <v>539</v>
      </c>
      <c r="M70" s="224">
        <f t="shared" si="2"/>
        <v>3</v>
      </c>
      <c r="N70" s="19">
        <v>10</v>
      </c>
      <c r="O70" s="49">
        <v>10</v>
      </c>
      <c r="AC70" s="26"/>
      <c r="AD70" s="28"/>
    </row>
    <row r="71" spans="1:296" x14ac:dyDescent="0.2">
      <c r="A71" s="46" t="s">
        <v>538</v>
      </c>
      <c r="B71" s="46">
        <v>2</v>
      </c>
      <c r="C71" s="123">
        <v>6</v>
      </c>
      <c r="D71" s="1" t="s">
        <v>370</v>
      </c>
      <c r="E71" s="1" t="s">
        <v>371</v>
      </c>
      <c r="F71" s="1" t="s">
        <v>113</v>
      </c>
      <c r="G71" s="23" t="s">
        <v>6</v>
      </c>
      <c r="H71" s="3" t="str">
        <f t="shared" si="5"/>
        <v>N/A</v>
      </c>
      <c r="I71" s="13">
        <f t="shared" si="6"/>
        <v>0</v>
      </c>
      <c r="J71" s="42"/>
      <c r="K71" s="178"/>
      <c r="L71" s="38" t="s">
        <v>539</v>
      </c>
      <c r="M71" s="224">
        <f t="shared" si="2"/>
        <v>3</v>
      </c>
      <c r="N71" s="19">
        <v>7</v>
      </c>
      <c r="O71" s="49">
        <v>10</v>
      </c>
      <c r="AC71" s="26"/>
      <c r="AD71" s="28"/>
    </row>
    <row r="72" spans="1:296" ht="22.5" x14ac:dyDescent="0.2">
      <c r="A72" s="46" t="s">
        <v>538</v>
      </c>
      <c r="B72" s="46">
        <v>2</v>
      </c>
      <c r="C72" s="124">
        <v>7</v>
      </c>
      <c r="D72" s="1" t="s">
        <v>372</v>
      </c>
      <c r="E72" s="1" t="s">
        <v>35</v>
      </c>
      <c r="F72" s="1" t="s">
        <v>114</v>
      </c>
      <c r="G72" s="23" t="s">
        <v>6</v>
      </c>
      <c r="H72" s="3" t="str">
        <f t="shared" si="5"/>
        <v>N/A</v>
      </c>
      <c r="I72" s="13">
        <f>IF(G72="N/A",0,N72)</f>
        <v>0</v>
      </c>
      <c r="J72" s="43"/>
      <c r="K72" s="178"/>
      <c r="L72" s="38" t="s">
        <v>539</v>
      </c>
      <c r="M72" s="224">
        <f t="shared" si="2"/>
        <v>3</v>
      </c>
      <c r="N72" s="19">
        <v>7</v>
      </c>
      <c r="O72" s="49">
        <v>10</v>
      </c>
      <c r="AC72" s="26"/>
      <c r="AD72" s="28"/>
    </row>
    <row r="73" spans="1:296" s="125" customFormat="1" ht="13.5" thickBot="1" x14ac:dyDescent="0.25">
      <c r="C73" s="126"/>
      <c r="D73" s="9"/>
      <c r="E73" s="9"/>
      <c r="F73" s="9"/>
      <c r="G73" s="36"/>
      <c r="H73" s="8"/>
      <c r="I73" s="14"/>
      <c r="J73" s="9"/>
      <c r="K73" s="180"/>
      <c r="L73" s="40">
        <v>1</v>
      </c>
      <c r="M73" s="224">
        <f t="shared" si="2"/>
        <v>3</v>
      </c>
      <c r="N73" s="34">
        <v>7</v>
      </c>
      <c r="O73" s="49">
        <v>10</v>
      </c>
      <c r="P73" s="127"/>
      <c r="Q73" s="127"/>
      <c r="R73" s="127"/>
      <c r="S73" s="127"/>
      <c r="T73" s="127"/>
      <c r="U73" s="127"/>
      <c r="V73" s="127"/>
      <c r="W73" s="127"/>
      <c r="X73" s="127"/>
      <c r="Y73" s="127"/>
      <c r="Z73" s="127"/>
      <c r="AA73" s="127"/>
      <c r="AB73" s="127"/>
      <c r="AC73" s="35"/>
      <c r="AD73" s="128"/>
      <c r="AE73" s="127"/>
      <c r="AF73" s="127"/>
      <c r="AG73" s="127"/>
      <c r="AH73" s="127"/>
      <c r="AI73" s="127"/>
      <c r="AJ73" s="127"/>
      <c r="AK73" s="127"/>
      <c r="AL73" s="127"/>
      <c r="AM73" s="127"/>
      <c r="AN73" s="127"/>
      <c r="AO73" s="127"/>
      <c r="AP73" s="127"/>
      <c r="AQ73" s="127"/>
      <c r="AR73" s="127"/>
      <c r="AS73" s="127"/>
      <c r="AT73" s="127"/>
      <c r="AU73" s="127"/>
      <c r="AV73" s="127"/>
      <c r="AW73" s="127"/>
      <c r="AX73" s="127"/>
      <c r="AY73" s="127"/>
      <c r="AZ73" s="127"/>
      <c r="BA73" s="127"/>
      <c r="BB73" s="127"/>
      <c r="BC73" s="127"/>
      <c r="BD73" s="127"/>
      <c r="BE73" s="127"/>
      <c r="BF73" s="127"/>
      <c r="BG73" s="127"/>
      <c r="BH73" s="127"/>
      <c r="BI73" s="127"/>
      <c r="BJ73" s="127"/>
      <c r="BK73" s="127"/>
      <c r="BL73" s="127"/>
      <c r="BM73" s="127"/>
      <c r="BN73" s="127"/>
      <c r="BO73" s="127"/>
      <c r="BP73" s="127"/>
      <c r="BQ73" s="127"/>
      <c r="BR73" s="127"/>
      <c r="BS73" s="127"/>
      <c r="BT73" s="127"/>
      <c r="BU73" s="127"/>
      <c r="BV73" s="127"/>
      <c r="BW73" s="127"/>
      <c r="BX73" s="127"/>
      <c r="BY73" s="127"/>
      <c r="BZ73" s="127"/>
      <c r="CA73" s="127"/>
      <c r="CB73" s="127"/>
      <c r="CC73" s="127"/>
      <c r="CD73" s="127"/>
      <c r="CE73" s="127"/>
      <c r="CF73" s="127"/>
      <c r="CG73" s="127"/>
      <c r="CH73" s="127"/>
      <c r="CI73" s="127"/>
      <c r="CJ73" s="127"/>
      <c r="CK73" s="127"/>
      <c r="CL73" s="127"/>
      <c r="CM73" s="127"/>
      <c r="CN73" s="127"/>
      <c r="CO73" s="127"/>
      <c r="CP73" s="127"/>
      <c r="CQ73" s="127"/>
      <c r="CR73" s="127"/>
      <c r="CS73" s="127"/>
      <c r="CT73" s="127"/>
      <c r="CU73" s="127"/>
      <c r="CV73" s="127"/>
      <c r="CW73" s="127"/>
      <c r="CX73" s="127"/>
      <c r="CY73" s="127"/>
      <c r="CZ73" s="127"/>
      <c r="DA73" s="127"/>
      <c r="DB73" s="127"/>
      <c r="DC73" s="127"/>
      <c r="DD73" s="127"/>
      <c r="DE73" s="127"/>
      <c r="DF73" s="127"/>
      <c r="DG73" s="127"/>
      <c r="DH73" s="127"/>
      <c r="DI73" s="127"/>
      <c r="DJ73" s="127"/>
      <c r="DK73" s="127"/>
      <c r="DL73" s="127"/>
      <c r="DM73" s="127"/>
      <c r="DN73" s="127"/>
      <c r="DO73" s="127"/>
      <c r="DP73" s="127"/>
      <c r="DQ73" s="127"/>
      <c r="DR73" s="127"/>
      <c r="DS73" s="127"/>
      <c r="DT73" s="127"/>
      <c r="DU73" s="127"/>
      <c r="DV73" s="127"/>
      <c r="DW73" s="127"/>
      <c r="DX73" s="127"/>
      <c r="DY73" s="127"/>
      <c r="DZ73" s="127"/>
      <c r="EA73" s="127"/>
      <c r="EB73" s="127"/>
      <c r="EC73" s="127"/>
      <c r="ED73" s="127"/>
      <c r="EE73" s="127"/>
      <c r="EF73" s="127"/>
      <c r="EG73" s="127"/>
      <c r="EH73" s="127"/>
      <c r="EI73" s="127"/>
      <c r="EJ73" s="127"/>
      <c r="EK73" s="127"/>
      <c r="EL73" s="127"/>
      <c r="EM73" s="127"/>
      <c r="EN73" s="127"/>
      <c r="EO73" s="127"/>
      <c r="EP73" s="127"/>
      <c r="EQ73" s="127"/>
      <c r="ER73" s="127"/>
      <c r="ES73" s="127"/>
      <c r="ET73" s="127"/>
      <c r="EU73" s="127"/>
      <c r="EV73" s="127"/>
      <c r="EW73" s="127"/>
      <c r="EX73" s="127"/>
      <c r="EY73" s="127"/>
      <c r="EZ73" s="127"/>
      <c r="FA73" s="127"/>
      <c r="FB73" s="127"/>
      <c r="FC73" s="127"/>
      <c r="FD73" s="127"/>
      <c r="FE73" s="127"/>
      <c r="FF73" s="127"/>
      <c r="FG73" s="127"/>
      <c r="FH73" s="127"/>
      <c r="FI73" s="127"/>
      <c r="FJ73" s="127"/>
      <c r="FK73" s="127"/>
      <c r="FL73" s="127"/>
      <c r="FM73" s="127"/>
      <c r="FN73" s="127"/>
      <c r="FO73" s="127"/>
      <c r="FP73" s="127"/>
      <c r="FQ73" s="127"/>
      <c r="FR73" s="127"/>
      <c r="FS73" s="127"/>
      <c r="FT73" s="127"/>
      <c r="FU73" s="127"/>
      <c r="FV73" s="127"/>
      <c r="FW73" s="127"/>
      <c r="FX73" s="127"/>
      <c r="FY73" s="127"/>
      <c r="FZ73" s="127"/>
      <c r="GA73" s="127"/>
      <c r="GB73" s="127"/>
      <c r="GC73" s="127"/>
      <c r="GD73" s="127"/>
      <c r="GE73" s="127"/>
      <c r="GF73" s="127"/>
      <c r="GG73" s="127"/>
      <c r="GH73" s="127"/>
      <c r="GI73" s="127"/>
      <c r="GJ73" s="127"/>
      <c r="GK73" s="127"/>
      <c r="GL73" s="127"/>
      <c r="GM73" s="127"/>
      <c r="GN73" s="127"/>
      <c r="GO73" s="127"/>
      <c r="GP73" s="127"/>
      <c r="GQ73" s="127"/>
      <c r="GR73" s="127"/>
      <c r="GS73" s="127"/>
      <c r="GT73" s="127"/>
      <c r="GU73" s="127"/>
      <c r="GV73" s="127"/>
      <c r="GW73" s="127"/>
      <c r="GX73" s="127"/>
      <c r="GY73" s="127"/>
      <c r="GZ73" s="127"/>
      <c r="HA73" s="127"/>
      <c r="HB73" s="127"/>
      <c r="HC73" s="127"/>
      <c r="HD73" s="127"/>
      <c r="HE73" s="127"/>
      <c r="HF73" s="127"/>
      <c r="HG73" s="127"/>
      <c r="HH73" s="127"/>
      <c r="HI73" s="127"/>
      <c r="HJ73" s="127"/>
      <c r="HK73" s="127"/>
      <c r="HL73" s="127"/>
      <c r="HM73" s="127"/>
      <c r="HN73" s="127"/>
      <c r="HO73" s="127"/>
      <c r="HP73" s="127"/>
      <c r="HQ73" s="127"/>
      <c r="HR73" s="127"/>
      <c r="HS73" s="127"/>
      <c r="HT73" s="127"/>
      <c r="HU73" s="127"/>
      <c r="HV73" s="127"/>
      <c r="HW73" s="127"/>
      <c r="HX73" s="127"/>
      <c r="HY73" s="127"/>
      <c r="HZ73" s="127"/>
      <c r="IA73" s="127"/>
      <c r="IB73" s="127"/>
      <c r="IC73" s="127"/>
      <c r="ID73" s="127"/>
      <c r="IE73" s="127"/>
      <c r="IF73" s="127"/>
      <c r="IG73" s="127"/>
      <c r="IH73" s="127"/>
      <c r="II73" s="127"/>
      <c r="IJ73" s="127"/>
      <c r="IK73" s="127"/>
      <c r="IL73" s="127"/>
      <c r="IM73" s="127"/>
      <c r="IN73" s="127"/>
      <c r="IO73" s="127"/>
      <c r="IP73" s="127"/>
      <c r="IQ73" s="127"/>
      <c r="IR73" s="127"/>
      <c r="IS73" s="127"/>
      <c r="IT73" s="127"/>
      <c r="IU73" s="127"/>
      <c r="IV73" s="127"/>
      <c r="IW73" s="127"/>
      <c r="IX73" s="127"/>
      <c r="IY73" s="127"/>
      <c r="IZ73" s="127"/>
      <c r="JA73" s="127"/>
      <c r="JB73" s="127"/>
      <c r="JC73" s="127"/>
      <c r="JD73" s="127"/>
      <c r="JE73" s="127"/>
      <c r="JF73" s="127"/>
      <c r="JG73" s="127"/>
      <c r="JH73" s="127"/>
      <c r="JI73" s="127"/>
      <c r="JJ73" s="127"/>
      <c r="JK73" s="127"/>
      <c r="JL73" s="127"/>
      <c r="JM73" s="127"/>
      <c r="JN73" s="127"/>
      <c r="JO73" s="127"/>
      <c r="JP73" s="127"/>
      <c r="JQ73" s="127"/>
      <c r="JR73" s="127"/>
      <c r="JS73" s="127"/>
      <c r="JT73" s="127"/>
      <c r="JU73" s="127"/>
      <c r="JV73" s="127"/>
      <c r="JW73" s="127"/>
      <c r="JX73" s="127"/>
      <c r="JY73" s="127"/>
      <c r="JZ73" s="127"/>
      <c r="KA73" s="127"/>
      <c r="KB73" s="127"/>
      <c r="KC73" s="127"/>
      <c r="KD73" s="127"/>
      <c r="KE73" s="127"/>
      <c r="KF73" s="127"/>
      <c r="KG73" s="127"/>
      <c r="KH73" s="127"/>
      <c r="KI73" s="127"/>
      <c r="KJ73" s="127"/>
    </row>
    <row r="74" spans="1:296" ht="13.5" thickBot="1" x14ac:dyDescent="0.25">
      <c r="C74" s="129"/>
      <c r="D74" s="26"/>
      <c r="E74" s="26"/>
      <c r="F74" s="26"/>
      <c r="G74" s="27"/>
      <c r="H74" s="15" t="str">
        <f>IFERROR(SUMPRODUCT(H66:H72, I66:I72)/SUM(I66:I72),"N/A")</f>
        <v>N/A</v>
      </c>
      <c r="I74" s="27"/>
      <c r="J74" s="26"/>
      <c r="K74" s="27"/>
      <c r="L74" s="39">
        <v>1</v>
      </c>
      <c r="M74" s="224">
        <f t="shared" si="2"/>
        <v>3</v>
      </c>
      <c r="O74" s="49">
        <v>10</v>
      </c>
      <c r="AC74" s="26"/>
      <c r="AD74" s="28"/>
    </row>
    <row r="75" spans="1:296" ht="13.5" thickBot="1" x14ac:dyDescent="0.25">
      <c r="C75" s="129"/>
      <c r="D75" s="26"/>
      <c r="E75" s="26"/>
      <c r="F75" s="26"/>
      <c r="G75" s="25"/>
      <c r="H75" s="4"/>
      <c r="I75" s="5"/>
      <c r="J75" s="113"/>
      <c r="K75" s="66"/>
      <c r="L75" s="38">
        <v>1</v>
      </c>
      <c r="M75" s="224">
        <f t="shared" si="2"/>
        <v>3</v>
      </c>
      <c r="O75" s="49">
        <v>10</v>
      </c>
      <c r="AC75" s="26"/>
      <c r="AD75" s="28"/>
    </row>
    <row r="76" spans="1:296" x14ac:dyDescent="0.2">
      <c r="C76" s="107" t="s">
        <v>417</v>
      </c>
      <c r="D76" s="117" t="s">
        <v>460</v>
      </c>
      <c r="E76" s="118"/>
      <c r="F76" s="347" t="s">
        <v>185</v>
      </c>
      <c r="G76" s="347" t="s">
        <v>288</v>
      </c>
      <c r="H76" s="347" t="s">
        <v>291</v>
      </c>
      <c r="I76" s="347" t="s">
        <v>373</v>
      </c>
      <c r="J76" s="347" t="s">
        <v>5</v>
      </c>
      <c r="K76" s="370" t="s">
        <v>497</v>
      </c>
      <c r="L76" s="38">
        <v>1</v>
      </c>
      <c r="M76" s="224">
        <f t="shared" si="2"/>
        <v>3</v>
      </c>
      <c r="O76" s="53">
        <f>IF(SUM(M79:M127)&lt;SUM(P79:P127),9,10)</f>
        <v>10</v>
      </c>
    </row>
    <row r="77" spans="1:296" x14ac:dyDescent="0.2">
      <c r="C77" s="109"/>
      <c r="D77" s="130" t="s">
        <v>315</v>
      </c>
      <c r="E77" s="130" t="s">
        <v>316</v>
      </c>
      <c r="F77" s="383"/>
      <c r="G77" s="383"/>
      <c r="H77" s="383"/>
      <c r="I77" s="383"/>
      <c r="J77" s="383"/>
      <c r="K77" s="384"/>
      <c r="L77" s="38">
        <v>1</v>
      </c>
      <c r="M77" s="224">
        <f t="shared" si="2"/>
        <v>3</v>
      </c>
      <c r="O77" s="49">
        <v>10</v>
      </c>
    </row>
    <row r="78" spans="1:296" ht="13.9" customHeight="1" thickBot="1" x14ac:dyDescent="0.25">
      <c r="C78" s="131"/>
      <c r="D78" s="442" t="s">
        <v>491</v>
      </c>
      <c r="E78" s="443"/>
      <c r="F78" s="443"/>
      <c r="G78" s="443"/>
      <c r="H78" s="443"/>
      <c r="I78" s="380" t="s">
        <v>490</v>
      </c>
      <c r="J78" s="381"/>
      <c r="K78" s="382"/>
      <c r="L78" s="38">
        <v>1</v>
      </c>
      <c r="M78" s="224">
        <f t="shared" si="2"/>
        <v>3</v>
      </c>
      <c r="O78" s="49">
        <v>10</v>
      </c>
    </row>
    <row r="79" spans="1:296" ht="22.5" x14ac:dyDescent="0.2">
      <c r="A79" s="46" t="s">
        <v>538</v>
      </c>
      <c r="B79" s="46">
        <v>3</v>
      </c>
      <c r="C79" s="17">
        <v>1</v>
      </c>
      <c r="D79" s="11" t="s">
        <v>287</v>
      </c>
      <c r="E79" s="11" t="s">
        <v>322</v>
      </c>
      <c r="F79" s="111" t="s">
        <v>1</v>
      </c>
      <c r="G79" s="23" t="s">
        <v>6</v>
      </c>
      <c r="H79" s="10" t="str">
        <f>IFERROR((SUM(G79/3)*100),"N/A")</f>
        <v>N/A</v>
      </c>
      <c r="I79" s="31">
        <f>IF(G79="N/A",0,N79)</f>
        <v>0</v>
      </c>
      <c r="J79" s="132"/>
      <c r="K79" s="181"/>
      <c r="L79" s="38">
        <v>1</v>
      </c>
      <c r="M79" s="224">
        <f t="shared" si="2"/>
        <v>3</v>
      </c>
      <c r="N79" s="94">
        <v>7</v>
      </c>
      <c r="O79" s="49">
        <v>10</v>
      </c>
      <c r="P79" s="49">
        <v>3</v>
      </c>
    </row>
    <row r="80" spans="1:296" ht="22.5" x14ac:dyDescent="0.2">
      <c r="A80" s="46" t="s">
        <v>537</v>
      </c>
      <c r="B80" s="46">
        <v>3</v>
      </c>
      <c r="C80" s="18">
        <v>2</v>
      </c>
      <c r="D80" s="1" t="s">
        <v>498</v>
      </c>
      <c r="E80" s="1" t="s">
        <v>536</v>
      </c>
      <c r="F80" s="112" t="s">
        <v>521</v>
      </c>
      <c r="G80" s="23" t="s">
        <v>6</v>
      </c>
      <c r="H80" s="3" t="str">
        <f>IFERROR((SUM(G80/3)*100),"N/A")</f>
        <v>N/A</v>
      </c>
      <c r="I80" s="30">
        <f t="shared" ref="I80:I125" si="7">IF(G80="N/A",0,N80)</f>
        <v>0</v>
      </c>
      <c r="J80" s="43"/>
      <c r="K80" s="178"/>
      <c r="L80" s="38" t="s">
        <v>541</v>
      </c>
      <c r="M80" s="224">
        <f t="shared" si="2"/>
        <v>3</v>
      </c>
      <c r="N80" s="19">
        <v>7</v>
      </c>
      <c r="O80" s="49">
        <v>10</v>
      </c>
      <c r="P80" s="49">
        <v>3</v>
      </c>
    </row>
    <row r="81" spans="1:296" x14ac:dyDescent="0.2">
      <c r="A81" s="46" t="s">
        <v>538</v>
      </c>
      <c r="B81" s="46">
        <v>3</v>
      </c>
      <c r="C81" s="18">
        <v>3</v>
      </c>
      <c r="D81" s="1" t="s">
        <v>18</v>
      </c>
      <c r="E81" s="1" t="s">
        <v>28</v>
      </c>
      <c r="F81" s="1" t="s">
        <v>87</v>
      </c>
      <c r="G81" s="23" t="s">
        <v>6</v>
      </c>
      <c r="H81" s="3" t="str">
        <f t="shared" ref="H81:H125" si="8">IFERROR((SUM(G81/3)*100),"N/A")</f>
        <v>N/A</v>
      </c>
      <c r="I81" s="13">
        <f t="shared" si="7"/>
        <v>0</v>
      </c>
      <c r="J81" s="42"/>
      <c r="K81" s="178"/>
      <c r="L81" s="38">
        <v>1</v>
      </c>
      <c r="M81" s="224">
        <f t="shared" si="2"/>
        <v>3</v>
      </c>
      <c r="N81" s="19">
        <v>5</v>
      </c>
      <c r="O81" s="49">
        <v>10</v>
      </c>
      <c r="P81" s="49">
        <v>3</v>
      </c>
    </row>
    <row r="82" spans="1:296" x14ac:dyDescent="0.2">
      <c r="A82" s="46" t="s">
        <v>538</v>
      </c>
      <c r="B82" s="46">
        <v>3</v>
      </c>
      <c r="C82" s="18">
        <v>4</v>
      </c>
      <c r="D82" s="1" t="s">
        <v>111</v>
      </c>
      <c r="E82" s="1" t="s">
        <v>112</v>
      </c>
      <c r="F82" s="1" t="s">
        <v>187</v>
      </c>
      <c r="G82" s="23" t="s">
        <v>6</v>
      </c>
      <c r="H82" s="3" t="str">
        <f t="shared" si="8"/>
        <v>N/A</v>
      </c>
      <c r="I82" s="13">
        <f t="shared" si="7"/>
        <v>0</v>
      </c>
      <c r="J82" s="42"/>
      <c r="K82" s="178"/>
      <c r="L82" s="38">
        <v>1</v>
      </c>
      <c r="M82" s="224">
        <f t="shared" si="2"/>
        <v>3</v>
      </c>
      <c r="N82" s="19">
        <v>10</v>
      </c>
      <c r="O82" s="49">
        <v>10</v>
      </c>
      <c r="P82" s="49">
        <v>3</v>
      </c>
    </row>
    <row r="83" spans="1:296" x14ac:dyDescent="0.2">
      <c r="A83" s="46" t="s">
        <v>538</v>
      </c>
      <c r="B83" s="46">
        <v>3</v>
      </c>
      <c r="C83" s="18">
        <v>5</v>
      </c>
      <c r="D83" s="1" t="s">
        <v>23</v>
      </c>
      <c r="E83" s="1" t="s">
        <v>29</v>
      </c>
      <c r="F83" s="1" t="s">
        <v>90</v>
      </c>
      <c r="G83" s="23" t="s">
        <v>6</v>
      </c>
      <c r="H83" s="3" t="str">
        <f t="shared" si="8"/>
        <v>N/A</v>
      </c>
      <c r="I83" s="13">
        <f t="shared" si="7"/>
        <v>0</v>
      </c>
      <c r="J83" s="42"/>
      <c r="K83" s="178"/>
      <c r="L83" s="38">
        <v>1</v>
      </c>
      <c r="M83" s="224">
        <f t="shared" si="2"/>
        <v>3</v>
      </c>
      <c r="N83" s="19">
        <v>7</v>
      </c>
      <c r="O83" s="49">
        <v>10</v>
      </c>
      <c r="P83" s="49">
        <v>3</v>
      </c>
    </row>
    <row r="84" spans="1:296" ht="22.5" x14ac:dyDescent="0.2">
      <c r="A84" s="46" t="s">
        <v>538</v>
      </c>
      <c r="B84" s="46">
        <v>3</v>
      </c>
      <c r="C84" s="18">
        <v>6</v>
      </c>
      <c r="D84" s="1" t="s">
        <v>24</v>
      </c>
      <c r="E84" s="1" t="s">
        <v>310</v>
      </c>
      <c r="F84" s="1" t="s">
        <v>91</v>
      </c>
      <c r="G84" s="23" t="s">
        <v>6</v>
      </c>
      <c r="H84" s="3" t="str">
        <f t="shared" si="8"/>
        <v>N/A</v>
      </c>
      <c r="I84" s="13">
        <f t="shared" si="7"/>
        <v>0</v>
      </c>
      <c r="J84" s="42"/>
      <c r="K84" s="178"/>
      <c r="L84" s="38">
        <v>1</v>
      </c>
      <c r="M84" s="224">
        <f t="shared" si="2"/>
        <v>3</v>
      </c>
      <c r="N84" s="19">
        <v>5</v>
      </c>
      <c r="O84" s="49">
        <v>10</v>
      </c>
      <c r="P84" s="49">
        <v>3</v>
      </c>
    </row>
    <row r="85" spans="1:296" x14ac:dyDescent="0.2">
      <c r="A85" s="46" t="s">
        <v>538</v>
      </c>
      <c r="B85" s="46">
        <v>3</v>
      </c>
      <c r="C85" s="18">
        <v>7</v>
      </c>
      <c r="D85" s="1" t="s">
        <v>25</v>
      </c>
      <c r="E85" s="1" t="s">
        <v>30</v>
      </c>
      <c r="F85" s="1" t="s">
        <v>92</v>
      </c>
      <c r="G85" s="23" t="s">
        <v>6</v>
      </c>
      <c r="H85" s="3" t="str">
        <f t="shared" si="8"/>
        <v>N/A</v>
      </c>
      <c r="I85" s="13">
        <f t="shared" si="7"/>
        <v>0</v>
      </c>
      <c r="J85" s="42"/>
      <c r="K85" s="178"/>
      <c r="L85" s="38">
        <v>1</v>
      </c>
      <c r="M85" s="224">
        <f t="shared" si="2"/>
        <v>3</v>
      </c>
      <c r="N85" s="19">
        <v>10</v>
      </c>
      <c r="O85" s="49">
        <v>10</v>
      </c>
      <c r="P85" s="49">
        <v>3</v>
      </c>
    </row>
    <row r="86" spans="1:296" x14ac:dyDescent="0.2">
      <c r="A86" s="46" t="s">
        <v>538</v>
      </c>
      <c r="B86" s="46">
        <v>3</v>
      </c>
      <c r="C86" s="18">
        <v>8</v>
      </c>
      <c r="D86" s="1" t="s">
        <v>26</v>
      </c>
      <c r="E86" s="1" t="s">
        <v>30</v>
      </c>
      <c r="F86" s="1" t="s">
        <v>93</v>
      </c>
      <c r="G86" s="23" t="s">
        <v>6</v>
      </c>
      <c r="H86" s="3" t="str">
        <f t="shared" si="8"/>
        <v>N/A</v>
      </c>
      <c r="I86" s="13">
        <f t="shared" si="7"/>
        <v>0</v>
      </c>
      <c r="J86" s="42"/>
      <c r="K86" s="178"/>
      <c r="L86" s="38">
        <v>1</v>
      </c>
      <c r="M86" s="224">
        <f t="shared" si="2"/>
        <v>3</v>
      </c>
      <c r="N86" s="19">
        <v>5</v>
      </c>
      <c r="O86" s="49">
        <v>10</v>
      </c>
      <c r="P86" s="49">
        <v>3</v>
      </c>
    </row>
    <row r="87" spans="1:296" ht="33.75" x14ac:dyDescent="0.2">
      <c r="A87" s="46" t="s">
        <v>538</v>
      </c>
      <c r="B87" s="46">
        <v>3</v>
      </c>
      <c r="C87" s="18">
        <v>9</v>
      </c>
      <c r="D87" s="1" t="s">
        <v>27</v>
      </c>
      <c r="E87" s="1" t="s">
        <v>632</v>
      </c>
      <c r="F87" s="1" t="s">
        <v>94</v>
      </c>
      <c r="G87" s="23" t="s">
        <v>6</v>
      </c>
      <c r="H87" s="3" t="str">
        <f t="shared" si="8"/>
        <v>N/A</v>
      </c>
      <c r="I87" s="13">
        <f t="shared" si="7"/>
        <v>0</v>
      </c>
      <c r="J87" s="42"/>
      <c r="K87" s="178"/>
      <c r="L87" s="38">
        <v>1</v>
      </c>
      <c r="M87" s="224">
        <f t="shared" si="2"/>
        <v>3</v>
      </c>
      <c r="N87" s="19">
        <v>7</v>
      </c>
      <c r="O87" s="49">
        <v>10</v>
      </c>
      <c r="P87" s="49">
        <v>3</v>
      </c>
    </row>
    <row r="88" spans="1:296" ht="33.75" x14ac:dyDescent="0.2">
      <c r="A88" s="46" t="s">
        <v>538</v>
      </c>
      <c r="B88" s="46">
        <v>3</v>
      </c>
      <c r="C88" s="18">
        <v>10</v>
      </c>
      <c r="D88" s="1" t="s">
        <v>95</v>
      </c>
      <c r="E88" s="1" t="s">
        <v>31</v>
      </c>
      <c r="F88" s="1" t="s">
        <v>96</v>
      </c>
      <c r="G88" s="23" t="s">
        <v>6</v>
      </c>
      <c r="H88" s="3" t="str">
        <f t="shared" si="8"/>
        <v>N/A</v>
      </c>
      <c r="I88" s="13">
        <f>IF(G88="N/A",0,N88)</f>
        <v>0</v>
      </c>
      <c r="J88" s="42"/>
      <c r="K88" s="178"/>
      <c r="L88" s="38">
        <v>1</v>
      </c>
      <c r="M88" s="224">
        <f t="shared" si="2"/>
        <v>3</v>
      </c>
      <c r="N88" s="19">
        <v>10</v>
      </c>
      <c r="O88" s="49">
        <v>10</v>
      </c>
      <c r="P88" s="49">
        <v>3</v>
      </c>
    </row>
    <row r="89" spans="1:296" ht="22.5" x14ac:dyDescent="0.2">
      <c r="A89" s="46" t="s">
        <v>538</v>
      </c>
      <c r="B89" s="46">
        <v>3</v>
      </c>
      <c r="C89" s="18">
        <v>11</v>
      </c>
      <c r="D89" s="1" t="s">
        <v>450</v>
      </c>
      <c r="E89" s="1" t="s">
        <v>34</v>
      </c>
      <c r="F89" s="1" t="s">
        <v>103</v>
      </c>
      <c r="G89" s="23" t="s">
        <v>6</v>
      </c>
      <c r="H89" s="3" t="str">
        <f t="shared" si="8"/>
        <v>N/A</v>
      </c>
      <c r="I89" s="13">
        <f t="shared" si="7"/>
        <v>0</v>
      </c>
      <c r="J89" s="42"/>
      <c r="K89" s="178"/>
      <c r="L89" s="38" t="s">
        <v>544</v>
      </c>
      <c r="M89" s="224">
        <f t="shared" si="2"/>
        <v>3</v>
      </c>
      <c r="N89" s="19">
        <v>10</v>
      </c>
      <c r="O89" s="49">
        <v>10</v>
      </c>
      <c r="P89" s="49">
        <v>3</v>
      </c>
    </row>
    <row r="90" spans="1:296" x14ac:dyDescent="0.2">
      <c r="A90" s="46" t="s">
        <v>538</v>
      </c>
      <c r="B90" s="46">
        <v>3</v>
      </c>
      <c r="C90" s="18">
        <v>12</v>
      </c>
      <c r="D90" s="1" t="s">
        <v>281</v>
      </c>
      <c r="E90" s="1" t="s">
        <v>625</v>
      </c>
      <c r="F90" s="2" t="s">
        <v>383</v>
      </c>
      <c r="G90" s="23" t="s">
        <v>6</v>
      </c>
      <c r="H90" s="3" t="str">
        <f t="shared" si="8"/>
        <v>N/A</v>
      </c>
      <c r="I90" s="13">
        <f t="shared" ref="I90:I96" si="9">IF(G90="N/A",0,N90)</f>
        <v>0</v>
      </c>
      <c r="J90" s="42"/>
      <c r="K90" s="178"/>
      <c r="L90" s="38">
        <v>1</v>
      </c>
      <c r="M90" s="224">
        <f t="shared" si="2"/>
        <v>3</v>
      </c>
      <c r="N90" s="19">
        <v>7</v>
      </c>
      <c r="O90" s="49">
        <v>10</v>
      </c>
      <c r="P90" s="49">
        <v>3</v>
      </c>
    </row>
    <row r="91" spans="1:296" ht="22.5" x14ac:dyDescent="0.2">
      <c r="A91" s="46" t="s">
        <v>538</v>
      </c>
      <c r="B91" s="46">
        <v>3</v>
      </c>
      <c r="C91" s="18">
        <v>13</v>
      </c>
      <c r="D91" s="1" t="s">
        <v>323</v>
      </c>
      <c r="E91" s="1" t="s">
        <v>324</v>
      </c>
      <c r="F91" s="112" t="s">
        <v>12</v>
      </c>
      <c r="G91" s="23" t="s">
        <v>6</v>
      </c>
      <c r="H91" s="3" t="str">
        <f t="shared" si="8"/>
        <v>N/A</v>
      </c>
      <c r="I91" s="13">
        <f t="shared" si="9"/>
        <v>0</v>
      </c>
      <c r="J91" s="43"/>
      <c r="K91" s="178"/>
      <c r="L91" s="38">
        <v>1</v>
      </c>
      <c r="M91" s="224">
        <f t="shared" si="2"/>
        <v>3</v>
      </c>
      <c r="N91" s="19">
        <v>10</v>
      </c>
      <c r="O91" s="49">
        <v>10</v>
      </c>
      <c r="P91" s="49">
        <v>3</v>
      </c>
    </row>
    <row r="92" spans="1:296" ht="22.5" x14ac:dyDescent="0.2">
      <c r="A92" s="46" t="s">
        <v>538</v>
      </c>
      <c r="B92" s="46">
        <v>3</v>
      </c>
      <c r="C92" s="18">
        <v>14</v>
      </c>
      <c r="D92" s="1" t="s">
        <v>312</v>
      </c>
      <c r="E92" s="1" t="s">
        <v>329</v>
      </c>
      <c r="F92" s="112" t="s">
        <v>314</v>
      </c>
      <c r="G92" s="23" t="s">
        <v>6</v>
      </c>
      <c r="H92" s="3" t="str">
        <f t="shared" si="8"/>
        <v>N/A</v>
      </c>
      <c r="I92" s="13">
        <f t="shared" si="9"/>
        <v>0</v>
      </c>
      <c r="J92" s="43"/>
      <c r="K92" s="178"/>
      <c r="L92" s="38">
        <v>1</v>
      </c>
      <c r="M92" s="224">
        <f t="shared" si="2"/>
        <v>3</v>
      </c>
      <c r="N92" s="19">
        <v>10</v>
      </c>
      <c r="O92" s="49">
        <v>10</v>
      </c>
      <c r="P92" s="49">
        <v>3</v>
      </c>
      <c r="AC92" s="28"/>
    </row>
    <row r="93" spans="1:296" s="93" customFormat="1" ht="33.75" x14ac:dyDescent="0.2">
      <c r="A93" s="93" t="s">
        <v>538</v>
      </c>
      <c r="B93" s="46">
        <v>3</v>
      </c>
      <c r="C93" s="18">
        <v>15</v>
      </c>
      <c r="D93" s="1" t="s">
        <v>574</v>
      </c>
      <c r="E93" s="1" t="s">
        <v>325</v>
      </c>
      <c r="F93" s="112" t="s">
        <v>517</v>
      </c>
      <c r="G93" s="23" t="s">
        <v>6</v>
      </c>
      <c r="H93" s="3" t="str">
        <f t="shared" si="8"/>
        <v>N/A</v>
      </c>
      <c r="I93" s="13">
        <f t="shared" si="9"/>
        <v>0</v>
      </c>
      <c r="J93" s="43"/>
      <c r="K93" s="178"/>
      <c r="L93" s="38">
        <v>1</v>
      </c>
      <c r="M93" s="224">
        <f t="shared" si="2"/>
        <v>3</v>
      </c>
      <c r="N93" s="94">
        <v>5</v>
      </c>
      <c r="O93" s="49">
        <v>10</v>
      </c>
      <c r="P93" s="95">
        <v>3</v>
      </c>
      <c r="Q93" s="95"/>
      <c r="R93" s="95"/>
      <c r="S93" s="95"/>
      <c r="T93" s="95"/>
      <c r="U93" s="95"/>
      <c r="V93" s="95"/>
      <c r="W93" s="95"/>
      <c r="X93" s="95"/>
      <c r="Y93" s="95"/>
      <c r="Z93" s="95"/>
      <c r="AA93" s="95"/>
      <c r="AB93" s="95"/>
      <c r="AC93" s="95"/>
      <c r="AD93" s="95"/>
      <c r="AE93" s="95"/>
      <c r="AF93" s="95"/>
      <c r="AG93" s="95"/>
      <c r="AH93" s="95"/>
      <c r="AI93" s="95"/>
      <c r="AJ93" s="95"/>
      <c r="AK93" s="95"/>
      <c r="AL93" s="95"/>
      <c r="AM93" s="95"/>
      <c r="AN93" s="95"/>
      <c r="AO93" s="95"/>
      <c r="AP93" s="95"/>
      <c r="AQ93" s="95"/>
      <c r="AR93" s="95"/>
      <c r="AS93" s="95"/>
      <c r="AT93" s="95"/>
      <c r="AU93" s="95"/>
      <c r="AV93" s="95"/>
      <c r="AW93" s="95"/>
      <c r="AX93" s="95"/>
      <c r="AY93" s="95"/>
      <c r="AZ93" s="95"/>
      <c r="BA93" s="95"/>
      <c r="BB93" s="95"/>
      <c r="BC93" s="95"/>
      <c r="BD93" s="95"/>
      <c r="BE93" s="95"/>
      <c r="BF93" s="95"/>
      <c r="BG93" s="95"/>
      <c r="BH93" s="95"/>
      <c r="BI93" s="95"/>
      <c r="BJ93" s="95"/>
      <c r="BK93" s="95"/>
      <c r="BL93" s="95"/>
      <c r="BM93" s="95"/>
      <c r="BN93" s="95"/>
      <c r="BO93" s="95"/>
      <c r="BP93" s="95"/>
      <c r="BQ93" s="95"/>
      <c r="BR93" s="95"/>
      <c r="BS93" s="95"/>
      <c r="BT93" s="95"/>
      <c r="BU93" s="95"/>
      <c r="BV93" s="95"/>
      <c r="BW93" s="95"/>
      <c r="BX93" s="95"/>
      <c r="BY93" s="95"/>
      <c r="BZ93" s="95"/>
      <c r="CA93" s="95"/>
      <c r="CB93" s="95"/>
      <c r="CC93" s="95"/>
      <c r="CD93" s="95"/>
      <c r="CE93" s="95"/>
      <c r="CF93" s="95"/>
      <c r="CG93" s="95"/>
      <c r="CH93" s="95"/>
      <c r="CI93" s="95"/>
      <c r="CJ93" s="95"/>
      <c r="CK93" s="95"/>
      <c r="CL93" s="95"/>
      <c r="CM93" s="95"/>
      <c r="CN93" s="95"/>
      <c r="CO93" s="95"/>
      <c r="CP93" s="95"/>
      <c r="CQ93" s="95"/>
      <c r="CR93" s="95"/>
      <c r="CS93" s="95"/>
      <c r="CT93" s="95"/>
      <c r="CU93" s="95"/>
      <c r="CV93" s="95"/>
      <c r="CW93" s="95"/>
      <c r="CX93" s="95"/>
      <c r="CY93" s="95"/>
      <c r="CZ93" s="95"/>
      <c r="DA93" s="95"/>
      <c r="DB93" s="95"/>
      <c r="DC93" s="95"/>
      <c r="DD93" s="95"/>
      <c r="DE93" s="95"/>
      <c r="DF93" s="95"/>
      <c r="DG93" s="95"/>
      <c r="DH93" s="95"/>
      <c r="DI93" s="95"/>
      <c r="DJ93" s="95"/>
      <c r="DK93" s="95"/>
      <c r="DL93" s="95"/>
      <c r="DM93" s="95"/>
      <c r="DN93" s="95"/>
      <c r="DO93" s="95"/>
      <c r="DP93" s="95"/>
      <c r="DQ93" s="95"/>
      <c r="DR93" s="95"/>
      <c r="DS93" s="95"/>
      <c r="DT93" s="95"/>
      <c r="DU93" s="95"/>
      <c r="DV93" s="95"/>
      <c r="DW93" s="95"/>
      <c r="DX93" s="95"/>
      <c r="DY93" s="95"/>
      <c r="DZ93" s="95"/>
      <c r="EA93" s="95"/>
      <c r="EB93" s="95"/>
      <c r="EC93" s="95"/>
      <c r="ED93" s="95"/>
      <c r="EE93" s="95"/>
      <c r="EF93" s="95"/>
      <c r="EG93" s="95"/>
      <c r="EH93" s="95"/>
      <c r="EI93" s="95"/>
      <c r="EJ93" s="95"/>
      <c r="EK93" s="95"/>
      <c r="EL93" s="95"/>
      <c r="EM93" s="95"/>
      <c r="EN93" s="95"/>
      <c r="EO93" s="95"/>
      <c r="EP93" s="95"/>
      <c r="EQ93" s="95"/>
      <c r="ER93" s="95"/>
      <c r="ES93" s="95"/>
      <c r="ET93" s="95"/>
      <c r="EU93" s="95"/>
      <c r="EV93" s="95"/>
      <c r="EW93" s="95"/>
      <c r="EX93" s="95"/>
      <c r="EY93" s="95"/>
      <c r="EZ93" s="95"/>
      <c r="FA93" s="95"/>
      <c r="FB93" s="95"/>
      <c r="FC93" s="95"/>
      <c r="FD93" s="95"/>
      <c r="FE93" s="95"/>
      <c r="FF93" s="95"/>
      <c r="FG93" s="95"/>
      <c r="FH93" s="95"/>
      <c r="FI93" s="95"/>
      <c r="FJ93" s="95"/>
      <c r="FK93" s="95"/>
      <c r="FL93" s="95"/>
      <c r="FM93" s="95"/>
      <c r="FN93" s="95"/>
      <c r="FO93" s="95"/>
      <c r="FP93" s="95"/>
      <c r="FQ93" s="95"/>
      <c r="FR93" s="95"/>
      <c r="FS93" s="95"/>
      <c r="FT93" s="95"/>
      <c r="FU93" s="95"/>
      <c r="FV93" s="95"/>
      <c r="FW93" s="95"/>
      <c r="FX93" s="95"/>
      <c r="FY93" s="95"/>
      <c r="FZ93" s="95"/>
      <c r="GA93" s="95"/>
      <c r="GB93" s="95"/>
      <c r="GC93" s="95"/>
      <c r="GD93" s="95"/>
      <c r="GE93" s="95"/>
      <c r="GF93" s="95"/>
      <c r="GG93" s="95"/>
      <c r="GH93" s="95"/>
      <c r="GI93" s="95"/>
      <c r="GJ93" s="95"/>
      <c r="GK93" s="95"/>
      <c r="GL93" s="95"/>
      <c r="GM93" s="95"/>
      <c r="GN93" s="95"/>
      <c r="GO93" s="95"/>
      <c r="GP93" s="95"/>
      <c r="GQ93" s="95"/>
      <c r="GR93" s="95"/>
      <c r="GS93" s="95"/>
      <c r="GT93" s="95"/>
      <c r="GU93" s="95"/>
      <c r="GV93" s="95"/>
      <c r="GW93" s="95"/>
      <c r="GX93" s="95"/>
      <c r="GY93" s="95"/>
      <c r="GZ93" s="95"/>
      <c r="HA93" s="95"/>
      <c r="HB93" s="95"/>
      <c r="HC93" s="95"/>
      <c r="HD93" s="95"/>
      <c r="HE93" s="95"/>
      <c r="HF93" s="95"/>
      <c r="HG93" s="95"/>
      <c r="HH93" s="95"/>
      <c r="HI93" s="95"/>
      <c r="HJ93" s="95"/>
      <c r="HK93" s="95"/>
      <c r="HL93" s="95"/>
      <c r="HM93" s="95"/>
      <c r="HN93" s="95"/>
      <c r="HO93" s="95"/>
      <c r="HP93" s="95"/>
      <c r="HQ93" s="95"/>
      <c r="HR93" s="95"/>
      <c r="HS93" s="95"/>
      <c r="HT93" s="95"/>
      <c r="HU93" s="95"/>
      <c r="HV93" s="95"/>
      <c r="HW93" s="95"/>
      <c r="HX93" s="95"/>
      <c r="HY93" s="95"/>
      <c r="HZ93" s="95"/>
      <c r="IA93" s="95"/>
      <c r="IB93" s="95"/>
      <c r="IC93" s="95"/>
      <c r="ID93" s="95"/>
      <c r="IE93" s="95"/>
      <c r="IF93" s="95"/>
      <c r="IG93" s="95"/>
      <c r="IH93" s="95"/>
      <c r="II93" s="95"/>
      <c r="IJ93" s="95"/>
      <c r="IK93" s="95"/>
      <c r="IL93" s="95"/>
      <c r="IM93" s="95"/>
      <c r="IN93" s="95"/>
      <c r="IO93" s="95"/>
      <c r="IP93" s="95"/>
      <c r="IQ93" s="95"/>
      <c r="IR93" s="95"/>
      <c r="IS93" s="95"/>
      <c r="IT93" s="95"/>
      <c r="IU93" s="95"/>
      <c r="IV93" s="95"/>
      <c r="IW93" s="95"/>
      <c r="IX93" s="95"/>
      <c r="IY93" s="95"/>
      <c r="IZ93" s="95"/>
      <c r="JA93" s="95"/>
      <c r="JB93" s="95"/>
      <c r="JC93" s="95"/>
      <c r="JD93" s="95"/>
      <c r="JE93" s="95"/>
      <c r="JF93" s="95"/>
      <c r="JG93" s="95"/>
      <c r="JH93" s="95"/>
      <c r="JI93" s="95"/>
      <c r="JJ93" s="95"/>
      <c r="JK93" s="95"/>
      <c r="JL93" s="95"/>
      <c r="JM93" s="95"/>
      <c r="JN93" s="95"/>
      <c r="JO93" s="95"/>
      <c r="JP93" s="95"/>
      <c r="JQ93" s="95"/>
      <c r="JR93" s="95"/>
      <c r="JS93" s="95"/>
      <c r="JT93" s="95"/>
      <c r="JU93" s="95"/>
      <c r="JV93" s="95"/>
      <c r="JW93" s="95"/>
      <c r="JX93" s="95"/>
      <c r="JY93" s="95"/>
      <c r="JZ93" s="95"/>
      <c r="KA93" s="95"/>
      <c r="KB93" s="95"/>
      <c r="KC93" s="95"/>
      <c r="KD93" s="95"/>
      <c r="KE93" s="95"/>
      <c r="KF93" s="95"/>
      <c r="KG93" s="95"/>
      <c r="KH93" s="95"/>
      <c r="KI93" s="95"/>
      <c r="KJ93" s="95"/>
    </row>
    <row r="94" spans="1:296" s="93" customFormat="1" ht="22.5" x14ac:dyDescent="0.2">
      <c r="A94" s="93" t="s">
        <v>538</v>
      </c>
      <c r="B94" s="46">
        <v>3</v>
      </c>
      <c r="C94" s="18">
        <v>16</v>
      </c>
      <c r="D94" s="1" t="s">
        <v>313</v>
      </c>
      <c r="E94" s="1" t="s">
        <v>328</v>
      </c>
      <c r="F94" s="112" t="s">
        <v>518</v>
      </c>
      <c r="G94" s="23" t="s">
        <v>6</v>
      </c>
      <c r="H94" s="3" t="str">
        <f t="shared" si="8"/>
        <v>N/A</v>
      </c>
      <c r="I94" s="13">
        <f t="shared" si="9"/>
        <v>0</v>
      </c>
      <c r="J94" s="43"/>
      <c r="K94" s="178"/>
      <c r="L94" s="38">
        <v>1</v>
      </c>
      <c r="M94" s="224">
        <f t="shared" si="2"/>
        <v>3</v>
      </c>
      <c r="N94" s="94">
        <v>7</v>
      </c>
      <c r="O94" s="49">
        <v>10</v>
      </c>
      <c r="P94" s="95">
        <v>3</v>
      </c>
      <c r="Q94" s="95"/>
      <c r="R94" s="95"/>
      <c r="S94" s="95"/>
      <c r="T94" s="95"/>
      <c r="U94" s="95"/>
      <c r="V94" s="95"/>
      <c r="W94" s="95"/>
      <c r="X94" s="95"/>
      <c r="Y94" s="95"/>
      <c r="Z94" s="95"/>
      <c r="AA94" s="95"/>
      <c r="AB94" s="95"/>
      <c r="AC94" s="95"/>
      <c r="AD94" s="95"/>
      <c r="AE94" s="95"/>
      <c r="AF94" s="95"/>
      <c r="AG94" s="95"/>
      <c r="AH94" s="95"/>
      <c r="AI94" s="95"/>
      <c r="AJ94" s="95"/>
      <c r="AK94" s="95"/>
      <c r="AL94" s="95"/>
      <c r="AM94" s="95"/>
      <c r="AN94" s="95"/>
      <c r="AO94" s="95"/>
      <c r="AP94" s="95"/>
      <c r="AQ94" s="95"/>
      <c r="AR94" s="95"/>
      <c r="AS94" s="95"/>
      <c r="AT94" s="95"/>
      <c r="AU94" s="95"/>
      <c r="AV94" s="95"/>
      <c r="AW94" s="95"/>
      <c r="AX94" s="95"/>
      <c r="AY94" s="95"/>
      <c r="AZ94" s="95"/>
      <c r="BA94" s="95"/>
      <c r="BB94" s="95"/>
      <c r="BC94" s="95"/>
      <c r="BD94" s="95"/>
      <c r="BE94" s="95"/>
      <c r="BF94" s="95"/>
      <c r="BG94" s="95"/>
      <c r="BH94" s="95"/>
      <c r="BI94" s="95"/>
      <c r="BJ94" s="95"/>
      <c r="BK94" s="95"/>
      <c r="BL94" s="95"/>
      <c r="BM94" s="95"/>
      <c r="BN94" s="95"/>
      <c r="BO94" s="95"/>
      <c r="BP94" s="95"/>
      <c r="BQ94" s="95"/>
      <c r="BR94" s="95"/>
      <c r="BS94" s="95"/>
      <c r="BT94" s="95"/>
      <c r="BU94" s="95"/>
      <c r="BV94" s="95"/>
      <c r="BW94" s="95"/>
      <c r="BX94" s="95"/>
      <c r="BY94" s="95"/>
      <c r="BZ94" s="95"/>
      <c r="CA94" s="95"/>
      <c r="CB94" s="95"/>
      <c r="CC94" s="95"/>
      <c r="CD94" s="95"/>
      <c r="CE94" s="95"/>
      <c r="CF94" s="95"/>
      <c r="CG94" s="95"/>
      <c r="CH94" s="95"/>
      <c r="CI94" s="95"/>
      <c r="CJ94" s="95"/>
      <c r="CK94" s="95"/>
      <c r="CL94" s="95"/>
      <c r="CM94" s="95"/>
      <c r="CN94" s="95"/>
      <c r="CO94" s="95"/>
      <c r="CP94" s="95"/>
      <c r="CQ94" s="95"/>
      <c r="CR94" s="95"/>
      <c r="CS94" s="95"/>
      <c r="CT94" s="95"/>
      <c r="CU94" s="95"/>
      <c r="CV94" s="95"/>
      <c r="CW94" s="95"/>
      <c r="CX94" s="95"/>
      <c r="CY94" s="95"/>
      <c r="CZ94" s="95"/>
      <c r="DA94" s="95"/>
      <c r="DB94" s="95"/>
      <c r="DC94" s="95"/>
      <c r="DD94" s="95"/>
      <c r="DE94" s="95"/>
      <c r="DF94" s="95"/>
      <c r="DG94" s="95"/>
      <c r="DH94" s="95"/>
      <c r="DI94" s="95"/>
      <c r="DJ94" s="95"/>
      <c r="DK94" s="95"/>
      <c r="DL94" s="95"/>
      <c r="DM94" s="95"/>
      <c r="DN94" s="95"/>
      <c r="DO94" s="95"/>
      <c r="DP94" s="95"/>
      <c r="DQ94" s="95"/>
      <c r="DR94" s="95"/>
      <c r="DS94" s="95"/>
      <c r="DT94" s="95"/>
      <c r="DU94" s="95"/>
      <c r="DV94" s="95"/>
      <c r="DW94" s="95"/>
      <c r="DX94" s="95"/>
      <c r="DY94" s="95"/>
      <c r="DZ94" s="95"/>
      <c r="EA94" s="95"/>
      <c r="EB94" s="95"/>
      <c r="EC94" s="95"/>
      <c r="ED94" s="95"/>
      <c r="EE94" s="95"/>
      <c r="EF94" s="95"/>
      <c r="EG94" s="95"/>
      <c r="EH94" s="95"/>
      <c r="EI94" s="95"/>
      <c r="EJ94" s="95"/>
      <c r="EK94" s="95"/>
      <c r="EL94" s="95"/>
      <c r="EM94" s="95"/>
      <c r="EN94" s="95"/>
      <c r="EO94" s="95"/>
      <c r="EP94" s="95"/>
      <c r="EQ94" s="95"/>
      <c r="ER94" s="95"/>
      <c r="ES94" s="95"/>
      <c r="ET94" s="95"/>
      <c r="EU94" s="95"/>
      <c r="EV94" s="95"/>
      <c r="EW94" s="95"/>
      <c r="EX94" s="95"/>
      <c r="EY94" s="95"/>
      <c r="EZ94" s="95"/>
      <c r="FA94" s="95"/>
      <c r="FB94" s="95"/>
      <c r="FC94" s="95"/>
      <c r="FD94" s="95"/>
      <c r="FE94" s="95"/>
      <c r="FF94" s="95"/>
      <c r="FG94" s="95"/>
      <c r="FH94" s="95"/>
      <c r="FI94" s="95"/>
      <c r="FJ94" s="95"/>
      <c r="FK94" s="95"/>
      <c r="FL94" s="95"/>
      <c r="FM94" s="95"/>
      <c r="FN94" s="95"/>
      <c r="FO94" s="95"/>
      <c r="FP94" s="95"/>
      <c r="FQ94" s="95"/>
      <c r="FR94" s="95"/>
      <c r="FS94" s="95"/>
      <c r="FT94" s="95"/>
      <c r="FU94" s="95"/>
      <c r="FV94" s="95"/>
      <c r="FW94" s="95"/>
      <c r="FX94" s="95"/>
      <c r="FY94" s="95"/>
      <c r="FZ94" s="95"/>
      <c r="GA94" s="95"/>
      <c r="GB94" s="95"/>
      <c r="GC94" s="95"/>
      <c r="GD94" s="95"/>
      <c r="GE94" s="95"/>
      <c r="GF94" s="95"/>
      <c r="GG94" s="95"/>
      <c r="GH94" s="95"/>
      <c r="GI94" s="95"/>
      <c r="GJ94" s="95"/>
      <c r="GK94" s="95"/>
      <c r="GL94" s="95"/>
      <c r="GM94" s="95"/>
      <c r="GN94" s="95"/>
      <c r="GO94" s="95"/>
      <c r="GP94" s="95"/>
      <c r="GQ94" s="95"/>
      <c r="GR94" s="95"/>
      <c r="GS94" s="95"/>
      <c r="GT94" s="95"/>
      <c r="GU94" s="95"/>
      <c r="GV94" s="95"/>
      <c r="GW94" s="95"/>
      <c r="GX94" s="95"/>
      <c r="GY94" s="95"/>
      <c r="GZ94" s="95"/>
      <c r="HA94" s="95"/>
      <c r="HB94" s="95"/>
      <c r="HC94" s="95"/>
      <c r="HD94" s="95"/>
      <c r="HE94" s="95"/>
      <c r="HF94" s="95"/>
      <c r="HG94" s="95"/>
      <c r="HH94" s="95"/>
      <c r="HI94" s="95"/>
      <c r="HJ94" s="95"/>
      <c r="HK94" s="95"/>
      <c r="HL94" s="95"/>
      <c r="HM94" s="95"/>
      <c r="HN94" s="95"/>
      <c r="HO94" s="95"/>
      <c r="HP94" s="95"/>
      <c r="HQ94" s="95"/>
      <c r="HR94" s="95"/>
      <c r="HS94" s="95"/>
      <c r="HT94" s="95"/>
      <c r="HU94" s="95"/>
      <c r="HV94" s="95"/>
      <c r="HW94" s="95"/>
      <c r="HX94" s="95"/>
      <c r="HY94" s="95"/>
      <c r="HZ94" s="95"/>
      <c r="IA94" s="95"/>
      <c r="IB94" s="95"/>
      <c r="IC94" s="95"/>
      <c r="ID94" s="95"/>
      <c r="IE94" s="95"/>
      <c r="IF94" s="95"/>
      <c r="IG94" s="95"/>
      <c r="IH94" s="95"/>
      <c r="II94" s="95"/>
      <c r="IJ94" s="95"/>
      <c r="IK94" s="95"/>
      <c r="IL94" s="95"/>
      <c r="IM94" s="95"/>
      <c r="IN94" s="95"/>
      <c r="IO94" s="95"/>
      <c r="IP94" s="95"/>
      <c r="IQ94" s="95"/>
      <c r="IR94" s="95"/>
      <c r="IS94" s="95"/>
      <c r="IT94" s="95"/>
      <c r="IU94" s="95"/>
      <c r="IV94" s="95"/>
      <c r="IW94" s="95"/>
      <c r="IX94" s="95"/>
      <c r="IY94" s="95"/>
      <c r="IZ94" s="95"/>
      <c r="JA94" s="95"/>
      <c r="JB94" s="95"/>
      <c r="JC94" s="95"/>
      <c r="JD94" s="95"/>
      <c r="JE94" s="95"/>
      <c r="JF94" s="95"/>
      <c r="JG94" s="95"/>
      <c r="JH94" s="95"/>
      <c r="JI94" s="95"/>
      <c r="JJ94" s="95"/>
      <c r="JK94" s="95"/>
      <c r="JL94" s="95"/>
      <c r="JM94" s="95"/>
      <c r="JN94" s="95"/>
      <c r="JO94" s="95"/>
      <c r="JP94" s="95"/>
      <c r="JQ94" s="95"/>
      <c r="JR94" s="95"/>
      <c r="JS94" s="95"/>
      <c r="JT94" s="95"/>
      <c r="JU94" s="95"/>
      <c r="JV94" s="95"/>
      <c r="JW94" s="95"/>
      <c r="JX94" s="95"/>
      <c r="JY94" s="95"/>
      <c r="JZ94" s="95"/>
      <c r="KA94" s="95"/>
      <c r="KB94" s="95"/>
      <c r="KC94" s="95"/>
      <c r="KD94" s="95"/>
      <c r="KE94" s="95"/>
      <c r="KF94" s="95"/>
      <c r="KG94" s="95"/>
      <c r="KH94" s="95"/>
      <c r="KI94" s="95"/>
      <c r="KJ94" s="95"/>
    </row>
    <row r="95" spans="1:296" ht="33.75" x14ac:dyDescent="0.2">
      <c r="A95" s="46" t="s">
        <v>538</v>
      </c>
      <c r="B95" s="46">
        <v>3</v>
      </c>
      <c r="C95" s="18">
        <v>17</v>
      </c>
      <c r="D95" s="1" t="s">
        <v>204</v>
      </c>
      <c r="E95" s="1" t="s">
        <v>705</v>
      </c>
      <c r="F95" s="112" t="s">
        <v>2</v>
      </c>
      <c r="G95" s="23" t="s">
        <v>6</v>
      </c>
      <c r="H95" s="3" t="str">
        <f t="shared" si="8"/>
        <v>N/A</v>
      </c>
      <c r="I95" s="13">
        <f t="shared" si="9"/>
        <v>0</v>
      </c>
      <c r="J95" s="43"/>
      <c r="K95" s="178"/>
      <c r="L95" s="38">
        <v>1</v>
      </c>
      <c r="M95" s="224">
        <f t="shared" si="2"/>
        <v>3</v>
      </c>
      <c r="N95" s="19">
        <v>7</v>
      </c>
      <c r="O95" s="49">
        <v>10</v>
      </c>
      <c r="P95" s="49">
        <v>3</v>
      </c>
    </row>
    <row r="96" spans="1:296" ht="33.75" x14ac:dyDescent="0.2">
      <c r="A96" s="46" t="s">
        <v>538</v>
      </c>
      <c r="B96" s="46">
        <v>3</v>
      </c>
      <c r="C96" s="18">
        <v>18</v>
      </c>
      <c r="D96" s="133" t="s">
        <v>50</v>
      </c>
      <c r="E96" s="133" t="s">
        <v>51</v>
      </c>
      <c r="F96" s="134" t="s">
        <v>127</v>
      </c>
      <c r="G96" s="23" t="s">
        <v>6</v>
      </c>
      <c r="H96" s="3" t="str">
        <f t="shared" si="8"/>
        <v>N/A</v>
      </c>
      <c r="I96" s="41">
        <f t="shared" si="9"/>
        <v>0</v>
      </c>
      <c r="J96" s="135"/>
      <c r="K96" s="182"/>
      <c r="L96" s="38" t="s">
        <v>546</v>
      </c>
      <c r="M96" s="224">
        <f t="shared" si="2"/>
        <v>3</v>
      </c>
      <c r="N96" s="19">
        <v>7</v>
      </c>
      <c r="O96" s="49">
        <v>10</v>
      </c>
      <c r="P96" s="49">
        <v>3</v>
      </c>
    </row>
    <row r="97" spans="1:296" ht="45" x14ac:dyDescent="0.2">
      <c r="A97" s="46" t="s">
        <v>538</v>
      </c>
      <c r="B97" s="46">
        <v>3</v>
      </c>
      <c r="C97" s="18">
        <v>19</v>
      </c>
      <c r="D97" s="1" t="s">
        <v>119</v>
      </c>
      <c r="E97" s="1" t="s">
        <v>38</v>
      </c>
      <c r="F97" s="136" t="s">
        <v>84</v>
      </c>
      <c r="G97" s="23" t="s">
        <v>6</v>
      </c>
      <c r="H97" s="3" t="str">
        <f t="shared" si="8"/>
        <v>N/A</v>
      </c>
      <c r="I97" s="13">
        <f t="shared" si="7"/>
        <v>0</v>
      </c>
      <c r="J97" s="42"/>
      <c r="K97" s="178"/>
      <c r="L97" s="38" t="s">
        <v>545</v>
      </c>
      <c r="M97" s="224">
        <f t="shared" si="2"/>
        <v>3</v>
      </c>
      <c r="N97" s="19">
        <v>10</v>
      </c>
      <c r="O97" s="49">
        <v>10</v>
      </c>
      <c r="P97" s="49">
        <v>3</v>
      </c>
    </row>
    <row r="98" spans="1:296" ht="22.5" x14ac:dyDescent="0.2">
      <c r="A98" s="46" t="s">
        <v>538</v>
      </c>
      <c r="B98" s="46">
        <v>3</v>
      </c>
      <c r="C98" s="18">
        <v>20</v>
      </c>
      <c r="D98" s="1" t="s">
        <v>39</v>
      </c>
      <c r="E98" s="1" t="s">
        <v>40</v>
      </c>
      <c r="F98" s="136" t="s">
        <v>85</v>
      </c>
      <c r="G98" s="23" t="s">
        <v>6</v>
      </c>
      <c r="H98" s="3" t="str">
        <f t="shared" si="8"/>
        <v>N/A</v>
      </c>
      <c r="I98" s="13">
        <f t="shared" si="7"/>
        <v>0</v>
      </c>
      <c r="J98" s="42"/>
      <c r="K98" s="178"/>
      <c r="L98" s="38" t="s">
        <v>545</v>
      </c>
      <c r="M98" s="224">
        <f t="shared" si="2"/>
        <v>3</v>
      </c>
      <c r="N98" s="19">
        <v>10</v>
      </c>
      <c r="O98" s="49">
        <v>10</v>
      </c>
      <c r="P98" s="49">
        <v>3</v>
      </c>
    </row>
    <row r="99" spans="1:296" ht="45" x14ac:dyDescent="0.2">
      <c r="A99" s="46" t="s">
        <v>538</v>
      </c>
      <c r="B99" s="46">
        <v>3</v>
      </c>
      <c r="C99" s="18">
        <v>21</v>
      </c>
      <c r="D99" s="1" t="s">
        <v>43</v>
      </c>
      <c r="E99" s="1" t="s">
        <v>459</v>
      </c>
      <c r="F99" s="136" t="s">
        <v>121</v>
      </c>
      <c r="G99" s="23" t="s">
        <v>6</v>
      </c>
      <c r="H99" s="3" t="str">
        <f t="shared" si="8"/>
        <v>N/A</v>
      </c>
      <c r="I99" s="13">
        <f>IF(G99="N/A",0,N99)</f>
        <v>0</v>
      </c>
      <c r="J99" s="42"/>
      <c r="K99" s="178"/>
      <c r="L99" s="38" t="s">
        <v>545</v>
      </c>
      <c r="M99" s="224">
        <f t="shared" si="2"/>
        <v>3</v>
      </c>
      <c r="N99" s="19">
        <v>7</v>
      </c>
      <c r="O99" s="49">
        <v>10</v>
      </c>
      <c r="P99" s="49">
        <v>3</v>
      </c>
      <c r="AC99" s="28"/>
    </row>
    <row r="100" spans="1:296" ht="22.5" x14ac:dyDescent="0.2">
      <c r="A100" s="46" t="s">
        <v>537</v>
      </c>
      <c r="B100" s="46">
        <v>3</v>
      </c>
      <c r="C100" s="18">
        <v>22</v>
      </c>
      <c r="D100" s="1" t="s">
        <v>444</v>
      </c>
      <c r="E100" s="1" t="s">
        <v>377</v>
      </c>
      <c r="F100" s="136" t="s">
        <v>443</v>
      </c>
      <c r="G100" s="23" t="s">
        <v>6</v>
      </c>
      <c r="H100" s="3" t="str">
        <f t="shared" si="8"/>
        <v>N/A</v>
      </c>
      <c r="I100" s="13">
        <f t="shared" si="7"/>
        <v>0</v>
      </c>
      <c r="J100" s="42"/>
      <c r="K100" s="178"/>
      <c r="L100" s="38" t="s">
        <v>540</v>
      </c>
      <c r="M100" s="224">
        <f t="shared" si="2"/>
        <v>3</v>
      </c>
      <c r="N100" s="19">
        <v>7</v>
      </c>
      <c r="O100" s="49">
        <v>10</v>
      </c>
      <c r="P100" s="49">
        <v>3</v>
      </c>
    </row>
    <row r="101" spans="1:296" ht="22.5" x14ac:dyDescent="0.2">
      <c r="A101" s="46" t="s">
        <v>537</v>
      </c>
      <c r="B101" s="46">
        <v>3</v>
      </c>
      <c r="C101" s="18">
        <v>23</v>
      </c>
      <c r="D101" s="1" t="s">
        <v>650</v>
      </c>
      <c r="E101" s="1" t="s">
        <v>651</v>
      </c>
      <c r="F101" s="136" t="s">
        <v>652</v>
      </c>
      <c r="G101" s="23" t="s">
        <v>6</v>
      </c>
      <c r="H101" s="3" t="str">
        <f t="shared" si="8"/>
        <v>N/A</v>
      </c>
      <c r="I101" s="13">
        <f t="shared" si="7"/>
        <v>0</v>
      </c>
      <c r="J101" s="42"/>
      <c r="K101" s="178"/>
      <c r="L101" s="38" t="s">
        <v>540</v>
      </c>
      <c r="M101" s="224">
        <f t="shared" si="2"/>
        <v>3</v>
      </c>
      <c r="N101" s="19">
        <v>7</v>
      </c>
      <c r="O101" s="49">
        <v>10</v>
      </c>
      <c r="P101" s="49">
        <v>3</v>
      </c>
    </row>
    <row r="102" spans="1:296" x14ac:dyDescent="0.2">
      <c r="A102" s="46" t="s">
        <v>538</v>
      </c>
      <c r="B102" s="46">
        <v>3</v>
      </c>
      <c r="C102" s="18">
        <v>24</v>
      </c>
      <c r="D102" s="112" t="s">
        <v>52</v>
      </c>
      <c r="E102" s="1" t="s">
        <v>53</v>
      </c>
      <c r="F102" s="136" t="s">
        <v>135</v>
      </c>
      <c r="G102" s="23" t="s">
        <v>6</v>
      </c>
      <c r="H102" s="3" t="str">
        <f t="shared" si="8"/>
        <v>N/A</v>
      </c>
      <c r="I102" s="13">
        <f t="shared" si="7"/>
        <v>0</v>
      </c>
      <c r="J102" s="42"/>
      <c r="K102" s="178"/>
      <c r="L102" s="38" t="s">
        <v>547</v>
      </c>
      <c r="M102" s="224">
        <f t="shared" si="2"/>
        <v>3</v>
      </c>
      <c r="N102" s="19">
        <v>7</v>
      </c>
      <c r="O102" s="49">
        <v>10</v>
      </c>
      <c r="P102" s="49">
        <v>3</v>
      </c>
    </row>
    <row r="103" spans="1:296" ht="22.5" x14ac:dyDescent="0.2">
      <c r="A103" s="46" t="s">
        <v>538</v>
      </c>
      <c r="B103" s="46">
        <v>3</v>
      </c>
      <c r="C103" s="18">
        <v>25</v>
      </c>
      <c r="D103" s="1" t="s">
        <v>59</v>
      </c>
      <c r="E103" s="1" t="s">
        <v>145</v>
      </c>
      <c r="F103" s="136" t="s">
        <v>146</v>
      </c>
      <c r="G103" s="23" t="s">
        <v>6</v>
      </c>
      <c r="H103" s="3" t="str">
        <f t="shared" si="8"/>
        <v>N/A</v>
      </c>
      <c r="I103" s="13">
        <f t="shared" si="7"/>
        <v>0</v>
      </c>
      <c r="J103" s="42"/>
      <c r="K103" s="178"/>
      <c r="L103" s="38" t="s">
        <v>548</v>
      </c>
      <c r="M103" s="224">
        <f t="shared" si="2"/>
        <v>3</v>
      </c>
      <c r="N103" s="19">
        <v>7</v>
      </c>
      <c r="O103" s="49">
        <v>10</v>
      </c>
      <c r="P103" s="49">
        <v>3</v>
      </c>
    </row>
    <row r="104" spans="1:296" ht="22.5" x14ac:dyDescent="0.2">
      <c r="A104" s="46" t="s">
        <v>538</v>
      </c>
      <c r="B104" s="46">
        <v>3</v>
      </c>
      <c r="C104" s="18">
        <v>26</v>
      </c>
      <c r="D104" s="1" t="s">
        <v>60</v>
      </c>
      <c r="E104" s="1" t="s">
        <v>61</v>
      </c>
      <c r="F104" s="136" t="s">
        <v>147</v>
      </c>
      <c r="G104" s="23" t="s">
        <v>6</v>
      </c>
      <c r="H104" s="3" t="str">
        <f t="shared" si="8"/>
        <v>N/A</v>
      </c>
      <c r="I104" s="13">
        <f>IF(G104="N/A",0,N104)</f>
        <v>0</v>
      </c>
      <c r="J104" s="42"/>
      <c r="K104" s="178"/>
      <c r="L104" s="38" t="s">
        <v>548</v>
      </c>
      <c r="M104" s="224">
        <f t="shared" si="2"/>
        <v>3</v>
      </c>
      <c r="N104" s="19">
        <v>7</v>
      </c>
      <c r="O104" s="49">
        <v>10</v>
      </c>
      <c r="P104" s="49">
        <v>3</v>
      </c>
      <c r="AC104" s="28"/>
    </row>
    <row r="105" spans="1:296" ht="22.5" x14ac:dyDescent="0.2">
      <c r="A105" s="46" t="s">
        <v>538</v>
      </c>
      <c r="B105" s="46">
        <v>3</v>
      </c>
      <c r="C105" s="18">
        <v>27</v>
      </c>
      <c r="D105" s="1" t="s">
        <v>62</v>
      </c>
      <c r="E105" s="1" t="s">
        <v>63</v>
      </c>
      <c r="F105" s="136" t="s">
        <v>147</v>
      </c>
      <c r="G105" s="23" t="s">
        <v>6</v>
      </c>
      <c r="H105" s="3" t="str">
        <f t="shared" si="8"/>
        <v>N/A</v>
      </c>
      <c r="I105" s="13">
        <f>IF(G105="N/A",0,N105)</f>
        <v>0</v>
      </c>
      <c r="J105" s="42"/>
      <c r="K105" s="178"/>
      <c r="L105" s="38" t="s">
        <v>548</v>
      </c>
      <c r="M105" s="224">
        <f t="shared" si="2"/>
        <v>3</v>
      </c>
      <c r="N105" s="19">
        <v>7</v>
      </c>
      <c r="O105" s="49">
        <v>10</v>
      </c>
      <c r="P105" s="49">
        <v>3</v>
      </c>
      <c r="AC105" s="28"/>
    </row>
    <row r="106" spans="1:296" s="93" customFormat="1" ht="45" x14ac:dyDescent="0.2">
      <c r="A106" s="93" t="s">
        <v>538</v>
      </c>
      <c r="B106" s="46">
        <v>3</v>
      </c>
      <c r="C106" s="18">
        <v>28</v>
      </c>
      <c r="D106" s="1" t="s">
        <v>580</v>
      </c>
      <c r="E106" s="1" t="s">
        <v>363</v>
      </c>
      <c r="F106" s="112" t="s">
        <v>166</v>
      </c>
      <c r="G106" s="23" t="s">
        <v>6</v>
      </c>
      <c r="H106" s="3" t="str">
        <f t="shared" si="8"/>
        <v>N/A</v>
      </c>
      <c r="I106" s="30">
        <f>IF(G106="N/A",0,N106)</f>
        <v>0</v>
      </c>
      <c r="J106" s="43"/>
      <c r="K106" s="183"/>
      <c r="L106" s="38" t="s">
        <v>543</v>
      </c>
      <c r="M106" s="224">
        <f t="shared" si="2"/>
        <v>3</v>
      </c>
      <c r="N106" s="94">
        <v>10</v>
      </c>
      <c r="O106" s="49">
        <v>10</v>
      </c>
      <c r="P106" s="95">
        <v>3</v>
      </c>
      <c r="Q106" s="95"/>
      <c r="R106" s="95"/>
      <c r="S106" s="95"/>
      <c r="T106" s="95"/>
      <c r="U106" s="95"/>
      <c r="V106" s="95"/>
      <c r="W106" s="95"/>
      <c r="X106" s="95"/>
      <c r="Y106" s="95"/>
      <c r="Z106" s="95"/>
      <c r="AA106" s="95"/>
      <c r="AB106" s="95"/>
      <c r="AC106" s="95"/>
      <c r="AD106" s="95"/>
      <c r="AE106" s="95"/>
      <c r="AF106" s="95"/>
      <c r="AG106" s="95"/>
      <c r="AH106" s="95"/>
      <c r="AI106" s="95"/>
      <c r="AJ106" s="95"/>
      <c r="AK106" s="95"/>
      <c r="AL106" s="95"/>
      <c r="AM106" s="95"/>
      <c r="AN106" s="95"/>
      <c r="AO106" s="95"/>
      <c r="AP106" s="95"/>
      <c r="AQ106" s="95"/>
      <c r="AR106" s="95"/>
      <c r="AS106" s="95"/>
      <c r="AT106" s="95"/>
      <c r="AU106" s="95"/>
      <c r="AV106" s="95"/>
      <c r="AW106" s="95"/>
      <c r="AX106" s="95"/>
      <c r="AY106" s="95"/>
      <c r="AZ106" s="95"/>
      <c r="BA106" s="95"/>
      <c r="BB106" s="95"/>
      <c r="BC106" s="95"/>
      <c r="BD106" s="95"/>
      <c r="BE106" s="95"/>
      <c r="BF106" s="95"/>
      <c r="BG106" s="95"/>
      <c r="BH106" s="95"/>
      <c r="BI106" s="95"/>
      <c r="BJ106" s="95"/>
      <c r="BK106" s="95"/>
      <c r="BL106" s="95"/>
      <c r="BM106" s="95"/>
      <c r="BN106" s="95"/>
      <c r="BO106" s="95"/>
      <c r="BP106" s="95"/>
      <c r="BQ106" s="95"/>
      <c r="BR106" s="95"/>
      <c r="BS106" s="95"/>
      <c r="BT106" s="95"/>
      <c r="BU106" s="95"/>
      <c r="BV106" s="95"/>
      <c r="BW106" s="95"/>
      <c r="BX106" s="95"/>
      <c r="BY106" s="95"/>
      <c r="BZ106" s="95"/>
      <c r="CA106" s="95"/>
      <c r="CB106" s="95"/>
      <c r="CC106" s="95"/>
      <c r="CD106" s="95"/>
      <c r="CE106" s="95"/>
      <c r="CF106" s="95"/>
      <c r="CG106" s="95"/>
      <c r="CH106" s="95"/>
      <c r="CI106" s="95"/>
      <c r="CJ106" s="95"/>
      <c r="CK106" s="95"/>
      <c r="CL106" s="95"/>
      <c r="CM106" s="95"/>
      <c r="CN106" s="95"/>
      <c r="CO106" s="95"/>
      <c r="CP106" s="95"/>
      <c r="CQ106" s="95"/>
      <c r="CR106" s="95"/>
      <c r="CS106" s="95"/>
      <c r="CT106" s="95"/>
      <c r="CU106" s="95"/>
      <c r="CV106" s="95"/>
      <c r="CW106" s="95"/>
      <c r="CX106" s="95"/>
      <c r="CY106" s="95"/>
      <c r="CZ106" s="95"/>
      <c r="DA106" s="95"/>
      <c r="DB106" s="95"/>
      <c r="DC106" s="95"/>
      <c r="DD106" s="95"/>
      <c r="DE106" s="95"/>
      <c r="DF106" s="95"/>
      <c r="DG106" s="95"/>
      <c r="DH106" s="95"/>
      <c r="DI106" s="95"/>
      <c r="DJ106" s="95"/>
      <c r="DK106" s="95"/>
      <c r="DL106" s="95"/>
      <c r="DM106" s="95"/>
      <c r="DN106" s="95"/>
      <c r="DO106" s="95"/>
      <c r="DP106" s="95"/>
      <c r="DQ106" s="95"/>
      <c r="DR106" s="95"/>
      <c r="DS106" s="95"/>
      <c r="DT106" s="95"/>
      <c r="DU106" s="95"/>
      <c r="DV106" s="95"/>
      <c r="DW106" s="95"/>
      <c r="DX106" s="95"/>
      <c r="DY106" s="95"/>
      <c r="DZ106" s="95"/>
      <c r="EA106" s="95"/>
      <c r="EB106" s="95"/>
      <c r="EC106" s="95"/>
      <c r="ED106" s="95"/>
      <c r="EE106" s="95"/>
      <c r="EF106" s="95"/>
      <c r="EG106" s="95"/>
      <c r="EH106" s="95"/>
      <c r="EI106" s="95"/>
      <c r="EJ106" s="95"/>
      <c r="EK106" s="95"/>
      <c r="EL106" s="95"/>
      <c r="EM106" s="95"/>
      <c r="EN106" s="95"/>
      <c r="EO106" s="95"/>
      <c r="EP106" s="95"/>
      <c r="EQ106" s="95"/>
      <c r="ER106" s="95"/>
      <c r="ES106" s="95"/>
      <c r="ET106" s="95"/>
      <c r="EU106" s="95"/>
      <c r="EV106" s="95"/>
      <c r="EW106" s="95"/>
      <c r="EX106" s="95"/>
      <c r="EY106" s="95"/>
      <c r="EZ106" s="95"/>
      <c r="FA106" s="95"/>
      <c r="FB106" s="95"/>
      <c r="FC106" s="95"/>
      <c r="FD106" s="95"/>
      <c r="FE106" s="95"/>
      <c r="FF106" s="95"/>
      <c r="FG106" s="95"/>
      <c r="FH106" s="95"/>
      <c r="FI106" s="95"/>
      <c r="FJ106" s="95"/>
      <c r="FK106" s="95"/>
      <c r="FL106" s="95"/>
      <c r="FM106" s="95"/>
      <c r="FN106" s="95"/>
      <c r="FO106" s="95"/>
      <c r="FP106" s="95"/>
      <c r="FQ106" s="95"/>
      <c r="FR106" s="95"/>
      <c r="FS106" s="95"/>
      <c r="FT106" s="95"/>
      <c r="FU106" s="95"/>
      <c r="FV106" s="95"/>
      <c r="FW106" s="95"/>
      <c r="FX106" s="95"/>
      <c r="FY106" s="95"/>
      <c r="FZ106" s="95"/>
      <c r="GA106" s="95"/>
      <c r="GB106" s="95"/>
      <c r="GC106" s="95"/>
      <c r="GD106" s="95"/>
      <c r="GE106" s="95"/>
      <c r="GF106" s="95"/>
      <c r="GG106" s="95"/>
      <c r="GH106" s="95"/>
      <c r="GI106" s="95"/>
      <c r="GJ106" s="95"/>
      <c r="GK106" s="95"/>
      <c r="GL106" s="95"/>
      <c r="GM106" s="95"/>
      <c r="GN106" s="95"/>
      <c r="GO106" s="95"/>
      <c r="GP106" s="95"/>
      <c r="GQ106" s="95"/>
      <c r="GR106" s="95"/>
      <c r="GS106" s="95"/>
      <c r="GT106" s="95"/>
      <c r="GU106" s="95"/>
      <c r="GV106" s="95"/>
      <c r="GW106" s="95"/>
      <c r="GX106" s="95"/>
      <c r="GY106" s="95"/>
      <c r="GZ106" s="95"/>
      <c r="HA106" s="95"/>
      <c r="HB106" s="95"/>
      <c r="HC106" s="95"/>
      <c r="HD106" s="95"/>
      <c r="HE106" s="95"/>
      <c r="HF106" s="95"/>
      <c r="HG106" s="95"/>
      <c r="HH106" s="95"/>
      <c r="HI106" s="95"/>
      <c r="HJ106" s="95"/>
      <c r="HK106" s="95"/>
      <c r="HL106" s="95"/>
      <c r="HM106" s="95"/>
      <c r="HN106" s="95"/>
      <c r="HO106" s="95"/>
      <c r="HP106" s="95"/>
      <c r="HQ106" s="95"/>
      <c r="HR106" s="95"/>
      <c r="HS106" s="95"/>
      <c r="HT106" s="95"/>
      <c r="HU106" s="95"/>
      <c r="HV106" s="95"/>
      <c r="HW106" s="95"/>
      <c r="HX106" s="95"/>
      <c r="HY106" s="95"/>
      <c r="HZ106" s="95"/>
      <c r="IA106" s="95"/>
      <c r="IB106" s="95"/>
      <c r="IC106" s="95"/>
      <c r="ID106" s="95"/>
      <c r="IE106" s="95"/>
      <c r="IF106" s="95"/>
      <c r="IG106" s="95"/>
      <c r="IH106" s="95"/>
      <c r="II106" s="95"/>
      <c r="IJ106" s="95"/>
      <c r="IK106" s="95"/>
      <c r="IL106" s="95"/>
      <c r="IM106" s="95"/>
      <c r="IN106" s="95"/>
      <c r="IO106" s="95"/>
      <c r="IP106" s="95"/>
      <c r="IQ106" s="95"/>
      <c r="IR106" s="95"/>
      <c r="IS106" s="95"/>
      <c r="IT106" s="95"/>
      <c r="IU106" s="95"/>
      <c r="IV106" s="95"/>
      <c r="IW106" s="95"/>
      <c r="IX106" s="95"/>
      <c r="IY106" s="95"/>
      <c r="IZ106" s="95"/>
      <c r="JA106" s="95"/>
      <c r="JB106" s="95"/>
      <c r="JC106" s="95"/>
      <c r="JD106" s="95"/>
      <c r="JE106" s="95"/>
      <c r="JF106" s="95"/>
      <c r="JG106" s="95"/>
      <c r="JH106" s="95"/>
      <c r="JI106" s="95"/>
      <c r="JJ106" s="95"/>
      <c r="JK106" s="95"/>
      <c r="JL106" s="95"/>
      <c r="JM106" s="95"/>
      <c r="JN106" s="95"/>
      <c r="JO106" s="95"/>
      <c r="JP106" s="95"/>
      <c r="JQ106" s="95"/>
      <c r="JR106" s="95"/>
      <c r="JS106" s="95"/>
      <c r="JT106" s="95"/>
      <c r="JU106" s="95"/>
      <c r="JV106" s="95"/>
      <c r="JW106" s="95"/>
      <c r="JX106" s="95"/>
      <c r="JY106" s="95"/>
      <c r="JZ106" s="95"/>
      <c r="KA106" s="95"/>
      <c r="KB106" s="95"/>
      <c r="KC106" s="95"/>
      <c r="KD106" s="95"/>
      <c r="KE106" s="95"/>
      <c r="KF106" s="95"/>
      <c r="KG106" s="95"/>
      <c r="KH106" s="95"/>
      <c r="KI106" s="95"/>
      <c r="KJ106" s="95"/>
    </row>
    <row r="107" spans="1:296" ht="22.5" x14ac:dyDescent="0.2">
      <c r="A107" s="46" t="s">
        <v>538</v>
      </c>
      <c r="B107" s="46">
        <v>3</v>
      </c>
      <c r="C107" s="18">
        <v>29</v>
      </c>
      <c r="D107" s="1" t="s">
        <v>461</v>
      </c>
      <c r="E107" s="1" t="s">
        <v>462</v>
      </c>
      <c r="F107" s="137" t="s">
        <v>446</v>
      </c>
      <c r="G107" s="23" t="s">
        <v>6</v>
      </c>
      <c r="H107" s="3" t="str">
        <f t="shared" si="8"/>
        <v>N/A</v>
      </c>
      <c r="I107" s="13">
        <f>IF(G107="N/A",0,N107)</f>
        <v>0</v>
      </c>
      <c r="J107" s="43"/>
      <c r="K107" s="178"/>
      <c r="L107" s="38" t="s">
        <v>543</v>
      </c>
      <c r="M107" s="224">
        <f t="shared" si="2"/>
        <v>3</v>
      </c>
      <c r="N107" s="19">
        <v>10</v>
      </c>
      <c r="O107" s="49">
        <v>10</v>
      </c>
      <c r="P107" s="49">
        <v>3</v>
      </c>
    </row>
    <row r="108" spans="1:296" ht="33.75" x14ac:dyDescent="0.2">
      <c r="A108" s="46" t="s">
        <v>537</v>
      </c>
      <c r="B108" s="46">
        <v>3</v>
      </c>
      <c r="C108" s="18">
        <v>30</v>
      </c>
      <c r="D108" s="1" t="s">
        <v>575</v>
      </c>
      <c r="E108" s="1" t="s">
        <v>205</v>
      </c>
      <c r="F108" s="136" t="s">
        <v>206</v>
      </c>
      <c r="G108" s="23" t="s">
        <v>6</v>
      </c>
      <c r="H108" s="3" t="str">
        <f t="shared" si="8"/>
        <v>N/A</v>
      </c>
      <c r="I108" s="13">
        <f t="shared" si="7"/>
        <v>0</v>
      </c>
      <c r="J108" s="42"/>
      <c r="K108" s="178"/>
      <c r="L108" s="38" t="s">
        <v>549</v>
      </c>
      <c r="M108" s="224">
        <f t="shared" si="2"/>
        <v>3</v>
      </c>
      <c r="N108" s="19">
        <v>7</v>
      </c>
      <c r="O108" s="49">
        <v>10</v>
      </c>
      <c r="P108" s="49">
        <v>3</v>
      </c>
    </row>
    <row r="109" spans="1:296" x14ac:dyDescent="0.2">
      <c r="A109" s="46" t="s">
        <v>537</v>
      </c>
      <c r="B109" s="46">
        <v>3</v>
      </c>
      <c r="C109" s="18">
        <v>31</v>
      </c>
      <c r="D109" s="1" t="s">
        <v>202</v>
      </c>
      <c r="E109" s="1" t="s">
        <v>203</v>
      </c>
      <c r="F109" s="136" t="s">
        <v>196</v>
      </c>
      <c r="G109" s="23" t="s">
        <v>6</v>
      </c>
      <c r="H109" s="3" t="str">
        <f t="shared" si="8"/>
        <v>N/A</v>
      </c>
      <c r="I109" s="13">
        <f t="shared" si="7"/>
        <v>0</v>
      </c>
      <c r="J109" s="42"/>
      <c r="K109" s="178"/>
      <c r="L109" s="38" t="s">
        <v>550</v>
      </c>
      <c r="M109" s="224">
        <f t="shared" si="2"/>
        <v>3</v>
      </c>
      <c r="N109" s="19">
        <v>7</v>
      </c>
      <c r="O109" s="49">
        <v>10</v>
      </c>
      <c r="P109" s="49">
        <v>3</v>
      </c>
    </row>
    <row r="110" spans="1:296" ht="45" x14ac:dyDescent="0.2">
      <c r="A110" s="46" t="s">
        <v>538</v>
      </c>
      <c r="B110" s="46">
        <v>3</v>
      </c>
      <c r="C110" s="18">
        <v>32</v>
      </c>
      <c r="D110" s="1" t="s">
        <v>463</v>
      </c>
      <c r="E110" s="1" t="s">
        <v>464</v>
      </c>
      <c r="F110" s="137" t="s">
        <v>693</v>
      </c>
      <c r="G110" s="23" t="s">
        <v>6</v>
      </c>
      <c r="H110" s="3" t="str">
        <f t="shared" si="8"/>
        <v>N/A</v>
      </c>
      <c r="I110" s="13">
        <f t="shared" si="7"/>
        <v>0</v>
      </c>
      <c r="J110" s="42"/>
      <c r="K110" s="178"/>
      <c r="L110" s="38" t="s">
        <v>551</v>
      </c>
      <c r="M110" s="224">
        <f t="shared" si="2"/>
        <v>3</v>
      </c>
      <c r="N110" s="19">
        <v>5</v>
      </c>
      <c r="O110" s="49">
        <v>10</v>
      </c>
      <c r="P110" s="49">
        <v>3</v>
      </c>
    </row>
    <row r="111" spans="1:296" ht="22.5" x14ac:dyDescent="0.2">
      <c r="A111" s="46" t="s">
        <v>537</v>
      </c>
      <c r="B111" s="46">
        <v>3</v>
      </c>
      <c r="C111" s="18">
        <v>33</v>
      </c>
      <c r="D111" s="112" t="s">
        <v>445</v>
      </c>
      <c r="E111" s="1" t="s">
        <v>200</v>
      </c>
      <c r="F111" s="136" t="s">
        <v>201</v>
      </c>
      <c r="G111" s="23" t="s">
        <v>6</v>
      </c>
      <c r="H111" s="3" t="str">
        <f t="shared" si="8"/>
        <v>N/A</v>
      </c>
      <c r="I111" s="13">
        <f t="shared" si="7"/>
        <v>0</v>
      </c>
      <c r="J111" s="42"/>
      <c r="K111" s="178"/>
      <c r="L111" s="38" t="s">
        <v>541</v>
      </c>
      <c r="M111" s="224">
        <f t="shared" si="2"/>
        <v>3</v>
      </c>
      <c r="N111" s="19">
        <v>7</v>
      </c>
      <c r="O111" s="49">
        <v>10</v>
      </c>
      <c r="P111" s="49">
        <v>3</v>
      </c>
    </row>
    <row r="112" spans="1:296" ht="22.5" x14ac:dyDescent="0.2">
      <c r="A112" s="46" t="s">
        <v>538</v>
      </c>
      <c r="B112" s="46">
        <v>3</v>
      </c>
      <c r="C112" s="18">
        <v>34</v>
      </c>
      <c r="D112" s="1" t="s">
        <v>634</v>
      </c>
      <c r="E112" s="1" t="s">
        <v>635</v>
      </c>
      <c r="F112" s="136" t="s">
        <v>141</v>
      </c>
      <c r="G112" s="23" t="s">
        <v>6</v>
      </c>
      <c r="H112" s="3" t="str">
        <f t="shared" si="8"/>
        <v>N/A</v>
      </c>
      <c r="I112" s="13">
        <f t="shared" si="7"/>
        <v>0</v>
      </c>
      <c r="J112" s="42"/>
      <c r="K112" s="178"/>
      <c r="L112" s="38">
        <v>1</v>
      </c>
      <c r="M112" s="224">
        <f t="shared" si="2"/>
        <v>3</v>
      </c>
      <c r="N112" s="19">
        <v>7</v>
      </c>
      <c r="O112" s="49">
        <v>10</v>
      </c>
      <c r="P112" s="49">
        <v>3</v>
      </c>
    </row>
    <row r="113" spans="1:296" s="93" customFormat="1" ht="22.5" x14ac:dyDescent="0.2">
      <c r="A113" s="93" t="s">
        <v>538</v>
      </c>
      <c r="B113" s="46">
        <v>3</v>
      </c>
      <c r="C113" s="18">
        <v>35</v>
      </c>
      <c r="D113" s="1" t="s">
        <v>57</v>
      </c>
      <c r="E113" s="1" t="s">
        <v>613</v>
      </c>
      <c r="F113" s="112" t="s">
        <v>141</v>
      </c>
      <c r="G113" s="23" t="s">
        <v>6</v>
      </c>
      <c r="H113" s="3" t="str">
        <f t="shared" si="8"/>
        <v>N/A</v>
      </c>
      <c r="I113" s="30">
        <f>IF(G113="N/A",0,N113)</f>
        <v>0</v>
      </c>
      <c r="J113" s="43"/>
      <c r="K113" s="183"/>
      <c r="L113" s="38">
        <v>1</v>
      </c>
      <c r="M113" s="224">
        <f t="shared" si="2"/>
        <v>3</v>
      </c>
      <c r="N113" s="94">
        <v>7</v>
      </c>
      <c r="O113" s="49">
        <v>10</v>
      </c>
      <c r="P113" s="95">
        <v>3</v>
      </c>
      <c r="Q113" s="95"/>
      <c r="R113" s="95"/>
      <c r="S113" s="95"/>
      <c r="T113" s="95"/>
      <c r="U113" s="95"/>
      <c r="V113" s="95"/>
      <c r="W113" s="95"/>
      <c r="X113" s="95"/>
      <c r="Y113" s="95"/>
      <c r="Z113" s="95"/>
      <c r="AA113" s="95"/>
      <c r="AB113" s="95"/>
      <c r="AC113" s="95"/>
      <c r="AD113" s="95"/>
      <c r="AE113" s="95"/>
      <c r="AF113" s="95"/>
      <c r="AG113" s="95"/>
      <c r="AH113" s="95"/>
      <c r="AI113" s="95"/>
      <c r="AJ113" s="95"/>
      <c r="AK113" s="95"/>
      <c r="AL113" s="95"/>
      <c r="AM113" s="95"/>
      <c r="AN113" s="95"/>
      <c r="AO113" s="95"/>
      <c r="AP113" s="95"/>
      <c r="AQ113" s="95"/>
      <c r="AR113" s="95"/>
      <c r="AS113" s="95"/>
      <c r="AT113" s="95"/>
      <c r="AU113" s="95"/>
      <c r="AV113" s="95"/>
      <c r="AW113" s="95"/>
      <c r="AX113" s="95"/>
      <c r="AY113" s="95"/>
      <c r="AZ113" s="95"/>
      <c r="BA113" s="95"/>
      <c r="BB113" s="95"/>
      <c r="BC113" s="95"/>
      <c r="BD113" s="95"/>
      <c r="BE113" s="95"/>
      <c r="BF113" s="95"/>
      <c r="BG113" s="95"/>
      <c r="BH113" s="95"/>
      <c r="BI113" s="95"/>
      <c r="BJ113" s="95"/>
      <c r="BK113" s="95"/>
      <c r="BL113" s="95"/>
      <c r="BM113" s="95"/>
      <c r="BN113" s="95"/>
      <c r="BO113" s="95"/>
      <c r="BP113" s="95"/>
      <c r="BQ113" s="95"/>
      <c r="BR113" s="95"/>
      <c r="BS113" s="95"/>
      <c r="BT113" s="95"/>
      <c r="BU113" s="95"/>
      <c r="BV113" s="95"/>
      <c r="BW113" s="95"/>
      <c r="BX113" s="95"/>
      <c r="BY113" s="95"/>
      <c r="BZ113" s="95"/>
      <c r="CA113" s="95"/>
      <c r="CB113" s="95"/>
      <c r="CC113" s="95"/>
      <c r="CD113" s="95"/>
      <c r="CE113" s="95"/>
      <c r="CF113" s="95"/>
      <c r="CG113" s="95"/>
      <c r="CH113" s="95"/>
      <c r="CI113" s="95"/>
      <c r="CJ113" s="95"/>
      <c r="CK113" s="95"/>
      <c r="CL113" s="95"/>
      <c r="CM113" s="95"/>
      <c r="CN113" s="95"/>
      <c r="CO113" s="95"/>
      <c r="CP113" s="95"/>
      <c r="CQ113" s="95"/>
      <c r="CR113" s="95"/>
      <c r="CS113" s="95"/>
      <c r="CT113" s="95"/>
      <c r="CU113" s="95"/>
      <c r="CV113" s="95"/>
      <c r="CW113" s="95"/>
      <c r="CX113" s="95"/>
      <c r="CY113" s="95"/>
      <c r="CZ113" s="95"/>
      <c r="DA113" s="95"/>
      <c r="DB113" s="95"/>
      <c r="DC113" s="95"/>
      <c r="DD113" s="95"/>
      <c r="DE113" s="95"/>
      <c r="DF113" s="95"/>
      <c r="DG113" s="95"/>
      <c r="DH113" s="95"/>
      <c r="DI113" s="95"/>
      <c r="DJ113" s="95"/>
      <c r="DK113" s="95"/>
      <c r="DL113" s="95"/>
      <c r="DM113" s="95"/>
      <c r="DN113" s="95"/>
      <c r="DO113" s="95"/>
      <c r="DP113" s="95"/>
      <c r="DQ113" s="95"/>
      <c r="DR113" s="95"/>
      <c r="DS113" s="95"/>
      <c r="DT113" s="95"/>
      <c r="DU113" s="95"/>
      <c r="DV113" s="95"/>
      <c r="DW113" s="95"/>
      <c r="DX113" s="95"/>
      <c r="DY113" s="95"/>
      <c r="DZ113" s="95"/>
      <c r="EA113" s="95"/>
      <c r="EB113" s="95"/>
      <c r="EC113" s="95"/>
      <c r="ED113" s="95"/>
      <c r="EE113" s="95"/>
      <c r="EF113" s="95"/>
      <c r="EG113" s="95"/>
      <c r="EH113" s="95"/>
      <c r="EI113" s="95"/>
      <c r="EJ113" s="95"/>
      <c r="EK113" s="95"/>
      <c r="EL113" s="95"/>
      <c r="EM113" s="95"/>
      <c r="EN113" s="95"/>
      <c r="EO113" s="95"/>
      <c r="EP113" s="95"/>
      <c r="EQ113" s="95"/>
      <c r="ER113" s="95"/>
      <c r="ES113" s="95"/>
      <c r="ET113" s="95"/>
      <c r="EU113" s="95"/>
      <c r="EV113" s="95"/>
      <c r="EW113" s="95"/>
      <c r="EX113" s="95"/>
      <c r="EY113" s="95"/>
      <c r="EZ113" s="95"/>
      <c r="FA113" s="95"/>
      <c r="FB113" s="95"/>
      <c r="FC113" s="95"/>
      <c r="FD113" s="95"/>
      <c r="FE113" s="95"/>
      <c r="FF113" s="95"/>
      <c r="FG113" s="95"/>
      <c r="FH113" s="95"/>
      <c r="FI113" s="95"/>
      <c r="FJ113" s="95"/>
      <c r="FK113" s="95"/>
      <c r="FL113" s="95"/>
      <c r="FM113" s="95"/>
      <c r="FN113" s="95"/>
      <c r="FO113" s="95"/>
      <c r="FP113" s="95"/>
      <c r="FQ113" s="95"/>
      <c r="FR113" s="95"/>
      <c r="FS113" s="95"/>
      <c r="FT113" s="95"/>
      <c r="FU113" s="95"/>
      <c r="FV113" s="95"/>
      <c r="FW113" s="95"/>
      <c r="FX113" s="95"/>
      <c r="FY113" s="95"/>
      <c r="FZ113" s="95"/>
      <c r="GA113" s="95"/>
      <c r="GB113" s="95"/>
      <c r="GC113" s="95"/>
      <c r="GD113" s="95"/>
      <c r="GE113" s="95"/>
      <c r="GF113" s="95"/>
      <c r="GG113" s="95"/>
      <c r="GH113" s="95"/>
      <c r="GI113" s="95"/>
      <c r="GJ113" s="95"/>
      <c r="GK113" s="95"/>
      <c r="GL113" s="95"/>
      <c r="GM113" s="95"/>
      <c r="GN113" s="95"/>
      <c r="GO113" s="95"/>
      <c r="GP113" s="95"/>
      <c r="GQ113" s="95"/>
      <c r="GR113" s="95"/>
      <c r="GS113" s="95"/>
      <c r="GT113" s="95"/>
      <c r="GU113" s="95"/>
      <c r="GV113" s="95"/>
      <c r="GW113" s="95"/>
      <c r="GX113" s="95"/>
      <c r="GY113" s="95"/>
      <c r="GZ113" s="95"/>
      <c r="HA113" s="95"/>
      <c r="HB113" s="95"/>
      <c r="HC113" s="95"/>
      <c r="HD113" s="95"/>
      <c r="HE113" s="95"/>
      <c r="HF113" s="95"/>
      <c r="HG113" s="95"/>
      <c r="HH113" s="95"/>
      <c r="HI113" s="95"/>
      <c r="HJ113" s="95"/>
      <c r="HK113" s="95"/>
      <c r="HL113" s="95"/>
      <c r="HM113" s="95"/>
      <c r="HN113" s="95"/>
      <c r="HO113" s="95"/>
      <c r="HP113" s="95"/>
      <c r="HQ113" s="95"/>
      <c r="HR113" s="95"/>
      <c r="HS113" s="95"/>
      <c r="HT113" s="95"/>
      <c r="HU113" s="95"/>
      <c r="HV113" s="95"/>
      <c r="HW113" s="95"/>
      <c r="HX113" s="95"/>
      <c r="HY113" s="95"/>
      <c r="HZ113" s="95"/>
      <c r="IA113" s="95"/>
      <c r="IB113" s="95"/>
      <c r="IC113" s="95"/>
      <c r="ID113" s="95"/>
      <c r="IE113" s="95"/>
      <c r="IF113" s="95"/>
      <c r="IG113" s="95"/>
      <c r="IH113" s="95"/>
      <c r="II113" s="95"/>
      <c r="IJ113" s="95"/>
      <c r="IK113" s="95"/>
      <c r="IL113" s="95"/>
      <c r="IM113" s="95"/>
      <c r="IN113" s="95"/>
      <c r="IO113" s="95"/>
      <c r="IP113" s="95"/>
      <c r="IQ113" s="95"/>
      <c r="IR113" s="95"/>
      <c r="IS113" s="95"/>
      <c r="IT113" s="95"/>
      <c r="IU113" s="95"/>
      <c r="IV113" s="95"/>
      <c r="IW113" s="95"/>
      <c r="IX113" s="95"/>
      <c r="IY113" s="95"/>
      <c r="IZ113" s="95"/>
      <c r="JA113" s="95"/>
      <c r="JB113" s="95"/>
      <c r="JC113" s="95"/>
      <c r="JD113" s="95"/>
      <c r="JE113" s="95"/>
      <c r="JF113" s="95"/>
      <c r="JG113" s="95"/>
      <c r="JH113" s="95"/>
      <c r="JI113" s="95"/>
      <c r="JJ113" s="95"/>
      <c r="JK113" s="95"/>
      <c r="JL113" s="95"/>
      <c r="JM113" s="95"/>
      <c r="JN113" s="95"/>
      <c r="JO113" s="95"/>
      <c r="JP113" s="95"/>
      <c r="JQ113" s="95"/>
      <c r="JR113" s="95"/>
      <c r="JS113" s="95"/>
      <c r="JT113" s="95"/>
      <c r="JU113" s="95"/>
      <c r="JV113" s="95"/>
      <c r="JW113" s="95"/>
      <c r="JX113" s="95"/>
      <c r="JY113" s="95"/>
      <c r="JZ113" s="95"/>
      <c r="KA113" s="95"/>
      <c r="KB113" s="95"/>
      <c r="KC113" s="95"/>
      <c r="KD113" s="95"/>
      <c r="KE113" s="95"/>
      <c r="KF113" s="95"/>
      <c r="KG113" s="95"/>
      <c r="KH113" s="95"/>
      <c r="KI113" s="95"/>
      <c r="KJ113" s="95"/>
    </row>
    <row r="114" spans="1:296" x14ac:dyDescent="0.2">
      <c r="A114" s="46" t="s">
        <v>537</v>
      </c>
      <c r="B114" s="46">
        <v>3</v>
      </c>
      <c r="C114" s="18">
        <v>36</v>
      </c>
      <c r="D114" s="1" t="s">
        <v>70</v>
      </c>
      <c r="E114" s="1" t="s">
        <v>67</v>
      </c>
      <c r="F114" s="1" t="s">
        <v>159</v>
      </c>
      <c r="G114" s="23" t="s">
        <v>6</v>
      </c>
      <c r="H114" s="3" t="str">
        <f t="shared" si="8"/>
        <v>N/A</v>
      </c>
      <c r="I114" s="13">
        <f t="shared" si="7"/>
        <v>0</v>
      </c>
      <c r="J114" s="42"/>
      <c r="K114" s="178"/>
      <c r="L114" s="38" t="s">
        <v>552</v>
      </c>
      <c r="M114" s="224">
        <f t="shared" ref="M114:M175" si="10">IF(G114="Score",3,IF(G114="N/A",3,IF(G114="",3,G114)))</f>
        <v>3</v>
      </c>
      <c r="N114" s="19">
        <v>5</v>
      </c>
      <c r="O114" s="49">
        <v>10</v>
      </c>
      <c r="P114" s="49">
        <v>3</v>
      </c>
    </row>
    <row r="115" spans="1:296" ht="22.5" x14ac:dyDescent="0.2">
      <c r="A115" s="46" t="s">
        <v>538</v>
      </c>
      <c r="B115" s="46">
        <v>3</v>
      </c>
      <c r="C115" s="18">
        <v>37</v>
      </c>
      <c r="D115" s="1" t="s">
        <v>451</v>
      </c>
      <c r="E115" s="1" t="s">
        <v>65</v>
      </c>
      <c r="F115" s="1" t="s">
        <v>148</v>
      </c>
      <c r="G115" s="23" t="s">
        <v>6</v>
      </c>
      <c r="H115" s="3" t="str">
        <f t="shared" si="8"/>
        <v>N/A</v>
      </c>
      <c r="I115" s="13">
        <f t="shared" si="7"/>
        <v>0</v>
      </c>
      <c r="J115" s="42"/>
      <c r="K115" s="178"/>
      <c r="L115" s="38">
        <v>1</v>
      </c>
      <c r="M115" s="224">
        <f t="shared" si="10"/>
        <v>3</v>
      </c>
      <c r="N115" s="19">
        <v>7</v>
      </c>
      <c r="O115" s="49">
        <v>10</v>
      </c>
      <c r="P115" s="49">
        <v>3</v>
      </c>
    </row>
    <row r="116" spans="1:296" ht="22.5" x14ac:dyDescent="0.2">
      <c r="A116" s="46" t="s">
        <v>538</v>
      </c>
      <c r="B116" s="46">
        <v>3</v>
      </c>
      <c r="C116" s="18">
        <v>38</v>
      </c>
      <c r="D116" s="1" t="s">
        <v>66</v>
      </c>
      <c r="E116" s="1" t="s">
        <v>305</v>
      </c>
      <c r="F116" s="1" t="s">
        <v>150</v>
      </c>
      <c r="G116" s="23" t="s">
        <v>6</v>
      </c>
      <c r="H116" s="3" t="str">
        <f t="shared" si="8"/>
        <v>N/A</v>
      </c>
      <c r="I116" s="13">
        <f t="shared" si="7"/>
        <v>0</v>
      </c>
      <c r="J116" s="42"/>
      <c r="K116" s="178"/>
      <c r="L116" s="38">
        <v>1</v>
      </c>
      <c r="M116" s="224">
        <f t="shared" si="10"/>
        <v>3</v>
      </c>
      <c r="N116" s="19">
        <v>7</v>
      </c>
      <c r="O116" s="49">
        <v>10</v>
      </c>
      <c r="P116" s="49">
        <v>3</v>
      </c>
    </row>
    <row r="117" spans="1:296" x14ac:dyDescent="0.2">
      <c r="A117" s="46" t="s">
        <v>538</v>
      </c>
      <c r="B117" s="46">
        <v>3</v>
      </c>
      <c r="C117" s="18">
        <v>39</v>
      </c>
      <c r="D117" s="1" t="s">
        <v>151</v>
      </c>
      <c r="E117" s="1" t="s">
        <v>152</v>
      </c>
      <c r="F117" s="1" t="s">
        <v>153</v>
      </c>
      <c r="G117" s="23" t="s">
        <v>6</v>
      </c>
      <c r="H117" s="3" t="str">
        <f t="shared" si="8"/>
        <v>N/A</v>
      </c>
      <c r="I117" s="13">
        <f t="shared" si="7"/>
        <v>0</v>
      </c>
      <c r="J117" s="42"/>
      <c r="K117" s="178"/>
      <c r="L117" s="38">
        <v>1</v>
      </c>
      <c r="M117" s="224">
        <f t="shared" si="10"/>
        <v>3</v>
      </c>
      <c r="N117" s="19">
        <v>5</v>
      </c>
      <c r="O117" s="49">
        <v>10</v>
      </c>
      <c r="P117" s="49">
        <v>3</v>
      </c>
      <c r="AC117" s="28"/>
    </row>
    <row r="118" spans="1:296" ht="45" x14ac:dyDescent="0.2">
      <c r="A118" s="46" t="s">
        <v>538</v>
      </c>
      <c r="B118" s="46">
        <v>3</v>
      </c>
      <c r="C118" s="18">
        <v>40</v>
      </c>
      <c r="D118" s="1" t="s">
        <v>282</v>
      </c>
      <c r="E118" s="1"/>
      <c r="F118" s="1" t="s">
        <v>694</v>
      </c>
      <c r="G118" s="23" t="s">
        <v>6</v>
      </c>
      <c r="H118" s="3" t="str">
        <f t="shared" si="8"/>
        <v>N/A</v>
      </c>
      <c r="I118" s="13">
        <f t="shared" si="7"/>
        <v>0</v>
      </c>
      <c r="J118" s="43"/>
      <c r="K118" s="178"/>
      <c r="L118" s="38">
        <v>1</v>
      </c>
      <c r="M118" s="224">
        <f t="shared" si="10"/>
        <v>3</v>
      </c>
      <c r="N118" s="19">
        <v>10</v>
      </c>
      <c r="O118" s="49">
        <v>10</v>
      </c>
      <c r="P118" s="49">
        <v>3</v>
      </c>
    </row>
    <row r="119" spans="1:296" ht="45" x14ac:dyDescent="0.2">
      <c r="A119" s="46" t="s">
        <v>538</v>
      </c>
      <c r="B119" s="46">
        <v>3</v>
      </c>
      <c r="C119" s="18">
        <v>41</v>
      </c>
      <c r="D119" s="1" t="s">
        <v>368</v>
      </c>
      <c r="E119" s="1" t="s">
        <v>318</v>
      </c>
      <c r="F119" s="112" t="s">
        <v>10</v>
      </c>
      <c r="G119" s="23" t="s">
        <v>6</v>
      </c>
      <c r="H119" s="3" t="str">
        <f t="shared" si="8"/>
        <v>N/A</v>
      </c>
      <c r="I119" s="13">
        <f t="shared" si="7"/>
        <v>0</v>
      </c>
      <c r="J119" s="43"/>
      <c r="K119" s="178"/>
      <c r="L119" s="38">
        <v>1</v>
      </c>
      <c r="M119" s="224">
        <f t="shared" si="10"/>
        <v>3</v>
      </c>
      <c r="N119" s="19">
        <v>5</v>
      </c>
      <c r="O119" s="49">
        <v>10</v>
      </c>
      <c r="P119" s="49">
        <v>3</v>
      </c>
      <c r="AC119" s="26"/>
    </row>
    <row r="120" spans="1:296" ht="33.75" x14ac:dyDescent="0.2">
      <c r="A120" s="46" t="s">
        <v>538</v>
      </c>
      <c r="B120" s="46">
        <v>3</v>
      </c>
      <c r="C120" s="18">
        <v>42</v>
      </c>
      <c r="D120" s="1" t="s">
        <v>321</v>
      </c>
      <c r="E120" s="1" t="s">
        <v>320</v>
      </c>
      <c r="F120" s="112" t="s">
        <v>11</v>
      </c>
      <c r="G120" s="23" t="s">
        <v>6</v>
      </c>
      <c r="H120" s="3" t="str">
        <f t="shared" si="8"/>
        <v>N/A</v>
      </c>
      <c r="I120" s="13">
        <f t="shared" si="7"/>
        <v>0</v>
      </c>
      <c r="J120" s="43"/>
      <c r="K120" s="178"/>
      <c r="L120" s="38">
        <v>1</v>
      </c>
      <c r="M120" s="224">
        <f t="shared" si="10"/>
        <v>3</v>
      </c>
      <c r="N120" s="19">
        <v>5</v>
      </c>
      <c r="O120" s="49">
        <v>10</v>
      </c>
      <c r="P120" s="49">
        <v>3</v>
      </c>
      <c r="AC120" s="26"/>
    </row>
    <row r="121" spans="1:296" ht="22.5" x14ac:dyDescent="0.2">
      <c r="A121" s="46" t="s">
        <v>538</v>
      </c>
      <c r="B121" s="46">
        <v>3</v>
      </c>
      <c r="C121" s="18">
        <v>43</v>
      </c>
      <c r="D121" s="1" t="s">
        <v>116</v>
      </c>
      <c r="E121" s="1" t="s">
        <v>344</v>
      </c>
      <c r="F121" s="1" t="s">
        <v>115</v>
      </c>
      <c r="G121" s="23" t="s">
        <v>6</v>
      </c>
      <c r="H121" s="3" t="str">
        <f t="shared" si="8"/>
        <v>N/A</v>
      </c>
      <c r="I121" s="13">
        <f t="shared" si="7"/>
        <v>0</v>
      </c>
      <c r="J121" s="42"/>
      <c r="K121" s="178"/>
      <c r="L121" s="38">
        <v>1</v>
      </c>
      <c r="M121" s="224">
        <f t="shared" si="10"/>
        <v>3</v>
      </c>
      <c r="N121" s="19">
        <v>10</v>
      </c>
      <c r="O121" s="49">
        <v>10</v>
      </c>
      <c r="P121" s="49">
        <v>3</v>
      </c>
      <c r="AC121" s="28"/>
    </row>
    <row r="122" spans="1:296" ht="22.5" x14ac:dyDescent="0.2">
      <c r="A122" s="46" t="s">
        <v>538</v>
      </c>
      <c r="B122" s="46">
        <v>3</v>
      </c>
      <c r="C122" s="18">
        <v>44</v>
      </c>
      <c r="D122" s="1" t="s">
        <v>117</v>
      </c>
      <c r="E122" s="1" t="s">
        <v>344</v>
      </c>
      <c r="F122" s="1" t="s">
        <v>118</v>
      </c>
      <c r="G122" s="23" t="s">
        <v>6</v>
      </c>
      <c r="H122" s="3" t="str">
        <f t="shared" si="8"/>
        <v>N/A</v>
      </c>
      <c r="I122" s="13">
        <f t="shared" si="7"/>
        <v>0</v>
      </c>
      <c r="J122" s="42"/>
      <c r="K122" s="178"/>
      <c r="L122" s="38">
        <v>1</v>
      </c>
      <c r="M122" s="224">
        <f t="shared" si="10"/>
        <v>3</v>
      </c>
      <c r="N122" s="19">
        <v>7</v>
      </c>
      <c r="O122" s="49">
        <v>10</v>
      </c>
      <c r="P122" s="49">
        <v>3</v>
      </c>
      <c r="AC122" s="26"/>
    </row>
    <row r="123" spans="1:296" ht="33.75" x14ac:dyDescent="0.2">
      <c r="A123" s="46" t="s">
        <v>538</v>
      </c>
      <c r="B123" s="46">
        <v>3</v>
      </c>
      <c r="C123" s="18">
        <v>45</v>
      </c>
      <c r="D123" s="1" t="s">
        <v>74</v>
      </c>
      <c r="E123" s="1" t="s">
        <v>340</v>
      </c>
      <c r="F123" s="2" t="s">
        <v>75</v>
      </c>
      <c r="G123" s="23" t="s">
        <v>6</v>
      </c>
      <c r="H123" s="3" t="str">
        <f t="shared" si="8"/>
        <v>N/A</v>
      </c>
      <c r="I123" s="13">
        <f t="shared" si="7"/>
        <v>0</v>
      </c>
      <c r="J123" s="42"/>
      <c r="K123" s="178"/>
      <c r="L123" s="38">
        <v>1</v>
      </c>
      <c r="M123" s="224">
        <f t="shared" si="10"/>
        <v>3</v>
      </c>
      <c r="N123" s="19">
        <v>5</v>
      </c>
      <c r="O123" s="49">
        <v>10</v>
      </c>
      <c r="P123" s="49">
        <v>3</v>
      </c>
    </row>
    <row r="124" spans="1:296" ht="33.75" x14ac:dyDescent="0.2">
      <c r="A124" s="46" t="s">
        <v>538</v>
      </c>
      <c r="B124" s="46">
        <v>3</v>
      </c>
      <c r="C124" s="18">
        <v>46</v>
      </c>
      <c r="D124" s="1" t="s">
        <v>347</v>
      </c>
      <c r="E124" s="1" t="s">
        <v>348</v>
      </c>
      <c r="F124" s="2" t="s">
        <v>230</v>
      </c>
      <c r="G124" s="23" t="s">
        <v>6</v>
      </c>
      <c r="H124" s="3" t="str">
        <f t="shared" si="8"/>
        <v>N/A</v>
      </c>
      <c r="I124" s="13">
        <f t="shared" si="7"/>
        <v>0</v>
      </c>
      <c r="J124" s="42"/>
      <c r="K124" s="178"/>
      <c r="L124" s="38">
        <v>1</v>
      </c>
      <c r="M124" s="224">
        <f t="shared" si="10"/>
        <v>3</v>
      </c>
      <c r="N124" s="19">
        <v>10</v>
      </c>
      <c r="O124" s="49">
        <v>10</v>
      </c>
      <c r="P124" s="49">
        <v>3</v>
      </c>
    </row>
    <row r="125" spans="1:296" x14ac:dyDescent="0.2">
      <c r="A125" s="46" t="s">
        <v>538</v>
      </c>
      <c r="B125" s="46">
        <v>3</v>
      </c>
      <c r="C125" s="18">
        <v>47</v>
      </c>
      <c r="D125" s="1" t="s">
        <v>409</v>
      </c>
      <c r="E125" s="2" t="s">
        <v>408</v>
      </c>
      <c r="F125" s="2" t="s">
        <v>268</v>
      </c>
      <c r="G125" s="23" t="s">
        <v>6</v>
      </c>
      <c r="H125" s="3" t="str">
        <f t="shared" si="8"/>
        <v>N/A</v>
      </c>
      <c r="I125" s="13">
        <f t="shared" si="7"/>
        <v>0</v>
      </c>
      <c r="J125" s="43"/>
      <c r="K125" s="178"/>
      <c r="L125" s="38">
        <v>1</v>
      </c>
      <c r="M125" s="224">
        <f t="shared" si="10"/>
        <v>3</v>
      </c>
      <c r="N125" s="19">
        <v>10</v>
      </c>
      <c r="O125" s="49">
        <v>10</v>
      </c>
      <c r="P125" s="49">
        <v>3</v>
      </c>
      <c r="AC125" s="26"/>
    </row>
    <row r="126" spans="1:296" x14ac:dyDescent="0.2">
      <c r="B126" s="46">
        <v>3</v>
      </c>
      <c r="C126" s="18"/>
      <c r="D126" s="138" t="s">
        <v>520</v>
      </c>
      <c r="E126" s="1"/>
      <c r="F126" s="2"/>
      <c r="G126" s="37"/>
      <c r="H126" s="3"/>
      <c r="I126" s="13"/>
      <c r="J126" s="2"/>
      <c r="K126" s="184"/>
      <c r="L126" s="38">
        <v>1</v>
      </c>
      <c r="M126" s="224">
        <f t="shared" si="10"/>
        <v>3</v>
      </c>
      <c r="N126" s="94"/>
      <c r="O126" s="49">
        <v>10</v>
      </c>
      <c r="P126" s="49">
        <v>3</v>
      </c>
    </row>
    <row r="127" spans="1:296" ht="13.5" thickBot="1" x14ac:dyDescent="0.25">
      <c r="C127" s="114"/>
      <c r="D127" s="9"/>
      <c r="E127" s="9"/>
      <c r="F127" s="115"/>
      <c r="G127" s="36"/>
      <c r="H127" s="8"/>
      <c r="I127" s="14"/>
      <c r="J127" s="115"/>
      <c r="K127" s="180"/>
      <c r="L127" s="38">
        <v>1</v>
      </c>
      <c r="M127" s="224">
        <f t="shared" si="10"/>
        <v>3</v>
      </c>
      <c r="N127" s="94"/>
      <c r="O127" s="49">
        <v>10</v>
      </c>
      <c r="P127" s="49">
        <v>3</v>
      </c>
    </row>
    <row r="128" spans="1:296" ht="13.5" thickBot="1" x14ac:dyDescent="0.25">
      <c r="C128" s="386"/>
      <c r="D128" s="386"/>
      <c r="E128" s="386"/>
      <c r="F128" s="386"/>
      <c r="G128" s="386"/>
      <c r="H128" s="15" t="str">
        <f>IFERROR(SUMPRODUCT(H79:H127, I79:I127)/SUM(I79:I127),"N/A")</f>
        <v>N/A</v>
      </c>
      <c r="I128" s="20"/>
      <c r="J128" s="26"/>
      <c r="K128" s="27"/>
      <c r="L128" s="39">
        <v>1</v>
      </c>
      <c r="M128" s="224">
        <f t="shared" si="10"/>
        <v>3</v>
      </c>
      <c r="O128" s="49">
        <v>10</v>
      </c>
    </row>
    <row r="129" spans="1:29" ht="13.5" thickBot="1" x14ac:dyDescent="0.25">
      <c r="C129" s="45"/>
      <c r="D129" s="26"/>
      <c r="E129" s="26"/>
      <c r="F129" s="113"/>
      <c r="G129" s="25"/>
      <c r="H129" s="4"/>
      <c r="I129" s="5"/>
      <c r="J129" s="113"/>
      <c r="K129" s="25"/>
      <c r="L129" s="38">
        <v>1</v>
      </c>
      <c r="M129" s="224">
        <f t="shared" si="10"/>
        <v>3</v>
      </c>
      <c r="O129" s="49">
        <v>10</v>
      </c>
    </row>
    <row r="130" spans="1:29" ht="13.15" customHeight="1" x14ac:dyDescent="0.2">
      <c r="C130" s="107" t="s">
        <v>418</v>
      </c>
      <c r="D130" s="139" t="s">
        <v>415</v>
      </c>
      <c r="E130" s="139"/>
      <c r="F130" s="347" t="s">
        <v>185</v>
      </c>
      <c r="G130" s="347" t="s">
        <v>288</v>
      </c>
      <c r="H130" s="347" t="s">
        <v>291</v>
      </c>
      <c r="I130" s="347" t="s">
        <v>373</v>
      </c>
      <c r="J130" s="349" t="s">
        <v>5</v>
      </c>
      <c r="K130" s="370" t="s">
        <v>497</v>
      </c>
      <c r="L130" s="38">
        <v>1</v>
      </c>
      <c r="M130" s="224">
        <f t="shared" si="10"/>
        <v>3</v>
      </c>
      <c r="O130" s="49">
        <f>IF(SUM(M132:M152)&lt;63,9,10)</f>
        <v>10</v>
      </c>
    </row>
    <row r="131" spans="1:29" ht="13.5" thickBot="1" x14ac:dyDescent="0.25">
      <c r="C131" s="140"/>
      <c r="D131" s="141" t="s">
        <v>315</v>
      </c>
      <c r="E131" s="141" t="s">
        <v>316</v>
      </c>
      <c r="F131" s="348"/>
      <c r="G131" s="348"/>
      <c r="H131" s="348"/>
      <c r="I131" s="348"/>
      <c r="J131" s="350"/>
      <c r="K131" s="371"/>
      <c r="L131" s="38">
        <v>1</v>
      </c>
      <c r="M131" s="224">
        <f t="shared" si="10"/>
        <v>3</v>
      </c>
      <c r="O131" s="49">
        <v>10</v>
      </c>
    </row>
    <row r="132" spans="1:29" ht="33.75" x14ac:dyDescent="0.2">
      <c r="A132" s="46" t="s">
        <v>538</v>
      </c>
      <c r="B132" s="46">
        <v>4</v>
      </c>
      <c r="C132" s="17">
        <v>1</v>
      </c>
      <c r="D132" s="11" t="s">
        <v>641</v>
      </c>
      <c r="E132" s="11" t="s">
        <v>642</v>
      </c>
      <c r="F132" s="111"/>
      <c r="G132" s="23" t="s">
        <v>6</v>
      </c>
      <c r="H132" s="10" t="str">
        <f>IFERROR((SUM(G132/3)*100),"N/A")</f>
        <v>N/A</v>
      </c>
      <c r="I132" s="12">
        <f>IF(G132="N/A",0,N132)</f>
        <v>0</v>
      </c>
      <c r="J132" s="132"/>
      <c r="K132" s="181"/>
      <c r="L132" s="38">
        <v>1</v>
      </c>
      <c r="M132" s="224">
        <f t="shared" si="10"/>
        <v>3</v>
      </c>
      <c r="N132" s="94">
        <v>10</v>
      </c>
      <c r="O132" s="49">
        <v>10</v>
      </c>
    </row>
    <row r="133" spans="1:29" ht="22.5" x14ac:dyDescent="0.2">
      <c r="A133" s="46" t="s">
        <v>538</v>
      </c>
      <c r="B133" s="46">
        <v>4</v>
      </c>
      <c r="C133" s="142">
        <v>2</v>
      </c>
      <c r="D133" s="143" t="s">
        <v>713</v>
      </c>
      <c r="E133" s="143" t="s">
        <v>365</v>
      </c>
      <c r="F133" s="144" t="s">
        <v>469</v>
      </c>
      <c r="G133" s="23" t="s">
        <v>6</v>
      </c>
      <c r="H133" s="22" t="str">
        <f>IFERROR((SUM(G133/3)*100),"N/A")</f>
        <v>N/A</v>
      </c>
      <c r="I133" s="29">
        <f t="shared" ref="I133:I151" si="11">IF(G133="N/A",0,N133)</f>
        <v>0</v>
      </c>
      <c r="J133" s="145"/>
      <c r="K133" s="185"/>
      <c r="L133" s="38">
        <v>1</v>
      </c>
      <c r="M133" s="224">
        <f t="shared" si="10"/>
        <v>3</v>
      </c>
      <c r="N133" s="94">
        <v>10</v>
      </c>
      <c r="O133" s="49">
        <v>10</v>
      </c>
    </row>
    <row r="134" spans="1:29" ht="22.5" x14ac:dyDescent="0.2">
      <c r="A134" s="46" t="s">
        <v>538</v>
      </c>
      <c r="B134" s="46">
        <v>4</v>
      </c>
      <c r="C134" s="123">
        <v>3</v>
      </c>
      <c r="D134" s="1" t="s">
        <v>32</v>
      </c>
      <c r="E134" s="1" t="s">
        <v>374</v>
      </c>
      <c r="F134" s="1" t="s">
        <v>96</v>
      </c>
      <c r="G134" s="23" t="s">
        <v>6</v>
      </c>
      <c r="H134" s="22" t="str">
        <f t="shared" ref="H134:H152" si="12">IFERROR((SUM(G134/3)*100),"N/A")</f>
        <v>N/A</v>
      </c>
      <c r="I134" s="29">
        <f t="shared" si="11"/>
        <v>0</v>
      </c>
      <c r="J134" s="42"/>
      <c r="K134" s="178"/>
      <c r="L134" s="38">
        <v>1</v>
      </c>
      <c r="M134" s="224">
        <f t="shared" si="10"/>
        <v>3</v>
      </c>
      <c r="N134" s="94">
        <v>15</v>
      </c>
      <c r="O134" s="49">
        <v>10</v>
      </c>
    </row>
    <row r="135" spans="1:29" ht="33.75" x14ac:dyDescent="0.2">
      <c r="A135" s="46" t="s">
        <v>538</v>
      </c>
      <c r="B135" s="46">
        <v>4</v>
      </c>
      <c r="C135" s="123">
        <v>4</v>
      </c>
      <c r="D135" s="1" t="s">
        <v>208</v>
      </c>
      <c r="E135" s="1" t="s">
        <v>102</v>
      </c>
      <c r="F135" s="1" t="s">
        <v>207</v>
      </c>
      <c r="G135" s="23" t="s">
        <v>6</v>
      </c>
      <c r="H135" s="22" t="str">
        <f>IFERROR((SUM(G135/3)*100),"N/A")</f>
        <v>N/A</v>
      </c>
      <c r="I135" s="29">
        <f t="shared" si="11"/>
        <v>0</v>
      </c>
      <c r="J135" s="42"/>
      <c r="K135" s="178"/>
      <c r="L135" s="38">
        <v>1</v>
      </c>
      <c r="M135" s="224">
        <f t="shared" si="10"/>
        <v>3</v>
      </c>
      <c r="N135" s="94">
        <v>15</v>
      </c>
      <c r="O135" s="49">
        <v>10</v>
      </c>
    </row>
    <row r="136" spans="1:29" ht="33.75" x14ac:dyDescent="0.2">
      <c r="A136" s="46" t="s">
        <v>538</v>
      </c>
      <c r="B136" s="46">
        <v>4</v>
      </c>
      <c r="C136" s="142">
        <v>5</v>
      </c>
      <c r="D136" s="1" t="s">
        <v>208</v>
      </c>
      <c r="E136" s="1" t="s">
        <v>101</v>
      </c>
      <c r="F136" s="1" t="s">
        <v>100</v>
      </c>
      <c r="G136" s="23" t="s">
        <v>6</v>
      </c>
      <c r="H136" s="22" t="str">
        <f t="shared" si="12"/>
        <v>N/A</v>
      </c>
      <c r="I136" s="13">
        <f t="shared" si="11"/>
        <v>0</v>
      </c>
      <c r="J136" s="42"/>
      <c r="K136" s="178"/>
      <c r="L136" s="38">
        <v>1</v>
      </c>
      <c r="M136" s="224">
        <f t="shared" si="10"/>
        <v>3</v>
      </c>
      <c r="N136" s="94">
        <v>10</v>
      </c>
      <c r="O136" s="49">
        <v>10</v>
      </c>
    </row>
    <row r="137" spans="1:29" x14ac:dyDescent="0.2">
      <c r="A137" s="46" t="s">
        <v>538</v>
      </c>
      <c r="B137" s="46">
        <v>4</v>
      </c>
      <c r="C137" s="123">
        <v>6</v>
      </c>
      <c r="D137" s="1" t="s">
        <v>208</v>
      </c>
      <c r="E137" s="1" t="s">
        <v>33</v>
      </c>
      <c r="F137" s="1" t="s">
        <v>99</v>
      </c>
      <c r="G137" s="23" t="s">
        <v>6</v>
      </c>
      <c r="H137" s="22" t="str">
        <f t="shared" si="12"/>
        <v>N/A</v>
      </c>
      <c r="I137" s="13">
        <f t="shared" si="11"/>
        <v>0</v>
      </c>
      <c r="J137" s="42"/>
      <c r="K137" s="178"/>
      <c r="L137" s="38">
        <v>1</v>
      </c>
      <c r="M137" s="224">
        <f t="shared" si="10"/>
        <v>3</v>
      </c>
      <c r="N137" s="94">
        <v>7</v>
      </c>
      <c r="O137" s="49">
        <v>10</v>
      </c>
    </row>
    <row r="138" spans="1:29" ht="22.5" x14ac:dyDescent="0.2">
      <c r="A138" s="46" t="s">
        <v>538</v>
      </c>
      <c r="B138" s="46">
        <v>4</v>
      </c>
      <c r="C138" s="123">
        <v>7</v>
      </c>
      <c r="D138" s="1" t="s">
        <v>644</v>
      </c>
      <c r="E138" s="1" t="s">
        <v>645</v>
      </c>
      <c r="F138" s="1" t="s">
        <v>611</v>
      </c>
      <c r="G138" s="23" t="s">
        <v>6</v>
      </c>
      <c r="H138" s="22" t="str">
        <f t="shared" si="12"/>
        <v>N/A</v>
      </c>
      <c r="I138" s="29">
        <f t="shared" si="11"/>
        <v>0</v>
      </c>
      <c r="J138" s="42"/>
      <c r="K138" s="178"/>
      <c r="L138" s="38">
        <v>1</v>
      </c>
      <c r="M138" s="224">
        <f t="shared" si="10"/>
        <v>3</v>
      </c>
      <c r="N138" s="94">
        <v>15</v>
      </c>
      <c r="O138" s="49">
        <v>10</v>
      </c>
    </row>
    <row r="139" spans="1:29" x14ac:dyDescent="0.2">
      <c r="A139" s="46" t="s">
        <v>538</v>
      </c>
      <c r="B139" s="46">
        <v>4</v>
      </c>
      <c r="C139" s="142">
        <v>8</v>
      </c>
      <c r="D139" s="1" t="s">
        <v>646</v>
      </c>
      <c r="E139" s="1" t="s">
        <v>97</v>
      </c>
      <c r="F139" s="1" t="s">
        <v>98</v>
      </c>
      <c r="G139" s="23" t="s">
        <v>6</v>
      </c>
      <c r="H139" s="22" t="str">
        <f t="shared" si="12"/>
        <v>N/A</v>
      </c>
      <c r="I139" s="29">
        <f t="shared" si="11"/>
        <v>0</v>
      </c>
      <c r="J139" s="42"/>
      <c r="K139" s="178"/>
      <c r="L139" s="38">
        <v>1</v>
      </c>
      <c r="M139" s="224">
        <f t="shared" si="10"/>
        <v>3</v>
      </c>
      <c r="N139" s="94">
        <v>10</v>
      </c>
      <c r="O139" s="49">
        <v>10</v>
      </c>
      <c r="AC139" s="26"/>
    </row>
    <row r="140" spans="1:29" ht="22.5" x14ac:dyDescent="0.2">
      <c r="A140" s="46" t="s">
        <v>538</v>
      </c>
      <c r="B140" s="46">
        <v>4</v>
      </c>
      <c r="C140" s="142">
        <v>9</v>
      </c>
      <c r="D140" s="1" t="s">
        <v>647</v>
      </c>
      <c r="E140" s="1" t="s">
        <v>648</v>
      </c>
      <c r="F140" s="1" t="s">
        <v>611</v>
      </c>
      <c r="G140" s="23" t="s">
        <v>6</v>
      </c>
      <c r="H140" s="22" t="str">
        <f t="shared" si="12"/>
        <v>N/A</v>
      </c>
      <c r="I140" s="29">
        <f t="shared" si="11"/>
        <v>0</v>
      </c>
      <c r="J140" s="42"/>
      <c r="K140" s="178"/>
      <c r="L140" s="38">
        <v>1</v>
      </c>
      <c r="M140" s="224">
        <f t="shared" si="10"/>
        <v>3</v>
      </c>
      <c r="N140" s="94">
        <v>15</v>
      </c>
      <c r="O140" s="49">
        <v>10</v>
      </c>
      <c r="AC140" s="26"/>
    </row>
    <row r="141" spans="1:29" ht="33.75" x14ac:dyDescent="0.2">
      <c r="A141" s="46" t="s">
        <v>538</v>
      </c>
      <c r="B141" s="46">
        <v>4</v>
      </c>
      <c r="C141" s="142">
        <v>10</v>
      </c>
      <c r="D141" s="1" t="s">
        <v>499</v>
      </c>
      <c r="E141" s="1" t="s">
        <v>643</v>
      </c>
      <c r="F141" s="1" t="s">
        <v>209</v>
      </c>
      <c r="G141" s="23" t="s">
        <v>6</v>
      </c>
      <c r="H141" s="22" t="str">
        <f t="shared" si="12"/>
        <v>N/A</v>
      </c>
      <c r="I141" s="29">
        <f t="shared" si="11"/>
        <v>0</v>
      </c>
      <c r="J141" s="42"/>
      <c r="K141" s="178"/>
      <c r="L141" s="38">
        <v>1</v>
      </c>
      <c r="M141" s="224">
        <f t="shared" si="10"/>
        <v>3</v>
      </c>
      <c r="N141" s="94">
        <v>10</v>
      </c>
      <c r="O141" s="49">
        <v>10</v>
      </c>
      <c r="AC141" s="26"/>
    </row>
    <row r="142" spans="1:29" ht="33.75" x14ac:dyDescent="0.2">
      <c r="A142" s="46" t="s">
        <v>538</v>
      </c>
      <c r="B142" s="46">
        <v>4</v>
      </c>
      <c r="C142" s="142">
        <v>11</v>
      </c>
      <c r="D142" s="1" t="s">
        <v>49</v>
      </c>
      <c r="E142" s="1" t="s">
        <v>452</v>
      </c>
      <c r="F142" s="136" t="s">
        <v>125</v>
      </c>
      <c r="G142" s="23" t="s">
        <v>6</v>
      </c>
      <c r="H142" s="22" t="str">
        <f t="shared" si="12"/>
        <v>N/A</v>
      </c>
      <c r="I142" s="13">
        <f t="shared" si="11"/>
        <v>0</v>
      </c>
      <c r="J142" s="42"/>
      <c r="K142" s="178"/>
      <c r="L142" s="38" t="s">
        <v>545</v>
      </c>
      <c r="M142" s="224">
        <f t="shared" si="10"/>
        <v>3</v>
      </c>
      <c r="N142" s="94">
        <v>7</v>
      </c>
      <c r="O142" s="49">
        <v>10</v>
      </c>
      <c r="AC142" s="26"/>
    </row>
    <row r="143" spans="1:29" ht="33.75" x14ac:dyDescent="0.2">
      <c r="A143" s="46" t="s">
        <v>538</v>
      </c>
      <c r="B143" s="46">
        <v>4</v>
      </c>
      <c r="C143" s="142">
        <v>12</v>
      </c>
      <c r="D143" s="1" t="s">
        <v>48</v>
      </c>
      <c r="E143" s="1" t="s">
        <v>477</v>
      </c>
      <c r="F143" s="136" t="s">
        <v>126</v>
      </c>
      <c r="G143" s="23" t="s">
        <v>6</v>
      </c>
      <c r="H143" s="22" t="str">
        <f t="shared" si="12"/>
        <v>N/A</v>
      </c>
      <c r="I143" s="13">
        <f>IF(G143="N/A",0,N143)</f>
        <v>0</v>
      </c>
      <c r="J143" s="42"/>
      <c r="K143" s="178"/>
      <c r="L143" s="38" t="s">
        <v>545</v>
      </c>
      <c r="M143" s="224">
        <f t="shared" si="10"/>
        <v>3</v>
      </c>
      <c r="N143" s="94">
        <v>7</v>
      </c>
      <c r="O143" s="49">
        <v>10</v>
      </c>
    </row>
    <row r="144" spans="1:29" ht="22.5" x14ac:dyDescent="0.2">
      <c r="A144" s="46" t="s">
        <v>538</v>
      </c>
      <c r="B144" s="46">
        <v>4</v>
      </c>
      <c r="C144" s="142">
        <v>13</v>
      </c>
      <c r="D144" s="1" t="s">
        <v>47</v>
      </c>
      <c r="E144" s="1" t="s">
        <v>476</v>
      </c>
      <c r="F144" s="136" t="s">
        <v>124</v>
      </c>
      <c r="G144" s="23" t="s">
        <v>6</v>
      </c>
      <c r="H144" s="22" t="str">
        <f t="shared" si="12"/>
        <v>N/A</v>
      </c>
      <c r="I144" s="13">
        <f>IF(G144="N/A",0,N144)</f>
        <v>0</v>
      </c>
      <c r="J144" s="42"/>
      <c r="K144" s="178"/>
      <c r="L144" s="38" t="s">
        <v>545</v>
      </c>
      <c r="M144" s="224">
        <f t="shared" si="10"/>
        <v>3</v>
      </c>
      <c r="N144" s="94">
        <v>10</v>
      </c>
      <c r="O144" s="49">
        <v>10</v>
      </c>
    </row>
    <row r="145" spans="1:29" ht="45" x14ac:dyDescent="0.2">
      <c r="A145" s="46" t="s">
        <v>537</v>
      </c>
      <c r="B145" s="46">
        <v>4</v>
      </c>
      <c r="C145" s="142">
        <v>14</v>
      </c>
      <c r="D145" s="1" t="s">
        <v>653</v>
      </c>
      <c r="E145" s="1" t="s">
        <v>576</v>
      </c>
      <c r="F145" s="136" t="s">
        <v>495</v>
      </c>
      <c r="G145" s="23" t="s">
        <v>6</v>
      </c>
      <c r="H145" s="22" t="str">
        <f t="shared" si="12"/>
        <v>N/A</v>
      </c>
      <c r="I145" s="13">
        <f t="shared" si="11"/>
        <v>0</v>
      </c>
      <c r="J145" s="42"/>
      <c r="K145" s="178"/>
      <c r="L145" s="38" t="s">
        <v>540</v>
      </c>
      <c r="M145" s="224">
        <f t="shared" si="10"/>
        <v>3</v>
      </c>
      <c r="N145" s="94">
        <v>10</v>
      </c>
      <c r="O145" s="49">
        <v>10</v>
      </c>
      <c r="AC145" s="26"/>
    </row>
    <row r="146" spans="1:29" ht="33.75" x14ac:dyDescent="0.2">
      <c r="A146" s="46" t="s">
        <v>538</v>
      </c>
      <c r="B146" s="46">
        <v>4</v>
      </c>
      <c r="C146" s="142">
        <v>15</v>
      </c>
      <c r="D146" s="1" t="s">
        <v>46</v>
      </c>
      <c r="E146" s="1" t="s">
        <v>475</v>
      </c>
      <c r="F146" s="136" t="s">
        <v>122</v>
      </c>
      <c r="G146" s="23" t="s">
        <v>6</v>
      </c>
      <c r="H146" s="22" t="str">
        <f t="shared" si="12"/>
        <v>N/A</v>
      </c>
      <c r="I146" s="13">
        <f t="shared" si="11"/>
        <v>0</v>
      </c>
      <c r="J146" s="42"/>
      <c r="K146" s="178"/>
      <c r="L146" s="38" t="s">
        <v>542</v>
      </c>
      <c r="M146" s="224">
        <f t="shared" si="10"/>
        <v>3</v>
      </c>
      <c r="N146" s="94">
        <v>7</v>
      </c>
      <c r="O146" s="49">
        <v>10</v>
      </c>
    </row>
    <row r="147" spans="1:29" ht="22.5" x14ac:dyDescent="0.2">
      <c r="A147" s="46" t="s">
        <v>538</v>
      </c>
      <c r="B147" s="46">
        <v>4</v>
      </c>
      <c r="C147" s="142">
        <v>16</v>
      </c>
      <c r="D147" s="1" t="s">
        <v>309</v>
      </c>
      <c r="E147" s="1" t="s">
        <v>128</v>
      </c>
      <c r="F147" s="136" t="s">
        <v>215</v>
      </c>
      <c r="G147" s="23" t="s">
        <v>6</v>
      </c>
      <c r="H147" s="22" t="str">
        <f t="shared" si="12"/>
        <v>N/A</v>
      </c>
      <c r="I147" s="13">
        <f t="shared" si="11"/>
        <v>0</v>
      </c>
      <c r="J147" s="42"/>
      <c r="K147" s="178"/>
      <c r="L147" s="38" t="s">
        <v>546</v>
      </c>
      <c r="M147" s="224">
        <f t="shared" si="10"/>
        <v>3</v>
      </c>
      <c r="N147" s="94">
        <v>10</v>
      </c>
      <c r="O147" s="49">
        <v>10</v>
      </c>
    </row>
    <row r="148" spans="1:29" ht="22.5" x14ac:dyDescent="0.2">
      <c r="A148" s="46" t="s">
        <v>537</v>
      </c>
      <c r="B148" s="46">
        <v>4</v>
      </c>
      <c r="C148" s="142">
        <v>17</v>
      </c>
      <c r="D148" s="112" t="s">
        <v>54</v>
      </c>
      <c r="E148" s="1" t="s">
        <v>136</v>
      </c>
      <c r="F148" s="136" t="s">
        <v>137</v>
      </c>
      <c r="G148" s="23" t="s">
        <v>6</v>
      </c>
      <c r="H148" s="22" t="str">
        <f t="shared" si="12"/>
        <v>N/A</v>
      </c>
      <c r="I148" s="13">
        <f t="shared" si="11"/>
        <v>0</v>
      </c>
      <c r="J148" s="42"/>
      <c r="K148" s="178"/>
      <c r="L148" s="38" t="s">
        <v>547</v>
      </c>
      <c r="M148" s="224">
        <f t="shared" si="10"/>
        <v>3</v>
      </c>
      <c r="N148" s="94">
        <v>7</v>
      </c>
      <c r="O148" s="49">
        <v>10</v>
      </c>
    </row>
    <row r="149" spans="1:29" ht="22.5" x14ac:dyDescent="0.2">
      <c r="A149" s="46" t="s">
        <v>537</v>
      </c>
      <c r="B149" s="46">
        <v>4</v>
      </c>
      <c r="C149" s="142">
        <v>18</v>
      </c>
      <c r="D149" s="112" t="s">
        <v>453</v>
      </c>
      <c r="E149" s="1" t="s">
        <v>138</v>
      </c>
      <c r="F149" s="136" t="s">
        <v>137</v>
      </c>
      <c r="G149" s="23" t="s">
        <v>6</v>
      </c>
      <c r="H149" s="22" t="str">
        <f t="shared" si="12"/>
        <v>N/A</v>
      </c>
      <c r="I149" s="13">
        <f t="shared" si="11"/>
        <v>0</v>
      </c>
      <c r="J149" s="42"/>
      <c r="K149" s="178"/>
      <c r="L149" s="38" t="s">
        <v>547</v>
      </c>
      <c r="M149" s="224">
        <f t="shared" si="10"/>
        <v>3</v>
      </c>
      <c r="N149" s="94">
        <v>10</v>
      </c>
      <c r="O149" s="49">
        <v>10</v>
      </c>
      <c r="AC149" s="26"/>
    </row>
    <row r="150" spans="1:29" x14ac:dyDescent="0.2">
      <c r="A150" s="46" t="s">
        <v>537</v>
      </c>
      <c r="B150" s="46">
        <v>4</v>
      </c>
      <c r="C150" s="142">
        <v>19</v>
      </c>
      <c r="D150" s="1" t="s">
        <v>378</v>
      </c>
      <c r="E150" s="1" t="s">
        <v>55</v>
      </c>
      <c r="F150" s="136" t="s">
        <v>139</v>
      </c>
      <c r="G150" s="23" t="s">
        <v>6</v>
      </c>
      <c r="H150" s="22" t="str">
        <f t="shared" si="12"/>
        <v>N/A</v>
      </c>
      <c r="I150" s="13">
        <f t="shared" si="11"/>
        <v>0</v>
      </c>
      <c r="J150" s="42"/>
      <c r="K150" s="178"/>
      <c r="L150" s="38" t="s">
        <v>540</v>
      </c>
      <c r="M150" s="224">
        <f t="shared" si="10"/>
        <v>3</v>
      </c>
      <c r="N150" s="94">
        <v>10</v>
      </c>
      <c r="O150" s="49">
        <v>10</v>
      </c>
      <c r="AC150" s="26"/>
    </row>
    <row r="151" spans="1:29" ht="22.5" x14ac:dyDescent="0.2">
      <c r="A151" s="46" t="s">
        <v>538</v>
      </c>
      <c r="B151" s="46">
        <v>4</v>
      </c>
      <c r="C151" s="142">
        <v>20</v>
      </c>
      <c r="D151" s="1" t="s">
        <v>264</v>
      </c>
      <c r="E151" s="1" t="s">
        <v>614</v>
      </c>
      <c r="F151" s="2" t="s">
        <v>265</v>
      </c>
      <c r="G151" s="23" t="s">
        <v>6</v>
      </c>
      <c r="H151" s="22" t="str">
        <f t="shared" si="12"/>
        <v>N/A</v>
      </c>
      <c r="I151" s="13">
        <f t="shared" si="11"/>
        <v>0</v>
      </c>
      <c r="J151" s="42"/>
      <c r="K151" s="178"/>
      <c r="L151" s="38" t="s">
        <v>553</v>
      </c>
      <c r="M151" s="224">
        <f t="shared" si="10"/>
        <v>3</v>
      </c>
      <c r="N151" s="94">
        <v>10</v>
      </c>
      <c r="O151" s="49">
        <v>10</v>
      </c>
      <c r="AC151" s="26"/>
    </row>
    <row r="152" spans="1:29" ht="67.5" x14ac:dyDescent="0.2">
      <c r="A152" s="46" t="s">
        <v>538</v>
      </c>
      <c r="B152" s="46">
        <v>4</v>
      </c>
      <c r="C152" s="142">
        <v>21</v>
      </c>
      <c r="D152" s="1" t="s">
        <v>393</v>
      </c>
      <c r="E152" s="1" t="s">
        <v>709</v>
      </c>
      <c r="F152" s="112" t="s">
        <v>706</v>
      </c>
      <c r="G152" s="23" t="s">
        <v>6</v>
      </c>
      <c r="H152" s="22" t="str">
        <f t="shared" si="12"/>
        <v>N/A</v>
      </c>
      <c r="I152" s="13">
        <f>IF(G152="N/A",0,N152)</f>
        <v>0</v>
      </c>
      <c r="J152" s="43"/>
      <c r="K152" s="178"/>
      <c r="L152" s="38" t="s">
        <v>554</v>
      </c>
      <c r="M152" s="224">
        <f t="shared" si="10"/>
        <v>3</v>
      </c>
      <c r="N152" s="94">
        <v>7</v>
      </c>
      <c r="O152" s="49">
        <v>10</v>
      </c>
      <c r="AC152" s="26"/>
    </row>
    <row r="153" spans="1:29" ht="13.5" thickBot="1" x14ac:dyDescent="0.25">
      <c r="C153" s="114"/>
      <c r="D153" s="9"/>
      <c r="E153" s="9"/>
      <c r="F153" s="146"/>
      <c r="G153" s="36"/>
      <c r="H153" s="8"/>
      <c r="I153" s="16"/>
      <c r="J153" s="9"/>
      <c r="K153" s="180"/>
      <c r="L153" s="38">
        <v>1</v>
      </c>
      <c r="M153" s="224">
        <f t="shared" si="10"/>
        <v>3</v>
      </c>
      <c r="N153" s="94"/>
      <c r="O153" s="49">
        <v>10</v>
      </c>
      <c r="AC153" s="26"/>
    </row>
    <row r="154" spans="1:29" ht="13.5" thickBot="1" x14ac:dyDescent="0.25">
      <c r="C154" s="386"/>
      <c r="D154" s="386"/>
      <c r="E154" s="386"/>
      <c r="F154" s="386"/>
      <c r="G154" s="386"/>
      <c r="H154" s="15" t="str">
        <f>IFERROR(SUMPRODUCT(H132:H153, I132:I153)/SUM(I132:I153),"N/A")</f>
        <v>N/A</v>
      </c>
      <c r="I154" s="27"/>
      <c r="J154" s="26"/>
      <c r="K154" s="27"/>
      <c r="L154" s="39">
        <v>1</v>
      </c>
      <c r="M154" s="224">
        <f t="shared" si="10"/>
        <v>3</v>
      </c>
      <c r="O154" s="49">
        <v>10</v>
      </c>
      <c r="AC154" s="26"/>
    </row>
    <row r="155" spans="1:29" ht="13.5" thickBot="1" x14ac:dyDescent="0.25">
      <c r="C155" s="45"/>
      <c r="D155" s="26"/>
      <c r="E155" s="26"/>
      <c r="F155" s="113"/>
      <c r="G155" s="25"/>
      <c r="H155" s="4"/>
      <c r="I155" s="5"/>
      <c r="J155" s="113"/>
      <c r="K155" s="25"/>
      <c r="L155" s="38">
        <v>1</v>
      </c>
      <c r="M155" s="224">
        <f t="shared" si="10"/>
        <v>3</v>
      </c>
      <c r="O155" s="49">
        <v>10</v>
      </c>
      <c r="AC155" s="26"/>
    </row>
    <row r="156" spans="1:29" x14ac:dyDescent="0.2">
      <c r="C156" s="107" t="s">
        <v>419</v>
      </c>
      <c r="D156" s="147" t="s">
        <v>420</v>
      </c>
      <c r="E156" s="148"/>
      <c r="F156" s="347" t="s">
        <v>185</v>
      </c>
      <c r="G156" s="347" t="s">
        <v>288</v>
      </c>
      <c r="H156" s="347" t="s">
        <v>291</v>
      </c>
      <c r="I156" s="347" t="s">
        <v>373</v>
      </c>
      <c r="J156" s="349" t="s">
        <v>5</v>
      </c>
      <c r="K156" s="370" t="s">
        <v>497</v>
      </c>
      <c r="L156" s="38">
        <v>1</v>
      </c>
      <c r="M156" s="224">
        <f t="shared" si="10"/>
        <v>3</v>
      </c>
      <c r="O156" s="49">
        <f>IF(SUM(M158:M179)&lt;SUM(P158:P179),9,10)</f>
        <v>10</v>
      </c>
    </row>
    <row r="157" spans="1:29" ht="13.5" thickBot="1" x14ac:dyDescent="0.25">
      <c r="C157" s="140"/>
      <c r="D157" s="141" t="s">
        <v>315</v>
      </c>
      <c r="E157" s="141" t="s">
        <v>316</v>
      </c>
      <c r="F157" s="348"/>
      <c r="G157" s="348"/>
      <c r="H157" s="348"/>
      <c r="I157" s="348"/>
      <c r="J157" s="350"/>
      <c r="K157" s="371"/>
      <c r="L157" s="38">
        <v>1</v>
      </c>
      <c r="M157" s="224">
        <f t="shared" si="10"/>
        <v>3</v>
      </c>
      <c r="O157" s="49">
        <v>10</v>
      </c>
    </row>
    <row r="158" spans="1:29" ht="45" x14ac:dyDescent="0.2">
      <c r="A158" s="46" t="s">
        <v>538</v>
      </c>
      <c r="B158" s="46">
        <v>5</v>
      </c>
      <c r="C158" s="18">
        <v>1</v>
      </c>
      <c r="D158" s="1" t="s">
        <v>190</v>
      </c>
      <c r="E158" s="1" t="s">
        <v>626</v>
      </c>
      <c r="F158" s="1" t="s">
        <v>695</v>
      </c>
      <c r="G158" s="23" t="s">
        <v>6</v>
      </c>
      <c r="H158" s="3" t="str">
        <f>IFERROR((SUM(G158/3)*100),"N/A")</f>
        <v>N/A</v>
      </c>
      <c r="I158" s="13">
        <f t="shared" ref="I158:I169" si="13">IF(G158="N/A",0,N158)</f>
        <v>0</v>
      </c>
      <c r="J158" s="42"/>
      <c r="K158" s="178"/>
      <c r="L158" s="38">
        <v>1</v>
      </c>
      <c r="M158" s="224">
        <f t="shared" si="10"/>
        <v>3</v>
      </c>
      <c r="N158" s="19">
        <v>10</v>
      </c>
      <c r="O158" s="49">
        <v>10</v>
      </c>
      <c r="P158" s="49">
        <v>3</v>
      </c>
    </row>
    <row r="159" spans="1:29" ht="56.25" x14ac:dyDescent="0.2">
      <c r="A159" s="46" t="s">
        <v>538</v>
      </c>
      <c r="B159" s="46">
        <v>5</v>
      </c>
      <c r="C159" s="18">
        <v>2</v>
      </c>
      <c r="D159" s="1" t="s">
        <v>509</v>
      </c>
      <c r="E159" s="1" t="s">
        <v>619</v>
      </c>
      <c r="F159" s="112" t="s">
        <v>696</v>
      </c>
      <c r="G159" s="23" t="s">
        <v>6</v>
      </c>
      <c r="H159" s="22" t="str">
        <f t="shared" ref="H159:H177" si="14">IFERROR((SUM(G159/3)*100),"N/A")</f>
        <v>N/A</v>
      </c>
      <c r="I159" s="13">
        <f t="shared" si="13"/>
        <v>0</v>
      </c>
      <c r="J159" s="43"/>
      <c r="K159" s="178"/>
      <c r="L159" s="38">
        <v>1</v>
      </c>
      <c r="M159" s="224">
        <f t="shared" si="10"/>
        <v>3</v>
      </c>
      <c r="N159" s="19">
        <v>15</v>
      </c>
      <c r="O159" s="49">
        <v>10</v>
      </c>
      <c r="P159" s="49">
        <v>3</v>
      </c>
    </row>
    <row r="160" spans="1:29" ht="22.5" x14ac:dyDescent="0.2">
      <c r="A160" s="46" t="s">
        <v>538</v>
      </c>
      <c r="B160" s="46">
        <v>5</v>
      </c>
      <c r="C160" s="123">
        <v>3</v>
      </c>
      <c r="D160" s="1" t="s">
        <v>442</v>
      </c>
      <c r="E160" s="1" t="s">
        <v>144</v>
      </c>
      <c r="F160" s="136" t="s">
        <v>402</v>
      </c>
      <c r="G160" s="23" t="s">
        <v>6</v>
      </c>
      <c r="H160" s="22" t="str">
        <f t="shared" si="14"/>
        <v>N/A</v>
      </c>
      <c r="I160" s="13">
        <f t="shared" si="13"/>
        <v>0</v>
      </c>
      <c r="J160" s="42"/>
      <c r="K160" s="178"/>
      <c r="L160" s="38">
        <v>1</v>
      </c>
      <c r="M160" s="224">
        <f t="shared" si="10"/>
        <v>3</v>
      </c>
      <c r="N160" s="19">
        <v>10</v>
      </c>
      <c r="O160" s="49">
        <v>10</v>
      </c>
      <c r="P160" s="49">
        <v>3</v>
      </c>
    </row>
    <row r="161" spans="1:16" ht="22.5" x14ac:dyDescent="0.2">
      <c r="A161" s="46" t="s">
        <v>538</v>
      </c>
      <c r="B161" s="46">
        <v>5</v>
      </c>
      <c r="C161" s="123">
        <v>4</v>
      </c>
      <c r="D161" s="1" t="s">
        <v>501</v>
      </c>
      <c r="E161" s="1" t="s">
        <v>654</v>
      </c>
      <c r="F161" s="1" t="s">
        <v>524</v>
      </c>
      <c r="G161" s="23" t="s">
        <v>6</v>
      </c>
      <c r="H161" s="22" t="str">
        <f t="shared" si="14"/>
        <v>N/A</v>
      </c>
      <c r="I161" s="30">
        <f t="shared" si="13"/>
        <v>0</v>
      </c>
      <c r="J161" s="43"/>
      <c r="K161" s="178"/>
      <c r="L161" s="38">
        <v>1</v>
      </c>
      <c r="M161" s="224">
        <f t="shared" si="10"/>
        <v>3</v>
      </c>
      <c r="N161" s="19">
        <v>7</v>
      </c>
      <c r="O161" s="49">
        <v>10</v>
      </c>
      <c r="P161" s="49">
        <v>3</v>
      </c>
    </row>
    <row r="162" spans="1:16" ht="22.5" x14ac:dyDescent="0.2">
      <c r="A162" s="46" t="s">
        <v>538</v>
      </c>
      <c r="B162" s="46">
        <v>5</v>
      </c>
      <c r="C162" s="123">
        <v>5</v>
      </c>
      <c r="D162" s="1" t="s">
        <v>655</v>
      </c>
      <c r="E162" s="1" t="s">
        <v>656</v>
      </c>
      <c r="F162" s="1" t="s">
        <v>524</v>
      </c>
      <c r="G162" s="23" t="s">
        <v>6</v>
      </c>
      <c r="H162" s="22" t="str">
        <f t="shared" si="14"/>
        <v>N/A</v>
      </c>
      <c r="I162" s="30">
        <f t="shared" si="13"/>
        <v>0</v>
      </c>
      <c r="J162" s="43"/>
      <c r="K162" s="178"/>
      <c r="L162" s="38">
        <v>1</v>
      </c>
      <c r="M162" s="224">
        <f t="shared" si="10"/>
        <v>3</v>
      </c>
      <c r="N162" s="19">
        <v>7</v>
      </c>
      <c r="O162" s="49">
        <v>10</v>
      </c>
      <c r="P162" s="49">
        <v>3</v>
      </c>
    </row>
    <row r="163" spans="1:16" ht="33.75" x14ac:dyDescent="0.2">
      <c r="A163" s="46" t="s">
        <v>538</v>
      </c>
      <c r="B163" s="46">
        <v>5</v>
      </c>
      <c r="C163" s="123">
        <v>6</v>
      </c>
      <c r="D163" s="1" t="s">
        <v>192</v>
      </c>
      <c r="E163" s="1" t="s">
        <v>306</v>
      </c>
      <c r="F163" s="1" t="s">
        <v>389</v>
      </c>
      <c r="G163" s="23" t="s">
        <v>6</v>
      </c>
      <c r="H163" s="22" t="str">
        <f t="shared" si="14"/>
        <v>N/A</v>
      </c>
      <c r="I163" s="13">
        <f t="shared" si="13"/>
        <v>0</v>
      </c>
      <c r="J163" s="42"/>
      <c r="K163" s="178"/>
      <c r="L163" s="38">
        <v>1</v>
      </c>
      <c r="M163" s="224">
        <f t="shared" si="10"/>
        <v>3</v>
      </c>
      <c r="N163" s="19">
        <v>7</v>
      </c>
      <c r="O163" s="49">
        <v>10</v>
      </c>
      <c r="P163" s="49">
        <v>3</v>
      </c>
    </row>
    <row r="164" spans="1:16" ht="22.5" x14ac:dyDescent="0.2">
      <c r="A164" s="46" t="s">
        <v>538</v>
      </c>
      <c r="B164" s="46">
        <v>5</v>
      </c>
      <c r="C164" s="123">
        <v>7</v>
      </c>
      <c r="D164" s="1" t="s">
        <v>513</v>
      </c>
      <c r="E164" s="1" t="s">
        <v>523</v>
      </c>
      <c r="F164" s="1" t="s">
        <v>522</v>
      </c>
      <c r="G164" s="23" t="s">
        <v>6</v>
      </c>
      <c r="H164" s="22" t="str">
        <f t="shared" si="14"/>
        <v>N/A</v>
      </c>
      <c r="I164" s="30">
        <f t="shared" si="13"/>
        <v>0</v>
      </c>
      <c r="J164" s="43"/>
      <c r="K164" s="178"/>
      <c r="L164" s="38" t="s">
        <v>544</v>
      </c>
      <c r="M164" s="224">
        <f t="shared" si="10"/>
        <v>3</v>
      </c>
      <c r="N164" s="19">
        <v>10</v>
      </c>
      <c r="O164" s="49">
        <v>10</v>
      </c>
      <c r="P164" s="49">
        <v>3</v>
      </c>
    </row>
    <row r="165" spans="1:16" ht="33.75" x14ac:dyDescent="0.2">
      <c r="A165" s="46" t="s">
        <v>538</v>
      </c>
      <c r="B165" s="46">
        <v>5</v>
      </c>
      <c r="C165" s="123">
        <v>8</v>
      </c>
      <c r="D165" s="1" t="s">
        <v>199</v>
      </c>
      <c r="E165" s="1" t="s">
        <v>64</v>
      </c>
      <c r="F165" s="136" t="s">
        <v>381</v>
      </c>
      <c r="G165" s="23" t="s">
        <v>6</v>
      </c>
      <c r="H165" s="22" t="str">
        <f t="shared" si="14"/>
        <v>N/A</v>
      </c>
      <c r="I165" s="13">
        <f t="shared" si="13"/>
        <v>0</v>
      </c>
      <c r="J165" s="42"/>
      <c r="K165" s="178"/>
      <c r="L165" s="38" t="s">
        <v>548</v>
      </c>
      <c r="M165" s="224">
        <f t="shared" si="10"/>
        <v>3</v>
      </c>
      <c r="N165" s="19">
        <v>10</v>
      </c>
      <c r="O165" s="49">
        <v>10</v>
      </c>
      <c r="P165" s="49">
        <v>3</v>
      </c>
    </row>
    <row r="166" spans="1:16" ht="22.5" x14ac:dyDescent="0.2">
      <c r="A166" s="46" t="s">
        <v>538</v>
      </c>
      <c r="B166" s="46">
        <v>5</v>
      </c>
      <c r="C166" s="123">
        <v>9</v>
      </c>
      <c r="D166" s="112" t="s">
        <v>297</v>
      </c>
      <c r="E166" s="1" t="s">
        <v>375</v>
      </c>
      <c r="F166" s="136" t="s">
        <v>191</v>
      </c>
      <c r="G166" s="23" t="s">
        <v>6</v>
      </c>
      <c r="H166" s="22" t="str">
        <f t="shared" si="14"/>
        <v>N/A</v>
      </c>
      <c r="I166" s="13">
        <f t="shared" si="13"/>
        <v>0</v>
      </c>
      <c r="J166" s="42"/>
      <c r="K166" s="178"/>
      <c r="L166" s="38" t="s">
        <v>546</v>
      </c>
      <c r="M166" s="224">
        <f t="shared" si="10"/>
        <v>3</v>
      </c>
      <c r="N166" s="19">
        <v>10</v>
      </c>
      <c r="O166" s="49">
        <v>10</v>
      </c>
      <c r="P166" s="49">
        <v>3</v>
      </c>
    </row>
    <row r="167" spans="1:16" ht="22.5" x14ac:dyDescent="0.2">
      <c r="A167" s="46" t="s">
        <v>538</v>
      </c>
      <c r="B167" s="46">
        <v>5</v>
      </c>
      <c r="C167" s="123">
        <v>10</v>
      </c>
      <c r="D167" s="1" t="s">
        <v>500</v>
      </c>
      <c r="E167" s="1" t="s">
        <v>636</v>
      </c>
      <c r="F167" s="136" t="s">
        <v>143</v>
      </c>
      <c r="G167" s="23" t="s">
        <v>6</v>
      </c>
      <c r="H167" s="22" t="str">
        <f t="shared" si="14"/>
        <v>N/A</v>
      </c>
      <c r="I167" s="13">
        <f t="shared" si="13"/>
        <v>0</v>
      </c>
      <c r="J167" s="42"/>
      <c r="K167" s="178"/>
      <c r="L167" s="38">
        <v>1</v>
      </c>
      <c r="M167" s="224">
        <f t="shared" si="10"/>
        <v>3</v>
      </c>
      <c r="N167" s="19">
        <v>10</v>
      </c>
      <c r="O167" s="49">
        <v>10</v>
      </c>
      <c r="P167" s="49">
        <v>3</v>
      </c>
    </row>
    <row r="168" spans="1:16" ht="45" x14ac:dyDescent="0.2">
      <c r="A168" s="46" t="s">
        <v>538</v>
      </c>
      <c r="B168" s="46">
        <v>5</v>
      </c>
      <c r="C168" s="123">
        <v>11</v>
      </c>
      <c r="D168" s="1" t="s">
        <v>503</v>
      </c>
      <c r="E168" s="1" t="s">
        <v>577</v>
      </c>
      <c r="F168" s="1" t="s">
        <v>716</v>
      </c>
      <c r="G168" s="23" t="s">
        <v>6</v>
      </c>
      <c r="H168" s="22" t="str">
        <f t="shared" si="14"/>
        <v>N/A</v>
      </c>
      <c r="I168" s="30">
        <f t="shared" si="13"/>
        <v>0</v>
      </c>
      <c r="J168" s="43"/>
      <c r="K168" s="178"/>
      <c r="L168" s="38">
        <v>1</v>
      </c>
      <c r="M168" s="224">
        <f t="shared" si="10"/>
        <v>3</v>
      </c>
      <c r="N168" s="19">
        <v>10</v>
      </c>
      <c r="O168" s="49">
        <v>10</v>
      </c>
      <c r="P168" s="49">
        <v>3</v>
      </c>
    </row>
    <row r="169" spans="1:16" ht="33.75" x14ac:dyDescent="0.2">
      <c r="A169" s="46" t="s">
        <v>538</v>
      </c>
      <c r="B169" s="46">
        <v>5</v>
      </c>
      <c r="C169" s="123">
        <v>12</v>
      </c>
      <c r="D169" s="1" t="s">
        <v>514</v>
      </c>
      <c r="E169" s="1" t="s">
        <v>515</v>
      </c>
      <c r="F169" s="1" t="s">
        <v>524</v>
      </c>
      <c r="G169" s="23" t="s">
        <v>6</v>
      </c>
      <c r="H169" s="22" t="str">
        <f t="shared" si="14"/>
        <v>N/A</v>
      </c>
      <c r="I169" s="30">
        <f t="shared" si="13"/>
        <v>0</v>
      </c>
      <c r="J169" s="43"/>
      <c r="K169" s="178"/>
      <c r="L169" s="38" t="s">
        <v>555</v>
      </c>
      <c r="M169" s="224">
        <f t="shared" si="10"/>
        <v>3</v>
      </c>
      <c r="N169" s="19">
        <v>7</v>
      </c>
      <c r="O169" s="49">
        <v>10</v>
      </c>
      <c r="P169" s="49">
        <v>3</v>
      </c>
    </row>
    <row r="170" spans="1:16" ht="45" x14ac:dyDescent="0.2">
      <c r="A170" s="46" t="s">
        <v>538</v>
      </c>
      <c r="B170" s="46">
        <v>5</v>
      </c>
      <c r="C170" s="123">
        <v>13</v>
      </c>
      <c r="D170" s="1" t="s">
        <v>41</v>
      </c>
      <c r="E170" s="1" t="s">
        <v>42</v>
      </c>
      <c r="F170" s="136" t="s">
        <v>120</v>
      </c>
      <c r="G170" s="23" t="s">
        <v>6</v>
      </c>
      <c r="H170" s="22" t="str">
        <f t="shared" si="14"/>
        <v>N/A</v>
      </c>
      <c r="I170" s="13">
        <f t="shared" ref="I170:I175" si="15">IF(G170="N/A",0,N170)</f>
        <v>0</v>
      </c>
      <c r="J170" s="42"/>
      <c r="K170" s="178"/>
      <c r="L170" s="38" t="s">
        <v>545</v>
      </c>
      <c r="M170" s="224">
        <f t="shared" si="10"/>
        <v>3</v>
      </c>
      <c r="N170" s="19">
        <v>7</v>
      </c>
      <c r="O170" s="49">
        <v>10</v>
      </c>
      <c r="P170" s="49">
        <v>3</v>
      </c>
    </row>
    <row r="171" spans="1:16" ht="45" x14ac:dyDescent="0.2">
      <c r="A171" s="46" t="s">
        <v>538</v>
      </c>
      <c r="B171" s="46">
        <v>5</v>
      </c>
      <c r="C171" s="123">
        <v>14</v>
      </c>
      <c r="D171" s="1" t="s">
        <v>44</v>
      </c>
      <c r="E171" s="1" t="s">
        <v>45</v>
      </c>
      <c r="F171" s="136" t="s">
        <v>123</v>
      </c>
      <c r="G171" s="23" t="s">
        <v>6</v>
      </c>
      <c r="H171" s="22" t="str">
        <f t="shared" si="14"/>
        <v>N/A</v>
      </c>
      <c r="I171" s="13">
        <f t="shared" si="15"/>
        <v>0</v>
      </c>
      <c r="J171" s="42"/>
      <c r="K171" s="178"/>
      <c r="L171" s="38" t="s">
        <v>545</v>
      </c>
      <c r="M171" s="224">
        <f t="shared" si="10"/>
        <v>3</v>
      </c>
      <c r="N171" s="19">
        <v>7</v>
      </c>
      <c r="O171" s="49">
        <v>10</v>
      </c>
      <c r="P171" s="49">
        <v>3</v>
      </c>
    </row>
    <row r="172" spans="1:16" x14ac:dyDescent="0.2">
      <c r="A172" s="46" t="s">
        <v>537</v>
      </c>
      <c r="B172" s="46">
        <v>5</v>
      </c>
      <c r="C172" s="123">
        <v>15</v>
      </c>
      <c r="D172" s="112" t="s">
        <v>193</v>
      </c>
      <c r="E172" s="1" t="s">
        <v>198</v>
      </c>
      <c r="F172" s="136" t="s">
        <v>196</v>
      </c>
      <c r="G172" s="23" t="s">
        <v>6</v>
      </c>
      <c r="H172" s="22" t="str">
        <f t="shared" si="14"/>
        <v>N/A</v>
      </c>
      <c r="I172" s="13">
        <f t="shared" si="15"/>
        <v>0</v>
      </c>
      <c r="J172" s="42"/>
      <c r="K172" s="178"/>
      <c r="L172" s="38" t="s">
        <v>550</v>
      </c>
      <c r="M172" s="224">
        <f t="shared" si="10"/>
        <v>3</v>
      </c>
      <c r="N172" s="19">
        <v>7</v>
      </c>
      <c r="O172" s="49">
        <v>10</v>
      </c>
      <c r="P172" s="49">
        <v>3</v>
      </c>
    </row>
    <row r="173" spans="1:16" x14ac:dyDescent="0.2">
      <c r="A173" s="46" t="s">
        <v>537</v>
      </c>
      <c r="B173" s="46">
        <v>5</v>
      </c>
      <c r="C173" s="123">
        <v>16</v>
      </c>
      <c r="D173" s="112" t="s">
        <v>194</v>
      </c>
      <c r="E173" s="1" t="s">
        <v>197</v>
      </c>
      <c r="F173" s="136" t="s">
        <v>195</v>
      </c>
      <c r="G173" s="23" t="s">
        <v>6</v>
      </c>
      <c r="H173" s="22" t="str">
        <f t="shared" si="14"/>
        <v>N/A</v>
      </c>
      <c r="I173" s="13">
        <f t="shared" si="15"/>
        <v>0</v>
      </c>
      <c r="J173" s="42"/>
      <c r="K173" s="178"/>
      <c r="L173" s="38" t="s">
        <v>550</v>
      </c>
      <c r="M173" s="224">
        <f t="shared" si="10"/>
        <v>3</v>
      </c>
      <c r="N173" s="19">
        <v>5</v>
      </c>
      <c r="O173" s="49">
        <v>10</v>
      </c>
      <c r="P173" s="49">
        <v>3</v>
      </c>
    </row>
    <row r="174" spans="1:16" ht="22.5" x14ac:dyDescent="0.2">
      <c r="A174" s="46" t="s">
        <v>537</v>
      </c>
      <c r="B174" s="46">
        <v>5</v>
      </c>
      <c r="C174" s="123">
        <v>17</v>
      </c>
      <c r="D174" s="112" t="s">
        <v>273</v>
      </c>
      <c r="E174" s="1" t="s">
        <v>275</v>
      </c>
      <c r="F174" s="136" t="s">
        <v>274</v>
      </c>
      <c r="G174" s="23" t="s">
        <v>6</v>
      </c>
      <c r="H174" s="22" t="str">
        <f t="shared" si="14"/>
        <v>N/A</v>
      </c>
      <c r="I174" s="13">
        <f t="shared" si="15"/>
        <v>0</v>
      </c>
      <c r="J174" s="42"/>
      <c r="K174" s="178"/>
      <c r="L174" s="38" t="s">
        <v>541</v>
      </c>
      <c r="M174" s="224">
        <f t="shared" si="10"/>
        <v>3</v>
      </c>
      <c r="N174" s="19">
        <v>7</v>
      </c>
      <c r="O174" s="49">
        <v>10</v>
      </c>
      <c r="P174" s="49">
        <v>3</v>
      </c>
    </row>
    <row r="175" spans="1:16" x14ac:dyDescent="0.2">
      <c r="A175" s="46" t="s">
        <v>537</v>
      </c>
      <c r="B175" s="46">
        <v>5</v>
      </c>
      <c r="C175" s="123">
        <v>18</v>
      </c>
      <c r="D175" s="1" t="s">
        <v>68</v>
      </c>
      <c r="E175" s="1" t="s">
        <v>69</v>
      </c>
      <c r="F175" s="1" t="s">
        <v>160</v>
      </c>
      <c r="G175" s="23" t="s">
        <v>6</v>
      </c>
      <c r="H175" s="22" t="str">
        <f t="shared" si="14"/>
        <v>N/A</v>
      </c>
      <c r="I175" s="13">
        <f t="shared" si="15"/>
        <v>0</v>
      </c>
      <c r="J175" s="42"/>
      <c r="K175" s="178"/>
      <c r="L175" s="38" t="s">
        <v>552</v>
      </c>
      <c r="M175" s="224">
        <f t="shared" si="10"/>
        <v>3</v>
      </c>
      <c r="N175" s="19">
        <v>5</v>
      </c>
      <c r="O175" s="49">
        <v>10</v>
      </c>
      <c r="P175" s="49">
        <v>3</v>
      </c>
    </row>
    <row r="176" spans="1:16" ht="45" x14ac:dyDescent="0.2">
      <c r="A176" s="46" t="s">
        <v>538</v>
      </c>
      <c r="B176" s="46">
        <v>5</v>
      </c>
      <c r="C176" s="123">
        <v>19</v>
      </c>
      <c r="D176" s="1" t="s">
        <v>502</v>
      </c>
      <c r="E176" s="1" t="s">
        <v>616</v>
      </c>
      <c r="F176" s="1" t="s">
        <v>615</v>
      </c>
      <c r="G176" s="23" t="s">
        <v>6</v>
      </c>
      <c r="H176" s="22" t="str">
        <f t="shared" si="14"/>
        <v>N/A</v>
      </c>
      <c r="I176" s="30">
        <f>IF(G176="N/A",0,N176)</f>
        <v>0</v>
      </c>
      <c r="J176" s="43"/>
      <c r="K176" s="178"/>
      <c r="L176" s="38" t="s">
        <v>543</v>
      </c>
      <c r="M176" s="224">
        <f t="shared" ref="M176:M238" si="16">IF(G176="Score",3,IF(G176="N/A",3,IF(G176="",3,G176)))</f>
        <v>3</v>
      </c>
      <c r="N176" s="19">
        <v>10</v>
      </c>
      <c r="O176" s="49">
        <v>10</v>
      </c>
      <c r="P176" s="49">
        <v>3</v>
      </c>
    </row>
    <row r="177" spans="1:29" ht="33.75" x14ac:dyDescent="0.2">
      <c r="A177" s="46" t="s">
        <v>538</v>
      </c>
      <c r="B177" s="46">
        <v>5</v>
      </c>
      <c r="C177" s="123">
        <v>20</v>
      </c>
      <c r="D177" s="1" t="s">
        <v>607</v>
      </c>
      <c r="E177" s="1" t="s">
        <v>638</v>
      </c>
      <c r="F177" s="1"/>
      <c r="G177" s="23" t="s">
        <v>6</v>
      </c>
      <c r="H177" s="22" t="str">
        <f t="shared" si="14"/>
        <v>N/A</v>
      </c>
      <c r="I177" s="13">
        <f>IF(G177="N/A",0,N177)</f>
        <v>0</v>
      </c>
      <c r="J177" s="42"/>
      <c r="K177" s="178"/>
      <c r="L177" s="38">
        <v>1</v>
      </c>
      <c r="M177" s="224">
        <f t="shared" si="16"/>
        <v>3</v>
      </c>
      <c r="N177" s="94">
        <v>7</v>
      </c>
      <c r="O177" s="49">
        <v>10</v>
      </c>
      <c r="P177" s="49">
        <v>3</v>
      </c>
      <c r="AC177" s="113"/>
    </row>
    <row r="178" spans="1:29" x14ac:dyDescent="0.2">
      <c r="B178" s="46">
        <v>5</v>
      </c>
      <c r="C178" s="18"/>
      <c r="D178" s="138" t="s">
        <v>520</v>
      </c>
      <c r="E178" s="1"/>
      <c r="F178" s="2"/>
      <c r="G178" s="37"/>
      <c r="H178" s="3"/>
      <c r="I178" s="13"/>
      <c r="J178" s="2"/>
      <c r="K178" s="184"/>
      <c r="L178" s="38">
        <v>1</v>
      </c>
      <c r="M178" s="224">
        <f t="shared" si="16"/>
        <v>3</v>
      </c>
      <c r="N178" s="94"/>
      <c r="O178" s="49">
        <v>10</v>
      </c>
      <c r="P178" s="49">
        <v>3</v>
      </c>
    </row>
    <row r="179" spans="1:29" ht="13.5" thickBot="1" x14ac:dyDescent="0.25">
      <c r="C179" s="149"/>
      <c r="D179" s="9"/>
      <c r="E179" s="9"/>
      <c r="F179" s="9"/>
      <c r="G179" s="36"/>
      <c r="H179" s="8"/>
      <c r="I179" s="16"/>
      <c r="J179" s="115"/>
      <c r="K179" s="180"/>
      <c r="L179" s="38">
        <v>1</v>
      </c>
      <c r="M179" s="224">
        <f t="shared" si="16"/>
        <v>3</v>
      </c>
      <c r="O179" s="49">
        <v>10</v>
      </c>
      <c r="P179" s="49">
        <v>3</v>
      </c>
    </row>
    <row r="180" spans="1:29" ht="13.5" thickBot="1" x14ac:dyDescent="0.25">
      <c r="C180" s="355"/>
      <c r="D180" s="355"/>
      <c r="E180" s="355"/>
      <c r="F180" s="355"/>
      <c r="G180" s="355"/>
      <c r="H180" s="15" t="str">
        <f>IFERROR(SUMPRODUCT(H158:H179, I158:I179)/SUM(I158:I179),"N/A")</f>
        <v>N/A</v>
      </c>
      <c r="I180" s="27"/>
      <c r="J180" s="26"/>
      <c r="K180" s="27"/>
      <c r="L180" s="39">
        <v>1</v>
      </c>
      <c r="M180" s="224">
        <f t="shared" si="16"/>
        <v>3</v>
      </c>
      <c r="O180" s="49">
        <v>10</v>
      </c>
    </row>
    <row r="181" spans="1:29" ht="13.5" thickBot="1" x14ac:dyDescent="0.25">
      <c r="C181" s="129"/>
      <c r="D181" s="26"/>
      <c r="E181" s="26"/>
      <c r="F181" s="26"/>
      <c r="G181" s="25"/>
      <c r="H181" s="4"/>
      <c r="I181" s="4"/>
      <c r="J181" s="113"/>
      <c r="K181" s="25"/>
      <c r="L181" s="38">
        <v>1</v>
      </c>
      <c r="M181" s="224">
        <f t="shared" si="16"/>
        <v>3</v>
      </c>
      <c r="O181" s="49">
        <v>10</v>
      </c>
    </row>
    <row r="182" spans="1:29" x14ac:dyDescent="0.2">
      <c r="C182" s="107" t="s">
        <v>421</v>
      </c>
      <c r="D182" s="147" t="s">
        <v>422</v>
      </c>
      <c r="E182" s="148"/>
      <c r="F182" s="347" t="s">
        <v>185</v>
      </c>
      <c r="G182" s="347" t="s">
        <v>288</v>
      </c>
      <c r="H182" s="347" t="s">
        <v>291</v>
      </c>
      <c r="I182" s="347" t="s">
        <v>373</v>
      </c>
      <c r="J182" s="349" t="s">
        <v>5</v>
      </c>
      <c r="K182" s="370" t="s">
        <v>497</v>
      </c>
      <c r="L182" s="38">
        <v>1</v>
      </c>
      <c r="M182" s="224">
        <f t="shared" si="16"/>
        <v>3</v>
      </c>
      <c r="O182" s="49">
        <f>IF(SUM(M184:M189)&lt;18,9,10)</f>
        <v>10</v>
      </c>
    </row>
    <row r="183" spans="1:29" ht="13.5" thickBot="1" x14ac:dyDescent="0.25">
      <c r="C183" s="140"/>
      <c r="D183" s="141" t="s">
        <v>315</v>
      </c>
      <c r="E183" s="141" t="s">
        <v>316</v>
      </c>
      <c r="F183" s="348"/>
      <c r="G183" s="348"/>
      <c r="H183" s="348"/>
      <c r="I183" s="348"/>
      <c r="J183" s="350"/>
      <c r="K183" s="371"/>
      <c r="L183" s="38">
        <v>1</v>
      </c>
      <c r="M183" s="224">
        <f t="shared" si="16"/>
        <v>3</v>
      </c>
      <c r="O183" s="49">
        <v>10</v>
      </c>
    </row>
    <row r="184" spans="1:29" ht="22.5" x14ac:dyDescent="0.2">
      <c r="A184" s="46" t="s">
        <v>537</v>
      </c>
      <c r="B184" s="46">
        <v>6</v>
      </c>
      <c r="C184" s="150">
        <v>1</v>
      </c>
      <c r="D184" s="143" t="s">
        <v>578</v>
      </c>
      <c r="E184" s="143" t="s">
        <v>395</v>
      </c>
      <c r="F184" s="151" t="s">
        <v>162</v>
      </c>
      <c r="G184" s="21" t="s">
        <v>6</v>
      </c>
      <c r="H184" s="22" t="str">
        <f t="shared" ref="H184:H189" si="17">IFERROR((SUM(G184/3)*100),"N/A")</f>
        <v>N/A</v>
      </c>
      <c r="I184" s="29">
        <f t="shared" ref="I184:I189" si="18">IF(G184="N/A",0,N184)</f>
        <v>0</v>
      </c>
      <c r="J184" s="152"/>
      <c r="K184" s="186"/>
      <c r="L184" s="38" t="s">
        <v>550</v>
      </c>
      <c r="M184" s="224">
        <f t="shared" si="16"/>
        <v>3</v>
      </c>
      <c r="N184" s="94">
        <v>7</v>
      </c>
      <c r="O184" s="49">
        <v>10</v>
      </c>
    </row>
    <row r="185" spans="1:29" ht="22.5" x14ac:dyDescent="0.2">
      <c r="A185" s="46" t="s">
        <v>537</v>
      </c>
      <c r="B185" s="46">
        <v>6</v>
      </c>
      <c r="C185" s="123">
        <v>2</v>
      </c>
      <c r="D185" s="1" t="s">
        <v>161</v>
      </c>
      <c r="E185" s="1" t="s">
        <v>396</v>
      </c>
      <c r="F185" s="137" t="s">
        <v>163</v>
      </c>
      <c r="G185" s="23" t="s">
        <v>6</v>
      </c>
      <c r="H185" s="22" t="str">
        <f t="shared" si="17"/>
        <v>N/A</v>
      </c>
      <c r="I185" s="13">
        <f t="shared" si="18"/>
        <v>0</v>
      </c>
      <c r="J185" s="42"/>
      <c r="K185" s="178"/>
      <c r="L185" s="38" t="s">
        <v>550</v>
      </c>
      <c r="M185" s="224">
        <f t="shared" si="16"/>
        <v>3</v>
      </c>
      <c r="N185" s="94">
        <v>7</v>
      </c>
      <c r="O185" s="49">
        <v>10</v>
      </c>
    </row>
    <row r="186" spans="1:29" ht="45" x14ac:dyDescent="0.2">
      <c r="A186" s="46" t="s">
        <v>538</v>
      </c>
      <c r="B186" s="46">
        <v>6</v>
      </c>
      <c r="C186" s="123">
        <v>3</v>
      </c>
      <c r="D186" s="1" t="s">
        <v>398</v>
      </c>
      <c r="E186" s="1" t="s">
        <v>397</v>
      </c>
      <c r="F186" s="137" t="s">
        <v>164</v>
      </c>
      <c r="G186" s="23" t="s">
        <v>6</v>
      </c>
      <c r="H186" s="22" t="str">
        <f t="shared" si="17"/>
        <v>N/A</v>
      </c>
      <c r="I186" s="13">
        <f t="shared" si="18"/>
        <v>0</v>
      </c>
      <c r="J186" s="42"/>
      <c r="K186" s="178"/>
      <c r="L186" s="38" t="s">
        <v>543</v>
      </c>
      <c r="M186" s="224">
        <f t="shared" si="16"/>
        <v>3</v>
      </c>
      <c r="N186" s="94">
        <v>10</v>
      </c>
      <c r="O186" s="49">
        <v>10</v>
      </c>
    </row>
    <row r="187" spans="1:29" ht="33.75" x14ac:dyDescent="0.2">
      <c r="A187" s="46" t="s">
        <v>538</v>
      </c>
      <c r="B187" s="46">
        <v>6</v>
      </c>
      <c r="C187" s="123">
        <v>4</v>
      </c>
      <c r="D187" s="1" t="s">
        <v>447</v>
      </c>
      <c r="E187" s="1" t="s">
        <v>448</v>
      </c>
      <c r="F187" s="137" t="s">
        <v>165</v>
      </c>
      <c r="G187" s="23" t="s">
        <v>6</v>
      </c>
      <c r="H187" s="22" t="str">
        <f t="shared" si="17"/>
        <v>N/A</v>
      </c>
      <c r="I187" s="13">
        <f t="shared" si="18"/>
        <v>0</v>
      </c>
      <c r="J187" s="42"/>
      <c r="K187" s="178"/>
      <c r="L187" s="38" t="s">
        <v>543</v>
      </c>
      <c r="M187" s="224">
        <f t="shared" si="16"/>
        <v>3</v>
      </c>
      <c r="N187" s="94">
        <v>10</v>
      </c>
      <c r="O187" s="49">
        <v>10</v>
      </c>
    </row>
    <row r="188" spans="1:29" ht="33.75" x14ac:dyDescent="0.2">
      <c r="A188" s="46" t="s">
        <v>538</v>
      </c>
      <c r="B188" s="46">
        <v>6</v>
      </c>
      <c r="C188" s="123">
        <v>5</v>
      </c>
      <c r="D188" s="1" t="s">
        <v>362</v>
      </c>
      <c r="E188" s="1" t="s">
        <v>449</v>
      </c>
      <c r="F188" s="137" t="s">
        <v>446</v>
      </c>
      <c r="G188" s="23" t="s">
        <v>6</v>
      </c>
      <c r="H188" s="22" t="str">
        <f t="shared" si="17"/>
        <v>N/A</v>
      </c>
      <c r="I188" s="13">
        <f t="shared" si="18"/>
        <v>0</v>
      </c>
      <c r="J188" s="42"/>
      <c r="K188" s="178"/>
      <c r="L188" s="38" t="s">
        <v>543</v>
      </c>
      <c r="M188" s="224">
        <f t="shared" si="16"/>
        <v>3</v>
      </c>
      <c r="N188" s="94">
        <v>10</v>
      </c>
      <c r="O188" s="49">
        <v>10</v>
      </c>
    </row>
    <row r="189" spans="1:29" ht="22.5" x14ac:dyDescent="0.2">
      <c r="A189" s="46" t="s">
        <v>538</v>
      </c>
      <c r="B189" s="46">
        <v>6</v>
      </c>
      <c r="C189" s="123">
        <v>6</v>
      </c>
      <c r="D189" s="1" t="s">
        <v>81</v>
      </c>
      <c r="E189" s="2" t="s">
        <v>364</v>
      </c>
      <c r="F189" s="137" t="s">
        <v>80</v>
      </c>
      <c r="G189" s="23" t="s">
        <v>6</v>
      </c>
      <c r="H189" s="22" t="str">
        <f t="shared" si="17"/>
        <v>N/A</v>
      </c>
      <c r="I189" s="13">
        <f t="shared" si="18"/>
        <v>0</v>
      </c>
      <c r="J189" s="43"/>
      <c r="K189" s="178"/>
      <c r="L189" s="38" t="s">
        <v>556</v>
      </c>
      <c r="M189" s="224">
        <f t="shared" si="16"/>
        <v>3</v>
      </c>
      <c r="N189" s="94">
        <v>7</v>
      </c>
      <c r="O189" s="49">
        <v>10</v>
      </c>
    </row>
    <row r="190" spans="1:29" ht="13.5" thickBot="1" x14ac:dyDescent="0.25">
      <c r="C190" s="149"/>
      <c r="D190" s="9"/>
      <c r="E190" s="115"/>
      <c r="F190" s="153"/>
      <c r="G190" s="36"/>
      <c r="H190" s="8"/>
      <c r="I190" s="14"/>
      <c r="J190" s="9"/>
      <c r="K190" s="180"/>
      <c r="L190" s="38">
        <v>1</v>
      </c>
      <c r="M190" s="224">
        <f t="shared" si="16"/>
        <v>3</v>
      </c>
      <c r="N190" s="94"/>
      <c r="O190" s="49">
        <v>10</v>
      </c>
    </row>
    <row r="191" spans="1:29" ht="13.5" thickBot="1" x14ac:dyDescent="0.25">
      <c r="C191" s="355"/>
      <c r="D191" s="355"/>
      <c r="E191" s="355"/>
      <c r="F191" s="355"/>
      <c r="G191" s="355"/>
      <c r="H191" s="15" t="str">
        <f>IFERROR(SUMPRODUCT(H184:H189, I184:I189)/SUM(I184:I189),"N/A")</f>
        <v>N/A</v>
      </c>
      <c r="I191" s="27"/>
      <c r="J191" s="26"/>
      <c r="K191" s="27"/>
      <c r="L191" s="39">
        <v>1</v>
      </c>
      <c r="M191" s="224">
        <f t="shared" si="16"/>
        <v>3</v>
      </c>
      <c r="N191" s="94"/>
      <c r="O191" s="49">
        <v>10</v>
      </c>
    </row>
    <row r="192" spans="1:29" ht="13.5" thickBot="1" x14ac:dyDescent="0.25">
      <c r="C192" s="129"/>
      <c r="D192" s="26"/>
      <c r="E192" s="26"/>
      <c r="F192" s="26"/>
      <c r="G192" s="25"/>
      <c r="H192" s="4"/>
      <c r="I192" s="4"/>
      <c r="J192" s="113"/>
      <c r="K192" s="25"/>
      <c r="L192" s="38">
        <v>1</v>
      </c>
      <c r="M192" s="224">
        <f t="shared" si="16"/>
        <v>3</v>
      </c>
      <c r="O192" s="49">
        <v>10</v>
      </c>
    </row>
    <row r="193" spans="1:15" x14ac:dyDescent="0.2">
      <c r="C193" s="107" t="s">
        <v>423</v>
      </c>
      <c r="D193" s="147" t="s">
        <v>424</v>
      </c>
      <c r="E193" s="148"/>
      <c r="F193" s="347" t="s">
        <v>185</v>
      </c>
      <c r="G193" s="347" t="s">
        <v>288</v>
      </c>
      <c r="H193" s="347" t="s">
        <v>291</v>
      </c>
      <c r="I193" s="347" t="s">
        <v>373</v>
      </c>
      <c r="J193" s="349" t="s">
        <v>5</v>
      </c>
      <c r="K193" s="370" t="s">
        <v>497</v>
      </c>
      <c r="L193" s="38">
        <v>1</v>
      </c>
      <c r="M193" s="224">
        <f t="shared" si="16"/>
        <v>3</v>
      </c>
      <c r="O193" s="49">
        <f>IF(SUM(M195:M198)&lt;12,9,10)</f>
        <v>10</v>
      </c>
    </row>
    <row r="194" spans="1:15" ht="13.5" thickBot="1" x14ac:dyDescent="0.25">
      <c r="C194" s="140"/>
      <c r="D194" s="141" t="s">
        <v>315</v>
      </c>
      <c r="E194" s="141" t="s">
        <v>316</v>
      </c>
      <c r="F194" s="348"/>
      <c r="G194" s="348"/>
      <c r="H194" s="348"/>
      <c r="I194" s="348"/>
      <c r="J194" s="350"/>
      <c r="K194" s="371"/>
      <c r="L194" s="38">
        <v>1</v>
      </c>
      <c r="M194" s="224">
        <f t="shared" si="16"/>
        <v>3</v>
      </c>
      <c r="O194" s="49">
        <v>10</v>
      </c>
    </row>
    <row r="195" spans="1:15" ht="45" x14ac:dyDescent="0.2">
      <c r="A195" s="46" t="s">
        <v>538</v>
      </c>
      <c r="B195" s="46">
        <v>7</v>
      </c>
      <c r="C195" s="150">
        <v>1</v>
      </c>
      <c r="D195" s="143" t="s">
        <v>292</v>
      </c>
      <c r="E195" s="143" t="s">
        <v>399</v>
      </c>
      <c r="F195" s="222" t="s">
        <v>245</v>
      </c>
      <c r="G195" s="21" t="s">
        <v>6</v>
      </c>
      <c r="H195" s="22" t="str">
        <f>IFERROR((SUM(G195/3)*100),"N/A")</f>
        <v>N/A</v>
      </c>
      <c r="I195" s="29">
        <f>IF(G195="N/A",0,N195)</f>
        <v>0</v>
      </c>
      <c r="J195" s="152"/>
      <c r="K195" s="186"/>
      <c r="L195" s="38">
        <v>1</v>
      </c>
      <c r="M195" s="224">
        <f t="shared" si="16"/>
        <v>3</v>
      </c>
      <c r="N195" s="19">
        <v>10</v>
      </c>
      <c r="O195" s="49">
        <v>10</v>
      </c>
    </row>
    <row r="196" spans="1:15" ht="22.5" x14ac:dyDescent="0.2">
      <c r="A196" s="46" t="s">
        <v>538</v>
      </c>
      <c r="B196" s="46">
        <v>7</v>
      </c>
      <c r="C196" s="123">
        <v>2</v>
      </c>
      <c r="D196" s="1" t="s">
        <v>177</v>
      </c>
      <c r="E196" s="2" t="s">
        <v>400</v>
      </c>
      <c r="F196" s="2" t="s">
        <v>178</v>
      </c>
      <c r="G196" s="23" t="s">
        <v>6</v>
      </c>
      <c r="H196" s="3" t="str">
        <f>IFERROR((SUM(G196/3)*100),"N/A")</f>
        <v>N/A</v>
      </c>
      <c r="I196" s="13">
        <f>IF(G196="N/A",0,N196)</f>
        <v>0</v>
      </c>
      <c r="J196" s="42"/>
      <c r="K196" s="178"/>
      <c r="L196" s="38">
        <v>1</v>
      </c>
      <c r="M196" s="224">
        <f t="shared" si="16"/>
        <v>3</v>
      </c>
      <c r="N196" s="19">
        <v>10</v>
      </c>
      <c r="O196" s="49">
        <v>10</v>
      </c>
    </row>
    <row r="197" spans="1:15" x14ac:dyDescent="0.2">
      <c r="A197" s="46" t="s">
        <v>538</v>
      </c>
      <c r="B197" s="46">
        <v>7</v>
      </c>
      <c r="C197" s="123">
        <v>3</v>
      </c>
      <c r="D197" s="1" t="s">
        <v>179</v>
      </c>
      <c r="E197" s="2" t="s">
        <v>401</v>
      </c>
      <c r="F197" s="2" t="s">
        <v>180</v>
      </c>
      <c r="G197" s="23" t="s">
        <v>6</v>
      </c>
      <c r="H197" s="3" t="str">
        <f>IFERROR((SUM(G197/3)*100),"N/A")</f>
        <v>N/A</v>
      </c>
      <c r="I197" s="13">
        <f>IF(G197="N/A",0,N197)</f>
        <v>0</v>
      </c>
      <c r="J197" s="42"/>
      <c r="K197" s="178"/>
      <c r="L197" s="38">
        <v>1</v>
      </c>
      <c r="M197" s="224">
        <f t="shared" si="16"/>
        <v>3</v>
      </c>
      <c r="N197" s="19">
        <v>7</v>
      </c>
      <c r="O197" s="49">
        <v>10</v>
      </c>
    </row>
    <row r="198" spans="1:15" ht="33.75" x14ac:dyDescent="0.2">
      <c r="A198" s="46" t="s">
        <v>538</v>
      </c>
      <c r="B198" s="46">
        <v>7</v>
      </c>
      <c r="C198" s="123">
        <v>4</v>
      </c>
      <c r="D198" s="1" t="s">
        <v>284</v>
      </c>
      <c r="E198" s="2" t="s">
        <v>585</v>
      </c>
      <c r="F198" s="2" t="s">
        <v>586</v>
      </c>
      <c r="G198" s="23" t="s">
        <v>6</v>
      </c>
      <c r="H198" s="3" t="str">
        <f>IFERROR((SUM(G198/3)*100),"N/A")</f>
        <v>N/A</v>
      </c>
      <c r="I198" s="13">
        <f>IF(G198="N/A",0,N198)</f>
        <v>0</v>
      </c>
      <c r="J198" s="43"/>
      <c r="K198" s="178"/>
      <c r="L198" s="38" t="s">
        <v>546</v>
      </c>
      <c r="M198" s="224">
        <f t="shared" si="16"/>
        <v>3</v>
      </c>
      <c r="N198" s="19">
        <v>10</v>
      </c>
      <c r="O198" s="49">
        <v>10</v>
      </c>
    </row>
    <row r="199" spans="1:15" ht="13.5" thickBot="1" x14ac:dyDescent="0.25">
      <c r="C199" s="149"/>
      <c r="D199" s="9"/>
      <c r="E199" s="115"/>
      <c r="F199" s="115"/>
      <c r="G199" s="36"/>
      <c r="H199" s="8"/>
      <c r="I199" s="14"/>
      <c r="J199" s="9"/>
      <c r="K199" s="180"/>
      <c r="L199" s="38">
        <v>1</v>
      </c>
      <c r="M199" s="224">
        <f t="shared" si="16"/>
        <v>3</v>
      </c>
      <c r="O199" s="49">
        <v>10</v>
      </c>
    </row>
    <row r="200" spans="1:15" ht="13.5" thickBot="1" x14ac:dyDescent="0.25">
      <c r="C200" s="355"/>
      <c r="D200" s="355"/>
      <c r="E200" s="355"/>
      <c r="F200" s="355"/>
      <c r="G200" s="355"/>
      <c r="H200" s="15" t="str">
        <f>IFERROR(SUMPRODUCT(H195:H198, I195:I198)/SUM(I195:I198),"N/A")</f>
        <v>N/A</v>
      </c>
      <c r="I200" s="27"/>
      <c r="J200" s="26"/>
      <c r="K200" s="27"/>
      <c r="L200" s="39">
        <v>1</v>
      </c>
      <c r="M200" s="224">
        <f t="shared" si="16"/>
        <v>3</v>
      </c>
      <c r="O200" s="49">
        <v>10</v>
      </c>
    </row>
    <row r="201" spans="1:15" x14ac:dyDescent="0.2">
      <c r="C201" s="194"/>
      <c r="D201" s="194"/>
      <c r="E201" s="194"/>
      <c r="F201" s="194"/>
      <c r="G201" s="194"/>
      <c r="H201" s="200"/>
      <c r="I201" s="27"/>
      <c r="J201" s="26"/>
      <c r="K201" s="27"/>
      <c r="L201" s="39"/>
      <c r="M201" s="224">
        <f t="shared" si="16"/>
        <v>3</v>
      </c>
      <c r="O201" s="49">
        <v>10</v>
      </c>
    </row>
    <row r="202" spans="1:15" ht="13.5" thickBot="1" x14ac:dyDescent="0.25">
      <c r="C202" s="155"/>
      <c r="D202" s="26"/>
      <c r="E202" s="28"/>
      <c r="F202" s="28"/>
      <c r="G202" s="25"/>
      <c r="H202" s="4"/>
      <c r="I202" s="5"/>
      <c r="J202" s="113"/>
      <c r="K202" s="187"/>
      <c r="L202" s="38">
        <v>1</v>
      </c>
      <c r="M202" s="224">
        <f t="shared" si="16"/>
        <v>3</v>
      </c>
      <c r="O202" s="49">
        <v>10</v>
      </c>
    </row>
    <row r="203" spans="1:15" x14ac:dyDescent="0.2">
      <c r="C203" s="107" t="s">
        <v>425</v>
      </c>
      <c r="D203" s="356" t="s">
        <v>426</v>
      </c>
      <c r="E203" s="356"/>
      <c r="F203" s="347" t="s">
        <v>185</v>
      </c>
      <c r="G203" s="347" t="s">
        <v>288</v>
      </c>
      <c r="H203" s="347" t="s">
        <v>291</v>
      </c>
      <c r="I203" s="347" t="s">
        <v>373</v>
      </c>
      <c r="J203" s="349" t="s">
        <v>5</v>
      </c>
      <c r="K203" s="370" t="s">
        <v>497</v>
      </c>
      <c r="L203" s="38">
        <v>1</v>
      </c>
      <c r="M203" s="224">
        <f t="shared" si="16"/>
        <v>3</v>
      </c>
      <c r="O203" s="49">
        <f>IF(SUM(M205:M216)&lt;36,9,10)</f>
        <v>10</v>
      </c>
    </row>
    <row r="204" spans="1:15" ht="13.5" thickBot="1" x14ac:dyDescent="0.25">
      <c r="C204" s="140"/>
      <c r="D204" s="141" t="s">
        <v>315</v>
      </c>
      <c r="E204" s="141" t="s">
        <v>316</v>
      </c>
      <c r="F204" s="348"/>
      <c r="G204" s="348"/>
      <c r="H204" s="348"/>
      <c r="I204" s="348"/>
      <c r="J204" s="350"/>
      <c r="K204" s="371"/>
      <c r="L204" s="38">
        <v>1</v>
      </c>
      <c r="M204" s="224">
        <f t="shared" si="16"/>
        <v>3</v>
      </c>
      <c r="O204" s="49">
        <v>10</v>
      </c>
    </row>
    <row r="205" spans="1:15" ht="33.75" x14ac:dyDescent="0.2">
      <c r="A205" s="46" t="s">
        <v>538</v>
      </c>
      <c r="B205" s="46">
        <v>8</v>
      </c>
      <c r="C205" s="150">
        <v>1</v>
      </c>
      <c r="D205" s="143" t="s">
        <v>294</v>
      </c>
      <c r="E205" s="143" t="s">
        <v>369</v>
      </c>
      <c r="F205" s="143" t="s">
        <v>108</v>
      </c>
      <c r="G205" s="21" t="s">
        <v>6</v>
      </c>
      <c r="H205" s="22" t="str">
        <f>IFERROR((SUM(G205/3)*100),"N/A")</f>
        <v>N/A</v>
      </c>
      <c r="I205" s="29">
        <f t="shared" ref="I205:I216" si="19">IF(G205="N/A",0,N205)</f>
        <v>0</v>
      </c>
      <c r="J205" s="152"/>
      <c r="K205" s="186"/>
      <c r="L205" s="38">
        <v>1</v>
      </c>
      <c r="M205" s="224">
        <f t="shared" si="16"/>
        <v>3</v>
      </c>
      <c r="N205" s="19">
        <v>10</v>
      </c>
      <c r="O205" s="49">
        <v>10</v>
      </c>
    </row>
    <row r="206" spans="1:15" ht="22.5" x14ac:dyDescent="0.2">
      <c r="A206" s="46" t="s">
        <v>538</v>
      </c>
      <c r="B206" s="46">
        <v>8</v>
      </c>
      <c r="C206" s="156">
        <v>2</v>
      </c>
      <c r="D206" s="1" t="s">
        <v>181</v>
      </c>
      <c r="E206" s="2" t="s">
        <v>359</v>
      </c>
      <c r="F206" s="2" t="s">
        <v>182</v>
      </c>
      <c r="G206" s="23" t="s">
        <v>6</v>
      </c>
      <c r="H206" s="3" t="str">
        <f t="shared" ref="H206:H216" si="20">IFERROR((SUM(G206/3)*100),"N/A")</f>
        <v>N/A</v>
      </c>
      <c r="I206" s="13">
        <f t="shared" si="19"/>
        <v>0</v>
      </c>
      <c r="J206" s="42"/>
      <c r="K206" s="178"/>
      <c r="L206" s="38">
        <v>1</v>
      </c>
      <c r="M206" s="224">
        <f t="shared" si="16"/>
        <v>3</v>
      </c>
      <c r="N206" s="19">
        <v>10</v>
      </c>
      <c r="O206" s="49">
        <v>10</v>
      </c>
    </row>
    <row r="207" spans="1:15" ht="33.75" x14ac:dyDescent="0.2">
      <c r="A207" s="46" t="s">
        <v>538</v>
      </c>
      <c r="B207" s="46">
        <v>8</v>
      </c>
      <c r="C207" s="6">
        <v>3</v>
      </c>
      <c r="D207" s="1" t="s">
        <v>240</v>
      </c>
      <c r="E207" s="1" t="s">
        <v>341</v>
      </c>
      <c r="F207" s="2" t="s">
        <v>76</v>
      </c>
      <c r="G207" s="23" t="s">
        <v>6</v>
      </c>
      <c r="H207" s="3" t="str">
        <f t="shared" si="20"/>
        <v>N/A</v>
      </c>
      <c r="I207" s="13">
        <f t="shared" si="19"/>
        <v>0</v>
      </c>
      <c r="J207" s="42"/>
      <c r="K207" s="178"/>
      <c r="L207" s="38">
        <v>1</v>
      </c>
      <c r="M207" s="224">
        <f t="shared" si="16"/>
        <v>3</v>
      </c>
      <c r="N207" s="19">
        <v>10</v>
      </c>
      <c r="O207" s="49">
        <v>10</v>
      </c>
    </row>
    <row r="208" spans="1:15" ht="45" x14ac:dyDescent="0.2">
      <c r="A208" s="46" t="s">
        <v>538</v>
      </c>
      <c r="B208" s="46">
        <v>8</v>
      </c>
      <c r="C208" s="6">
        <v>4</v>
      </c>
      <c r="D208" s="1" t="s">
        <v>388</v>
      </c>
      <c r="E208" s="1" t="s">
        <v>346</v>
      </c>
      <c r="F208" s="2" t="s">
        <v>78</v>
      </c>
      <c r="G208" s="23" t="s">
        <v>6</v>
      </c>
      <c r="H208" s="3" t="str">
        <f t="shared" si="20"/>
        <v>N/A</v>
      </c>
      <c r="I208" s="13">
        <f t="shared" si="19"/>
        <v>0</v>
      </c>
      <c r="J208" s="42"/>
      <c r="K208" s="178"/>
      <c r="L208" s="38">
        <v>1</v>
      </c>
      <c r="M208" s="224">
        <f t="shared" si="16"/>
        <v>3</v>
      </c>
      <c r="N208" s="19">
        <v>7</v>
      </c>
      <c r="O208" s="49">
        <v>10</v>
      </c>
    </row>
    <row r="209" spans="1:296" ht="22.5" x14ac:dyDescent="0.2">
      <c r="A209" s="46" t="s">
        <v>538</v>
      </c>
      <c r="B209" s="46">
        <v>8</v>
      </c>
      <c r="C209" s="6">
        <v>5</v>
      </c>
      <c r="D209" s="1" t="s">
        <v>228</v>
      </c>
      <c r="E209" s="1" t="s">
        <v>349</v>
      </c>
      <c r="F209" s="2" t="s">
        <v>229</v>
      </c>
      <c r="G209" s="23" t="s">
        <v>6</v>
      </c>
      <c r="H209" s="3" t="str">
        <f t="shared" si="20"/>
        <v>N/A</v>
      </c>
      <c r="I209" s="13">
        <f t="shared" si="19"/>
        <v>0</v>
      </c>
      <c r="J209" s="42"/>
      <c r="K209" s="178"/>
      <c r="L209" s="38">
        <v>1</v>
      </c>
      <c r="M209" s="224">
        <f t="shared" si="16"/>
        <v>3</v>
      </c>
      <c r="N209" s="19">
        <v>7</v>
      </c>
      <c r="O209" s="49">
        <v>10</v>
      </c>
    </row>
    <row r="210" spans="1:296" x14ac:dyDescent="0.2">
      <c r="A210" s="46" t="s">
        <v>538</v>
      </c>
      <c r="B210" s="46">
        <v>8</v>
      </c>
      <c r="C210" s="6">
        <v>6</v>
      </c>
      <c r="D210" s="1" t="s">
        <v>227</v>
      </c>
      <c r="E210" s="1" t="s">
        <v>350</v>
      </c>
      <c r="F210" s="2" t="s">
        <v>226</v>
      </c>
      <c r="G210" s="23" t="s">
        <v>6</v>
      </c>
      <c r="H210" s="3" t="str">
        <f t="shared" si="20"/>
        <v>N/A</v>
      </c>
      <c r="I210" s="13">
        <f t="shared" si="19"/>
        <v>0</v>
      </c>
      <c r="J210" s="42"/>
      <c r="K210" s="178"/>
      <c r="L210" s="38">
        <v>1</v>
      </c>
      <c r="M210" s="224">
        <f t="shared" si="16"/>
        <v>3</v>
      </c>
      <c r="N210" s="19">
        <v>5</v>
      </c>
      <c r="O210" s="49">
        <v>10</v>
      </c>
    </row>
    <row r="211" spans="1:296" ht="33.75" x14ac:dyDescent="0.2">
      <c r="A211" s="46" t="s">
        <v>538</v>
      </c>
      <c r="B211" s="46">
        <v>8</v>
      </c>
      <c r="C211" s="123">
        <v>7</v>
      </c>
      <c r="D211" s="1" t="s">
        <v>558</v>
      </c>
      <c r="E211" s="1" t="s">
        <v>356</v>
      </c>
      <c r="F211" s="2" t="s">
        <v>278</v>
      </c>
      <c r="G211" s="23" t="s">
        <v>6</v>
      </c>
      <c r="H211" s="3" t="str">
        <f t="shared" si="20"/>
        <v>N/A</v>
      </c>
      <c r="I211" s="13">
        <f t="shared" si="19"/>
        <v>0</v>
      </c>
      <c r="J211" s="42"/>
      <c r="K211" s="178"/>
      <c r="L211" s="38" t="s">
        <v>553</v>
      </c>
      <c r="M211" s="224">
        <f t="shared" si="16"/>
        <v>3</v>
      </c>
      <c r="N211" s="19">
        <v>7</v>
      </c>
      <c r="O211" s="49">
        <v>10</v>
      </c>
    </row>
    <row r="212" spans="1:296" ht="22.5" x14ac:dyDescent="0.2">
      <c r="A212" s="46" t="s">
        <v>538</v>
      </c>
      <c r="B212" s="46">
        <v>8</v>
      </c>
      <c r="C212" s="123">
        <v>8</v>
      </c>
      <c r="D212" s="1" t="s">
        <v>154</v>
      </c>
      <c r="E212" s="1" t="s">
        <v>244</v>
      </c>
      <c r="F212" s="1" t="s">
        <v>391</v>
      </c>
      <c r="G212" s="23" t="s">
        <v>6</v>
      </c>
      <c r="H212" s="3" t="str">
        <f t="shared" si="20"/>
        <v>N/A</v>
      </c>
      <c r="I212" s="13">
        <f t="shared" si="19"/>
        <v>0</v>
      </c>
      <c r="J212" s="42"/>
      <c r="K212" s="178"/>
      <c r="L212" s="38">
        <v>1</v>
      </c>
      <c r="M212" s="224">
        <f t="shared" si="16"/>
        <v>3</v>
      </c>
      <c r="N212" s="19">
        <v>5</v>
      </c>
      <c r="O212" s="49">
        <v>10</v>
      </c>
    </row>
    <row r="213" spans="1:296" x14ac:dyDescent="0.2">
      <c r="A213" s="46" t="s">
        <v>538</v>
      </c>
      <c r="B213" s="46">
        <v>8</v>
      </c>
      <c r="C213" s="123">
        <v>9</v>
      </c>
      <c r="D213" s="1" t="s">
        <v>154</v>
      </c>
      <c r="E213" s="1" t="s">
        <v>155</v>
      </c>
      <c r="F213" s="1" t="s">
        <v>156</v>
      </c>
      <c r="G213" s="23" t="s">
        <v>6</v>
      </c>
      <c r="H213" s="3" t="str">
        <f t="shared" si="20"/>
        <v>N/A</v>
      </c>
      <c r="I213" s="13">
        <f t="shared" si="19"/>
        <v>0</v>
      </c>
      <c r="J213" s="42"/>
      <c r="K213" s="178"/>
      <c r="L213" s="38">
        <v>1</v>
      </c>
      <c r="M213" s="224">
        <f t="shared" si="16"/>
        <v>3</v>
      </c>
      <c r="N213" s="19">
        <v>5</v>
      </c>
      <c r="O213" s="49">
        <v>10</v>
      </c>
    </row>
    <row r="214" spans="1:296" x14ac:dyDescent="0.2">
      <c r="A214" s="46" t="s">
        <v>538</v>
      </c>
      <c r="B214" s="46">
        <v>8</v>
      </c>
      <c r="C214" s="123">
        <v>10</v>
      </c>
      <c r="D214" s="1" t="s">
        <v>154</v>
      </c>
      <c r="E214" s="1" t="s">
        <v>157</v>
      </c>
      <c r="F214" s="1" t="s">
        <v>158</v>
      </c>
      <c r="G214" s="23" t="s">
        <v>6</v>
      </c>
      <c r="H214" s="3" t="str">
        <f t="shared" si="20"/>
        <v>N/A</v>
      </c>
      <c r="I214" s="13">
        <f t="shared" si="19"/>
        <v>0</v>
      </c>
      <c r="J214" s="42"/>
      <c r="K214" s="178"/>
      <c r="L214" s="38">
        <v>1</v>
      </c>
      <c r="M214" s="224">
        <f t="shared" si="16"/>
        <v>3</v>
      </c>
      <c r="N214" s="19">
        <v>5</v>
      </c>
      <c r="O214" s="49">
        <v>10</v>
      </c>
    </row>
    <row r="215" spans="1:296" ht="22.5" x14ac:dyDescent="0.2">
      <c r="A215" s="46" t="s">
        <v>538</v>
      </c>
      <c r="B215" s="46">
        <v>8</v>
      </c>
      <c r="C215" s="123">
        <v>11</v>
      </c>
      <c r="D215" s="1" t="s">
        <v>73</v>
      </c>
      <c r="E215" s="2" t="s">
        <v>390</v>
      </c>
      <c r="F215" s="137" t="s">
        <v>72</v>
      </c>
      <c r="G215" s="23" t="s">
        <v>6</v>
      </c>
      <c r="H215" s="3" t="str">
        <f t="shared" si="20"/>
        <v>N/A</v>
      </c>
      <c r="I215" s="13">
        <f t="shared" si="19"/>
        <v>0</v>
      </c>
      <c r="J215" s="42"/>
      <c r="K215" s="178"/>
      <c r="L215" s="38">
        <v>1</v>
      </c>
      <c r="M215" s="224">
        <f t="shared" si="16"/>
        <v>3</v>
      </c>
      <c r="N215" s="19">
        <v>5</v>
      </c>
      <c r="O215" s="49">
        <v>10</v>
      </c>
    </row>
    <row r="216" spans="1:296" ht="22.5" x14ac:dyDescent="0.2">
      <c r="A216" s="46" t="s">
        <v>538</v>
      </c>
      <c r="B216" s="46">
        <v>8</v>
      </c>
      <c r="C216" s="123">
        <v>12</v>
      </c>
      <c r="D216" s="1" t="s">
        <v>279</v>
      </c>
      <c r="E216" s="1" t="s">
        <v>659</v>
      </c>
      <c r="F216" s="2" t="s">
        <v>392</v>
      </c>
      <c r="G216" s="23" t="s">
        <v>6</v>
      </c>
      <c r="H216" s="3" t="str">
        <f t="shared" si="20"/>
        <v>N/A</v>
      </c>
      <c r="I216" s="13">
        <f t="shared" si="19"/>
        <v>0</v>
      </c>
      <c r="J216" s="43"/>
      <c r="K216" s="178"/>
      <c r="L216" s="38">
        <v>1</v>
      </c>
      <c r="M216" s="224">
        <f t="shared" si="16"/>
        <v>3</v>
      </c>
      <c r="N216" s="19">
        <v>7</v>
      </c>
      <c r="O216" s="49">
        <v>10</v>
      </c>
    </row>
    <row r="217" spans="1:296" ht="13.5" thickBot="1" x14ac:dyDescent="0.25">
      <c r="C217" s="149"/>
      <c r="D217" s="9"/>
      <c r="E217" s="9"/>
      <c r="F217" s="115"/>
      <c r="G217" s="36"/>
      <c r="H217" s="8"/>
      <c r="I217" s="14"/>
      <c r="J217" s="9"/>
      <c r="K217" s="180"/>
      <c r="L217" s="38">
        <v>1</v>
      </c>
      <c r="M217" s="224">
        <f t="shared" si="16"/>
        <v>3</v>
      </c>
      <c r="O217" s="49">
        <v>10</v>
      </c>
    </row>
    <row r="218" spans="1:296" s="93" customFormat="1" ht="13.5" thickBot="1" x14ac:dyDescent="0.25">
      <c r="C218" s="357"/>
      <c r="D218" s="357"/>
      <c r="E218" s="357"/>
      <c r="F218" s="357"/>
      <c r="G218" s="357"/>
      <c r="H218" s="15" t="str">
        <f>IFERROR(SUMPRODUCT(H205:H216, I205:I216)/SUM(I205:I216),"N/A")</f>
        <v>N/A</v>
      </c>
      <c r="I218" s="27"/>
      <c r="J218" s="26"/>
      <c r="K218" s="27"/>
      <c r="L218" s="39">
        <v>1</v>
      </c>
      <c r="M218" s="224">
        <f t="shared" si="16"/>
        <v>3</v>
      </c>
      <c r="N218" s="94"/>
      <c r="O218" s="49">
        <v>10</v>
      </c>
      <c r="P218" s="95"/>
      <c r="Q218" s="95"/>
      <c r="R218" s="95"/>
      <c r="S218" s="95"/>
      <c r="T218" s="95"/>
      <c r="U218" s="95"/>
      <c r="V218" s="95"/>
      <c r="W218" s="95"/>
      <c r="X218" s="95"/>
      <c r="Y218" s="95"/>
      <c r="Z218" s="95"/>
      <c r="AA218" s="95"/>
      <c r="AB218" s="95"/>
      <c r="AC218" s="95"/>
      <c r="AD218" s="95"/>
      <c r="AE218" s="95"/>
      <c r="AF218" s="95"/>
      <c r="AG218" s="95"/>
      <c r="AH218" s="95"/>
      <c r="AI218" s="95"/>
      <c r="AJ218" s="95"/>
      <c r="AK218" s="95"/>
      <c r="AL218" s="95"/>
      <c r="AM218" s="95"/>
      <c r="AN218" s="95"/>
      <c r="AO218" s="95"/>
      <c r="AP218" s="95"/>
      <c r="AQ218" s="95"/>
      <c r="AR218" s="95"/>
      <c r="AS218" s="95"/>
      <c r="AT218" s="95"/>
      <c r="AU218" s="95"/>
      <c r="AV218" s="95"/>
      <c r="AW218" s="95"/>
      <c r="AX218" s="95"/>
      <c r="AY218" s="95"/>
      <c r="AZ218" s="95"/>
      <c r="BA218" s="95"/>
      <c r="BB218" s="95"/>
      <c r="BC218" s="95"/>
      <c r="BD218" s="95"/>
      <c r="BE218" s="95"/>
      <c r="BF218" s="95"/>
      <c r="BG218" s="95"/>
      <c r="BH218" s="95"/>
      <c r="BI218" s="95"/>
      <c r="BJ218" s="95"/>
      <c r="BK218" s="95"/>
      <c r="BL218" s="95"/>
      <c r="BM218" s="95"/>
      <c r="BN218" s="95"/>
      <c r="BO218" s="95"/>
      <c r="BP218" s="95"/>
      <c r="BQ218" s="95"/>
      <c r="BR218" s="95"/>
      <c r="BS218" s="95"/>
      <c r="BT218" s="95"/>
      <c r="BU218" s="95"/>
      <c r="BV218" s="95"/>
      <c r="BW218" s="95"/>
      <c r="BX218" s="95"/>
      <c r="BY218" s="95"/>
      <c r="BZ218" s="95"/>
      <c r="CA218" s="95"/>
      <c r="CB218" s="95"/>
      <c r="CC218" s="95"/>
      <c r="CD218" s="95"/>
      <c r="CE218" s="95"/>
      <c r="CF218" s="95"/>
      <c r="CG218" s="95"/>
      <c r="CH218" s="95"/>
      <c r="CI218" s="95"/>
      <c r="CJ218" s="95"/>
      <c r="CK218" s="95"/>
      <c r="CL218" s="95"/>
      <c r="CM218" s="95"/>
      <c r="CN218" s="95"/>
      <c r="CO218" s="95"/>
      <c r="CP218" s="95"/>
      <c r="CQ218" s="95"/>
      <c r="CR218" s="95"/>
      <c r="CS218" s="95"/>
      <c r="CT218" s="95"/>
      <c r="CU218" s="95"/>
      <c r="CV218" s="95"/>
      <c r="CW218" s="95"/>
      <c r="CX218" s="95"/>
      <c r="CY218" s="95"/>
      <c r="CZ218" s="95"/>
      <c r="DA218" s="95"/>
      <c r="DB218" s="95"/>
      <c r="DC218" s="95"/>
      <c r="DD218" s="95"/>
      <c r="DE218" s="95"/>
      <c r="DF218" s="95"/>
      <c r="DG218" s="95"/>
      <c r="DH218" s="95"/>
      <c r="DI218" s="95"/>
      <c r="DJ218" s="95"/>
      <c r="DK218" s="95"/>
      <c r="DL218" s="95"/>
      <c r="DM218" s="95"/>
      <c r="DN218" s="95"/>
      <c r="DO218" s="95"/>
      <c r="DP218" s="95"/>
      <c r="DQ218" s="95"/>
      <c r="DR218" s="95"/>
      <c r="DS218" s="95"/>
      <c r="DT218" s="95"/>
      <c r="DU218" s="95"/>
      <c r="DV218" s="95"/>
      <c r="DW218" s="95"/>
      <c r="DX218" s="95"/>
      <c r="DY218" s="95"/>
      <c r="DZ218" s="95"/>
      <c r="EA218" s="95"/>
      <c r="EB218" s="95"/>
      <c r="EC218" s="95"/>
      <c r="ED218" s="95"/>
      <c r="EE218" s="95"/>
      <c r="EF218" s="95"/>
      <c r="EG218" s="95"/>
      <c r="EH218" s="95"/>
      <c r="EI218" s="95"/>
      <c r="EJ218" s="95"/>
      <c r="EK218" s="95"/>
      <c r="EL218" s="95"/>
      <c r="EM218" s="95"/>
      <c r="EN218" s="95"/>
      <c r="EO218" s="95"/>
      <c r="EP218" s="95"/>
      <c r="EQ218" s="95"/>
      <c r="ER218" s="95"/>
      <c r="ES218" s="95"/>
      <c r="ET218" s="95"/>
      <c r="EU218" s="95"/>
      <c r="EV218" s="95"/>
      <c r="EW218" s="95"/>
      <c r="EX218" s="95"/>
      <c r="EY218" s="95"/>
      <c r="EZ218" s="95"/>
      <c r="FA218" s="95"/>
      <c r="FB218" s="95"/>
      <c r="FC218" s="95"/>
      <c r="FD218" s="95"/>
      <c r="FE218" s="95"/>
      <c r="FF218" s="95"/>
      <c r="FG218" s="95"/>
      <c r="FH218" s="95"/>
      <c r="FI218" s="95"/>
      <c r="FJ218" s="95"/>
      <c r="FK218" s="95"/>
      <c r="FL218" s="95"/>
      <c r="FM218" s="95"/>
      <c r="FN218" s="95"/>
      <c r="FO218" s="95"/>
      <c r="FP218" s="95"/>
      <c r="FQ218" s="95"/>
      <c r="FR218" s="95"/>
      <c r="FS218" s="95"/>
      <c r="FT218" s="95"/>
      <c r="FU218" s="95"/>
      <c r="FV218" s="95"/>
      <c r="FW218" s="95"/>
      <c r="FX218" s="95"/>
      <c r="FY218" s="95"/>
      <c r="FZ218" s="95"/>
      <c r="GA218" s="95"/>
      <c r="GB218" s="95"/>
      <c r="GC218" s="95"/>
      <c r="GD218" s="95"/>
      <c r="GE218" s="95"/>
      <c r="GF218" s="95"/>
      <c r="GG218" s="95"/>
      <c r="GH218" s="95"/>
      <c r="GI218" s="95"/>
      <c r="GJ218" s="95"/>
      <c r="GK218" s="95"/>
      <c r="GL218" s="95"/>
      <c r="GM218" s="95"/>
      <c r="GN218" s="95"/>
      <c r="GO218" s="95"/>
      <c r="GP218" s="95"/>
      <c r="GQ218" s="95"/>
      <c r="GR218" s="95"/>
      <c r="GS218" s="95"/>
      <c r="GT218" s="95"/>
      <c r="GU218" s="95"/>
      <c r="GV218" s="95"/>
      <c r="GW218" s="95"/>
      <c r="GX218" s="95"/>
      <c r="GY218" s="95"/>
      <c r="GZ218" s="95"/>
      <c r="HA218" s="95"/>
      <c r="HB218" s="95"/>
      <c r="HC218" s="95"/>
      <c r="HD218" s="95"/>
      <c r="HE218" s="95"/>
      <c r="HF218" s="95"/>
      <c r="HG218" s="95"/>
      <c r="HH218" s="95"/>
      <c r="HI218" s="95"/>
      <c r="HJ218" s="95"/>
      <c r="HK218" s="95"/>
      <c r="HL218" s="95"/>
      <c r="HM218" s="95"/>
      <c r="HN218" s="95"/>
      <c r="HO218" s="95"/>
      <c r="HP218" s="95"/>
      <c r="HQ218" s="95"/>
      <c r="HR218" s="95"/>
      <c r="HS218" s="95"/>
      <c r="HT218" s="95"/>
      <c r="HU218" s="95"/>
      <c r="HV218" s="95"/>
      <c r="HW218" s="95"/>
      <c r="HX218" s="95"/>
      <c r="HY218" s="95"/>
      <c r="HZ218" s="95"/>
      <c r="IA218" s="95"/>
      <c r="IB218" s="95"/>
      <c r="IC218" s="95"/>
      <c r="ID218" s="95"/>
      <c r="IE218" s="95"/>
      <c r="IF218" s="95"/>
      <c r="IG218" s="95"/>
      <c r="IH218" s="95"/>
      <c r="II218" s="95"/>
      <c r="IJ218" s="95"/>
      <c r="IK218" s="95"/>
      <c r="IL218" s="95"/>
      <c r="IM218" s="95"/>
      <c r="IN218" s="95"/>
      <c r="IO218" s="95"/>
      <c r="IP218" s="95"/>
      <c r="IQ218" s="95"/>
      <c r="IR218" s="95"/>
      <c r="IS218" s="95"/>
      <c r="IT218" s="95"/>
      <c r="IU218" s="95"/>
      <c r="IV218" s="95"/>
      <c r="IW218" s="95"/>
      <c r="IX218" s="95"/>
      <c r="IY218" s="95"/>
      <c r="IZ218" s="95"/>
      <c r="JA218" s="95"/>
      <c r="JB218" s="95"/>
      <c r="JC218" s="95"/>
      <c r="JD218" s="95"/>
      <c r="JE218" s="95"/>
      <c r="JF218" s="95"/>
      <c r="JG218" s="95"/>
      <c r="JH218" s="95"/>
      <c r="JI218" s="95"/>
      <c r="JJ218" s="95"/>
      <c r="JK218" s="95"/>
      <c r="JL218" s="95"/>
      <c r="JM218" s="95"/>
      <c r="JN218" s="95"/>
      <c r="JO218" s="95"/>
      <c r="JP218" s="95"/>
      <c r="JQ218" s="95"/>
      <c r="JR218" s="95"/>
      <c r="JS218" s="95"/>
      <c r="JT218" s="95"/>
      <c r="JU218" s="95"/>
      <c r="JV218" s="95"/>
      <c r="JW218" s="95"/>
      <c r="JX218" s="95"/>
      <c r="JY218" s="95"/>
      <c r="JZ218" s="95"/>
      <c r="KA218" s="95"/>
      <c r="KB218" s="95"/>
      <c r="KC218" s="95"/>
      <c r="KD218" s="95"/>
      <c r="KE218" s="95"/>
      <c r="KF218" s="95"/>
      <c r="KG218" s="95"/>
      <c r="KH218" s="95"/>
      <c r="KI218" s="95"/>
      <c r="KJ218" s="95"/>
    </row>
    <row r="219" spans="1:296" s="93" customFormat="1" ht="13.5" thickBot="1" x14ac:dyDescent="0.25">
      <c r="C219" s="129"/>
      <c r="D219" s="26"/>
      <c r="E219" s="26"/>
      <c r="F219" s="26"/>
      <c r="G219" s="25"/>
      <c r="H219" s="4"/>
      <c r="I219" s="4"/>
      <c r="J219" s="113"/>
      <c r="K219" s="188"/>
      <c r="L219" s="38">
        <v>1</v>
      </c>
      <c r="M219" s="224">
        <f t="shared" si="16"/>
        <v>3</v>
      </c>
      <c r="N219" s="94"/>
      <c r="O219" s="49">
        <v>10</v>
      </c>
      <c r="P219" s="95"/>
      <c r="Q219" s="95"/>
      <c r="R219" s="95"/>
      <c r="S219" s="95"/>
      <c r="T219" s="95"/>
      <c r="U219" s="95"/>
      <c r="V219" s="95"/>
      <c r="W219" s="95"/>
      <c r="X219" s="95"/>
      <c r="Y219" s="95"/>
      <c r="Z219" s="95"/>
      <c r="AA219" s="95"/>
      <c r="AB219" s="95"/>
      <c r="AC219" s="95"/>
      <c r="AD219" s="95"/>
      <c r="AE219" s="95"/>
      <c r="AF219" s="95"/>
      <c r="AG219" s="95"/>
      <c r="AH219" s="95"/>
      <c r="AI219" s="95"/>
      <c r="AJ219" s="95"/>
      <c r="AK219" s="95"/>
      <c r="AL219" s="95"/>
      <c r="AM219" s="95"/>
      <c r="AN219" s="95"/>
      <c r="AO219" s="95"/>
      <c r="AP219" s="95"/>
      <c r="AQ219" s="95"/>
      <c r="AR219" s="95"/>
      <c r="AS219" s="95"/>
      <c r="AT219" s="95"/>
      <c r="AU219" s="95"/>
      <c r="AV219" s="95"/>
      <c r="AW219" s="95"/>
      <c r="AX219" s="95"/>
      <c r="AY219" s="95"/>
      <c r="AZ219" s="95"/>
      <c r="BA219" s="95"/>
      <c r="BB219" s="95"/>
      <c r="BC219" s="95"/>
      <c r="BD219" s="95"/>
      <c r="BE219" s="95"/>
      <c r="BF219" s="95"/>
      <c r="BG219" s="95"/>
      <c r="BH219" s="95"/>
      <c r="BI219" s="95"/>
      <c r="BJ219" s="95"/>
      <c r="BK219" s="95"/>
      <c r="BL219" s="95"/>
      <c r="BM219" s="95"/>
      <c r="BN219" s="95"/>
      <c r="BO219" s="95"/>
      <c r="BP219" s="95"/>
      <c r="BQ219" s="95"/>
      <c r="BR219" s="95"/>
      <c r="BS219" s="95"/>
      <c r="BT219" s="95"/>
      <c r="BU219" s="95"/>
      <c r="BV219" s="95"/>
      <c r="BW219" s="95"/>
      <c r="BX219" s="95"/>
      <c r="BY219" s="95"/>
      <c r="BZ219" s="95"/>
      <c r="CA219" s="95"/>
      <c r="CB219" s="95"/>
      <c r="CC219" s="95"/>
      <c r="CD219" s="95"/>
      <c r="CE219" s="95"/>
      <c r="CF219" s="95"/>
      <c r="CG219" s="95"/>
      <c r="CH219" s="95"/>
      <c r="CI219" s="95"/>
      <c r="CJ219" s="95"/>
      <c r="CK219" s="95"/>
      <c r="CL219" s="95"/>
      <c r="CM219" s="95"/>
      <c r="CN219" s="95"/>
      <c r="CO219" s="95"/>
      <c r="CP219" s="95"/>
      <c r="CQ219" s="95"/>
      <c r="CR219" s="95"/>
      <c r="CS219" s="95"/>
      <c r="CT219" s="95"/>
      <c r="CU219" s="95"/>
      <c r="CV219" s="95"/>
      <c r="CW219" s="95"/>
      <c r="CX219" s="95"/>
      <c r="CY219" s="95"/>
      <c r="CZ219" s="95"/>
      <c r="DA219" s="95"/>
      <c r="DB219" s="95"/>
      <c r="DC219" s="95"/>
      <c r="DD219" s="95"/>
      <c r="DE219" s="95"/>
      <c r="DF219" s="95"/>
      <c r="DG219" s="95"/>
      <c r="DH219" s="95"/>
      <c r="DI219" s="95"/>
      <c r="DJ219" s="95"/>
      <c r="DK219" s="95"/>
      <c r="DL219" s="95"/>
      <c r="DM219" s="95"/>
      <c r="DN219" s="95"/>
      <c r="DO219" s="95"/>
      <c r="DP219" s="95"/>
      <c r="DQ219" s="95"/>
      <c r="DR219" s="95"/>
      <c r="DS219" s="95"/>
      <c r="DT219" s="95"/>
      <c r="DU219" s="95"/>
      <c r="DV219" s="95"/>
      <c r="DW219" s="95"/>
      <c r="DX219" s="95"/>
      <c r="DY219" s="95"/>
      <c r="DZ219" s="95"/>
      <c r="EA219" s="95"/>
      <c r="EB219" s="95"/>
      <c r="EC219" s="95"/>
      <c r="ED219" s="95"/>
      <c r="EE219" s="95"/>
      <c r="EF219" s="95"/>
      <c r="EG219" s="95"/>
      <c r="EH219" s="95"/>
      <c r="EI219" s="95"/>
      <c r="EJ219" s="95"/>
      <c r="EK219" s="95"/>
      <c r="EL219" s="95"/>
      <c r="EM219" s="95"/>
      <c r="EN219" s="95"/>
      <c r="EO219" s="95"/>
      <c r="EP219" s="95"/>
      <c r="EQ219" s="95"/>
      <c r="ER219" s="95"/>
      <c r="ES219" s="95"/>
      <c r="ET219" s="95"/>
      <c r="EU219" s="95"/>
      <c r="EV219" s="95"/>
      <c r="EW219" s="95"/>
      <c r="EX219" s="95"/>
      <c r="EY219" s="95"/>
      <c r="EZ219" s="95"/>
      <c r="FA219" s="95"/>
      <c r="FB219" s="95"/>
      <c r="FC219" s="95"/>
      <c r="FD219" s="95"/>
      <c r="FE219" s="95"/>
      <c r="FF219" s="95"/>
      <c r="FG219" s="95"/>
      <c r="FH219" s="95"/>
      <c r="FI219" s="95"/>
      <c r="FJ219" s="95"/>
      <c r="FK219" s="95"/>
      <c r="FL219" s="95"/>
      <c r="FM219" s="95"/>
      <c r="FN219" s="95"/>
      <c r="FO219" s="95"/>
      <c r="FP219" s="95"/>
      <c r="FQ219" s="95"/>
      <c r="FR219" s="95"/>
      <c r="FS219" s="95"/>
      <c r="FT219" s="95"/>
      <c r="FU219" s="95"/>
      <c r="FV219" s="95"/>
      <c r="FW219" s="95"/>
      <c r="FX219" s="95"/>
      <c r="FY219" s="95"/>
      <c r="FZ219" s="95"/>
      <c r="GA219" s="95"/>
      <c r="GB219" s="95"/>
      <c r="GC219" s="95"/>
      <c r="GD219" s="95"/>
      <c r="GE219" s="95"/>
      <c r="GF219" s="95"/>
      <c r="GG219" s="95"/>
      <c r="GH219" s="95"/>
      <c r="GI219" s="95"/>
      <c r="GJ219" s="95"/>
      <c r="GK219" s="95"/>
      <c r="GL219" s="95"/>
      <c r="GM219" s="95"/>
      <c r="GN219" s="95"/>
      <c r="GO219" s="95"/>
      <c r="GP219" s="95"/>
      <c r="GQ219" s="95"/>
      <c r="GR219" s="95"/>
      <c r="GS219" s="95"/>
      <c r="GT219" s="95"/>
      <c r="GU219" s="95"/>
      <c r="GV219" s="95"/>
      <c r="GW219" s="95"/>
      <c r="GX219" s="95"/>
      <c r="GY219" s="95"/>
      <c r="GZ219" s="95"/>
      <c r="HA219" s="95"/>
      <c r="HB219" s="95"/>
      <c r="HC219" s="95"/>
      <c r="HD219" s="95"/>
      <c r="HE219" s="95"/>
      <c r="HF219" s="95"/>
      <c r="HG219" s="95"/>
      <c r="HH219" s="95"/>
      <c r="HI219" s="95"/>
      <c r="HJ219" s="95"/>
      <c r="HK219" s="95"/>
      <c r="HL219" s="95"/>
      <c r="HM219" s="95"/>
      <c r="HN219" s="95"/>
      <c r="HO219" s="95"/>
      <c r="HP219" s="95"/>
      <c r="HQ219" s="95"/>
      <c r="HR219" s="95"/>
      <c r="HS219" s="95"/>
      <c r="HT219" s="95"/>
      <c r="HU219" s="95"/>
      <c r="HV219" s="95"/>
      <c r="HW219" s="95"/>
      <c r="HX219" s="95"/>
      <c r="HY219" s="95"/>
      <c r="HZ219" s="95"/>
      <c r="IA219" s="95"/>
      <c r="IB219" s="95"/>
      <c r="IC219" s="95"/>
      <c r="ID219" s="95"/>
      <c r="IE219" s="95"/>
      <c r="IF219" s="95"/>
      <c r="IG219" s="95"/>
      <c r="IH219" s="95"/>
      <c r="II219" s="95"/>
      <c r="IJ219" s="95"/>
      <c r="IK219" s="95"/>
      <c r="IL219" s="95"/>
      <c r="IM219" s="95"/>
      <c r="IN219" s="95"/>
      <c r="IO219" s="95"/>
      <c r="IP219" s="95"/>
      <c r="IQ219" s="95"/>
      <c r="IR219" s="95"/>
      <c r="IS219" s="95"/>
      <c r="IT219" s="95"/>
      <c r="IU219" s="95"/>
      <c r="IV219" s="95"/>
      <c r="IW219" s="95"/>
      <c r="IX219" s="95"/>
      <c r="IY219" s="95"/>
      <c r="IZ219" s="95"/>
      <c r="JA219" s="95"/>
      <c r="JB219" s="95"/>
      <c r="JC219" s="95"/>
      <c r="JD219" s="95"/>
      <c r="JE219" s="95"/>
      <c r="JF219" s="95"/>
      <c r="JG219" s="95"/>
      <c r="JH219" s="95"/>
      <c r="JI219" s="95"/>
      <c r="JJ219" s="95"/>
      <c r="JK219" s="95"/>
      <c r="JL219" s="95"/>
      <c r="JM219" s="95"/>
      <c r="JN219" s="95"/>
      <c r="JO219" s="95"/>
      <c r="JP219" s="95"/>
      <c r="JQ219" s="95"/>
      <c r="JR219" s="95"/>
      <c r="JS219" s="95"/>
      <c r="JT219" s="95"/>
      <c r="JU219" s="95"/>
      <c r="JV219" s="95"/>
      <c r="JW219" s="95"/>
      <c r="JX219" s="95"/>
      <c r="JY219" s="95"/>
      <c r="JZ219" s="95"/>
      <c r="KA219" s="95"/>
      <c r="KB219" s="95"/>
      <c r="KC219" s="95"/>
      <c r="KD219" s="95"/>
      <c r="KE219" s="95"/>
      <c r="KF219" s="95"/>
      <c r="KG219" s="95"/>
      <c r="KH219" s="95"/>
      <c r="KI219" s="95"/>
      <c r="KJ219" s="95"/>
    </row>
    <row r="220" spans="1:296" x14ac:dyDescent="0.2">
      <c r="C220" s="107" t="s">
        <v>427</v>
      </c>
      <c r="D220" s="345" t="s">
        <v>627</v>
      </c>
      <c r="E220" s="346"/>
      <c r="F220" s="347" t="s">
        <v>185</v>
      </c>
      <c r="G220" s="347" t="s">
        <v>288</v>
      </c>
      <c r="H220" s="347" t="s">
        <v>291</v>
      </c>
      <c r="I220" s="347" t="s">
        <v>373</v>
      </c>
      <c r="J220" s="349" t="s">
        <v>5</v>
      </c>
      <c r="K220" s="370" t="s">
        <v>497</v>
      </c>
      <c r="L220" s="38">
        <v>1</v>
      </c>
      <c r="M220" s="224">
        <f t="shared" si="16"/>
        <v>3</v>
      </c>
      <c r="O220" s="49">
        <f>IF(SUM(M222:M226)&lt;12,9,10)</f>
        <v>10</v>
      </c>
    </row>
    <row r="221" spans="1:296" ht="13.5" thickBot="1" x14ac:dyDescent="0.25">
      <c r="C221" s="140"/>
      <c r="D221" s="141" t="s">
        <v>315</v>
      </c>
      <c r="E221" s="141" t="s">
        <v>316</v>
      </c>
      <c r="F221" s="348"/>
      <c r="G221" s="348"/>
      <c r="H221" s="348"/>
      <c r="I221" s="348"/>
      <c r="J221" s="350"/>
      <c r="K221" s="371"/>
      <c r="L221" s="38">
        <v>1</v>
      </c>
      <c r="M221" s="224">
        <f t="shared" si="16"/>
        <v>3</v>
      </c>
      <c r="O221" s="49">
        <v>10</v>
      </c>
    </row>
    <row r="222" spans="1:296" ht="22.5" x14ac:dyDescent="0.2">
      <c r="A222" s="46" t="s">
        <v>538</v>
      </c>
      <c r="B222" s="46">
        <v>9</v>
      </c>
      <c r="C222" s="150">
        <v>1</v>
      </c>
      <c r="D222" s="143" t="s">
        <v>354</v>
      </c>
      <c r="E222" s="143" t="s">
        <v>525</v>
      </c>
      <c r="F222" s="222" t="s">
        <v>262</v>
      </c>
      <c r="G222" s="21" t="s">
        <v>6</v>
      </c>
      <c r="H222" s="22" t="str">
        <f>IFERROR((SUM(G222/3)*100),"N/A")</f>
        <v>N/A</v>
      </c>
      <c r="I222" s="29">
        <f>IF(G222="N/A",0,N222)</f>
        <v>0</v>
      </c>
      <c r="J222" s="152"/>
      <c r="K222" s="186"/>
      <c r="L222" s="38" t="s">
        <v>553</v>
      </c>
      <c r="M222" s="224">
        <f t="shared" si="16"/>
        <v>3</v>
      </c>
      <c r="N222" s="19">
        <v>10</v>
      </c>
      <c r="O222" s="49">
        <v>10</v>
      </c>
    </row>
    <row r="223" spans="1:296" ht="45" x14ac:dyDescent="0.2">
      <c r="A223" s="46" t="s">
        <v>538</v>
      </c>
      <c r="B223" s="46">
        <v>9</v>
      </c>
      <c r="C223" s="123">
        <v>2</v>
      </c>
      <c r="D223" s="1" t="s">
        <v>263</v>
      </c>
      <c r="E223" s="1" t="s">
        <v>355</v>
      </c>
      <c r="F223" s="2" t="s">
        <v>293</v>
      </c>
      <c r="G223" s="23" t="s">
        <v>6</v>
      </c>
      <c r="H223" s="3" t="str">
        <f>IFERROR((SUM(G223/3)*100),"N/A")</f>
        <v>N/A</v>
      </c>
      <c r="I223" s="13">
        <f>IF(G223="N/A",0,N223)</f>
        <v>0</v>
      </c>
      <c r="J223" s="42"/>
      <c r="K223" s="178"/>
      <c r="L223" s="38" t="s">
        <v>553</v>
      </c>
      <c r="M223" s="224">
        <f t="shared" si="16"/>
        <v>3</v>
      </c>
      <c r="N223" s="19">
        <v>10</v>
      </c>
      <c r="O223" s="49">
        <v>10</v>
      </c>
    </row>
    <row r="224" spans="1:296" ht="22.5" x14ac:dyDescent="0.2">
      <c r="C224" s="123">
        <v>3</v>
      </c>
      <c r="D224" s="1" t="s">
        <v>516</v>
      </c>
      <c r="E224" s="1" t="s">
        <v>353</v>
      </c>
      <c r="F224" s="2" t="s">
        <v>262</v>
      </c>
      <c r="G224" s="23" t="s">
        <v>6</v>
      </c>
      <c r="H224" s="3" t="str">
        <f>IFERROR((SUM(G224/3)*100),"N/A")</f>
        <v>N/A</v>
      </c>
      <c r="I224" s="13">
        <f>IF(G224="N/A",0,N224)</f>
        <v>0</v>
      </c>
      <c r="J224" s="42"/>
      <c r="K224" s="178"/>
      <c r="L224" s="38" t="s">
        <v>553</v>
      </c>
      <c r="M224" s="284">
        <f t="shared" ref="M224" si="21">IF(G224="Score",3,IF(G224="N/A",3,IF(G224="",3,G224)))</f>
        <v>3</v>
      </c>
      <c r="N224" s="19">
        <v>10</v>
      </c>
      <c r="O224" s="49">
        <v>10</v>
      </c>
    </row>
    <row r="225" spans="1:15" ht="22.5" x14ac:dyDescent="0.2">
      <c r="A225" s="46" t="s">
        <v>538</v>
      </c>
      <c r="B225" s="46">
        <v>9</v>
      </c>
      <c r="C225" s="123">
        <v>4</v>
      </c>
      <c r="D225" s="1" t="s">
        <v>482</v>
      </c>
      <c r="E225" s="1" t="s">
        <v>483</v>
      </c>
      <c r="F225" s="2" t="s">
        <v>532</v>
      </c>
      <c r="G225" s="23" t="s">
        <v>6</v>
      </c>
      <c r="H225" s="3" t="str">
        <f>IFERROR((SUM(G225/3)*100),"N/A")</f>
        <v>N/A</v>
      </c>
      <c r="I225" s="13">
        <f>IF(G225="N/A",0,N225)</f>
        <v>0</v>
      </c>
      <c r="J225" s="42"/>
      <c r="K225" s="178"/>
      <c r="L225" s="38" t="s">
        <v>553</v>
      </c>
      <c r="M225" s="224">
        <f t="shared" si="16"/>
        <v>3</v>
      </c>
      <c r="N225" s="19">
        <v>10</v>
      </c>
      <c r="O225" s="49">
        <v>10</v>
      </c>
    </row>
    <row r="226" spans="1:15" ht="22.5" x14ac:dyDescent="0.2">
      <c r="A226" s="46" t="s">
        <v>538</v>
      </c>
      <c r="B226" s="46">
        <v>9</v>
      </c>
      <c r="C226" s="123">
        <v>5</v>
      </c>
      <c r="D226" s="1" t="s">
        <v>358</v>
      </c>
      <c r="E226" s="1" t="s">
        <v>357</v>
      </c>
      <c r="F226" s="2" t="s">
        <v>531</v>
      </c>
      <c r="G226" s="23" t="s">
        <v>6</v>
      </c>
      <c r="H226" s="3" t="str">
        <f>IFERROR((SUM(G226/3)*100),"N/A")</f>
        <v>N/A</v>
      </c>
      <c r="I226" s="13">
        <f>IF(G226="N/A",0,N226)</f>
        <v>0</v>
      </c>
      <c r="J226" s="42"/>
      <c r="K226" s="178"/>
      <c r="L226" s="38" t="s">
        <v>553</v>
      </c>
      <c r="M226" s="224">
        <f t="shared" si="16"/>
        <v>3</v>
      </c>
      <c r="N226" s="19">
        <v>10</v>
      </c>
      <c r="O226" s="49">
        <v>10</v>
      </c>
    </row>
    <row r="227" spans="1:15" ht="13.5" thickBot="1" x14ac:dyDescent="0.25">
      <c r="C227" s="149"/>
      <c r="D227" s="9"/>
      <c r="E227" s="115"/>
      <c r="F227" s="9"/>
      <c r="G227" s="36"/>
      <c r="H227" s="8"/>
      <c r="I227" s="14"/>
      <c r="J227" s="9"/>
      <c r="K227" s="180"/>
      <c r="L227" s="38">
        <v>1</v>
      </c>
      <c r="M227" s="224">
        <f t="shared" si="16"/>
        <v>3</v>
      </c>
      <c r="O227" s="49">
        <v>10</v>
      </c>
    </row>
    <row r="228" spans="1:15" ht="13.5" thickBot="1" x14ac:dyDescent="0.25">
      <c r="C228" s="355"/>
      <c r="D228" s="355"/>
      <c r="E228" s="355"/>
      <c r="F228" s="355"/>
      <c r="G228" s="355"/>
      <c r="H228" s="15" t="str">
        <f>IFERROR(SUMPRODUCT(H222:H227, I222:I227)/SUM(I222:I227),"N/A")</f>
        <v>N/A</v>
      </c>
      <c r="I228" s="27"/>
      <c r="J228" s="26"/>
      <c r="K228" s="27"/>
      <c r="L228" s="39">
        <v>1</v>
      </c>
      <c r="M228" s="224">
        <f t="shared" si="16"/>
        <v>3</v>
      </c>
      <c r="O228" s="49">
        <v>10</v>
      </c>
    </row>
    <row r="229" spans="1:15" ht="13.5" thickBot="1" x14ac:dyDescent="0.25">
      <c r="C229" s="194"/>
      <c r="D229" s="194"/>
      <c r="E229" s="194"/>
      <c r="F229" s="194"/>
      <c r="G229" s="194"/>
      <c r="H229" s="200"/>
      <c r="I229" s="27"/>
      <c r="J229" s="26"/>
      <c r="K229" s="27"/>
      <c r="L229" s="39"/>
      <c r="M229" s="224">
        <f t="shared" si="16"/>
        <v>3</v>
      </c>
      <c r="O229" s="49">
        <v>10</v>
      </c>
    </row>
    <row r="230" spans="1:15" x14ac:dyDescent="0.2">
      <c r="C230" s="107" t="s">
        <v>428</v>
      </c>
      <c r="D230" s="356" t="s">
        <v>429</v>
      </c>
      <c r="E230" s="356"/>
      <c r="F230" s="347" t="s">
        <v>185</v>
      </c>
      <c r="G230" s="347" t="s">
        <v>288</v>
      </c>
      <c r="H230" s="347" t="s">
        <v>291</v>
      </c>
      <c r="I230" s="347" t="s">
        <v>373</v>
      </c>
      <c r="J230" s="349" t="s">
        <v>5</v>
      </c>
      <c r="K230" s="370" t="s">
        <v>497</v>
      </c>
      <c r="L230" s="38">
        <v>1</v>
      </c>
      <c r="M230" s="224">
        <f t="shared" si="16"/>
        <v>3</v>
      </c>
      <c r="O230" s="49">
        <f>IF(SUM(M232:M241)&lt;30,9,10)</f>
        <v>10</v>
      </c>
    </row>
    <row r="231" spans="1:15" ht="13.5" thickBot="1" x14ac:dyDescent="0.25">
      <c r="C231" s="140"/>
      <c r="D231" s="141" t="s">
        <v>315</v>
      </c>
      <c r="E231" s="141" t="s">
        <v>316</v>
      </c>
      <c r="F231" s="348"/>
      <c r="G231" s="348"/>
      <c r="H231" s="348"/>
      <c r="I231" s="348"/>
      <c r="J231" s="350"/>
      <c r="K231" s="371"/>
      <c r="L231" s="38">
        <v>1</v>
      </c>
      <c r="M231" s="224">
        <f t="shared" si="16"/>
        <v>3</v>
      </c>
      <c r="O231" s="49">
        <v>10</v>
      </c>
    </row>
    <row r="232" spans="1:15" ht="33.75" x14ac:dyDescent="0.2">
      <c r="A232" s="46" t="s">
        <v>538</v>
      </c>
      <c r="B232" s="46">
        <v>10</v>
      </c>
      <c r="C232" s="142">
        <v>1</v>
      </c>
      <c r="D232" s="143" t="s">
        <v>9</v>
      </c>
      <c r="E232" s="143" t="s">
        <v>367</v>
      </c>
      <c r="F232" s="144" t="s">
        <v>528</v>
      </c>
      <c r="G232" s="21" t="s">
        <v>6</v>
      </c>
      <c r="H232" s="22" t="str">
        <f>IFERROR((SUM(G232/3)*100),"N/A")</f>
        <v>N/A</v>
      </c>
      <c r="I232" s="29">
        <f t="shared" ref="I232:I241" si="22">IF(G232="N/A",0,N232)</f>
        <v>0</v>
      </c>
      <c r="J232" s="145"/>
      <c r="K232" s="185"/>
      <c r="L232" s="38">
        <v>1</v>
      </c>
      <c r="M232" s="224">
        <f t="shared" si="16"/>
        <v>3</v>
      </c>
      <c r="N232" s="94">
        <v>7</v>
      </c>
      <c r="O232" s="49">
        <v>10</v>
      </c>
    </row>
    <row r="233" spans="1:15" ht="22.5" x14ac:dyDescent="0.2">
      <c r="A233" s="46" t="s">
        <v>538</v>
      </c>
      <c r="B233" s="46">
        <v>10</v>
      </c>
      <c r="C233" s="18">
        <v>2</v>
      </c>
      <c r="D233" s="1" t="s">
        <v>504</v>
      </c>
      <c r="E233" s="1" t="s">
        <v>505</v>
      </c>
      <c r="F233" s="112" t="s">
        <v>527</v>
      </c>
      <c r="G233" s="23" t="s">
        <v>6</v>
      </c>
      <c r="H233" s="3" t="str">
        <f t="shared" ref="H233:H241" si="23">IFERROR((SUM(G233/3)*100),"N/A")</f>
        <v>N/A</v>
      </c>
      <c r="I233" s="30">
        <f>IF(G233="N/A",0,N233)</f>
        <v>0</v>
      </c>
      <c r="J233" s="43"/>
      <c r="K233" s="183"/>
      <c r="L233" s="38">
        <v>1</v>
      </c>
      <c r="M233" s="224">
        <f t="shared" si="16"/>
        <v>3</v>
      </c>
      <c r="N233" s="94">
        <v>7</v>
      </c>
      <c r="O233" s="49">
        <v>10</v>
      </c>
    </row>
    <row r="234" spans="1:15" ht="33.75" x14ac:dyDescent="0.2">
      <c r="A234" s="46" t="s">
        <v>538</v>
      </c>
      <c r="B234" s="46">
        <v>10</v>
      </c>
      <c r="C234" s="18">
        <v>3</v>
      </c>
      <c r="D234" s="1" t="s">
        <v>319</v>
      </c>
      <c r="E234" s="1" t="s">
        <v>479</v>
      </c>
      <c r="F234" s="112" t="s">
        <v>529</v>
      </c>
      <c r="G234" s="23" t="s">
        <v>6</v>
      </c>
      <c r="H234" s="3" t="str">
        <f t="shared" si="23"/>
        <v>N/A</v>
      </c>
      <c r="I234" s="13">
        <f t="shared" si="22"/>
        <v>0</v>
      </c>
      <c r="J234" s="43"/>
      <c r="K234" s="183"/>
      <c r="L234" s="38">
        <v>1</v>
      </c>
      <c r="M234" s="224">
        <f t="shared" si="16"/>
        <v>3</v>
      </c>
      <c r="N234" s="94">
        <v>7</v>
      </c>
      <c r="O234" s="49">
        <v>10</v>
      </c>
    </row>
    <row r="235" spans="1:15" ht="33.75" x14ac:dyDescent="0.2">
      <c r="A235" s="46" t="s">
        <v>538</v>
      </c>
      <c r="B235" s="46">
        <v>10</v>
      </c>
      <c r="C235" s="18">
        <v>4</v>
      </c>
      <c r="D235" s="1" t="s">
        <v>213</v>
      </c>
      <c r="E235" s="1" t="s">
        <v>336</v>
      </c>
      <c r="F235" s="137" t="s">
        <v>335</v>
      </c>
      <c r="G235" s="23" t="s">
        <v>6</v>
      </c>
      <c r="H235" s="3" t="str">
        <f t="shared" si="23"/>
        <v>N/A</v>
      </c>
      <c r="I235" s="13">
        <f t="shared" si="22"/>
        <v>0</v>
      </c>
      <c r="J235" s="43"/>
      <c r="K235" s="178"/>
      <c r="L235" s="38">
        <v>1</v>
      </c>
      <c r="M235" s="224">
        <f t="shared" si="16"/>
        <v>3</v>
      </c>
      <c r="N235" s="94">
        <v>10</v>
      </c>
      <c r="O235" s="49">
        <v>10</v>
      </c>
    </row>
    <row r="236" spans="1:15" ht="22.5" x14ac:dyDescent="0.2">
      <c r="A236" s="46" t="s">
        <v>538</v>
      </c>
      <c r="B236" s="46">
        <v>10</v>
      </c>
      <c r="C236" s="18">
        <v>5</v>
      </c>
      <c r="D236" s="1" t="s">
        <v>14</v>
      </c>
      <c r="E236" s="1" t="s">
        <v>332</v>
      </c>
      <c r="F236" s="137" t="s">
        <v>15</v>
      </c>
      <c r="G236" s="23" t="s">
        <v>6</v>
      </c>
      <c r="H236" s="3" t="str">
        <f t="shared" si="23"/>
        <v>N/A</v>
      </c>
      <c r="I236" s="13">
        <f t="shared" si="22"/>
        <v>0</v>
      </c>
      <c r="J236" s="43"/>
      <c r="K236" s="178"/>
      <c r="L236" s="38">
        <v>1</v>
      </c>
      <c r="M236" s="224">
        <f t="shared" si="16"/>
        <v>3</v>
      </c>
      <c r="N236" s="94">
        <v>10</v>
      </c>
      <c r="O236" s="49">
        <v>10</v>
      </c>
    </row>
    <row r="237" spans="1:15" ht="33.75" x14ac:dyDescent="0.2">
      <c r="A237" s="46" t="s">
        <v>538</v>
      </c>
      <c r="B237" s="46">
        <v>10</v>
      </c>
      <c r="C237" s="6">
        <v>6</v>
      </c>
      <c r="D237" s="1" t="s">
        <v>290</v>
      </c>
      <c r="E237" s="1" t="s">
        <v>337</v>
      </c>
      <c r="F237" s="137" t="s">
        <v>330</v>
      </c>
      <c r="G237" s="23" t="s">
        <v>6</v>
      </c>
      <c r="H237" s="3" t="str">
        <f t="shared" si="23"/>
        <v>N/A</v>
      </c>
      <c r="I237" s="13">
        <f t="shared" si="22"/>
        <v>0</v>
      </c>
      <c r="J237" s="43"/>
      <c r="K237" s="178"/>
      <c r="L237" s="38">
        <v>1</v>
      </c>
      <c r="M237" s="224">
        <f t="shared" si="16"/>
        <v>3</v>
      </c>
      <c r="N237" s="94">
        <v>7</v>
      </c>
      <c r="O237" s="49">
        <v>10</v>
      </c>
    </row>
    <row r="238" spans="1:15" ht="33.75" x14ac:dyDescent="0.2">
      <c r="A238" s="46" t="s">
        <v>538</v>
      </c>
      <c r="B238" s="46">
        <v>10</v>
      </c>
      <c r="C238" s="6">
        <v>7</v>
      </c>
      <c r="D238" s="1" t="s">
        <v>622</v>
      </c>
      <c r="E238" s="137" t="s">
        <v>623</v>
      </c>
      <c r="F238" s="137" t="s">
        <v>385</v>
      </c>
      <c r="G238" s="23" t="s">
        <v>6</v>
      </c>
      <c r="H238" s="3" t="str">
        <f t="shared" si="23"/>
        <v>N/A</v>
      </c>
      <c r="I238" s="13">
        <f t="shared" si="22"/>
        <v>0</v>
      </c>
      <c r="J238" s="43"/>
      <c r="K238" s="178"/>
      <c r="L238" s="38">
        <v>1</v>
      </c>
      <c r="M238" s="224">
        <f t="shared" si="16"/>
        <v>3</v>
      </c>
      <c r="N238" s="94">
        <v>10</v>
      </c>
      <c r="O238" s="49">
        <v>10</v>
      </c>
    </row>
    <row r="239" spans="1:15" ht="22.5" x14ac:dyDescent="0.2">
      <c r="A239" s="46" t="s">
        <v>538</v>
      </c>
      <c r="B239" s="46">
        <v>10</v>
      </c>
      <c r="C239" s="6">
        <v>8</v>
      </c>
      <c r="D239" s="1" t="s">
        <v>212</v>
      </c>
      <c r="E239" s="1" t="s">
        <v>456</v>
      </c>
      <c r="F239" s="137" t="s">
        <v>386</v>
      </c>
      <c r="G239" s="23" t="s">
        <v>6</v>
      </c>
      <c r="H239" s="3" t="str">
        <f t="shared" si="23"/>
        <v>N/A</v>
      </c>
      <c r="I239" s="13">
        <f t="shared" si="22"/>
        <v>0</v>
      </c>
      <c r="J239" s="43"/>
      <c r="K239" s="178"/>
      <c r="L239" s="38">
        <v>1</v>
      </c>
      <c r="M239" s="224">
        <f t="shared" ref="M239:M316" si="24">IF(G239="Score",3,IF(G239="N/A",3,IF(G239="",3,G239)))</f>
        <v>3</v>
      </c>
      <c r="N239" s="94">
        <v>7</v>
      </c>
      <c r="O239" s="49">
        <v>10</v>
      </c>
    </row>
    <row r="240" spans="1:15" ht="22.5" x14ac:dyDescent="0.2">
      <c r="A240" s="46" t="s">
        <v>538</v>
      </c>
      <c r="B240" s="46">
        <v>10</v>
      </c>
      <c r="C240" s="6">
        <v>9</v>
      </c>
      <c r="D240" s="1" t="s">
        <v>338</v>
      </c>
      <c r="E240" s="1" t="s">
        <v>387</v>
      </c>
      <c r="F240" s="112" t="s">
        <v>211</v>
      </c>
      <c r="G240" s="23" t="s">
        <v>6</v>
      </c>
      <c r="H240" s="3" t="str">
        <f t="shared" si="23"/>
        <v>N/A</v>
      </c>
      <c r="I240" s="30">
        <f t="shared" si="22"/>
        <v>0</v>
      </c>
      <c r="J240" s="43"/>
      <c r="K240" s="178"/>
      <c r="L240" s="38">
        <v>1</v>
      </c>
      <c r="M240" s="224">
        <f t="shared" si="24"/>
        <v>3</v>
      </c>
      <c r="N240" s="94">
        <v>10</v>
      </c>
      <c r="O240" s="49">
        <v>10</v>
      </c>
    </row>
    <row r="241" spans="1:15" ht="22.5" x14ac:dyDescent="0.2">
      <c r="A241" s="46" t="s">
        <v>538</v>
      </c>
      <c r="B241" s="46">
        <v>10</v>
      </c>
      <c r="C241" s="6">
        <v>10</v>
      </c>
      <c r="D241" s="2" t="s">
        <v>506</v>
      </c>
      <c r="E241" s="1" t="s">
        <v>507</v>
      </c>
      <c r="F241" s="112" t="s">
        <v>211</v>
      </c>
      <c r="G241" s="23" t="s">
        <v>6</v>
      </c>
      <c r="H241" s="3" t="str">
        <f t="shared" si="23"/>
        <v>N/A</v>
      </c>
      <c r="I241" s="30">
        <f t="shared" si="22"/>
        <v>0</v>
      </c>
      <c r="J241" s="43"/>
      <c r="K241" s="178"/>
      <c r="L241" s="38">
        <v>1</v>
      </c>
      <c r="M241" s="224">
        <f t="shared" si="24"/>
        <v>3</v>
      </c>
      <c r="N241" s="94">
        <v>10</v>
      </c>
      <c r="O241" s="49">
        <v>10</v>
      </c>
    </row>
    <row r="242" spans="1:15" ht="13.5" thickBot="1" x14ac:dyDescent="0.25">
      <c r="C242" s="7"/>
      <c r="D242" s="115"/>
      <c r="E242" s="9"/>
      <c r="F242" s="146"/>
      <c r="G242" s="36"/>
      <c r="H242" s="8"/>
      <c r="I242" s="32"/>
      <c r="J242" s="9"/>
      <c r="K242" s="180"/>
      <c r="L242" s="38">
        <v>1</v>
      </c>
      <c r="M242" s="224">
        <f t="shared" si="24"/>
        <v>3</v>
      </c>
      <c r="N242" s="94"/>
      <c r="O242" s="49">
        <v>10</v>
      </c>
    </row>
    <row r="243" spans="1:15" ht="13.5" thickBot="1" x14ac:dyDescent="0.25">
      <c r="C243" s="385"/>
      <c r="D243" s="385"/>
      <c r="E243" s="385"/>
      <c r="F243" s="385"/>
      <c r="G243" s="385"/>
      <c r="H243" s="15" t="str">
        <f>IFERROR(SUMPRODUCT(H232:H241, I232:I241)/SUM(I232:I241),"N/A")</f>
        <v>N/A</v>
      </c>
      <c r="I243" s="27"/>
      <c r="J243" s="26"/>
      <c r="K243" s="27"/>
      <c r="L243" s="39">
        <v>1</v>
      </c>
      <c r="M243" s="224">
        <f t="shared" si="24"/>
        <v>3</v>
      </c>
      <c r="O243" s="49">
        <v>10</v>
      </c>
    </row>
    <row r="244" spans="1:15" ht="13.5" thickBot="1" x14ac:dyDescent="0.25">
      <c r="C244" s="44"/>
      <c r="D244" s="28"/>
      <c r="E244" s="28"/>
      <c r="F244" s="28"/>
      <c r="G244" s="25"/>
      <c r="H244" s="4"/>
      <c r="I244" s="5"/>
      <c r="J244" s="68"/>
      <c r="K244" s="187"/>
      <c r="L244" s="38">
        <v>1</v>
      </c>
      <c r="M244" s="224">
        <f t="shared" si="24"/>
        <v>3</v>
      </c>
      <c r="O244" s="49">
        <v>10</v>
      </c>
    </row>
    <row r="245" spans="1:15" x14ac:dyDescent="0.2">
      <c r="C245" s="107" t="s">
        <v>430</v>
      </c>
      <c r="D245" s="345" t="s">
        <v>432</v>
      </c>
      <c r="E245" s="346"/>
      <c r="F245" s="347" t="s">
        <v>185</v>
      </c>
      <c r="G245" s="347" t="s">
        <v>288</v>
      </c>
      <c r="H245" s="347" t="s">
        <v>291</v>
      </c>
      <c r="I245" s="347" t="s">
        <v>373</v>
      </c>
      <c r="J245" s="349" t="s">
        <v>5</v>
      </c>
      <c r="K245" s="370" t="s">
        <v>497</v>
      </c>
      <c r="L245" s="38">
        <v>1</v>
      </c>
      <c r="M245" s="224">
        <f t="shared" si="24"/>
        <v>3</v>
      </c>
      <c r="O245" s="49">
        <f>IF(SUM(M247:M255)&lt;27,9,10)</f>
        <v>10</v>
      </c>
    </row>
    <row r="246" spans="1:15" ht="13.5" thickBot="1" x14ac:dyDescent="0.25">
      <c r="C246" s="140"/>
      <c r="D246" s="141" t="s">
        <v>315</v>
      </c>
      <c r="E246" s="141" t="s">
        <v>316</v>
      </c>
      <c r="F246" s="348"/>
      <c r="G246" s="348"/>
      <c r="H246" s="348"/>
      <c r="I246" s="348"/>
      <c r="J246" s="350"/>
      <c r="K246" s="371"/>
      <c r="L246" s="38">
        <v>1</v>
      </c>
      <c r="M246" s="224">
        <f t="shared" si="24"/>
        <v>3</v>
      </c>
      <c r="O246" s="49">
        <v>10</v>
      </c>
    </row>
    <row r="247" spans="1:15" ht="45" x14ac:dyDescent="0.2">
      <c r="A247" s="46" t="s">
        <v>538</v>
      </c>
      <c r="B247" s="46">
        <v>11</v>
      </c>
      <c r="C247" s="17">
        <v>1</v>
      </c>
      <c r="D247" s="11" t="s">
        <v>326</v>
      </c>
      <c r="E247" s="11" t="s">
        <v>587</v>
      </c>
      <c r="F247" s="111" t="s">
        <v>697</v>
      </c>
      <c r="G247" s="23" t="s">
        <v>6</v>
      </c>
      <c r="H247" s="10" t="str">
        <f>IFERROR((SUM(G247/3)*100),"N/A")</f>
        <v>N/A</v>
      </c>
      <c r="I247" s="12">
        <f t="shared" ref="I247:I254" si="25">IF(G247="N/A",0,N247)</f>
        <v>0</v>
      </c>
      <c r="J247" s="132"/>
      <c r="K247" s="179"/>
      <c r="L247" s="38">
        <v>1</v>
      </c>
      <c r="M247" s="224">
        <f t="shared" si="24"/>
        <v>3</v>
      </c>
      <c r="N247" s="19">
        <v>7</v>
      </c>
      <c r="O247" s="49">
        <v>10</v>
      </c>
    </row>
    <row r="248" spans="1:15" ht="45" x14ac:dyDescent="0.2">
      <c r="A248" s="46" t="s">
        <v>538</v>
      </c>
      <c r="B248" s="46">
        <v>11</v>
      </c>
      <c r="C248" s="18">
        <v>2</v>
      </c>
      <c r="D248" s="1" t="s">
        <v>509</v>
      </c>
      <c r="E248" s="1" t="s">
        <v>717</v>
      </c>
      <c r="F248" s="112" t="s">
        <v>698</v>
      </c>
      <c r="G248" s="23" t="s">
        <v>6</v>
      </c>
      <c r="H248" s="3" t="str">
        <f t="shared" ref="H248:H255" si="26">IFERROR((SUM(G248/3)*100),"N/A")</f>
        <v>N/A</v>
      </c>
      <c r="I248" s="13">
        <f t="shared" si="25"/>
        <v>0</v>
      </c>
      <c r="J248" s="43"/>
      <c r="K248" s="178"/>
      <c r="L248" s="38">
        <v>1</v>
      </c>
      <c r="M248" s="224">
        <f t="shared" si="24"/>
        <v>3</v>
      </c>
      <c r="N248" s="19">
        <v>15</v>
      </c>
      <c r="O248" s="49">
        <v>10</v>
      </c>
    </row>
    <row r="249" spans="1:15" ht="22.5" x14ac:dyDescent="0.2">
      <c r="A249" s="46" t="s">
        <v>538</v>
      </c>
      <c r="B249" s="46">
        <v>11</v>
      </c>
      <c r="C249" s="18">
        <v>3</v>
      </c>
      <c r="D249" s="1" t="s">
        <v>276</v>
      </c>
      <c r="E249" s="1" t="s">
        <v>327</v>
      </c>
      <c r="F249" s="112" t="s">
        <v>277</v>
      </c>
      <c r="G249" s="23" t="s">
        <v>6</v>
      </c>
      <c r="H249" s="3" t="str">
        <f t="shared" si="26"/>
        <v>N/A</v>
      </c>
      <c r="I249" s="13">
        <f t="shared" si="25"/>
        <v>0</v>
      </c>
      <c r="J249" s="43"/>
      <c r="K249" s="178"/>
      <c r="L249" s="38">
        <v>1</v>
      </c>
      <c r="M249" s="224">
        <f t="shared" si="24"/>
        <v>3</v>
      </c>
      <c r="N249" s="19">
        <v>7</v>
      </c>
      <c r="O249" s="49">
        <v>10</v>
      </c>
    </row>
    <row r="250" spans="1:15" ht="22.5" x14ac:dyDescent="0.2">
      <c r="A250" s="46" t="s">
        <v>538</v>
      </c>
      <c r="B250" s="46">
        <v>11</v>
      </c>
      <c r="C250" s="6">
        <v>4</v>
      </c>
      <c r="D250" s="1" t="s">
        <v>210</v>
      </c>
      <c r="E250" s="1" t="s">
        <v>339</v>
      </c>
      <c r="F250" s="137" t="s">
        <v>211</v>
      </c>
      <c r="G250" s="23" t="s">
        <v>6</v>
      </c>
      <c r="H250" s="3" t="str">
        <f t="shared" si="26"/>
        <v>N/A</v>
      </c>
      <c r="I250" s="13">
        <f t="shared" si="25"/>
        <v>0</v>
      </c>
      <c r="J250" s="42"/>
      <c r="K250" s="178"/>
      <c r="L250" s="38">
        <v>1</v>
      </c>
      <c r="M250" s="224">
        <f t="shared" si="24"/>
        <v>3</v>
      </c>
      <c r="N250" s="19">
        <v>10</v>
      </c>
      <c r="O250" s="49">
        <v>10</v>
      </c>
    </row>
    <row r="251" spans="1:15" ht="22.5" x14ac:dyDescent="0.2">
      <c r="A251" s="46" t="s">
        <v>538</v>
      </c>
      <c r="B251" s="46">
        <v>11</v>
      </c>
      <c r="C251" s="6">
        <v>5</v>
      </c>
      <c r="D251" s="1" t="s">
        <v>465</v>
      </c>
      <c r="E251" s="1" t="s">
        <v>466</v>
      </c>
      <c r="F251" s="137" t="s">
        <v>628</v>
      </c>
      <c r="G251" s="23" t="s">
        <v>6</v>
      </c>
      <c r="H251" s="3" t="str">
        <f t="shared" si="26"/>
        <v>N/A</v>
      </c>
      <c r="I251" s="13">
        <f t="shared" si="25"/>
        <v>0</v>
      </c>
      <c r="J251" s="42"/>
      <c r="K251" s="178"/>
      <c r="L251" s="38">
        <v>1</v>
      </c>
      <c r="M251" s="224">
        <f t="shared" si="24"/>
        <v>3</v>
      </c>
      <c r="N251" s="19">
        <v>10</v>
      </c>
      <c r="O251" s="49">
        <v>10</v>
      </c>
    </row>
    <row r="252" spans="1:15" ht="33.75" x14ac:dyDescent="0.2">
      <c r="A252" s="46" t="s">
        <v>538</v>
      </c>
      <c r="B252" s="46">
        <v>11</v>
      </c>
      <c r="C252" s="18">
        <v>6</v>
      </c>
      <c r="D252" s="1" t="s">
        <v>280</v>
      </c>
      <c r="E252" s="1" t="s">
        <v>334</v>
      </c>
      <c r="F252" s="2" t="s">
        <v>384</v>
      </c>
      <c r="G252" s="23" t="s">
        <v>6</v>
      </c>
      <c r="H252" s="3" t="str">
        <f t="shared" si="26"/>
        <v>N/A</v>
      </c>
      <c r="I252" s="13">
        <f>IF(G252="N/A",0,N252)</f>
        <v>0</v>
      </c>
      <c r="J252" s="42"/>
      <c r="K252" s="178"/>
      <c r="L252" s="38">
        <v>1</v>
      </c>
      <c r="M252" s="224">
        <f t="shared" si="24"/>
        <v>3</v>
      </c>
      <c r="N252" s="94">
        <v>7</v>
      </c>
      <c r="O252" s="49">
        <v>10</v>
      </c>
    </row>
    <row r="253" spans="1:15" ht="33.75" x14ac:dyDescent="0.2">
      <c r="A253" s="46" t="s">
        <v>538</v>
      </c>
      <c r="B253" s="46">
        <v>11</v>
      </c>
      <c r="C253" s="6">
        <v>7</v>
      </c>
      <c r="D253" s="1" t="s">
        <v>266</v>
      </c>
      <c r="E253" s="1" t="s">
        <v>508</v>
      </c>
      <c r="F253" s="137" t="s">
        <v>699</v>
      </c>
      <c r="G253" s="23" t="s">
        <v>6</v>
      </c>
      <c r="H253" s="3" t="str">
        <f t="shared" si="26"/>
        <v>N/A</v>
      </c>
      <c r="I253" s="13">
        <f t="shared" si="25"/>
        <v>0</v>
      </c>
      <c r="J253" s="42"/>
      <c r="K253" s="178"/>
      <c r="L253" s="38">
        <v>1</v>
      </c>
      <c r="M253" s="224">
        <f t="shared" si="24"/>
        <v>3</v>
      </c>
      <c r="N253" s="19">
        <v>5</v>
      </c>
      <c r="O253" s="49">
        <v>10</v>
      </c>
    </row>
    <row r="254" spans="1:15" ht="45" x14ac:dyDescent="0.2">
      <c r="A254" s="46" t="s">
        <v>538</v>
      </c>
      <c r="B254" s="46">
        <v>11</v>
      </c>
      <c r="C254" s="6">
        <v>8</v>
      </c>
      <c r="D254" s="1" t="s">
        <v>526</v>
      </c>
      <c r="E254" s="1" t="s">
        <v>510</v>
      </c>
      <c r="F254" s="137" t="s">
        <v>700</v>
      </c>
      <c r="G254" s="23" t="s">
        <v>6</v>
      </c>
      <c r="H254" s="3" t="str">
        <f t="shared" si="26"/>
        <v>N/A</v>
      </c>
      <c r="I254" s="29">
        <f t="shared" si="25"/>
        <v>0</v>
      </c>
      <c r="J254" s="42"/>
      <c r="K254" s="178"/>
      <c r="L254" s="38">
        <v>1</v>
      </c>
      <c r="M254" s="224">
        <f t="shared" si="24"/>
        <v>3</v>
      </c>
      <c r="N254" s="19">
        <v>7</v>
      </c>
      <c r="O254" s="49">
        <v>10</v>
      </c>
    </row>
    <row r="255" spans="1:15" ht="22.5" x14ac:dyDescent="0.2">
      <c r="A255" s="46" t="s">
        <v>538</v>
      </c>
      <c r="B255" s="46">
        <v>11</v>
      </c>
      <c r="C255" s="6">
        <v>9</v>
      </c>
      <c r="D255" s="1" t="s">
        <v>511</v>
      </c>
      <c r="E255" s="1" t="s">
        <v>588</v>
      </c>
      <c r="F255" s="112" t="s">
        <v>535</v>
      </c>
      <c r="G255" s="23" t="s">
        <v>6</v>
      </c>
      <c r="H255" s="3" t="str">
        <f t="shared" si="26"/>
        <v>N/A</v>
      </c>
      <c r="I255" s="33">
        <f>IF(G255="N/A",0,N255)</f>
        <v>0</v>
      </c>
      <c r="J255" s="43"/>
      <c r="K255" s="178"/>
      <c r="L255" s="38">
        <v>1</v>
      </c>
      <c r="M255" s="224">
        <f t="shared" si="24"/>
        <v>3</v>
      </c>
      <c r="N255" s="19">
        <v>10</v>
      </c>
      <c r="O255" s="49">
        <v>10</v>
      </c>
    </row>
    <row r="256" spans="1:15" ht="13.5" thickBot="1" x14ac:dyDescent="0.25">
      <c r="C256" s="149"/>
      <c r="D256" s="9"/>
      <c r="E256" s="9"/>
      <c r="F256" s="146"/>
      <c r="G256" s="36"/>
      <c r="H256" s="8"/>
      <c r="I256" s="16"/>
      <c r="J256" s="9"/>
      <c r="K256" s="180"/>
      <c r="L256" s="38">
        <v>1</v>
      </c>
      <c r="M256" s="224">
        <f t="shared" si="24"/>
        <v>3</v>
      </c>
      <c r="N256" s="19">
        <v>7</v>
      </c>
      <c r="O256" s="49">
        <v>10</v>
      </c>
    </row>
    <row r="257" spans="1:296" ht="13.5" thickBot="1" x14ac:dyDescent="0.25">
      <c r="C257" s="357"/>
      <c r="D257" s="357"/>
      <c r="E257" s="357"/>
      <c r="F257" s="357"/>
      <c r="G257" s="357"/>
      <c r="H257" s="15" t="str">
        <f>IFERROR(SUMPRODUCT(H247:H256, I247:I256)/SUM(I247:I256),"N/A")</f>
        <v>N/A</v>
      </c>
      <c r="I257" s="27"/>
      <c r="J257" s="26"/>
      <c r="K257" s="27"/>
      <c r="L257" s="39">
        <v>1</v>
      </c>
      <c r="M257" s="224">
        <f t="shared" si="24"/>
        <v>3</v>
      </c>
      <c r="O257" s="49">
        <v>10</v>
      </c>
    </row>
    <row r="258" spans="1:296" ht="13.5" thickBot="1" x14ac:dyDescent="0.25">
      <c r="C258" s="129"/>
      <c r="D258" s="26"/>
      <c r="E258" s="26"/>
      <c r="F258" s="26"/>
      <c r="G258" s="25"/>
      <c r="H258" s="4"/>
      <c r="I258" s="4"/>
      <c r="J258" s="113"/>
      <c r="K258" s="188"/>
      <c r="L258" s="38">
        <v>1</v>
      </c>
      <c r="M258" s="224">
        <f t="shared" si="24"/>
        <v>3</v>
      </c>
      <c r="O258" s="49">
        <v>10</v>
      </c>
    </row>
    <row r="259" spans="1:296" x14ac:dyDescent="0.2">
      <c r="C259" s="107" t="s">
        <v>431</v>
      </c>
      <c r="D259" s="356" t="s">
        <v>486</v>
      </c>
      <c r="E259" s="356"/>
      <c r="F259" s="347" t="s">
        <v>185</v>
      </c>
      <c r="G259" s="347" t="s">
        <v>288</v>
      </c>
      <c r="H259" s="347" t="s">
        <v>291</v>
      </c>
      <c r="I259" s="347" t="s">
        <v>373</v>
      </c>
      <c r="J259" s="349" t="s">
        <v>5</v>
      </c>
      <c r="K259" s="370" t="s">
        <v>497</v>
      </c>
      <c r="L259" s="38">
        <v>1</v>
      </c>
      <c r="M259" s="224">
        <f t="shared" si="24"/>
        <v>3</v>
      </c>
      <c r="O259" s="49">
        <f>IF(SUM(M261:M264)&lt;12,9,10)</f>
        <v>10</v>
      </c>
    </row>
    <row r="260" spans="1:296" ht="13.5" thickBot="1" x14ac:dyDescent="0.25">
      <c r="C260" s="140"/>
      <c r="D260" s="141" t="s">
        <v>315</v>
      </c>
      <c r="E260" s="141" t="s">
        <v>316</v>
      </c>
      <c r="F260" s="348"/>
      <c r="G260" s="348"/>
      <c r="H260" s="348"/>
      <c r="I260" s="348"/>
      <c r="J260" s="350"/>
      <c r="K260" s="371"/>
      <c r="L260" s="38">
        <v>1</v>
      </c>
      <c r="M260" s="224">
        <f t="shared" si="24"/>
        <v>3</v>
      </c>
      <c r="O260" s="49">
        <v>10</v>
      </c>
    </row>
    <row r="261" spans="1:296" s="93" customFormat="1" ht="45" x14ac:dyDescent="0.2">
      <c r="A261" s="93" t="s">
        <v>538</v>
      </c>
      <c r="B261" s="46">
        <v>12</v>
      </c>
      <c r="C261" s="142">
        <v>1</v>
      </c>
      <c r="D261" s="143" t="s">
        <v>231</v>
      </c>
      <c r="E261" s="143" t="s">
        <v>343</v>
      </c>
      <c r="F261" s="143" t="s">
        <v>496</v>
      </c>
      <c r="G261" s="21" t="s">
        <v>6</v>
      </c>
      <c r="H261" s="22" t="str">
        <f>IFERROR((SUM(G261/3)*100),"N/A")</f>
        <v>N/A</v>
      </c>
      <c r="I261" s="33">
        <f>IF(G261="N/A",0,N261)</f>
        <v>0</v>
      </c>
      <c r="J261" s="145"/>
      <c r="K261" s="185"/>
      <c r="L261" s="38">
        <v>1</v>
      </c>
      <c r="M261" s="224">
        <f t="shared" si="24"/>
        <v>3</v>
      </c>
      <c r="N261" s="94">
        <v>5</v>
      </c>
      <c r="O261" s="49">
        <v>10</v>
      </c>
      <c r="P261" s="95"/>
      <c r="Q261" s="95"/>
      <c r="R261" s="95"/>
      <c r="S261" s="95"/>
      <c r="T261" s="95"/>
      <c r="U261" s="95"/>
      <c r="V261" s="95"/>
      <c r="W261" s="95"/>
      <c r="X261" s="95"/>
      <c r="Y261" s="95"/>
      <c r="Z261" s="95"/>
      <c r="AA261" s="95"/>
      <c r="AB261" s="95"/>
      <c r="AC261" s="95"/>
      <c r="AD261" s="95"/>
      <c r="AE261" s="95"/>
      <c r="AF261" s="95"/>
      <c r="AG261" s="95"/>
      <c r="AH261" s="95"/>
      <c r="AI261" s="95"/>
      <c r="AJ261" s="95"/>
      <c r="AK261" s="95"/>
      <c r="AL261" s="95"/>
      <c r="AM261" s="95"/>
      <c r="AN261" s="95"/>
      <c r="AO261" s="95"/>
      <c r="AP261" s="95"/>
      <c r="AQ261" s="95"/>
      <c r="AR261" s="95"/>
      <c r="AS261" s="95"/>
      <c r="AT261" s="95"/>
      <c r="AU261" s="95"/>
      <c r="AV261" s="95"/>
      <c r="AW261" s="95"/>
      <c r="AX261" s="95"/>
      <c r="AY261" s="95"/>
      <c r="AZ261" s="95"/>
      <c r="BA261" s="95"/>
      <c r="BB261" s="95"/>
      <c r="BC261" s="95"/>
      <c r="BD261" s="95"/>
      <c r="BE261" s="95"/>
      <c r="BF261" s="95"/>
      <c r="BG261" s="95"/>
      <c r="BH261" s="95"/>
      <c r="BI261" s="95"/>
      <c r="BJ261" s="95"/>
      <c r="BK261" s="95"/>
      <c r="BL261" s="95"/>
      <c r="BM261" s="95"/>
      <c r="BN261" s="95"/>
      <c r="BO261" s="95"/>
      <c r="BP261" s="95"/>
      <c r="BQ261" s="95"/>
      <c r="BR261" s="95"/>
      <c r="BS261" s="95"/>
      <c r="BT261" s="95"/>
      <c r="BU261" s="95"/>
      <c r="BV261" s="95"/>
      <c r="BW261" s="95"/>
      <c r="BX261" s="95"/>
      <c r="BY261" s="95"/>
      <c r="BZ261" s="95"/>
      <c r="CA261" s="95"/>
      <c r="CB261" s="95"/>
      <c r="CC261" s="95"/>
      <c r="CD261" s="95"/>
      <c r="CE261" s="95"/>
      <c r="CF261" s="95"/>
      <c r="CG261" s="95"/>
      <c r="CH261" s="95"/>
      <c r="CI261" s="95"/>
      <c r="CJ261" s="95"/>
      <c r="CK261" s="95"/>
      <c r="CL261" s="95"/>
      <c r="CM261" s="95"/>
      <c r="CN261" s="95"/>
      <c r="CO261" s="95"/>
      <c r="CP261" s="95"/>
      <c r="CQ261" s="95"/>
      <c r="CR261" s="95"/>
      <c r="CS261" s="95"/>
      <c r="CT261" s="95"/>
      <c r="CU261" s="95"/>
      <c r="CV261" s="95"/>
      <c r="CW261" s="95"/>
      <c r="CX261" s="95"/>
      <c r="CY261" s="95"/>
      <c r="CZ261" s="95"/>
      <c r="DA261" s="95"/>
      <c r="DB261" s="95"/>
      <c r="DC261" s="95"/>
      <c r="DD261" s="95"/>
      <c r="DE261" s="95"/>
      <c r="DF261" s="95"/>
      <c r="DG261" s="95"/>
      <c r="DH261" s="95"/>
      <c r="DI261" s="95"/>
      <c r="DJ261" s="95"/>
      <c r="DK261" s="95"/>
      <c r="DL261" s="95"/>
      <c r="DM261" s="95"/>
      <c r="DN261" s="95"/>
      <c r="DO261" s="95"/>
      <c r="DP261" s="95"/>
      <c r="DQ261" s="95"/>
      <c r="DR261" s="95"/>
      <c r="DS261" s="95"/>
      <c r="DT261" s="95"/>
      <c r="DU261" s="95"/>
      <c r="DV261" s="95"/>
      <c r="DW261" s="95"/>
      <c r="DX261" s="95"/>
      <c r="DY261" s="95"/>
      <c r="DZ261" s="95"/>
      <c r="EA261" s="95"/>
      <c r="EB261" s="95"/>
      <c r="EC261" s="95"/>
      <c r="ED261" s="95"/>
      <c r="EE261" s="95"/>
      <c r="EF261" s="95"/>
      <c r="EG261" s="95"/>
      <c r="EH261" s="95"/>
      <c r="EI261" s="95"/>
      <c r="EJ261" s="95"/>
      <c r="EK261" s="95"/>
      <c r="EL261" s="95"/>
      <c r="EM261" s="95"/>
      <c r="EN261" s="95"/>
      <c r="EO261" s="95"/>
      <c r="EP261" s="95"/>
      <c r="EQ261" s="95"/>
      <c r="ER261" s="95"/>
      <c r="ES261" s="95"/>
      <c r="ET261" s="95"/>
      <c r="EU261" s="95"/>
      <c r="EV261" s="95"/>
      <c r="EW261" s="95"/>
      <c r="EX261" s="95"/>
      <c r="EY261" s="95"/>
      <c r="EZ261" s="95"/>
      <c r="FA261" s="95"/>
      <c r="FB261" s="95"/>
      <c r="FC261" s="95"/>
      <c r="FD261" s="95"/>
      <c r="FE261" s="95"/>
      <c r="FF261" s="95"/>
      <c r="FG261" s="95"/>
      <c r="FH261" s="95"/>
      <c r="FI261" s="95"/>
      <c r="FJ261" s="95"/>
      <c r="FK261" s="95"/>
      <c r="FL261" s="95"/>
      <c r="FM261" s="95"/>
      <c r="FN261" s="95"/>
      <c r="FO261" s="95"/>
      <c r="FP261" s="95"/>
      <c r="FQ261" s="95"/>
      <c r="FR261" s="95"/>
      <c r="FS261" s="95"/>
      <c r="FT261" s="95"/>
      <c r="FU261" s="95"/>
      <c r="FV261" s="95"/>
      <c r="FW261" s="95"/>
      <c r="FX261" s="95"/>
      <c r="FY261" s="95"/>
      <c r="FZ261" s="95"/>
      <c r="GA261" s="95"/>
      <c r="GB261" s="95"/>
      <c r="GC261" s="95"/>
      <c r="GD261" s="95"/>
      <c r="GE261" s="95"/>
      <c r="GF261" s="95"/>
      <c r="GG261" s="95"/>
      <c r="GH261" s="95"/>
      <c r="GI261" s="95"/>
      <c r="GJ261" s="95"/>
      <c r="GK261" s="95"/>
      <c r="GL261" s="95"/>
      <c r="GM261" s="95"/>
      <c r="GN261" s="95"/>
      <c r="GO261" s="95"/>
      <c r="GP261" s="95"/>
      <c r="GQ261" s="95"/>
      <c r="GR261" s="95"/>
      <c r="GS261" s="95"/>
      <c r="GT261" s="95"/>
      <c r="GU261" s="95"/>
      <c r="GV261" s="95"/>
      <c r="GW261" s="95"/>
      <c r="GX261" s="95"/>
      <c r="GY261" s="95"/>
      <c r="GZ261" s="95"/>
      <c r="HA261" s="95"/>
      <c r="HB261" s="95"/>
      <c r="HC261" s="95"/>
      <c r="HD261" s="95"/>
      <c r="HE261" s="95"/>
      <c r="HF261" s="95"/>
      <c r="HG261" s="95"/>
      <c r="HH261" s="95"/>
      <c r="HI261" s="95"/>
      <c r="HJ261" s="95"/>
      <c r="HK261" s="95"/>
      <c r="HL261" s="95"/>
      <c r="HM261" s="95"/>
      <c r="HN261" s="95"/>
      <c r="HO261" s="95"/>
      <c r="HP261" s="95"/>
      <c r="HQ261" s="95"/>
      <c r="HR261" s="95"/>
      <c r="HS261" s="95"/>
      <c r="HT261" s="95"/>
      <c r="HU261" s="95"/>
      <c r="HV261" s="95"/>
      <c r="HW261" s="95"/>
      <c r="HX261" s="95"/>
      <c r="HY261" s="95"/>
      <c r="HZ261" s="95"/>
      <c r="IA261" s="95"/>
      <c r="IB261" s="95"/>
      <c r="IC261" s="95"/>
      <c r="ID261" s="95"/>
      <c r="IE261" s="95"/>
      <c r="IF261" s="95"/>
      <c r="IG261" s="95"/>
      <c r="IH261" s="95"/>
      <c r="II261" s="95"/>
      <c r="IJ261" s="95"/>
      <c r="IK261" s="95"/>
      <c r="IL261" s="95"/>
      <c r="IM261" s="95"/>
      <c r="IN261" s="95"/>
      <c r="IO261" s="95"/>
      <c r="IP261" s="95"/>
      <c r="IQ261" s="95"/>
      <c r="IR261" s="95"/>
      <c r="IS261" s="95"/>
      <c r="IT261" s="95"/>
      <c r="IU261" s="95"/>
      <c r="IV261" s="95"/>
      <c r="IW261" s="95"/>
      <c r="IX261" s="95"/>
      <c r="IY261" s="95"/>
      <c r="IZ261" s="95"/>
      <c r="JA261" s="95"/>
      <c r="JB261" s="95"/>
      <c r="JC261" s="95"/>
      <c r="JD261" s="95"/>
      <c r="JE261" s="95"/>
      <c r="JF261" s="95"/>
      <c r="JG261" s="95"/>
      <c r="JH261" s="95"/>
      <c r="JI261" s="95"/>
      <c r="JJ261" s="95"/>
      <c r="JK261" s="95"/>
      <c r="JL261" s="95"/>
      <c r="JM261" s="95"/>
      <c r="JN261" s="95"/>
      <c r="JO261" s="95"/>
      <c r="JP261" s="95"/>
      <c r="JQ261" s="95"/>
      <c r="JR261" s="95"/>
      <c r="JS261" s="95"/>
      <c r="JT261" s="95"/>
      <c r="JU261" s="95"/>
      <c r="JV261" s="95"/>
      <c r="JW261" s="95"/>
      <c r="JX261" s="95"/>
      <c r="JY261" s="95"/>
      <c r="JZ261" s="95"/>
      <c r="KA261" s="95"/>
      <c r="KB261" s="95"/>
      <c r="KC261" s="95"/>
      <c r="KD261" s="95"/>
      <c r="KE261" s="95"/>
      <c r="KF261" s="95"/>
      <c r="KG261" s="95"/>
      <c r="KH261" s="95"/>
      <c r="KI261" s="95"/>
      <c r="KJ261" s="95"/>
    </row>
    <row r="262" spans="1:296" ht="22.5" x14ac:dyDescent="0.2">
      <c r="A262" s="46" t="s">
        <v>538</v>
      </c>
      <c r="B262" s="46">
        <v>12</v>
      </c>
      <c r="C262" s="6">
        <v>2</v>
      </c>
      <c r="D262" s="1" t="s">
        <v>471</v>
      </c>
      <c r="E262" s="1" t="s">
        <v>472</v>
      </c>
      <c r="F262" s="2" t="s">
        <v>473</v>
      </c>
      <c r="G262" s="23" t="s">
        <v>6</v>
      </c>
      <c r="H262" s="3" t="str">
        <f>IFERROR((SUM(G262/3)*100),"N/A")</f>
        <v>N/A</v>
      </c>
      <c r="I262" s="13">
        <f>IF(G262="N/A",0,N262)</f>
        <v>0</v>
      </c>
      <c r="J262" s="42"/>
      <c r="K262" s="178"/>
      <c r="L262" s="38">
        <v>1</v>
      </c>
      <c r="M262" s="224">
        <f t="shared" si="24"/>
        <v>3</v>
      </c>
      <c r="N262" s="94">
        <v>7</v>
      </c>
      <c r="O262" s="49">
        <v>10</v>
      </c>
    </row>
    <row r="263" spans="1:296" s="93" customFormat="1" ht="22.5" x14ac:dyDescent="0.2">
      <c r="A263" s="93" t="s">
        <v>538</v>
      </c>
      <c r="B263" s="46">
        <v>12</v>
      </c>
      <c r="C263" s="18">
        <v>3</v>
      </c>
      <c r="D263" s="1" t="s">
        <v>13</v>
      </c>
      <c r="E263" s="1" t="s">
        <v>331</v>
      </c>
      <c r="F263" s="112" t="s">
        <v>470</v>
      </c>
      <c r="G263" s="23" t="s">
        <v>6</v>
      </c>
      <c r="H263" s="3" t="str">
        <f>IFERROR((SUM(G263/3)*100),"N/A")</f>
        <v>N/A</v>
      </c>
      <c r="I263" s="13">
        <f>IF(G263="N/A",0,N263)</f>
        <v>0</v>
      </c>
      <c r="J263" s="43"/>
      <c r="K263" s="178"/>
      <c r="L263" s="38">
        <v>1</v>
      </c>
      <c r="M263" s="224">
        <f t="shared" si="24"/>
        <v>3</v>
      </c>
      <c r="N263" s="94">
        <v>10</v>
      </c>
      <c r="O263" s="49">
        <v>10</v>
      </c>
      <c r="P263" s="95"/>
      <c r="Q263" s="95"/>
      <c r="R263" s="95"/>
      <c r="S263" s="95"/>
      <c r="T263" s="95"/>
      <c r="U263" s="95"/>
      <c r="V263" s="95"/>
      <c r="W263" s="95"/>
      <c r="X263" s="95"/>
      <c r="Y263" s="95"/>
      <c r="Z263" s="95"/>
      <c r="AA263" s="95"/>
      <c r="AB263" s="95"/>
      <c r="AC263" s="95"/>
      <c r="AD263" s="95"/>
      <c r="AE263" s="95"/>
      <c r="AF263" s="95"/>
      <c r="AG263" s="95"/>
      <c r="AH263" s="95"/>
      <c r="AI263" s="95"/>
      <c r="AJ263" s="95"/>
      <c r="AK263" s="95"/>
      <c r="AL263" s="95"/>
      <c r="AM263" s="95"/>
      <c r="AN263" s="95"/>
      <c r="AO263" s="95"/>
      <c r="AP263" s="95"/>
      <c r="AQ263" s="95"/>
      <c r="AR263" s="95"/>
      <c r="AS263" s="95"/>
      <c r="AT263" s="95"/>
      <c r="AU263" s="95"/>
      <c r="AV263" s="95"/>
      <c r="AW263" s="95"/>
      <c r="AX263" s="95"/>
      <c r="AY263" s="95"/>
      <c r="AZ263" s="95"/>
      <c r="BA263" s="95"/>
      <c r="BB263" s="95"/>
      <c r="BC263" s="95"/>
      <c r="BD263" s="95"/>
      <c r="BE263" s="95"/>
      <c r="BF263" s="95"/>
      <c r="BG263" s="95"/>
      <c r="BH263" s="95"/>
      <c r="BI263" s="95"/>
      <c r="BJ263" s="95"/>
      <c r="BK263" s="95"/>
      <c r="BL263" s="95"/>
      <c r="BM263" s="95"/>
      <c r="BN263" s="95"/>
      <c r="BO263" s="95"/>
      <c r="BP263" s="95"/>
      <c r="BQ263" s="95"/>
      <c r="BR263" s="95"/>
      <c r="BS263" s="95"/>
      <c r="BT263" s="95"/>
      <c r="BU263" s="95"/>
      <c r="BV263" s="95"/>
      <c r="BW263" s="95"/>
      <c r="BX263" s="95"/>
      <c r="BY263" s="95"/>
      <c r="BZ263" s="95"/>
      <c r="CA263" s="95"/>
      <c r="CB263" s="95"/>
      <c r="CC263" s="95"/>
      <c r="CD263" s="95"/>
      <c r="CE263" s="95"/>
      <c r="CF263" s="95"/>
      <c r="CG263" s="95"/>
      <c r="CH263" s="95"/>
      <c r="CI263" s="95"/>
      <c r="CJ263" s="95"/>
      <c r="CK263" s="95"/>
      <c r="CL263" s="95"/>
      <c r="CM263" s="95"/>
      <c r="CN263" s="95"/>
      <c r="CO263" s="95"/>
      <c r="CP263" s="95"/>
      <c r="CQ263" s="95"/>
      <c r="CR263" s="95"/>
      <c r="CS263" s="95"/>
      <c r="CT263" s="95"/>
      <c r="CU263" s="95"/>
      <c r="CV263" s="95"/>
      <c r="CW263" s="95"/>
      <c r="CX263" s="95"/>
      <c r="CY263" s="95"/>
      <c r="CZ263" s="95"/>
      <c r="DA263" s="95"/>
      <c r="DB263" s="95"/>
      <c r="DC263" s="95"/>
      <c r="DD263" s="95"/>
      <c r="DE263" s="95"/>
      <c r="DF263" s="95"/>
      <c r="DG263" s="95"/>
      <c r="DH263" s="95"/>
      <c r="DI263" s="95"/>
      <c r="DJ263" s="95"/>
      <c r="DK263" s="95"/>
      <c r="DL263" s="95"/>
      <c r="DM263" s="95"/>
      <c r="DN263" s="95"/>
      <c r="DO263" s="95"/>
      <c r="DP263" s="95"/>
      <c r="DQ263" s="95"/>
      <c r="DR263" s="95"/>
      <c r="DS263" s="95"/>
      <c r="DT263" s="95"/>
      <c r="DU263" s="95"/>
      <c r="DV263" s="95"/>
      <c r="DW263" s="95"/>
      <c r="DX263" s="95"/>
      <c r="DY263" s="95"/>
      <c r="DZ263" s="95"/>
      <c r="EA263" s="95"/>
      <c r="EB263" s="95"/>
      <c r="EC263" s="95"/>
      <c r="ED263" s="95"/>
      <c r="EE263" s="95"/>
      <c r="EF263" s="95"/>
      <c r="EG263" s="95"/>
      <c r="EH263" s="95"/>
      <c r="EI263" s="95"/>
      <c r="EJ263" s="95"/>
      <c r="EK263" s="95"/>
      <c r="EL263" s="95"/>
      <c r="EM263" s="95"/>
      <c r="EN263" s="95"/>
      <c r="EO263" s="95"/>
      <c r="EP263" s="95"/>
      <c r="EQ263" s="95"/>
      <c r="ER263" s="95"/>
      <c r="ES263" s="95"/>
      <c r="ET263" s="95"/>
      <c r="EU263" s="95"/>
      <c r="EV263" s="95"/>
      <c r="EW263" s="95"/>
      <c r="EX263" s="95"/>
      <c r="EY263" s="95"/>
      <c r="EZ263" s="95"/>
      <c r="FA263" s="95"/>
      <c r="FB263" s="95"/>
      <c r="FC263" s="95"/>
      <c r="FD263" s="95"/>
      <c r="FE263" s="95"/>
      <c r="FF263" s="95"/>
      <c r="FG263" s="95"/>
      <c r="FH263" s="95"/>
      <c r="FI263" s="95"/>
      <c r="FJ263" s="95"/>
      <c r="FK263" s="95"/>
      <c r="FL263" s="95"/>
      <c r="FM263" s="95"/>
      <c r="FN263" s="95"/>
      <c r="FO263" s="95"/>
      <c r="FP263" s="95"/>
      <c r="FQ263" s="95"/>
      <c r="FR263" s="95"/>
      <c r="FS263" s="95"/>
      <c r="FT263" s="95"/>
      <c r="FU263" s="95"/>
      <c r="FV263" s="95"/>
      <c r="FW263" s="95"/>
      <c r="FX263" s="95"/>
      <c r="FY263" s="95"/>
      <c r="FZ263" s="95"/>
      <c r="GA263" s="95"/>
      <c r="GB263" s="95"/>
      <c r="GC263" s="95"/>
      <c r="GD263" s="95"/>
      <c r="GE263" s="95"/>
      <c r="GF263" s="95"/>
      <c r="GG263" s="95"/>
      <c r="GH263" s="95"/>
      <c r="GI263" s="95"/>
      <c r="GJ263" s="95"/>
      <c r="GK263" s="95"/>
      <c r="GL263" s="95"/>
      <c r="GM263" s="95"/>
      <c r="GN263" s="95"/>
      <c r="GO263" s="95"/>
      <c r="GP263" s="95"/>
      <c r="GQ263" s="95"/>
      <c r="GR263" s="95"/>
      <c r="GS263" s="95"/>
      <c r="GT263" s="95"/>
      <c r="GU263" s="95"/>
      <c r="GV263" s="95"/>
      <c r="GW263" s="95"/>
      <c r="GX263" s="95"/>
      <c r="GY263" s="95"/>
      <c r="GZ263" s="95"/>
      <c r="HA263" s="95"/>
      <c r="HB263" s="95"/>
      <c r="HC263" s="95"/>
      <c r="HD263" s="95"/>
      <c r="HE263" s="95"/>
      <c r="HF263" s="95"/>
      <c r="HG263" s="95"/>
      <c r="HH263" s="95"/>
      <c r="HI263" s="95"/>
      <c r="HJ263" s="95"/>
      <c r="HK263" s="95"/>
      <c r="HL263" s="95"/>
      <c r="HM263" s="95"/>
      <c r="HN263" s="95"/>
      <c r="HO263" s="95"/>
      <c r="HP263" s="95"/>
      <c r="HQ263" s="95"/>
      <c r="HR263" s="95"/>
      <c r="HS263" s="95"/>
      <c r="HT263" s="95"/>
      <c r="HU263" s="95"/>
      <c r="HV263" s="95"/>
      <c r="HW263" s="95"/>
      <c r="HX263" s="95"/>
      <c r="HY263" s="95"/>
      <c r="HZ263" s="95"/>
      <c r="IA263" s="95"/>
      <c r="IB263" s="95"/>
      <c r="IC263" s="95"/>
      <c r="ID263" s="95"/>
      <c r="IE263" s="95"/>
      <c r="IF263" s="95"/>
      <c r="IG263" s="95"/>
      <c r="IH263" s="95"/>
      <c r="II263" s="95"/>
      <c r="IJ263" s="95"/>
      <c r="IK263" s="95"/>
      <c r="IL263" s="95"/>
      <c r="IM263" s="95"/>
      <c r="IN263" s="95"/>
      <c r="IO263" s="95"/>
      <c r="IP263" s="95"/>
      <c r="IQ263" s="95"/>
      <c r="IR263" s="95"/>
      <c r="IS263" s="95"/>
      <c r="IT263" s="95"/>
      <c r="IU263" s="95"/>
      <c r="IV263" s="95"/>
      <c r="IW263" s="95"/>
      <c r="IX263" s="95"/>
      <c r="IY263" s="95"/>
      <c r="IZ263" s="95"/>
      <c r="JA263" s="95"/>
      <c r="JB263" s="95"/>
      <c r="JC263" s="95"/>
      <c r="JD263" s="95"/>
      <c r="JE263" s="95"/>
      <c r="JF263" s="95"/>
      <c r="JG263" s="95"/>
      <c r="JH263" s="95"/>
      <c r="JI263" s="95"/>
      <c r="JJ263" s="95"/>
      <c r="JK263" s="95"/>
      <c r="JL263" s="95"/>
      <c r="JM263" s="95"/>
      <c r="JN263" s="95"/>
      <c r="JO263" s="95"/>
      <c r="JP263" s="95"/>
      <c r="JQ263" s="95"/>
      <c r="JR263" s="95"/>
      <c r="JS263" s="95"/>
      <c r="JT263" s="95"/>
      <c r="JU263" s="95"/>
      <c r="JV263" s="95"/>
      <c r="JW263" s="95"/>
      <c r="JX263" s="95"/>
      <c r="JY263" s="95"/>
      <c r="JZ263" s="95"/>
      <c r="KA263" s="95"/>
      <c r="KB263" s="95"/>
      <c r="KC263" s="95"/>
      <c r="KD263" s="95"/>
      <c r="KE263" s="95"/>
      <c r="KF263" s="95"/>
      <c r="KG263" s="95"/>
      <c r="KH263" s="95"/>
      <c r="KI263" s="95"/>
      <c r="KJ263" s="95"/>
    </row>
    <row r="264" spans="1:296" ht="45" x14ac:dyDescent="0.2">
      <c r="A264" s="46" t="s">
        <v>538</v>
      </c>
      <c r="B264" s="46">
        <v>12</v>
      </c>
      <c r="C264" s="18">
        <v>4</v>
      </c>
      <c r="D264" s="1" t="s">
        <v>366</v>
      </c>
      <c r="E264" s="1" t="s">
        <v>317</v>
      </c>
      <c r="F264" s="112" t="s">
        <v>8</v>
      </c>
      <c r="G264" s="23" t="s">
        <v>6</v>
      </c>
      <c r="H264" s="3" t="str">
        <f>IFERROR((SUM(G264/3)*100),"N/A")</f>
        <v>N/A</v>
      </c>
      <c r="I264" s="13">
        <f>IF(G264="N/A",0,N264)</f>
        <v>0</v>
      </c>
      <c r="J264" s="43"/>
      <c r="K264" s="183"/>
      <c r="L264" s="38">
        <v>1</v>
      </c>
      <c r="M264" s="224">
        <f t="shared" si="24"/>
        <v>3</v>
      </c>
      <c r="N264" s="94">
        <v>7</v>
      </c>
      <c r="O264" s="49">
        <v>10</v>
      </c>
    </row>
    <row r="265" spans="1:296" ht="13.5" thickBot="1" x14ac:dyDescent="0.25">
      <c r="C265" s="114"/>
      <c r="D265" s="9"/>
      <c r="E265" s="9"/>
      <c r="F265" s="146"/>
      <c r="G265" s="36"/>
      <c r="H265" s="8"/>
      <c r="I265" s="14"/>
      <c r="J265" s="9"/>
      <c r="K265" s="189"/>
      <c r="L265" s="38">
        <v>1</v>
      </c>
      <c r="M265" s="224">
        <f t="shared" si="24"/>
        <v>3</v>
      </c>
      <c r="N265" s="94"/>
      <c r="O265" s="49">
        <v>10</v>
      </c>
    </row>
    <row r="266" spans="1:296" s="93" customFormat="1" ht="13.5" thickBot="1" x14ac:dyDescent="0.25">
      <c r="B266" s="46"/>
      <c r="C266" s="386"/>
      <c r="D266" s="386"/>
      <c r="E266" s="386"/>
      <c r="F266" s="386"/>
      <c r="G266" s="386"/>
      <c r="H266" s="15" t="str">
        <f>IFERROR(SUMPRODUCT(H261:H264, I261:I264)/SUM(I261:I264),"N/A")</f>
        <v>N/A</v>
      </c>
      <c r="I266" s="27"/>
      <c r="J266" s="26"/>
      <c r="K266" s="27"/>
      <c r="L266" s="39">
        <v>1</v>
      </c>
      <c r="M266" s="224">
        <f t="shared" si="24"/>
        <v>3</v>
      </c>
      <c r="N266" s="94"/>
      <c r="O266" s="49">
        <v>10</v>
      </c>
      <c r="P266" s="95"/>
      <c r="Q266" s="95"/>
      <c r="R266" s="95"/>
      <c r="S266" s="95"/>
      <c r="T266" s="95"/>
      <c r="U266" s="95"/>
      <c r="V266" s="95"/>
      <c r="W266" s="95"/>
      <c r="X266" s="95"/>
      <c r="Y266" s="95"/>
      <c r="Z266" s="95"/>
      <c r="AA266" s="95"/>
      <c r="AB266" s="95"/>
      <c r="AC266" s="95"/>
      <c r="AD266" s="95"/>
      <c r="AE266" s="95"/>
      <c r="AF266" s="95"/>
      <c r="AG266" s="95"/>
      <c r="AH266" s="95"/>
      <c r="AI266" s="95"/>
      <c r="AJ266" s="95"/>
      <c r="AK266" s="95"/>
      <c r="AL266" s="95"/>
      <c r="AM266" s="95"/>
      <c r="AN266" s="95"/>
      <c r="AO266" s="95"/>
      <c r="AP266" s="95"/>
      <c r="AQ266" s="95"/>
      <c r="AR266" s="95"/>
      <c r="AS266" s="95"/>
      <c r="AT266" s="95"/>
      <c r="AU266" s="95"/>
      <c r="AV266" s="95"/>
      <c r="AW266" s="95"/>
      <c r="AX266" s="95"/>
      <c r="AY266" s="95"/>
      <c r="AZ266" s="95"/>
      <c r="BA266" s="95"/>
      <c r="BB266" s="95"/>
      <c r="BC266" s="95"/>
      <c r="BD266" s="95"/>
      <c r="BE266" s="95"/>
      <c r="BF266" s="95"/>
      <c r="BG266" s="95"/>
      <c r="BH266" s="95"/>
      <c r="BI266" s="95"/>
      <c r="BJ266" s="95"/>
      <c r="BK266" s="95"/>
      <c r="BL266" s="95"/>
      <c r="BM266" s="95"/>
      <c r="BN266" s="95"/>
      <c r="BO266" s="95"/>
      <c r="BP266" s="95"/>
      <c r="BQ266" s="95"/>
      <c r="BR266" s="95"/>
      <c r="BS266" s="95"/>
      <c r="BT266" s="95"/>
      <c r="BU266" s="95"/>
      <c r="BV266" s="95"/>
      <c r="BW266" s="95"/>
      <c r="BX266" s="95"/>
      <c r="BY266" s="95"/>
      <c r="BZ266" s="95"/>
      <c r="CA266" s="95"/>
      <c r="CB266" s="95"/>
      <c r="CC266" s="95"/>
      <c r="CD266" s="95"/>
      <c r="CE266" s="95"/>
      <c r="CF266" s="95"/>
      <c r="CG266" s="95"/>
      <c r="CH266" s="95"/>
      <c r="CI266" s="95"/>
      <c r="CJ266" s="95"/>
      <c r="CK266" s="95"/>
      <c r="CL266" s="95"/>
      <c r="CM266" s="95"/>
      <c r="CN266" s="95"/>
      <c r="CO266" s="95"/>
      <c r="CP266" s="95"/>
      <c r="CQ266" s="95"/>
      <c r="CR266" s="95"/>
      <c r="CS266" s="95"/>
      <c r="CT266" s="95"/>
      <c r="CU266" s="95"/>
      <c r="CV266" s="95"/>
      <c r="CW266" s="95"/>
      <c r="CX266" s="95"/>
      <c r="CY266" s="95"/>
      <c r="CZ266" s="95"/>
      <c r="DA266" s="95"/>
      <c r="DB266" s="95"/>
      <c r="DC266" s="95"/>
      <c r="DD266" s="95"/>
      <c r="DE266" s="95"/>
      <c r="DF266" s="95"/>
      <c r="DG266" s="95"/>
      <c r="DH266" s="95"/>
      <c r="DI266" s="95"/>
      <c r="DJ266" s="95"/>
      <c r="DK266" s="95"/>
      <c r="DL266" s="95"/>
      <c r="DM266" s="95"/>
      <c r="DN266" s="95"/>
      <c r="DO266" s="95"/>
      <c r="DP266" s="95"/>
      <c r="DQ266" s="95"/>
      <c r="DR266" s="95"/>
      <c r="DS266" s="95"/>
      <c r="DT266" s="95"/>
      <c r="DU266" s="95"/>
      <c r="DV266" s="95"/>
      <c r="DW266" s="95"/>
      <c r="DX266" s="95"/>
      <c r="DY266" s="95"/>
      <c r="DZ266" s="95"/>
      <c r="EA266" s="95"/>
      <c r="EB266" s="95"/>
      <c r="EC266" s="95"/>
      <c r="ED266" s="95"/>
      <c r="EE266" s="95"/>
      <c r="EF266" s="95"/>
      <c r="EG266" s="95"/>
      <c r="EH266" s="95"/>
      <c r="EI266" s="95"/>
      <c r="EJ266" s="95"/>
      <c r="EK266" s="95"/>
      <c r="EL266" s="95"/>
      <c r="EM266" s="95"/>
      <c r="EN266" s="95"/>
      <c r="EO266" s="95"/>
      <c r="EP266" s="95"/>
      <c r="EQ266" s="95"/>
      <c r="ER266" s="95"/>
      <c r="ES266" s="95"/>
      <c r="ET266" s="95"/>
      <c r="EU266" s="95"/>
      <c r="EV266" s="95"/>
      <c r="EW266" s="95"/>
      <c r="EX266" s="95"/>
      <c r="EY266" s="95"/>
      <c r="EZ266" s="95"/>
      <c r="FA266" s="95"/>
      <c r="FB266" s="95"/>
      <c r="FC266" s="95"/>
      <c r="FD266" s="95"/>
      <c r="FE266" s="95"/>
      <c r="FF266" s="95"/>
      <c r="FG266" s="95"/>
      <c r="FH266" s="95"/>
      <c r="FI266" s="95"/>
      <c r="FJ266" s="95"/>
      <c r="FK266" s="95"/>
      <c r="FL266" s="95"/>
      <c r="FM266" s="95"/>
      <c r="FN266" s="95"/>
      <c r="FO266" s="95"/>
      <c r="FP266" s="95"/>
      <c r="FQ266" s="95"/>
      <c r="FR266" s="95"/>
      <c r="FS266" s="95"/>
      <c r="FT266" s="95"/>
      <c r="FU266" s="95"/>
      <c r="FV266" s="95"/>
      <c r="FW266" s="95"/>
      <c r="FX266" s="95"/>
      <c r="FY266" s="95"/>
      <c r="FZ266" s="95"/>
      <c r="GA266" s="95"/>
      <c r="GB266" s="95"/>
      <c r="GC266" s="95"/>
      <c r="GD266" s="95"/>
      <c r="GE266" s="95"/>
      <c r="GF266" s="95"/>
      <c r="GG266" s="95"/>
      <c r="GH266" s="95"/>
      <c r="GI266" s="95"/>
      <c r="GJ266" s="95"/>
      <c r="GK266" s="95"/>
      <c r="GL266" s="95"/>
      <c r="GM266" s="95"/>
      <c r="GN266" s="95"/>
      <c r="GO266" s="95"/>
      <c r="GP266" s="95"/>
      <c r="GQ266" s="95"/>
      <c r="GR266" s="95"/>
      <c r="GS266" s="95"/>
      <c r="GT266" s="95"/>
      <c r="GU266" s="95"/>
      <c r="GV266" s="95"/>
      <c r="GW266" s="95"/>
      <c r="GX266" s="95"/>
      <c r="GY266" s="95"/>
      <c r="GZ266" s="95"/>
      <c r="HA266" s="95"/>
      <c r="HB266" s="95"/>
      <c r="HC266" s="95"/>
      <c r="HD266" s="95"/>
      <c r="HE266" s="95"/>
      <c r="HF266" s="95"/>
      <c r="HG266" s="95"/>
      <c r="HH266" s="95"/>
      <c r="HI266" s="95"/>
      <c r="HJ266" s="95"/>
      <c r="HK266" s="95"/>
      <c r="HL266" s="95"/>
      <c r="HM266" s="95"/>
      <c r="HN266" s="95"/>
      <c r="HO266" s="95"/>
      <c r="HP266" s="95"/>
      <c r="HQ266" s="95"/>
      <c r="HR266" s="95"/>
      <c r="HS266" s="95"/>
      <c r="HT266" s="95"/>
      <c r="HU266" s="95"/>
      <c r="HV266" s="95"/>
      <c r="HW266" s="95"/>
      <c r="HX266" s="95"/>
      <c r="HY266" s="95"/>
      <c r="HZ266" s="95"/>
      <c r="IA266" s="95"/>
      <c r="IB266" s="95"/>
      <c r="IC266" s="95"/>
      <c r="ID266" s="95"/>
      <c r="IE266" s="95"/>
      <c r="IF266" s="95"/>
      <c r="IG266" s="95"/>
      <c r="IH266" s="95"/>
      <c r="II266" s="95"/>
      <c r="IJ266" s="95"/>
      <c r="IK266" s="95"/>
      <c r="IL266" s="95"/>
      <c r="IM266" s="95"/>
      <c r="IN266" s="95"/>
      <c r="IO266" s="95"/>
      <c r="IP266" s="95"/>
      <c r="IQ266" s="95"/>
      <c r="IR266" s="95"/>
      <c r="IS266" s="95"/>
      <c r="IT266" s="95"/>
      <c r="IU266" s="95"/>
      <c r="IV266" s="95"/>
      <c r="IW266" s="95"/>
      <c r="IX266" s="95"/>
      <c r="IY266" s="95"/>
      <c r="IZ266" s="95"/>
      <c r="JA266" s="95"/>
      <c r="JB266" s="95"/>
      <c r="JC266" s="95"/>
      <c r="JD266" s="95"/>
      <c r="JE266" s="95"/>
      <c r="JF266" s="95"/>
      <c r="JG266" s="95"/>
      <c r="JH266" s="95"/>
      <c r="JI266" s="95"/>
      <c r="JJ266" s="95"/>
      <c r="JK266" s="95"/>
      <c r="JL266" s="95"/>
      <c r="JM266" s="95"/>
      <c r="JN266" s="95"/>
      <c r="JO266" s="95"/>
      <c r="JP266" s="95"/>
      <c r="JQ266" s="95"/>
      <c r="JR266" s="95"/>
      <c r="JS266" s="95"/>
      <c r="JT266" s="95"/>
      <c r="JU266" s="95"/>
      <c r="JV266" s="95"/>
      <c r="JW266" s="95"/>
      <c r="JX266" s="95"/>
      <c r="JY266" s="95"/>
      <c r="JZ266" s="95"/>
      <c r="KA266" s="95"/>
      <c r="KB266" s="95"/>
      <c r="KC266" s="95"/>
      <c r="KD266" s="95"/>
      <c r="KE266" s="95"/>
      <c r="KF266" s="95"/>
      <c r="KG266" s="95"/>
      <c r="KH266" s="95"/>
      <c r="KI266" s="95"/>
      <c r="KJ266" s="95"/>
    </row>
    <row r="267" spans="1:296" s="93" customFormat="1" ht="13.5" thickBot="1" x14ac:dyDescent="0.25">
      <c r="B267" s="46"/>
      <c r="C267" s="45"/>
      <c r="D267" s="26"/>
      <c r="E267" s="26"/>
      <c r="F267" s="26"/>
      <c r="G267" s="25"/>
      <c r="H267" s="4"/>
      <c r="I267" s="4"/>
      <c r="J267" s="113"/>
      <c r="K267" s="188"/>
      <c r="L267" s="38">
        <v>1</v>
      </c>
      <c r="M267" s="224">
        <f t="shared" si="24"/>
        <v>3</v>
      </c>
      <c r="N267" s="94"/>
      <c r="O267" s="49">
        <v>10</v>
      </c>
      <c r="P267" s="95"/>
      <c r="Q267" s="95"/>
      <c r="R267" s="95"/>
      <c r="S267" s="95"/>
      <c r="T267" s="95"/>
      <c r="U267" s="95"/>
      <c r="V267" s="95"/>
      <c r="W267" s="95"/>
      <c r="X267" s="95"/>
      <c r="Y267" s="95"/>
      <c r="Z267" s="95"/>
      <c r="AA267" s="95"/>
      <c r="AB267" s="95"/>
      <c r="AC267" s="95"/>
      <c r="AD267" s="95"/>
      <c r="AE267" s="95"/>
      <c r="AF267" s="95"/>
      <c r="AG267" s="95"/>
      <c r="AH267" s="95"/>
      <c r="AI267" s="95"/>
      <c r="AJ267" s="95"/>
      <c r="AK267" s="95"/>
      <c r="AL267" s="95"/>
      <c r="AM267" s="95"/>
      <c r="AN267" s="95"/>
      <c r="AO267" s="95"/>
      <c r="AP267" s="95"/>
      <c r="AQ267" s="95"/>
      <c r="AR267" s="95"/>
      <c r="AS267" s="95"/>
      <c r="AT267" s="95"/>
      <c r="AU267" s="95"/>
      <c r="AV267" s="95"/>
      <c r="AW267" s="95"/>
      <c r="AX267" s="95"/>
      <c r="AY267" s="95"/>
      <c r="AZ267" s="95"/>
      <c r="BA267" s="95"/>
      <c r="BB267" s="95"/>
      <c r="BC267" s="95"/>
      <c r="BD267" s="95"/>
      <c r="BE267" s="95"/>
      <c r="BF267" s="95"/>
      <c r="BG267" s="95"/>
      <c r="BH267" s="95"/>
      <c r="BI267" s="95"/>
      <c r="BJ267" s="95"/>
      <c r="BK267" s="95"/>
      <c r="BL267" s="95"/>
      <c r="BM267" s="95"/>
      <c r="BN267" s="95"/>
      <c r="BO267" s="95"/>
      <c r="BP267" s="95"/>
      <c r="BQ267" s="95"/>
      <c r="BR267" s="95"/>
      <c r="BS267" s="95"/>
      <c r="BT267" s="95"/>
      <c r="BU267" s="95"/>
      <c r="BV267" s="95"/>
      <c r="BW267" s="95"/>
      <c r="BX267" s="95"/>
      <c r="BY267" s="95"/>
      <c r="BZ267" s="95"/>
      <c r="CA267" s="95"/>
      <c r="CB267" s="95"/>
      <c r="CC267" s="95"/>
      <c r="CD267" s="95"/>
      <c r="CE267" s="95"/>
      <c r="CF267" s="95"/>
      <c r="CG267" s="95"/>
      <c r="CH267" s="95"/>
      <c r="CI267" s="95"/>
      <c r="CJ267" s="95"/>
      <c r="CK267" s="95"/>
      <c r="CL267" s="95"/>
      <c r="CM267" s="95"/>
      <c r="CN267" s="95"/>
      <c r="CO267" s="95"/>
      <c r="CP267" s="95"/>
      <c r="CQ267" s="95"/>
      <c r="CR267" s="95"/>
      <c r="CS267" s="95"/>
      <c r="CT267" s="95"/>
      <c r="CU267" s="95"/>
      <c r="CV267" s="95"/>
      <c r="CW267" s="95"/>
      <c r="CX267" s="95"/>
      <c r="CY267" s="95"/>
      <c r="CZ267" s="95"/>
      <c r="DA267" s="95"/>
      <c r="DB267" s="95"/>
      <c r="DC267" s="95"/>
      <c r="DD267" s="95"/>
      <c r="DE267" s="95"/>
      <c r="DF267" s="95"/>
      <c r="DG267" s="95"/>
      <c r="DH267" s="95"/>
      <c r="DI267" s="95"/>
      <c r="DJ267" s="95"/>
      <c r="DK267" s="95"/>
      <c r="DL267" s="95"/>
      <c r="DM267" s="95"/>
      <c r="DN267" s="95"/>
      <c r="DO267" s="95"/>
      <c r="DP267" s="95"/>
      <c r="DQ267" s="95"/>
      <c r="DR267" s="95"/>
      <c r="DS267" s="95"/>
      <c r="DT267" s="95"/>
      <c r="DU267" s="95"/>
      <c r="DV267" s="95"/>
      <c r="DW267" s="95"/>
      <c r="DX267" s="95"/>
      <c r="DY267" s="95"/>
      <c r="DZ267" s="95"/>
      <c r="EA267" s="95"/>
      <c r="EB267" s="95"/>
      <c r="EC267" s="95"/>
      <c r="ED267" s="95"/>
      <c r="EE267" s="95"/>
      <c r="EF267" s="95"/>
      <c r="EG267" s="95"/>
      <c r="EH267" s="95"/>
      <c r="EI267" s="95"/>
      <c r="EJ267" s="95"/>
      <c r="EK267" s="95"/>
      <c r="EL267" s="95"/>
      <c r="EM267" s="95"/>
      <c r="EN267" s="95"/>
      <c r="EO267" s="95"/>
      <c r="EP267" s="95"/>
      <c r="EQ267" s="95"/>
      <c r="ER267" s="95"/>
      <c r="ES267" s="95"/>
      <c r="ET267" s="95"/>
      <c r="EU267" s="95"/>
      <c r="EV267" s="95"/>
      <c r="EW267" s="95"/>
      <c r="EX267" s="95"/>
      <c r="EY267" s="95"/>
      <c r="EZ267" s="95"/>
      <c r="FA267" s="95"/>
      <c r="FB267" s="95"/>
      <c r="FC267" s="95"/>
      <c r="FD267" s="95"/>
      <c r="FE267" s="95"/>
      <c r="FF267" s="95"/>
      <c r="FG267" s="95"/>
      <c r="FH267" s="95"/>
      <c r="FI267" s="95"/>
      <c r="FJ267" s="95"/>
      <c r="FK267" s="95"/>
      <c r="FL267" s="95"/>
      <c r="FM267" s="95"/>
      <c r="FN267" s="95"/>
      <c r="FO267" s="95"/>
      <c r="FP267" s="95"/>
      <c r="FQ267" s="95"/>
      <c r="FR267" s="95"/>
      <c r="FS267" s="95"/>
      <c r="FT267" s="95"/>
      <c r="FU267" s="95"/>
      <c r="FV267" s="95"/>
      <c r="FW267" s="95"/>
      <c r="FX267" s="95"/>
      <c r="FY267" s="95"/>
      <c r="FZ267" s="95"/>
      <c r="GA267" s="95"/>
      <c r="GB267" s="95"/>
      <c r="GC267" s="95"/>
      <c r="GD267" s="95"/>
      <c r="GE267" s="95"/>
      <c r="GF267" s="95"/>
      <c r="GG267" s="95"/>
      <c r="GH267" s="95"/>
      <c r="GI267" s="95"/>
      <c r="GJ267" s="95"/>
      <c r="GK267" s="95"/>
      <c r="GL267" s="95"/>
      <c r="GM267" s="95"/>
      <c r="GN267" s="95"/>
      <c r="GO267" s="95"/>
      <c r="GP267" s="95"/>
      <c r="GQ267" s="95"/>
      <c r="GR267" s="95"/>
      <c r="GS267" s="95"/>
      <c r="GT267" s="95"/>
      <c r="GU267" s="95"/>
      <c r="GV267" s="95"/>
      <c r="GW267" s="95"/>
      <c r="GX267" s="95"/>
      <c r="GY267" s="95"/>
      <c r="GZ267" s="95"/>
      <c r="HA267" s="95"/>
      <c r="HB267" s="95"/>
      <c r="HC267" s="95"/>
      <c r="HD267" s="95"/>
      <c r="HE267" s="95"/>
      <c r="HF267" s="95"/>
      <c r="HG267" s="95"/>
      <c r="HH267" s="95"/>
      <c r="HI267" s="95"/>
      <c r="HJ267" s="95"/>
      <c r="HK267" s="95"/>
      <c r="HL267" s="95"/>
      <c r="HM267" s="95"/>
      <c r="HN267" s="95"/>
      <c r="HO267" s="95"/>
      <c r="HP267" s="95"/>
      <c r="HQ267" s="95"/>
      <c r="HR267" s="95"/>
      <c r="HS267" s="95"/>
      <c r="HT267" s="95"/>
      <c r="HU267" s="95"/>
      <c r="HV267" s="95"/>
      <c r="HW267" s="95"/>
      <c r="HX267" s="95"/>
      <c r="HY267" s="95"/>
      <c r="HZ267" s="95"/>
      <c r="IA267" s="95"/>
      <c r="IB267" s="95"/>
      <c r="IC267" s="95"/>
      <c r="ID267" s="95"/>
      <c r="IE267" s="95"/>
      <c r="IF267" s="95"/>
      <c r="IG267" s="95"/>
      <c r="IH267" s="95"/>
      <c r="II267" s="95"/>
      <c r="IJ267" s="95"/>
      <c r="IK267" s="95"/>
      <c r="IL267" s="95"/>
      <c r="IM267" s="95"/>
      <c r="IN267" s="95"/>
      <c r="IO267" s="95"/>
      <c r="IP267" s="95"/>
      <c r="IQ267" s="95"/>
      <c r="IR267" s="95"/>
      <c r="IS267" s="95"/>
      <c r="IT267" s="95"/>
      <c r="IU267" s="95"/>
      <c r="IV267" s="95"/>
      <c r="IW267" s="95"/>
      <c r="IX267" s="95"/>
      <c r="IY267" s="95"/>
      <c r="IZ267" s="95"/>
      <c r="JA267" s="95"/>
      <c r="JB267" s="95"/>
      <c r="JC267" s="95"/>
      <c r="JD267" s="95"/>
      <c r="JE267" s="95"/>
      <c r="JF267" s="95"/>
      <c r="JG267" s="95"/>
      <c r="JH267" s="95"/>
      <c r="JI267" s="95"/>
      <c r="JJ267" s="95"/>
      <c r="JK267" s="95"/>
      <c r="JL267" s="95"/>
      <c r="JM267" s="95"/>
      <c r="JN267" s="95"/>
      <c r="JO267" s="95"/>
      <c r="JP267" s="95"/>
      <c r="JQ267" s="95"/>
      <c r="JR267" s="95"/>
      <c r="JS267" s="95"/>
      <c r="JT267" s="95"/>
      <c r="JU267" s="95"/>
      <c r="JV267" s="95"/>
      <c r="JW267" s="95"/>
      <c r="JX267" s="95"/>
      <c r="JY267" s="95"/>
      <c r="JZ267" s="95"/>
      <c r="KA267" s="95"/>
      <c r="KB267" s="95"/>
      <c r="KC267" s="95"/>
      <c r="KD267" s="95"/>
      <c r="KE267" s="95"/>
      <c r="KF267" s="95"/>
      <c r="KG267" s="95"/>
      <c r="KH267" s="95"/>
      <c r="KI267" s="95"/>
      <c r="KJ267" s="95"/>
    </row>
    <row r="268" spans="1:296" x14ac:dyDescent="0.2">
      <c r="C268" s="107" t="s">
        <v>433</v>
      </c>
      <c r="D268" s="345" t="s">
        <v>877</v>
      </c>
      <c r="E268" s="346"/>
      <c r="F268" s="347" t="s">
        <v>185</v>
      </c>
      <c r="G268" s="347" t="s">
        <v>288</v>
      </c>
      <c r="H268" s="347" t="s">
        <v>291</v>
      </c>
      <c r="I268" s="347" t="s">
        <v>373</v>
      </c>
      <c r="J268" s="349" t="s">
        <v>5</v>
      </c>
      <c r="K268" s="370" t="s">
        <v>497</v>
      </c>
      <c r="L268" s="38">
        <v>1</v>
      </c>
      <c r="M268" s="316">
        <f t="shared" ref="M268:M280" si="27">IF(G268="Score",3,IF(G268="N/A",3,IF(G268="",3,G268)))</f>
        <v>3</v>
      </c>
      <c r="O268" s="49">
        <f>IF(SUM(M270:M277)&lt;12,9,10)</f>
        <v>10</v>
      </c>
    </row>
    <row r="269" spans="1:296" ht="13.5" thickBot="1" x14ac:dyDescent="0.25">
      <c r="C269" s="140"/>
      <c r="D269" s="141" t="s">
        <v>315</v>
      </c>
      <c r="E269" s="141" t="s">
        <v>316</v>
      </c>
      <c r="F269" s="348"/>
      <c r="G269" s="348"/>
      <c r="H269" s="348"/>
      <c r="I269" s="348"/>
      <c r="J269" s="350"/>
      <c r="K269" s="371"/>
      <c r="L269" s="38">
        <v>1</v>
      </c>
      <c r="M269" s="316">
        <f t="shared" si="27"/>
        <v>3</v>
      </c>
      <c r="O269" s="49">
        <v>10</v>
      </c>
    </row>
    <row r="270" spans="1:296" ht="22.5" x14ac:dyDescent="0.2">
      <c r="A270" s="46" t="s">
        <v>538</v>
      </c>
      <c r="B270" s="46">
        <v>13</v>
      </c>
      <c r="C270" s="223">
        <v>1</v>
      </c>
      <c r="D270" s="143" t="s">
        <v>881</v>
      </c>
      <c r="E270" s="143" t="s">
        <v>883</v>
      </c>
      <c r="F270" s="143" t="s">
        <v>882</v>
      </c>
      <c r="G270" s="21" t="s">
        <v>6</v>
      </c>
      <c r="H270" s="22" t="str">
        <f t="shared" ref="H270:H277" si="28">IFERROR((SUM(G270/3)*100),"N/A")</f>
        <v>N/A</v>
      </c>
      <c r="I270" s="29">
        <f t="shared" ref="I270:I277" si="29">IF(G270="N/A",0,N270)</f>
        <v>0</v>
      </c>
      <c r="J270" s="145"/>
      <c r="K270" s="186"/>
      <c r="L270" s="38">
        <v>1</v>
      </c>
      <c r="M270" s="316">
        <f t="shared" si="27"/>
        <v>3</v>
      </c>
      <c r="N270" s="19">
        <v>10</v>
      </c>
      <c r="O270" s="49">
        <v>10</v>
      </c>
      <c r="AC270" s="26"/>
      <c r="AD270" s="28"/>
    </row>
    <row r="271" spans="1:296" ht="33.75" x14ac:dyDescent="0.2">
      <c r="A271" s="46" t="s">
        <v>538</v>
      </c>
      <c r="B271" s="46">
        <v>13</v>
      </c>
      <c r="C271" s="124">
        <v>2</v>
      </c>
      <c r="D271" s="1" t="s">
        <v>884</v>
      </c>
      <c r="E271" s="1" t="s">
        <v>885</v>
      </c>
      <c r="F271" s="1" t="s">
        <v>886</v>
      </c>
      <c r="G271" s="23" t="s">
        <v>6</v>
      </c>
      <c r="H271" s="3" t="str">
        <f t="shared" si="28"/>
        <v>N/A</v>
      </c>
      <c r="I271" s="30">
        <f t="shared" si="29"/>
        <v>0</v>
      </c>
      <c r="J271" s="43"/>
      <c r="K271" s="178"/>
      <c r="L271" s="38">
        <v>1</v>
      </c>
      <c r="M271" s="316">
        <f t="shared" si="27"/>
        <v>3</v>
      </c>
      <c r="N271" s="19">
        <v>10</v>
      </c>
      <c r="O271" s="49">
        <v>10</v>
      </c>
      <c r="AC271" s="26"/>
      <c r="AD271" s="28"/>
    </row>
    <row r="272" spans="1:296" ht="22.5" x14ac:dyDescent="0.2">
      <c r="A272" s="46" t="s">
        <v>538</v>
      </c>
      <c r="B272" s="46">
        <v>13</v>
      </c>
      <c r="C272" s="124">
        <v>3</v>
      </c>
      <c r="D272" s="1" t="s">
        <v>887</v>
      </c>
      <c r="E272" s="1" t="s">
        <v>889</v>
      </c>
      <c r="F272" s="1" t="s">
        <v>888</v>
      </c>
      <c r="G272" s="23" t="s">
        <v>6</v>
      </c>
      <c r="H272" s="3" t="str">
        <f t="shared" si="28"/>
        <v>N/A</v>
      </c>
      <c r="I272" s="30">
        <f t="shared" si="29"/>
        <v>0</v>
      </c>
      <c r="J272" s="43" t="s">
        <v>908</v>
      </c>
      <c r="K272" s="178"/>
      <c r="L272" s="38">
        <v>1</v>
      </c>
      <c r="M272" s="316">
        <f t="shared" si="27"/>
        <v>3</v>
      </c>
      <c r="N272" s="19">
        <v>12</v>
      </c>
      <c r="O272" s="49">
        <v>10</v>
      </c>
      <c r="AC272" s="26"/>
    </row>
    <row r="273" spans="1:296" ht="22.5" x14ac:dyDescent="0.2">
      <c r="A273" s="46" t="s">
        <v>538</v>
      </c>
      <c r="B273" s="46">
        <v>13</v>
      </c>
      <c r="C273" s="124">
        <v>4</v>
      </c>
      <c r="D273" s="1" t="s">
        <v>893</v>
      </c>
      <c r="E273" s="1" t="s">
        <v>895</v>
      </c>
      <c r="F273" s="1" t="s">
        <v>894</v>
      </c>
      <c r="G273" s="23" t="s">
        <v>6</v>
      </c>
      <c r="H273" s="3" t="str">
        <f t="shared" si="28"/>
        <v>N/A</v>
      </c>
      <c r="I273" s="30">
        <f t="shared" si="29"/>
        <v>0</v>
      </c>
      <c r="J273" s="43" t="s">
        <v>908</v>
      </c>
      <c r="K273" s="178"/>
      <c r="L273" s="38">
        <v>1</v>
      </c>
      <c r="M273" s="316">
        <f t="shared" ref="M273" si="30">IF(G273="Score",3,IF(G273="N/A",3,IF(G273="",3,G273)))</f>
        <v>3</v>
      </c>
      <c r="N273" s="19">
        <v>7</v>
      </c>
      <c r="O273" s="49">
        <v>10</v>
      </c>
      <c r="AC273" s="26"/>
    </row>
    <row r="274" spans="1:296" ht="78.75" x14ac:dyDescent="0.2">
      <c r="A274" s="46" t="s">
        <v>538</v>
      </c>
      <c r="B274" s="46">
        <v>13</v>
      </c>
      <c r="C274" s="124">
        <v>5</v>
      </c>
      <c r="D274" s="1" t="s">
        <v>890</v>
      </c>
      <c r="E274" s="1" t="s">
        <v>892</v>
      </c>
      <c r="F274" s="1" t="s">
        <v>891</v>
      </c>
      <c r="G274" s="23" t="s">
        <v>6</v>
      </c>
      <c r="H274" s="3" t="str">
        <f t="shared" si="28"/>
        <v>N/A</v>
      </c>
      <c r="I274" s="13">
        <f t="shared" si="29"/>
        <v>0</v>
      </c>
      <c r="J274" s="43" t="s">
        <v>908</v>
      </c>
      <c r="K274" s="178"/>
      <c r="L274" s="38">
        <v>1</v>
      </c>
      <c r="M274" s="316">
        <f t="shared" si="27"/>
        <v>3</v>
      </c>
      <c r="N274" s="19">
        <v>15</v>
      </c>
      <c r="O274" s="49">
        <v>10</v>
      </c>
      <c r="AC274" s="26"/>
    </row>
    <row r="275" spans="1:296" ht="33.75" x14ac:dyDescent="0.2">
      <c r="A275" s="46" t="s">
        <v>538</v>
      </c>
      <c r="B275" s="46">
        <v>13</v>
      </c>
      <c r="C275" s="124">
        <v>6</v>
      </c>
      <c r="D275" s="1" t="s">
        <v>896</v>
      </c>
      <c r="E275" s="1" t="s">
        <v>897</v>
      </c>
      <c r="F275" s="1" t="s">
        <v>898</v>
      </c>
      <c r="G275" s="23" t="s">
        <v>6</v>
      </c>
      <c r="H275" s="3" t="str">
        <f t="shared" si="28"/>
        <v>N/A</v>
      </c>
      <c r="I275" s="13">
        <f t="shared" si="29"/>
        <v>0</v>
      </c>
      <c r="J275" s="43" t="s">
        <v>908</v>
      </c>
      <c r="K275" s="178"/>
      <c r="L275" s="38">
        <v>1</v>
      </c>
      <c r="M275" s="316">
        <f t="shared" si="27"/>
        <v>3</v>
      </c>
      <c r="N275" s="19">
        <v>10</v>
      </c>
      <c r="O275" s="49">
        <v>10</v>
      </c>
      <c r="AC275" s="26"/>
    </row>
    <row r="276" spans="1:296" ht="56.25" x14ac:dyDescent="0.2">
      <c r="A276" s="46" t="s">
        <v>538</v>
      </c>
      <c r="B276" s="46">
        <v>13</v>
      </c>
      <c r="C276" s="124">
        <v>7</v>
      </c>
      <c r="D276" s="1" t="s">
        <v>896</v>
      </c>
      <c r="E276" s="1" t="s">
        <v>900</v>
      </c>
      <c r="F276" s="1" t="s">
        <v>899</v>
      </c>
      <c r="G276" s="23" t="s">
        <v>6</v>
      </c>
      <c r="H276" s="3" t="str">
        <f t="shared" si="28"/>
        <v>N/A</v>
      </c>
      <c r="I276" s="13">
        <f t="shared" si="29"/>
        <v>0</v>
      </c>
      <c r="J276" s="43" t="s">
        <v>908</v>
      </c>
      <c r="K276" s="178"/>
      <c r="L276" s="38">
        <v>1</v>
      </c>
      <c r="M276" s="316">
        <f t="shared" si="27"/>
        <v>3</v>
      </c>
      <c r="N276" s="19">
        <v>10</v>
      </c>
      <c r="O276" s="49">
        <v>10</v>
      </c>
      <c r="AC276" s="26"/>
    </row>
    <row r="277" spans="1:296" x14ac:dyDescent="0.2">
      <c r="A277" s="46" t="s">
        <v>538</v>
      </c>
      <c r="B277" s="46">
        <v>13</v>
      </c>
      <c r="C277" s="124">
        <v>8</v>
      </c>
      <c r="D277" s="1" t="s">
        <v>903</v>
      </c>
      <c r="E277" s="1" t="s">
        <v>901</v>
      </c>
      <c r="F277" s="1" t="s">
        <v>902</v>
      </c>
      <c r="G277" s="23" t="s">
        <v>6</v>
      </c>
      <c r="H277" s="3" t="str">
        <f t="shared" si="28"/>
        <v>N/A</v>
      </c>
      <c r="I277" s="13">
        <f t="shared" si="29"/>
        <v>0</v>
      </c>
      <c r="J277" s="43"/>
      <c r="K277" s="178"/>
      <c r="L277" s="38">
        <v>1</v>
      </c>
      <c r="M277" s="316">
        <f t="shared" ref="M277" si="31">IF(G277="Score",3,IF(G277="N/A",3,IF(G277="",3,G277)))</f>
        <v>3</v>
      </c>
      <c r="N277" s="19">
        <v>12</v>
      </c>
      <c r="O277" s="49">
        <v>10</v>
      </c>
      <c r="AC277" s="26"/>
    </row>
    <row r="278" spans="1:296" ht="13.5" thickBot="1" x14ac:dyDescent="0.25">
      <c r="C278" s="126"/>
      <c r="D278" s="9"/>
      <c r="E278" s="9"/>
      <c r="F278" s="9"/>
      <c r="G278" s="36"/>
      <c r="H278" s="8"/>
      <c r="I278" s="32"/>
      <c r="J278" s="9"/>
      <c r="K278" s="180"/>
      <c r="L278" s="38">
        <v>1</v>
      </c>
      <c r="M278" s="316">
        <f t="shared" si="27"/>
        <v>3</v>
      </c>
      <c r="O278" s="49">
        <v>10</v>
      </c>
      <c r="AC278" s="26"/>
    </row>
    <row r="279" spans="1:296" ht="13.5" thickBot="1" x14ac:dyDescent="0.25">
      <c r="C279" s="357"/>
      <c r="D279" s="357"/>
      <c r="E279" s="357"/>
      <c r="F279" s="357"/>
      <c r="G279" s="357"/>
      <c r="H279" s="15" t="str">
        <f>IFERROR(SUMPRODUCT(H270:H278,I270:I278)/SUM(I270:I278),"N/A")</f>
        <v>N/A</v>
      </c>
      <c r="I279" s="27"/>
      <c r="J279" s="26"/>
      <c r="K279" s="27"/>
      <c r="L279" s="39">
        <v>1</v>
      </c>
      <c r="M279" s="316">
        <f t="shared" si="27"/>
        <v>3</v>
      </c>
      <c r="O279" s="49">
        <v>10</v>
      </c>
      <c r="AC279" s="26"/>
    </row>
    <row r="280" spans="1:296" s="93" customFormat="1" ht="13.5" thickBot="1" x14ac:dyDescent="0.25">
      <c r="B280" s="46"/>
      <c r="C280" s="316"/>
      <c r="D280" s="26"/>
      <c r="E280" s="26"/>
      <c r="F280" s="26"/>
      <c r="G280" s="25"/>
      <c r="H280" s="4"/>
      <c r="I280" s="4"/>
      <c r="J280" s="113"/>
      <c r="K280" s="188"/>
      <c r="L280" s="38">
        <v>1</v>
      </c>
      <c r="M280" s="316">
        <f t="shared" si="27"/>
        <v>3</v>
      </c>
      <c r="N280" s="94"/>
      <c r="O280" s="49">
        <v>10</v>
      </c>
      <c r="P280" s="95"/>
      <c r="Q280" s="95"/>
      <c r="R280" s="95"/>
      <c r="S280" s="95"/>
      <c r="T280" s="95"/>
      <c r="U280" s="95"/>
      <c r="V280" s="95"/>
      <c r="W280" s="95"/>
      <c r="X280" s="95"/>
      <c r="Y280" s="95"/>
      <c r="Z280" s="95"/>
      <c r="AA280" s="95"/>
      <c r="AB280" s="95"/>
      <c r="AC280" s="95"/>
      <c r="AD280" s="95"/>
      <c r="AE280" s="95"/>
      <c r="AF280" s="95"/>
      <c r="AG280" s="95"/>
      <c r="AH280" s="95"/>
      <c r="AI280" s="95"/>
      <c r="AJ280" s="95"/>
      <c r="AK280" s="95"/>
      <c r="AL280" s="95"/>
      <c r="AM280" s="95"/>
      <c r="AN280" s="95"/>
      <c r="AO280" s="95"/>
      <c r="AP280" s="95"/>
      <c r="AQ280" s="95"/>
      <c r="AR280" s="95"/>
      <c r="AS280" s="95"/>
      <c r="AT280" s="95"/>
      <c r="AU280" s="95"/>
      <c r="AV280" s="95"/>
      <c r="AW280" s="95"/>
      <c r="AX280" s="95"/>
      <c r="AY280" s="95"/>
      <c r="AZ280" s="95"/>
      <c r="BA280" s="95"/>
      <c r="BB280" s="95"/>
      <c r="BC280" s="95"/>
      <c r="BD280" s="95"/>
      <c r="BE280" s="95"/>
      <c r="BF280" s="95"/>
      <c r="BG280" s="95"/>
      <c r="BH280" s="95"/>
      <c r="BI280" s="95"/>
      <c r="BJ280" s="95"/>
      <c r="BK280" s="95"/>
      <c r="BL280" s="95"/>
      <c r="BM280" s="95"/>
      <c r="BN280" s="95"/>
      <c r="BO280" s="95"/>
      <c r="BP280" s="95"/>
      <c r="BQ280" s="95"/>
      <c r="BR280" s="95"/>
      <c r="BS280" s="95"/>
      <c r="BT280" s="95"/>
      <c r="BU280" s="95"/>
      <c r="BV280" s="95"/>
      <c r="BW280" s="95"/>
      <c r="BX280" s="95"/>
      <c r="BY280" s="95"/>
      <c r="BZ280" s="95"/>
      <c r="CA280" s="95"/>
      <c r="CB280" s="95"/>
      <c r="CC280" s="95"/>
      <c r="CD280" s="95"/>
      <c r="CE280" s="95"/>
      <c r="CF280" s="95"/>
      <c r="CG280" s="95"/>
      <c r="CH280" s="95"/>
      <c r="CI280" s="95"/>
      <c r="CJ280" s="95"/>
      <c r="CK280" s="95"/>
      <c r="CL280" s="95"/>
      <c r="CM280" s="95"/>
      <c r="CN280" s="95"/>
      <c r="CO280" s="95"/>
      <c r="CP280" s="95"/>
      <c r="CQ280" s="95"/>
      <c r="CR280" s="95"/>
      <c r="CS280" s="95"/>
      <c r="CT280" s="95"/>
      <c r="CU280" s="95"/>
      <c r="CV280" s="95"/>
      <c r="CW280" s="95"/>
      <c r="CX280" s="95"/>
      <c r="CY280" s="95"/>
      <c r="CZ280" s="95"/>
      <c r="DA280" s="95"/>
      <c r="DB280" s="95"/>
      <c r="DC280" s="95"/>
      <c r="DD280" s="95"/>
      <c r="DE280" s="95"/>
      <c r="DF280" s="95"/>
      <c r="DG280" s="95"/>
      <c r="DH280" s="95"/>
      <c r="DI280" s="95"/>
      <c r="DJ280" s="95"/>
      <c r="DK280" s="95"/>
      <c r="DL280" s="95"/>
      <c r="DM280" s="95"/>
      <c r="DN280" s="95"/>
      <c r="DO280" s="95"/>
      <c r="DP280" s="95"/>
      <c r="DQ280" s="95"/>
      <c r="DR280" s="95"/>
      <c r="DS280" s="95"/>
      <c r="DT280" s="95"/>
      <c r="DU280" s="95"/>
      <c r="DV280" s="95"/>
      <c r="DW280" s="95"/>
      <c r="DX280" s="95"/>
      <c r="DY280" s="95"/>
      <c r="DZ280" s="95"/>
      <c r="EA280" s="95"/>
      <c r="EB280" s="95"/>
      <c r="EC280" s="95"/>
      <c r="ED280" s="95"/>
      <c r="EE280" s="95"/>
      <c r="EF280" s="95"/>
      <c r="EG280" s="95"/>
      <c r="EH280" s="95"/>
      <c r="EI280" s="95"/>
      <c r="EJ280" s="95"/>
      <c r="EK280" s="95"/>
      <c r="EL280" s="95"/>
      <c r="EM280" s="95"/>
      <c r="EN280" s="95"/>
      <c r="EO280" s="95"/>
      <c r="EP280" s="95"/>
      <c r="EQ280" s="95"/>
      <c r="ER280" s="95"/>
      <c r="ES280" s="95"/>
      <c r="ET280" s="95"/>
      <c r="EU280" s="95"/>
      <c r="EV280" s="95"/>
      <c r="EW280" s="95"/>
      <c r="EX280" s="95"/>
      <c r="EY280" s="95"/>
      <c r="EZ280" s="95"/>
      <c r="FA280" s="95"/>
      <c r="FB280" s="95"/>
      <c r="FC280" s="95"/>
      <c r="FD280" s="95"/>
      <c r="FE280" s="95"/>
      <c r="FF280" s="95"/>
      <c r="FG280" s="95"/>
      <c r="FH280" s="95"/>
      <c r="FI280" s="95"/>
      <c r="FJ280" s="95"/>
      <c r="FK280" s="95"/>
      <c r="FL280" s="95"/>
      <c r="FM280" s="95"/>
      <c r="FN280" s="95"/>
      <c r="FO280" s="95"/>
      <c r="FP280" s="95"/>
      <c r="FQ280" s="95"/>
      <c r="FR280" s="95"/>
      <c r="FS280" s="95"/>
      <c r="FT280" s="95"/>
      <c r="FU280" s="95"/>
      <c r="FV280" s="95"/>
      <c r="FW280" s="95"/>
      <c r="FX280" s="95"/>
      <c r="FY280" s="95"/>
      <c r="FZ280" s="95"/>
      <c r="GA280" s="95"/>
      <c r="GB280" s="95"/>
      <c r="GC280" s="95"/>
      <c r="GD280" s="95"/>
      <c r="GE280" s="95"/>
      <c r="GF280" s="95"/>
      <c r="GG280" s="95"/>
      <c r="GH280" s="95"/>
      <c r="GI280" s="95"/>
      <c r="GJ280" s="95"/>
      <c r="GK280" s="95"/>
      <c r="GL280" s="95"/>
      <c r="GM280" s="95"/>
      <c r="GN280" s="95"/>
      <c r="GO280" s="95"/>
      <c r="GP280" s="95"/>
      <c r="GQ280" s="95"/>
      <c r="GR280" s="95"/>
      <c r="GS280" s="95"/>
      <c r="GT280" s="95"/>
      <c r="GU280" s="95"/>
      <c r="GV280" s="95"/>
      <c r="GW280" s="95"/>
      <c r="GX280" s="95"/>
      <c r="GY280" s="95"/>
      <c r="GZ280" s="95"/>
      <c r="HA280" s="95"/>
      <c r="HB280" s="95"/>
      <c r="HC280" s="95"/>
      <c r="HD280" s="95"/>
      <c r="HE280" s="95"/>
      <c r="HF280" s="95"/>
      <c r="HG280" s="95"/>
      <c r="HH280" s="95"/>
      <c r="HI280" s="95"/>
      <c r="HJ280" s="95"/>
      <c r="HK280" s="95"/>
      <c r="HL280" s="95"/>
      <c r="HM280" s="95"/>
      <c r="HN280" s="95"/>
      <c r="HO280" s="95"/>
      <c r="HP280" s="95"/>
      <c r="HQ280" s="95"/>
      <c r="HR280" s="95"/>
      <c r="HS280" s="95"/>
      <c r="HT280" s="95"/>
      <c r="HU280" s="95"/>
      <c r="HV280" s="95"/>
      <c r="HW280" s="95"/>
      <c r="HX280" s="95"/>
      <c r="HY280" s="95"/>
      <c r="HZ280" s="95"/>
      <c r="IA280" s="95"/>
      <c r="IB280" s="95"/>
      <c r="IC280" s="95"/>
      <c r="ID280" s="95"/>
      <c r="IE280" s="95"/>
      <c r="IF280" s="95"/>
      <c r="IG280" s="95"/>
      <c r="IH280" s="95"/>
      <c r="II280" s="95"/>
      <c r="IJ280" s="95"/>
      <c r="IK280" s="95"/>
      <c r="IL280" s="95"/>
      <c r="IM280" s="95"/>
      <c r="IN280" s="95"/>
      <c r="IO280" s="95"/>
      <c r="IP280" s="95"/>
      <c r="IQ280" s="95"/>
      <c r="IR280" s="95"/>
      <c r="IS280" s="95"/>
      <c r="IT280" s="95"/>
      <c r="IU280" s="95"/>
      <c r="IV280" s="95"/>
      <c r="IW280" s="95"/>
      <c r="IX280" s="95"/>
      <c r="IY280" s="95"/>
      <c r="IZ280" s="95"/>
      <c r="JA280" s="95"/>
      <c r="JB280" s="95"/>
      <c r="JC280" s="95"/>
      <c r="JD280" s="95"/>
      <c r="JE280" s="95"/>
      <c r="JF280" s="95"/>
      <c r="JG280" s="95"/>
      <c r="JH280" s="95"/>
      <c r="JI280" s="95"/>
      <c r="JJ280" s="95"/>
      <c r="JK280" s="95"/>
      <c r="JL280" s="95"/>
      <c r="JM280" s="95"/>
      <c r="JN280" s="95"/>
      <c r="JO280" s="95"/>
      <c r="JP280" s="95"/>
      <c r="JQ280" s="95"/>
      <c r="JR280" s="95"/>
      <c r="JS280" s="95"/>
      <c r="JT280" s="95"/>
      <c r="JU280" s="95"/>
      <c r="JV280" s="95"/>
      <c r="JW280" s="95"/>
      <c r="JX280" s="95"/>
      <c r="JY280" s="95"/>
      <c r="JZ280" s="95"/>
      <c r="KA280" s="95"/>
      <c r="KB280" s="95"/>
      <c r="KC280" s="95"/>
      <c r="KD280" s="95"/>
      <c r="KE280" s="95"/>
      <c r="KF280" s="95"/>
      <c r="KG280" s="95"/>
      <c r="KH280" s="95"/>
      <c r="KI280" s="95"/>
      <c r="KJ280" s="95"/>
    </row>
    <row r="281" spans="1:296" x14ac:dyDescent="0.2">
      <c r="C281" s="107" t="s">
        <v>434</v>
      </c>
      <c r="D281" s="345" t="s">
        <v>436</v>
      </c>
      <c r="E281" s="346"/>
      <c r="F281" s="347" t="s">
        <v>185</v>
      </c>
      <c r="G281" s="347" t="s">
        <v>288</v>
      </c>
      <c r="H281" s="347" t="s">
        <v>291</v>
      </c>
      <c r="I281" s="347" t="s">
        <v>373</v>
      </c>
      <c r="J281" s="349" t="s">
        <v>5</v>
      </c>
      <c r="K281" s="370" t="s">
        <v>497</v>
      </c>
      <c r="L281" s="38">
        <v>1</v>
      </c>
      <c r="M281" s="224">
        <f t="shared" si="24"/>
        <v>3</v>
      </c>
      <c r="O281" s="49">
        <f>IF(SUM(M283:M287)&lt;12,9,10)</f>
        <v>10</v>
      </c>
    </row>
    <row r="282" spans="1:296" ht="13.5" thickBot="1" x14ac:dyDescent="0.25">
      <c r="C282" s="140"/>
      <c r="D282" s="141" t="s">
        <v>315</v>
      </c>
      <c r="E282" s="141" t="s">
        <v>316</v>
      </c>
      <c r="F282" s="348"/>
      <c r="G282" s="348"/>
      <c r="H282" s="348"/>
      <c r="I282" s="348"/>
      <c r="J282" s="350"/>
      <c r="K282" s="371"/>
      <c r="L282" s="38">
        <v>1</v>
      </c>
      <c r="M282" s="224">
        <f t="shared" si="24"/>
        <v>3</v>
      </c>
      <c r="O282" s="49">
        <v>10</v>
      </c>
    </row>
    <row r="283" spans="1:296" ht="33.75" x14ac:dyDescent="0.2">
      <c r="A283" s="46" t="s">
        <v>538</v>
      </c>
      <c r="B283" s="46">
        <v>14</v>
      </c>
      <c r="C283" s="223">
        <v>1</v>
      </c>
      <c r="D283" s="143" t="s">
        <v>405</v>
      </c>
      <c r="E283" s="143" t="s">
        <v>569</v>
      </c>
      <c r="F283" s="143" t="s">
        <v>701</v>
      </c>
      <c r="G283" s="21" t="s">
        <v>6</v>
      </c>
      <c r="H283" s="22" t="str">
        <f>IFERROR((SUM(G283/3)*100),"N/A")</f>
        <v>N/A</v>
      </c>
      <c r="I283" s="29">
        <f>IF(G283="N/A",0,N283)</f>
        <v>0</v>
      </c>
      <c r="J283" s="145"/>
      <c r="K283" s="186"/>
      <c r="L283" s="38">
        <v>1</v>
      </c>
      <c r="M283" s="224">
        <f t="shared" si="24"/>
        <v>3</v>
      </c>
      <c r="N283" s="19">
        <v>15</v>
      </c>
      <c r="O283" s="49">
        <v>10</v>
      </c>
      <c r="AC283" s="26"/>
      <c r="AD283" s="28"/>
    </row>
    <row r="284" spans="1:296" ht="22.5" x14ac:dyDescent="0.2">
      <c r="A284" s="46" t="s">
        <v>538</v>
      </c>
      <c r="B284" s="46">
        <v>14</v>
      </c>
      <c r="C284" s="124">
        <v>2</v>
      </c>
      <c r="D284" s="1" t="s">
        <v>512</v>
      </c>
      <c r="E284" s="1" t="s">
        <v>562</v>
      </c>
      <c r="F284" s="1" t="s">
        <v>534</v>
      </c>
      <c r="G284" s="23" t="s">
        <v>6</v>
      </c>
      <c r="H284" s="3" t="str">
        <f>IFERROR((SUM(G284/3)*100),"N/A")</f>
        <v>N/A</v>
      </c>
      <c r="I284" s="30">
        <f>IF(G284="N/A",0,N284)</f>
        <v>0</v>
      </c>
      <c r="J284" s="43"/>
      <c r="K284" s="178"/>
      <c r="L284" s="38">
        <v>1</v>
      </c>
      <c r="M284" s="224">
        <f t="shared" si="24"/>
        <v>3</v>
      </c>
      <c r="N284" s="19">
        <v>15</v>
      </c>
      <c r="O284" s="49">
        <v>10</v>
      </c>
      <c r="AC284" s="26"/>
      <c r="AD284" s="28"/>
    </row>
    <row r="285" spans="1:296" ht="22.5" x14ac:dyDescent="0.2">
      <c r="A285" s="46" t="s">
        <v>538</v>
      </c>
      <c r="B285" s="46">
        <v>14</v>
      </c>
      <c r="C285" s="124">
        <v>3</v>
      </c>
      <c r="D285" s="1" t="s">
        <v>567</v>
      </c>
      <c r="E285" s="1" t="s">
        <v>702</v>
      </c>
      <c r="F285" s="1" t="s">
        <v>568</v>
      </c>
      <c r="G285" s="23" t="s">
        <v>6</v>
      </c>
      <c r="H285" s="3" t="str">
        <f>IFERROR((SUM(G285/3)*100),"N/A")</f>
        <v>N/A</v>
      </c>
      <c r="I285" s="30">
        <f>IF(G285="N/A",0,N285)</f>
        <v>0</v>
      </c>
      <c r="J285" s="43"/>
      <c r="K285" s="178"/>
      <c r="L285" s="38">
        <v>1</v>
      </c>
      <c r="M285" s="224">
        <f t="shared" si="24"/>
        <v>3</v>
      </c>
      <c r="N285" s="19">
        <v>7</v>
      </c>
      <c r="O285" s="49">
        <v>10</v>
      </c>
      <c r="AC285" s="26"/>
    </row>
    <row r="286" spans="1:296" x14ac:dyDescent="0.2">
      <c r="A286" s="46" t="s">
        <v>538</v>
      </c>
      <c r="B286" s="46">
        <v>14</v>
      </c>
      <c r="C286" s="124">
        <v>4</v>
      </c>
      <c r="D286" s="1" t="s">
        <v>563</v>
      </c>
      <c r="E286" s="1" t="s">
        <v>564</v>
      </c>
      <c r="F286" s="1" t="s">
        <v>267</v>
      </c>
      <c r="G286" s="23" t="s">
        <v>6</v>
      </c>
      <c r="H286" s="3" t="str">
        <f>IFERROR((SUM(G286/3)*100),"N/A")</f>
        <v>N/A</v>
      </c>
      <c r="I286" s="13">
        <f>IF(G286="N/A",0,N286)</f>
        <v>0</v>
      </c>
      <c r="J286" s="43"/>
      <c r="K286" s="178"/>
      <c r="L286" s="38">
        <v>1</v>
      </c>
      <c r="M286" s="313">
        <f t="shared" ref="M286" si="32">IF(G286="Score",3,IF(G286="N/A",3,IF(G286="",3,G286)))</f>
        <v>3</v>
      </c>
      <c r="N286" s="19">
        <v>10</v>
      </c>
      <c r="O286" s="49">
        <v>10</v>
      </c>
      <c r="AC286" s="26"/>
    </row>
    <row r="287" spans="1:296" ht="33.75" x14ac:dyDescent="0.2">
      <c r="A287" s="46" t="s">
        <v>537</v>
      </c>
      <c r="B287" s="46">
        <v>14</v>
      </c>
      <c r="C287" s="124">
        <v>5</v>
      </c>
      <c r="D287" s="1" t="s">
        <v>863</v>
      </c>
      <c r="E287" s="1" t="s">
        <v>864</v>
      </c>
      <c r="F287" s="1" t="s">
        <v>862</v>
      </c>
      <c r="G287" s="23" t="s">
        <v>6</v>
      </c>
      <c r="H287" s="3" t="str">
        <f>IFERROR((SUM(G287/3)*100),"N/A")</f>
        <v>N/A</v>
      </c>
      <c r="I287" s="13">
        <f>IF(G287="N/A",0,N287)</f>
        <v>0</v>
      </c>
      <c r="J287" s="43"/>
      <c r="K287" s="178"/>
      <c r="L287" s="38">
        <v>1</v>
      </c>
      <c r="M287" s="224">
        <f t="shared" si="24"/>
        <v>3</v>
      </c>
      <c r="N287" s="19">
        <v>15</v>
      </c>
      <c r="O287" s="49">
        <v>10</v>
      </c>
      <c r="AC287" s="26"/>
    </row>
    <row r="288" spans="1:296" ht="13.5" thickBot="1" x14ac:dyDescent="0.25">
      <c r="C288" s="126"/>
      <c r="D288" s="9"/>
      <c r="E288" s="9"/>
      <c r="F288" s="9"/>
      <c r="G288" s="36"/>
      <c r="H288" s="8"/>
      <c r="I288" s="32"/>
      <c r="J288" s="9"/>
      <c r="K288" s="180"/>
      <c r="L288" s="38">
        <v>1</v>
      </c>
      <c r="M288" s="224">
        <f t="shared" si="24"/>
        <v>3</v>
      </c>
      <c r="O288" s="49">
        <v>10</v>
      </c>
      <c r="AC288" s="26"/>
    </row>
    <row r="289" spans="1:29" ht="13.5" thickBot="1" x14ac:dyDescent="0.25">
      <c r="C289" s="357"/>
      <c r="D289" s="357"/>
      <c r="E289" s="357"/>
      <c r="F289" s="357"/>
      <c r="G289" s="357"/>
      <c r="H289" s="15" t="str">
        <f>IFERROR(SUMPRODUCT(H283:H288,I283:I288)/SUM(I283:I288),"N/A")</f>
        <v>N/A</v>
      </c>
      <c r="I289" s="27"/>
      <c r="J289" s="26"/>
      <c r="K289" s="27"/>
      <c r="L289" s="39">
        <v>1</v>
      </c>
      <c r="M289" s="224">
        <f t="shared" si="24"/>
        <v>3</v>
      </c>
      <c r="O289" s="49">
        <v>10</v>
      </c>
      <c r="AC289" s="26"/>
    </row>
    <row r="290" spans="1:29" ht="13.5" thickBot="1" x14ac:dyDescent="0.25">
      <c r="C290" s="129"/>
      <c r="D290" s="26"/>
      <c r="E290" s="26"/>
      <c r="F290" s="26"/>
      <c r="G290" s="25"/>
      <c r="H290" s="4"/>
      <c r="I290" s="5"/>
      <c r="J290" s="113"/>
      <c r="K290" s="187"/>
      <c r="L290" s="38">
        <v>1</v>
      </c>
      <c r="M290" s="224">
        <f t="shared" si="24"/>
        <v>3</v>
      </c>
      <c r="O290" s="49">
        <v>10</v>
      </c>
      <c r="AC290" s="26"/>
    </row>
    <row r="291" spans="1:29" x14ac:dyDescent="0.2">
      <c r="C291" s="107" t="s">
        <v>435</v>
      </c>
      <c r="D291" s="356" t="s">
        <v>618</v>
      </c>
      <c r="E291" s="356"/>
      <c r="F291" s="347" t="s">
        <v>185</v>
      </c>
      <c r="G291" s="347" t="s">
        <v>288</v>
      </c>
      <c r="H291" s="347" t="s">
        <v>291</v>
      </c>
      <c r="I291" s="347" t="s">
        <v>373</v>
      </c>
      <c r="J291" s="349" t="s">
        <v>5</v>
      </c>
      <c r="K291" s="370" t="s">
        <v>497</v>
      </c>
      <c r="L291" s="38">
        <v>1</v>
      </c>
      <c r="M291" s="224">
        <f t="shared" si="24"/>
        <v>3</v>
      </c>
      <c r="O291" s="49">
        <f>IF(SUM(M293:M302)&lt;30,9,10)</f>
        <v>10</v>
      </c>
    </row>
    <row r="292" spans="1:29" ht="13.5" thickBot="1" x14ac:dyDescent="0.25">
      <c r="C292" s="109"/>
      <c r="D292" s="110" t="s">
        <v>315</v>
      </c>
      <c r="E292" s="110" t="s">
        <v>316</v>
      </c>
      <c r="F292" s="366"/>
      <c r="G292" s="366"/>
      <c r="H292" s="366"/>
      <c r="I292" s="366"/>
      <c r="J292" s="365"/>
      <c r="K292" s="384"/>
      <c r="L292" s="38">
        <v>1</v>
      </c>
      <c r="M292" s="224">
        <f t="shared" si="24"/>
        <v>3</v>
      </c>
      <c r="O292" s="49">
        <v>10</v>
      </c>
    </row>
    <row r="293" spans="1:29" ht="22.5" x14ac:dyDescent="0.2">
      <c r="A293" s="46" t="s">
        <v>538</v>
      </c>
      <c r="B293" s="46">
        <v>15</v>
      </c>
      <c r="C293" s="119">
        <v>1</v>
      </c>
      <c r="D293" s="11" t="s">
        <v>478</v>
      </c>
      <c r="E293" s="11" t="s">
        <v>255</v>
      </c>
      <c r="F293" s="11" t="s">
        <v>103</v>
      </c>
      <c r="G293" s="24" t="s">
        <v>6</v>
      </c>
      <c r="H293" s="10" t="str">
        <f>IFERROR((SUM(G293/3)*100),"N/A")</f>
        <v>N/A</v>
      </c>
      <c r="I293" s="12">
        <f t="shared" ref="I293:I302" si="33">IF(G293="N/A",0,N293)</f>
        <v>0</v>
      </c>
      <c r="J293" s="120"/>
      <c r="K293" s="179"/>
      <c r="L293" s="38" t="s">
        <v>544</v>
      </c>
      <c r="M293" s="224">
        <f t="shared" si="24"/>
        <v>3</v>
      </c>
      <c r="N293" s="19">
        <v>10</v>
      </c>
      <c r="O293" s="49">
        <v>10</v>
      </c>
    </row>
    <row r="294" spans="1:29" x14ac:dyDescent="0.2">
      <c r="A294" s="46" t="s">
        <v>538</v>
      </c>
      <c r="B294" s="46">
        <v>15</v>
      </c>
      <c r="C294" s="123">
        <v>2</v>
      </c>
      <c r="D294" s="1" t="s">
        <v>478</v>
      </c>
      <c r="E294" s="1" t="s">
        <v>256</v>
      </c>
      <c r="F294" s="1" t="s">
        <v>257</v>
      </c>
      <c r="G294" s="23" t="s">
        <v>6</v>
      </c>
      <c r="H294" s="3" t="str">
        <f>IFERROR((SUM(G294/3)*100),"N/A")</f>
        <v>N/A</v>
      </c>
      <c r="I294" s="13">
        <f t="shared" si="33"/>
        <v>0</v>
      </c>
      <c r="J294" s="42"/>
      <c r="K294" s="178"/>
      <c r="L294" s="38" t="s">
        <v>544</v>
      </c>
      <c r="M294" s="224">
        <f t="shared" si="24"/>
        <v>3</v>
      </c>
      <c r="N294" s="19">
        <v>7</v>
      </c>
      <c r="O294" s="49">
        <v>10</v>
      </c>
    </row>
    <row r="295" spans="1:29" ht="33.75" x14ac:dyDescent="0.2">
      <c r="A295" s="46" t="s">
        <v>538</v>
      </c>
      <c r="B295" s="46">
        <v>15</v>
      </c>
      <c r="C295" s="123">
        <v>3</v>
      </c>
      <c r="D295" s="1" t="s">
        <v>478</v>
      </c>
      <c r="E295" s="1" t="s">
        <v>249</v>
      </c>
      <c r="F295" s="1" t="s">
        <v>104</v>
      </c>
      <c r="G295" s="23" t="s">
        <v>6</v>
      </c>
      <c r="H295" s="3" t="str">
        <f t="shared" ref="H295:H302" si="34">IFERROR((SUM(G295/3)*100),"N/A")</f>
        <v>N/A</v>
      </c>
      <c r="I295" s="13">
        <f t="shared" si="33"/>
        <v>0</v>
      </c>
      <c r="J295" s="42"/>
      <c r="K295" s="178"/>
      <c r="L295" s="38" t="s">
        <v>544</v>
      </c>
      <c r="M295" s="224">
        <f t="shared" si="24"/>
        <v>3</v>
      </c>
      <c r="N295" s="19">
        <v>15</v>
      </c>
      <c r="O295" s="49">
        <v>10</v>
      </c>
    </row>
    <row r="296" spans="1:29" ht="33.75" x14ac:dyDescent="0.2">
      <c r="A296" s="46" t="s">
        <v>538</v>
      </c>
      <c r="B296" s="46">
        <v>15</v>
      </c>
      <c r="C296" s="123">
        <v>4</v>
      </c>
      <c r="D296" s="1" t="s">
        <v>478</v>
      </c>
      <c r="E296" s="1" t="s">
        <v>252</v>
      </c>
      <c r="F296" s="1" t="s">
        <v>105</v>
      </c>
      <c r="G296" s="23" t="s">
        <v>6</v>
      </c>
      <c r="H296" s="3" t="str">
        <f t="shared" si="34"/>
        <v>N/A</v>
      </c>
      <c r="I296" s="13">
        <f t="shared" si="33"/>
        <v>0</v>
      </c>
      <c r="J296" s="42"/>
      <c r="K296" s="178"/>
      <c r="L296" s="38" t="s">
        <v>544</v>
      </c>
      <c r="M296" s="224">
        <f t="shared" si="24"/>
        <v>3</v>
      </c>
      <c r="N296" s="19">
        <v>10</v>
      </c>
      <c r="O296" s="49">
        <v>10</v>
      </c>
    </row>
    <row r="297" spans="1:29" ht="22.5" x14ac:dyDescent="0.2">
      <c r="A297" s="46" t="s">
        <v>538</v>
      </c>
      <c r="B297" s="46">
        <v>15</v>
      </c>
      <c r="C297" s="123">
        <v>5</v>
      </c>
      <c r="D297" s="1" t="s">
        <v>478</v>
      </c>
      <c r="E297" s="1" t="s">
        <v>250</v>
      </c>
      <c r="F297" s="1" t="s">
        <v>106</v>
      </c>
      <c r="G297" s="23" t="s">
        <v>6</v>
      </c>
      <c r="H297" s="3" t="str">
        <f t="shared" si="34"/>
        <v>N/A</v>
      </c>
      <c r="I297" s="13">
        <f t="shared" si="33"/>
        <v>0</v>
      </c>
      <c r="J297" s="42"/>
      <c r="K297" s="178"/>
      <c r="L297" s="38" t="s">
        <v>544</v>
      </c>
      <c r="M297" s="224">
        <f t="shared" si="24"/>
        <v>3</v>
      </c>
      <c r="N297" s="19">
        <v>7</v>
      </c>
      <c r="O297" s="49">
        <v>10</v>
      </c>
    </row>
    <row r="298" spans="1:29" x14ac:dyDescent="0.2">
      <c r="A298" s="46" t="s">
        <v>538</v>
      </c>
      <c r="B298" s="46">
        <v>15</v>
      </c>
      <c r="C298" s="123">
        <v>6</v>
      </c>
      <c r="D298" s="1" t="s">
        <v>478</v>
      </c>
      <c r="E298" s="1" t="s">
        <v>251</v>
      </c>
      <c r="F298" s="1" t="s">
        <v>107</v>
      </c>
      <c r="G298" s="23" t="s">
        <v>6</v>
      </c>
      <c r="H298" s="3" t="str">
        <f t="shared" si="34"/>
        <v>N/A</v>
      </c>
      <c r="I298" s="13">
        <f t="shared" si="33"/>
        <v>0</v>
      </c>
      <c r="J298" s="42"/>
      <c r="K298" s="178"/>
      <c r="L298" s="38" t="s">
        <v>544</v>
      </c>
      <c r="M298" s="224">
        <f t="shared" si="24"/>
        <v>3</v>
      </c>
      <c r="N298" s="19">
        <v>10</v>
      </c>
      <c r="O298" s="49">
        <v>10</v>
      </c>
    </row>
    <row r="299" spans="1:29" ht="22.5" x14ac:dyDescent="0.2">
      <c r="A299" s="46" t="s">
        <v>538</v>
      </c>
      <c r="B299" s="46">
        <v>15</v>
      </c>
      <c r="C299" s="123">
        <v>7</v>
      </c>
      <c r="D299" s="1" t="s">
        <v>478</v>
      </c>
      <c r="E299" s="1" t="s">
        <v>247</v>
      </c>
      <c r="F299" s="1" t="s">
        <v>248</v>
      </c>
      <c r="G299" s="23" t="s">
        <v>6</v>
      </c>
      <c r="H299" s="3" t="str">
        <f t="shared" si="34"/>
        <v>N/A</v>
      </c>
      <c r="I299" s="13">
        <f t="shared" si="33"/>
        <v>0</v>
      </c>
      <c r="J299" s="42"/>
      <c r="K299" s="178"/>
      <c r="L299" s="38" t="s">
        <v>544</v>
      </c>
      <c r="M299" s="224">
        <f t="shared" si="24"/>
        <v>3</v>
      </c>
      <c r="N299" s="19">
        <v>7</v>
      </c>
      <c r="O299" s="49">
        <v>10</v>
      </c>
    </row>
    <row r="300" spans="1:29" ht="22.5" x14ac:dyDescent="0.2">
      <c r="A300" s="46" t="s">
        <v>538</v>
      </c>
      <c r="B300" s="46">
        <v>15</v>
      </c>
      <c r="C300" s="123">
        <v>8</v>
      </c>
      <c r="D300" s="1" t="s">
        <v>169</v>
      </c>
      <c r="E300" s="1" t="s">
        <v>171</v>
      </c>
      <c r="F300" s="136" t="s">
        <v>170</v>
      </c>
      <c r="G300" s="23" t="s">
        <v>6</v>
      </c>
      <c r="H300" s="3" t="str">
        <f t="shared" si="34"/>
        <v>N/A</v>
      </c>
      <c r="I300" s="13">
        <f t="shared" si="33"/>
        <v>0</v>
      </c>
      <c r="J300" s="42"/>
      <c r="K300" s="178"/>
      <c r="L300" s="38" t="s">
        <v>555</v>
      </c>
      <c r="M300" s="224">
        <f t="shared" si="24"/>
        <v>3</v>
      </c>
      <c r="N300" s="19">
        <v>7</v>
      </c>
      <c r="O300" s="49">
        <v>10</v>
      </c>
    </row>
    <row r="301" spans="1:29" ht="22.5" x14ac:dyDescent="0.2">
      <c r="A301" s="46" t="s">
        <v>538</v>
      </c>
      <c r="B301" s="46">
        <v>15</v>
      </c>
      <c r="C301" s="123">
        <v>9</v>
      </c>
      <c r="D301" s="1" t="s">
        <v>169</v>
      </c>
      <c r="E301" s="1" t="s">
        <v>172</v>
      </c>
      <c r="F301" s="136" t="s">
        <v>174</v>
      </c>
      <c r="G301" s="23" t="s">
        <v>6</v>
      </c>
      <c r="H301" s="3" t="str">
        <f t="shared" si="34"/>
        <v>N/A</v>
      </c>
      <c r="I301" s="13">
        <f t="shared" si="33"/>
        <v>0</v>
      </c>
      <c r="J301" s="42"/>
      <c r="K301" s="178"/>
      <c r="L301" s="38" t="s">
        <v>555</v>
      </c>
      <c r="M301" s="224">
        <f t="shared" si="24"/>
        <v>3</v>
      </c>
      <c r="N301" s="19">
        <v>10</v>
      </c>
      <c r="O301" s="49">
        <v>10</v>
      </c>
    </row>
    <row r="302" spans="1:29" ht="33.75" x14ac:dyDescent="0.2">
      <c r="A302" s="46" t="s">
        <v>538</v>
      </c>
      <c r="B302" s="46">
        <v>15</v>
      </c>
      <c r="C302" s="123">
        <v>10</v>
      </c>
      <c r="D302" s="1" t="s">
        <v>169</v>
      </c>
      <c r="E302" s="1" t="s">
        <v>173</v>
      </c>
      <c r="F302" s="136" t="s">
        <v>175</v>
      </c>
      <c r="G302" s="23" t="s">
        <v>6</v>
      </c>
      <c r="H302" s="3" t="str">
        <f t="shared" si="34"/>
        <v>N/A</v>
      </c>
      <c r="I302" s="13">
        <f t="shared" si="33"/>
        <v>0</v>
      </c>
      <c r="J302" s="42"/>
      <c r="K302" s="178"/>
      <c r="L302" s="38" t="s">
        <v>555</v>
      </c>
      <c r="M302" s="224">
        <f t="shared" si="24"/>
        <v>3</v>
      </c>
      <c r="N302" s="19">
        <v>10</v>
      </c>
      <c r="O302" s="49">
        <v>10</v>
      </c>
    </row>
    <row r="303" spans="1:29" ht="13.5" thickBot="1" x14ac:dyDescent="0.25">
      <c r="C303" s="149"/>
      <c r="D303" s="9"/>
      <c r="E303" s="9"/>
      <c r="F303" s="157"/>
      <c r="G303" s="36"/>
      <c r="H303" s="8"/>
      <c r="I303" s="14"/>
      <c r="J303" s="115"/>
      <c r="K303" s="180"/>
      <c r="L303" s="38">
        <v>1</v>
      </c>
      <c r="M303" s="224">
        <f t="shared" si="24"/>
        <v>3</v>
      </c>
      <c r="O303" s="49">
        <v>10</v>
      </c>
    </row>
    <row r="304" spans="1:29" ht="13.5" thickBot="1" x14ac:dyDescent="0.25">
      <c r="C304" s="355"/>
      <c r="D304" s="355"/>
      <c r="E304" s="355"/>
      <c r="F304" s="355"/>
      <c r="G304" s="355"/>
      <c r="H304" s="15" t="str">
        <f>IFERROR(SUMPRODUCT(H293:H302, I293:I302)/SUM(I293:I302),"N/A")</f>
        <v>N/A</v>
      </c>
      <c r="I304" s="27"/>
      <c r="J304" s="26"/>
      <c r="K304" s="27"/>
      <c r="L304" s="39">
        <v>1</v>
      </c>
      <c r="M304" s="224">
        <f t="shared" si="24"/>
        <v>3</v>
      </c>
      <c r="O304" s="49">
        <v>10</v>
      </c>
    </row>
    <row r="305" spans="1:29" ht="13.5" thickBot="1" x14ac:dyDescent="0.25">
      <c r="C305" s="155"/>
      <c r="D305" s="26"/>
      <c r="E305" s="26"/>
      <c r="F305" s="158"/>
      <c r="G305" s="25"/>
      <c r="H305" s="4"/>
      <c r="I305" s="5"/>
      <c r="J305" s="68"/>
      <c r="K305" s="66"/>
      <c r="L305" s="38">
        <v>1</v>
      </c>
      <c r="M305" s="224">
        <f t="shared" si="24"/>
        <v>3</v>
      </c>
      <c r="O305" s="49">
        <v>10</v>
      </c>
    </row>
    <row r="306" spans="1:29" x14ac:dyDescent="0.2">
      <c r="C306" s="107" t="s">
        <v>878</v>
      </c>
      <c r="D306" s="345" t="s">
        <v>437</v>
      </c>
      <c r="E306" s="346"/>
      <c r="F306" s="347" t="s">
        <v>185</v>
      </c>
      <c r="G306" s="347" t="s">
        <v>288</v>
      </c>
      <c r="H306" s="347" t="s">
        <v>291</v>
      </c>
      <c r="I306" s="347" t="s">
        <v>373</v>
      </c>
      <c r="J306" s="349" t="s">
        <v>5</v>
      </c>
      <c r="K306" s="370" t="s">
        <v>497</v>
      </c>
      <c r="L306" s="38">
        <v>1</v>
      </c>
      <c r="M306" s="224">
        <f t="shared" si="24"/>
        <v>3</v>
      </c>
      <c r="O306" s="49">
        <f>IF(O308+O315+O323+O332+O336+O341+O345+O348&lt;80,9,10)</f>
        <v>10</v>
      </c>
    </row>
    <row r="307" spans="1:29" ht="13.5" thickBot="1" x14ac:dyDescent="0.25">
      <c r="C307" s="109"/>
      <c r="D307" s="110" t="s">
        <v>315</v>
      </c>
      <c r="E307" s="110" t="s">
        <v>316</v>
      </c>
      <c r="F307" s="366"/>
      <c r="G307" s="366"/>
      <c r="H307" s="366"/>
      <c r="I307" s="366"/>
      <c r="J307" s="365"/>
      <c r="K307" s="384"/>
      <c r="L307" s="38">
        <v>1</v>
      </c>
      <c r="M307" s="224">
        <f t="shared" si="24"/>
        <v>3</v>
      </c>
      <c r="O307" s="49">
        <v>10</v>
      </c>
    </row>
    <row r="308" spans="1:29" x14ac:dyDescent="0.2">
      <c r="C308" s="159"/>
      <c r="D308" s="160" t="s">
        <v>599</v>
      </c>
      <c r="E308" s="161"/>
      <c r="F308" s="161"/>
      <c r="G308" s="161"/>
      <c r="H308" s="161"/>
      <c r="I308" s="161"/>
      <c r="J308" s="275"/>
      <c r="K308" s="190"/>
      <c r="L308" s="38"/>
      <c r="M308" s="224">
        <f t="shared" si="24"/>
        <v>3</v>
      </c>
      <c r="O308" s="49">
        <f>IF(SUM(M309:M314)&lt;SUM(P309:P314),9,10)</f>
        <v>10</v>
      </c>
    </row>
    <row r="309" spans="1:29" x14ac:dyDescent="0.2">
      <c r="A309" s="46" t="s">
        <v>538</v>
      </c>
      <c r="C309" s="124">
        <v>1</v>
      </c>
      <c r="D309" s="1" t="s">
        <v>296</v>
      </c>
      <c r="E309" s="1" t="s">
        <v>295</v>
      </c>
      <c r="F309" s="162" t="s">
        <v>214</v>
      </c>
      <c r="G309" s="23" t="s">
        <v>6</v>
      </c>
      <c r="H309" s="3" t="str">
        <f t="shared" ref="H309:H314" si="35">IFERROR((SUM(G309/3)*100),"N/A")</f>
        <v>N/A</v>
      </c>
      <c r="I309" s="13">
        <f t="shared" ref="I309:I314" si="36">IF(G309="N/A",0,N309)</f>
        <v>0</v>
      </c>
      <c r="J309" s="163"/>
      <c r="K309" s="178"/>
      <c r="L309" s="38" t="s">
        <v>546</v>
      </c>
      <c r="M309" s="224">
        <f t="shared" si="24"/>
        <v>3</v>
      </c>
      <c r="N309" s="19">
        <v>15</v>
      </c>
      <c r="O309" s="49">
        <v>10</v>
      </c>
      <c r="P309" s="49">
        <v>3</v>
      </c>
      <c r="AC309" s="26"/>
    </row>
    <row r="310" spans="1:29" ht="45" x14ac:dyDescent="0.2">
      <c r="A310" s="46" t="s">
        <v>538</v>
      </c>
      <c r="C310" s="124">
        <v>2</v>
      </c>
      <c r="D310" s="112" t="s">
        <v>130</v>
      </c>
      <c r="E310" s="1" t="s">
        <v>591</v>
      </c>
      <c r="F310" s="162" t="s">
        <v>131</v>
      </c>
      <c r="G310" s="23" t="s">
        <v>6</v>
      </c>
      <c r="H310" s="3" t="str">
        <f t="shared" si="35"/>
        <v>N/A</v>
      </c>
      <c r="I310" s="13">
        <f t="shared" si="36"/>
        <v>0</v>
      </c>
      <c r="J310" s="163"/>
      <c r="K310" s="178"/>
      <c r="L310" s="38" t="s">
        <v>546</v>
      </c>
      <c r="M310" s="224">
        <f t="shared" si="24"/>
        <v>3</v>
      </c>
      <c r="N310" s="19">
        <v>10</v>
      </c>
      <c r="O310" s="49">
        <v>10</v>
      </c>
      <c r="P310" s="49">
        <v>3</v>
      </c>
      <c r="AC310" s="26"/>
    </row>
    <row r="311" spans="1:29" ht="22.5" x14ac:dyDescent="0.2">
      <c r="A311" s="46" t="s">
        <v>538</v>
      </c>
      <c r="C311" s="124">
        <v>3</v>
      </c>
      <c r="D311" s="112" t="s">
        <v>298</v>
      </c>
      <c r="E311" s="1" t="s">
        <v>299</v>
      </c>
      <c r="F311" s="162" t="s">
        <v>129</v>
      </c>
      <c r="G311" s="23" t="s">
        <v>6</v>
      </c>
      <c r="H311" s="3" t="str">
        <f t="shared" si="35"/>
        <v>N/A</v>
      </c>
      <c r="I311" s="13">
        <f t="shared" si="36"/>
        <v>0</v>
      </c>
      <c r="J311" s="163"/>
      <c r="K311" s="178"/>
      <c r="L311" s="38" t="s">
        <v>546</v>
      </c>
      <c r="M311" s="224">
        <f t="shared" si="24"/>
        <v>3</v>
      </c>
      <c r="N311" s="19">
        <v>7</v>
      </c>
      <c r="O311" s="49">
        <v>10</v>
      </c>
      <c r="P311" s="49">
        <v>3</v>
      </c>
      <c r="AC311" s="26"/>
    </row>
    <row r="312" spans="1:29" x14ac:dyDescent="0.2">
      <c r="A312" s="46" t="s">
        <v>538</v>
      </c>
      <c r="C312" s="124">
        <v>4</v>
      </c>
      <c r="D312" s="112" t="s">
        <v>300</v>
      </c>
      <c r="E312" s="1" t="s">
        <v>132</v>
      </c>
      <c r="F312" s="162" t="s">
        <v>134</v>
      </c>
      <c r="G312" s="23" t="s">
        <v>6</v>
      </c>
      <c r="H312" s="3" t="str">
        <f t="shared" si="35"/>
        <v>N/A</v>
      </c>
      <c r="I312" s="13">
        <f t="shared" si="36"/>
        <v>0</v>
      </c>
      <c r="J312" s="163"/>
      <c r="K312" s="178"/>
      <c r="L312" s="38" t="s">
        <v>546</v>
      </c>
      <c r="M312" s="224">
        <f t="shared" si="24"/>
        <v>3</v>
      </c>
      <c r="N312" s="19">
        <v>10</v>
      </c>
      <c r="O312" s="49">
        <v>10</v>
      </c>
      <c r="P312" s="49">
        <v>3</v>
      </c>
      <c r="AC312" s="26"/>
    </row>
    <row r="313" spans="1:29" ht="22.5" x14ac:dyDescent="0.2">
      <c r="A313" s="46" t="s">
        <v>538</v>
      </c>
      <c r="C313" s="124">
        <v>5</v>
      </c>
      <c r="D313" s="112" t="s">
        <v>301</v>
      </c>
      <c r="E313" s="1" t="s">
        <v>592</v>
      </c>
      <c r="F313" s="162" t="s">
        <v>376</v>
      </c>
      <c r="G313" s="23" t="s">
        <v>6</v>
      </c>
      <c r="H313" s="3" t="str">
        <f t="shared" si="35"/>
        <v>N/A</v>
      </c>
      <c r="I313" s="13">
        <f t="shared" si="36"/>
        <v>0</v>
      </c>
      <c r="J313" s="163"/>
      <c r="K313" s="178"/>
      <c r="L313" s="38" t="s">
        <v>546</v>
      </c>
      <c r="M313" s="224">
        <f t="shared" si="24"/>
        <v>3</v>
      </c>
      <c r="N313" s="19">
        <v>5</v>
      </c>
      <c r="O313" s="49">
        <v>10</v>
      </c>
      <c r="P313" s="49">
        <v>3</v>
      </c>
      <c r="AC313" s="26"/>
    </row>
    <row r="314" spans="1:29" ht="22.5" x14ac:dyDescent="0.2">
      <c r="A314" s="46" t="s">
        <v>538</v>
      </c>
      <c r="C314" s="124">
        <v>6</v>
      </c>
      <c r="D314" s="1" t="s">
        <v>302</v>
      </c>
      <c r="E314" s="1" t="s">
        <v>303</v>
      </c>
      <c r="F314" s="162" t="s">
        <v>133</v>
      </c>
      <c r="G314" s="23" t="s">
        <v>6</v>
      </c>
      <c r="H314" s="3" t="str">
        <f t="shared" si="35"/>
        <v>N/A</v>
      </c>
      <c r="I314" s="13">
        <f t="shared" si="36"/>
        <v>0</v>
      </c>
      <c r="J314" s="163"/>
      <c r="K314" s="178"/>
      <c r="L314" s="38" t="s">
        <v>546</v>
      </c>
      <c r="M314" s="224">
        <f t="shared" si="24"/>
        <v>3</v>
      </c>
      <c r="N314" s="19">
        <v>7</v>
      </c>
      <c r="O314" s="49">
        <v>10</v>
      </c>
      <c r="P314" s="49">
        <v>3</v>
      </c>
      <c r="AC314" s="26"/>
    </row>
    <row r="315" spans="1:29" x14ac:dyDescent="0.2">
      <c r="C315" s="164"/>
      <c r="D315" s="165" t="s">
        <v>436</v>
      </c>
      <c r="E315" s="166"/>
      <c r="F315" s="166"/>
      <c r="G315" s="166"/>
      <c r="H315" s="166"/>
      <c r="I315" s="166"/>
      <c r="J315" s="273"/>
      <c r="K315" s="191"/>
      <c r="L315" s="38"/>
      <c r="M315" s="224">
        <f t="shared" si="24"/>
        <v>3</v>
      </c>
      <c r="O315" s="49">
        <f>IF(SUM(M316:M322)&lt;SUM(P316:P322),9,10)</f>
        <v>10</v>
      </c>
      <c r="AC315" s="26"/>
    </row>
    <row r="316" spans="1:29" x14ac:dyDescent="0.2">
      <c r="A316" s="46" t="s">
        <v>538</v>
      </c>
      <c r="C316" s="124">
        <v>7</v>
      </c>
      <c r="D316" s="1" t="s">
        <v>560</v>
      </c>
      <c r="E316" s="1" t="s">
        <v>561</v>
      </c>
      <c r="F316" s="1" t="s">
        <v>268</v>
      </c>
      <c r="G316" s="23" t="s">
        <v>6</v>
      </c>
      <c r="H316" s="3" t="str">
        <f t="shared" ref="H316:H322" si="37">IFERROR((SUM(G316/3)*100),"N/A")</f>
        <v>N/A</v>
      </c>
      <c r="I316" s="13">
        <f t="shared" ref="I316:I322" si="38">IF(G316="N/A",0,N316)</f>
        <v>0</v>
      </c>
      <c r="J316" s="43"/>
      <c r="K316" s="178"/>
      <c r="L316" s="38">
        <v>1</v>
      </c>
      <c r="M316" s="224">
        <f t="shared" si="24"/>
        <v>3</v>
      </c>
      <c r="N316" s="19">
        <v>10</v>
      </c>
      <c r="O316" s="49">
        <v>10</v>
      </c>
      <c r="P316" s="49">
        <v>3</v>
      </c>
      <c r="AC316" s="26"/>
    </row>
    <row r="317" spans="1:29" x14ac:dyDescent="0.2">
      <c r="A317" s="46" t="s">
        <v>538</v>
      </c>
      <c r="C317" s="124">
        <v>8</v>
      </c>
      <c r="D317" s="1" t="s">
        <v>269</v>
      </c>
      <c r="E317" s="1" t="s">
        <v>561</v>
      </c>
      <c r="F317" s="1" t="s">
        <v>268</v>
      </c>
      <c r="G317" s="23" t="s">
        <v>6</v>
      </c>
      <c r="H317" s="3" t="str">
        <f t="shared" si="37"/>
        <v>N/A</v>
      </c>
      <c r="I317" s="13">
        <f t="shared" si="38"/>
        <v>0</v>
      </c>
      <c r="J317" s="43"/>
      <c r="K317" s="178"/>
      <c r="L317" s="38">
        <v>1</v>
      </c>
      <c r="M317" s="224">
        <f t="shared" ref="M317:M365" si="39">IF(G317="Score",3,IF(G317="N/A",3,IF(G317="",3,G317)))</f>
        <v>3</v>
      </c>
      <c r="N317" s="19">
        <v>15</v>
      </c>
      <c r="O317" s="49">
        <v>10</v>
      </c>
      <c r="P317" s="49">
        <v>3</v>
      </c>
      <c r="AC317" s="28"/>
    </row>
    <row r="318" spans="1:29" ht="22.5" x14ac:dyDescent="0.2">
      <c r="A318" s="46" t="s">
        <v>538</v>
      </c>
      <c r="C318" s="124">
        <v>9</v>
      </c>
      <c r="D318" s="1" t="s">
        <v>565</v>
      </c>
      <c r="E318" s="1" t="s">
        <v>566</v>
      </c>
      <c r="F318" s="1" t="s">
        <v>268</v>
      </c>
      <c r="G318" s="23" t="s">
        <v>6</v>
      </c>
      <c r="H318" s="3" t="str">
        <f t="shared" si="37"/>
        <v>N/A</v>
      </c>
      <c r="I318" s="13">
        <f t="shared" si="38"/>
        <v>0</v>
      </c>
      <c r="J318" s="43"/>
      <c r="K318" s="178"/>
      <c r="L318" s="38">
        <v>1</v>
      </c>
      <c r="M318" s="224">
        <f t="shared" si="39"/>
        <v>3</v>
      </c>
      <c r="N318" s="19">
        <v>10</v>
      </c>
      <c r="O318" s="49">
        <v>10</v>
      </c>
      <c r="P318" s="49">
        <v>3</v>
      </c>
      <c r="AC318" s="28"/>
    </row>
    <row r="319" spans="1:29" x14ac:dyDescent="0.2">
      <c r="A319" s="46" t="s">
        <v>538</v>
      </c>
      <c r="C319" s="124">
        <v>10</v>
      </c>
      <c r="D319" s="1" t="s">
        <v>270</v>
      </c>
      <c r="E319" s="1" t="s">
        <v>571</v>
      </c>
      <c r="F319" s="1" t="s">
        <v>268</v>
      </c>
      <c r="G319" s="23" t="s">
        <v>6</v>
      </c>
      <c r="H319" s="3" t="str">
        <f t="shared" si="37"/>
        <v>N/A</v>
      </c>
      <c r="I319" s="13">
        <f t="shared" si="38"/>
        <v>0</v>
      </c>
      <c r="J319" s="43"/>
      <c r="K319" s="178"/>
      <c r="L319" s="38">
        <v>1</v>
      </c>
      <c r="M319" s="224">
        <f t="shared" si="39"/>
        <v>3</v>
      </c>
      <c r="N319" s="19">
        <v>10</v>
      </c>
      <c r="O319" s="49">
        <v>10</v>
      </c>
      <c r="P319" s="49">
        <v>3</v>
      </c>
      <c r="AC319" s="26"/>
    </row>
    <row r="320" spans="1:29" ht="22.5" x14ac:dyDescent="0.2">
      <c r="A320" s="46" t="s">
        <v>538</v>
      </c>
      <c r="C320" s="124">
        <v>11</v>
      </c>
      <c r="D320" s="1" t="s">
        <v>271</v>
      </c>
      <c r="E320" s="1" t="s">
        <v>410</v>
      </c>
      <c r="F320" s="1" t="s">
        <v>268</v>
      </c>
      <c r="G320" s="23" t="s">
        <v>6</v>
      </c>
      <c r="H320" s="3" t="str">
        <f t="shared" si="37"/>
        <v>N/A</v>
      </c>
      <c r="I320" s="13">
        <f t="shared" si="38"/>
        <v>0</v>
      </c>
      <c r="J320" s="43"/>
      <c r="K320" s="178"/>
      <c r="L320" s="38">
        <v>1</v>
      </c>
      <c r="M320" s="224">
        <f t="shared" si="39"/>
        <v>3</v>
      </c>
      <c r="N320" s="19">
        <v>7</v>
      </c>
      <c r="O320" s="49">
        <v>10</v>
      </c>
      <c r="P320" s="49">
        <v>3</v>
      </c>
      <c r="AC320" s="26"/>
    </row>
    <row r="321" spans="1:296" ht="33.75" x14ac:dyDescent="0.2">
      <c r="A321" s="46" t="s">
        <v>537</v>
      </c>
      <c r="C321" s="124">
        <v>12</v>
      </c>
      <c r="D321" s="1" t="s">
        <v>816</v>
      </c>
      <c r="E321" s="1" t="s">
        <v>817</v>
      </c>
      <c r="F321" s="1" t="s">
        <v>818</v>
      </c>
      <c r="G321" s="23" t="s">
        <v>6</v>
      </c>
      <c r="H321" s="3" t="str">
        <f t="shared" si="37"/>
        <v>N/A</v>
      </c>
      <c r="I321" s="13"/>
      <c r="J321" s="43"/>
      <c r="K321" s="178"/>
      <c r="L321" s="38">
        <v>1</v>
      </c>
      <c r="M321" s="283">
        <f t="shared" ref="M321" si="40">IF(G321="Score",3,IF(G321="N/A",3,IF(G321="",3,G321)))</f>
        <v>3</v>
      </c>
      <c r="N321" s="19">
        <v>15</v>
      </c>
      <c r="O321" s="49">
        <v>10</v>
      </c>
      <c r="P321" s="49">
        <v>3</v>
      </c>
      <c r="AC321" s="26"/>
    </row>
    <row r="322" spans="1:296" ht="33.75" x14ac:dyDescent="0.2">
      <c r="A322" s="46" t="s">
        <v>537</v>
      </c>
      <c r="C322" s="124">
        <v>13</v>
      </c>
      <c r="D322" s="1" t="s">
        <v>570</v>
      </c>
      <c r="E322" s="1" t="s">
        <v>404</v>
      </c>
      <c r="F322" s="1" t="s">
        <v>533</v>
      </c>
      <c r="G322" s="23" t="s">
        <v>6</v>
      </c>
      <c r="H322" s="3" t="str">
        <f t="shared" si="37"/>
        <v>N/A</v>
      </c>
      <c r="I322" s="13">
        <f t="shared" si="38"/>
        <v>0</v>
      </c>
      <c r="J322" s="43"/>
      <c r="K322" s="178"/>
      <c r="L322" s="38">
        <v>1</v>
      </c>
      <c r="M322" s="224">
        <f t="shared" si="39"/>
        <v>3</v>
      </c>
      <c r="N322" s="19">
        <v>10</v>
      </c>
      <c r="O322" s="49">
        <v>10</v>
      </c>
      <c r="P322" s="49">
        <v>3</v>
      </c>
      <c r="AC322" s="26"/>
    </row>
    <row r="323" spans="1:296" x14ac:dyDescent="0.2">
      <c r="C323" s="164"/>
      <c r="D323" s="165" t="s">
        <v>600</v>
      </c>
      <c r="E323" s="166"/>
      <c r="F323" s="166"/>
      <c r="G323" s="166"/>
      <c r="H323" s="166"/>
      <c r="I323" s="166"/>
      <c r="J323" s="273"/>
      <c r="K323" s="191"/>
      <c r="L323" s="38"/>
      <c r="M323" s="224">
        <f t="shared" si="39"/>
        <v>3</v>
      </c>
      <c r="O323" s="49">
        <f>IF(SUM(M324:M331)&lt;SUM(P324:P331),9,10)</f>
        <v>10</v>
      </c>
      <c r="AC323" s="26"/>
    </row>
    <row r="324" spans="1:296" s="93" customFormat="1" ht="22.5" x14ac:dyDescent="0.2">
      <c r="A324" s="93" t="s">
        <v>538</v>
      </c>
      <c r="C324" s="124">
        <v>14</v>
      </c>
      <c r="D324" s="1" t="s">
        <v>57</v>
      </c>
      <c r="E324" s="1" t="s">
        <v>58</v>
      </c>
      <c r="F324" s="112" t="s">
        <v>141</v>
      </c>
      <c r="G324" s="23" t="s">
        <v>6</v>
      </c>
      <c r="H324" s="3" t="str">
        <f t="shared" ref="H324:H331" si="41">IFERROR((SUM(G324/3)*100),"N/A")</f>
        <v>N/A</v>
      </c>
      <c r="I324" s="13">
        <f t="shared" ref="I324:I331" si="42">IF(G324="N/A",0,N324)</f>
        <v>0</v>
      </c>
      <c r="J324" s="43"/>
      <c r="K324" s="183"/>
      <c r="L324" s="38">
        <v>1</v>
      </c>
      <c r="M324" s="224">
        <f t="shared" si="39"/>
        <v>3</v>
      </c>
      <c r="N324" s="94">
        <v>10</v>
      </c>
      <c r="O324" s="49">
        <v>10</v>
      </c>
      <c r="P324" s="95">
        <v>3</v>
      </c>
      <c r="Q324" s="95"/>
      <c r="R324" s="95"/>
      <c r="S324" s="95"/>
      <c r="T324" s="95"/>
      <c r="U324" s="95"/>
      <c r="V324" s="95"/>
      <c r="W324" s="95"/>
      <c r="X324" s="95"/>
      <c r="Y324" s="95"/>
      <c r="Z324" s="95"/>
      <c r="AA324" s="95"/>
      <c r="AB324" s="95"/>
      <c r="AC324" s="95"/>
      <c r="AD324" s="95"/>
      <c r="AE324" s="95"/>
      <c r="AF324" s="95"/>
      <c r="AG324" s="95"/>
      <c r="AH324" s="95"/>
      <c r="AI324" s="95"/>
      <c r="AJ324" s="95"/>
      <c r="AK324" s="95"/>
      <c r="AL324" s="95"/>
      <c r="AM324" s="95"/>
      <c r="AN324" s="95"/>
      <c r="AO324" s="95"/>
      <c r="AP324" s="95"/>
      <c r="AQ324" s="95"/>
      <c r="AR324" s="95"/>
      <c r="AS324" s="95"/>
      <c r="AT324" s="95"/>
      <c r="AU324" s="95"/>
      <c r="AV324" s="95"/>
      <c r="AW324" s="95"/>
      <c r="AX324" s="95"/>
      <c r="AY324" s="95"/>
      <c r="AZ324" s="95"/>
      <c r="BA324" s="95"/>
      <c r="BB324" s="95"/>
      <c r="BC324" s="95"/>
      <c r="BD324" s="95"/>
      <c r="BE324" s="95"/>
      <c r="BF324" s="95"/>
      <c r="BG324" s="95"/>
      <c r="BH324" s="95"/>
      <c r="BI324" s="95"/>
      <c r="BJ324" s="95"/>
      <c r="BK324" s="95"/>
      <c r="BL324" s="95"/>
      <c r="BM324" s="95"/>
      <c r="BN324" s="95"/>
      <c r="BO324" s="95"/>
      <c r="BP324" s="95"/>
      <c r="BQ324" s="95"/>
      <c r="BR324" s="95"/>
      <c r="BS324" s="95"/>
      <c r="BT324" s="95"/>
      <c r="BU324" s="95"/>
      <c r="BV324" s="95"/>
      <c r="BW324" s="95"/>
      <c r="BX324" s="95"/>
      <c r="BY324" s="95"/>
      <c r="BZ324" s="95"/>
      <c r="CA324" s="95"/>
      <c r="CB324" s="95"/>
      <c r="CC324" s="95"/>
      <c r="CD324" s="95"/>
      <c r="CE324" s="95"/>
      <c r="CF324" s="95"/>
      <c r="CG324" s="95"/>
      <c r="CH324" s="95"/>
      <c r="CI324" s="95"/>
      <c r="CJ324" s="95"/>
      <c r="CK324" s="95"/>
      <c r="CL324" s="95"/>
      <c r="CM324" s="95"/>
      <c r="CN324" s="95"/>
      <c r="CO324" s="95"/>
      <c r="CP324" s="95"/>
      <c r="CQ324" s="95"/>
      <c r="CR324" s="95"/>
      <c r="CS324" s="95"/>
      <c r="CT324" s="95"/>
      <c r="CU324" s="95"/>
      <c r="CV324" s="95"/>
      <c r="CW324" s="95"/>
      <c r="CX324" s="95"/>
      <c r="CY324" s="95"/>
      <c r="CZ324" s="95"/>
      <c r="DA324" s="95"/>
      <c r="DB324" s="95"/>
      <c r="DC324" s="95"/>
      <c r="DD324" s="95"/>
      <c r="DE324" s="95"/>
      <c r="DF324" s="95"/>
      <c r="DG324" s="95"/>
      <c r="DH324" s="95"/>
      <c r="DI324" s="95"/>
      <c r="DJ324" s="95"/>
      <c r="DK324" s="95"/>
      <c r="DL324" s="95"/>
      <c r="DM324" s="95"/>
      <c r="DN324" s="95"/>
      <c r="DO324" s="95"/>
      <c r="DP324" s="95"/>
      <c r="DQ324" s="95"/>
      <c r="DR324" s="95"/>
      <c r="DS324" s="95"/>
      <c r="DT324" s="95"/>
      <c r="DU324" s="95"/>
      <c r="DV324" s="95"/>
      <c r="DW324" s="95"/>
      <c r="DX324" s="95"/>
      <c r="DY324" s="95"/>
      <c r="DZ324" s="95"/>
      <c r="EA324" s="95"/>
      <c r="EB324" s="95"/>
      <c r="EC324" s="95"/>
      <c r="ED324" s="95"/>
      <c r="EE324" s="95"/>
      <c r="EF324" s="95"/>
      <c r="EG324" s="95"/>
      <c r="EH324" s="95"/>
      <c r="EI324" s="95"/>
      <c r="EJ324" s="95"/>
      <c r="EK324" s="95"/>
      <c r="EL324" s="95"/>
      <c r="EM324" s="95"/>
      <c r="EN324" s="95"/>
      <c r="EO324" s="95"/>
      <c r="EP324" s="95"/>
      <c r="EQ324" s="95"/>
      <c r="ER324" s="95"/>
      <c r="ES324" s="95"/>
      <c r="ET324" s="95"/>
      <c r="EU324" s="95"/>
      <c r="EV324" s="95"/>
      <c r="EW324" s="95"/>
      <c r="EX324" s="95"/>
      <c r="EY324" s="95"/>
      <c r="EZ324" s="95"/>
      <c r="FA324" s="95"/>
      <c r="FB324" s="95"/>
      <c r="FC324" s="95"/>
      <c r="FD324" s="95"/>
      <c r="FE324" s="95"/>
      <c r="FF324" s="95"/>
      <c r="FG324" s="95"/>
      <c r="FH324" s="95"/>
      <c r="FI324" s="95"/>
      <c r="FJ324" s="95"/>
      <c r="FK324" s="95"/>
      <c r="FL324" s="95"/>
      <c r="FM324" s="95"/>
      <c r="FN324" s="95"/>
      <c r="FO324" s="95"/>
      <c r="FP324" s="95"/>
      <c r="FQ324" s="95"/>
      <c r="FR324" s="95"/>
      <c r="FS324" s="95"/>
      <c r="FT324" s="95"/>
      <c r="FU324" s="95"/>
      <c r="FV324" s="95"/>
      <c r="FW324" s="95"/>
      <c r="FX324" s="95"/>
      <c r="FY324" s="95"/>
      <c r="FZ324" s="95"/>
      <c r="GA324" s="95"/>
      <c r="GB324" s="95"/>
      <c r="GC324" s="95"/>
      <c r="GD324" s="95"/>
      <c r="GE324" s="95"/>
      <c r="GF324" s="95"/>
      <c r="GG324" s="95"/>
      <c r="GH324" s="95"/>
      <c r="GI324" s="95"/>
      <c r="GJ324" s="95"/>
      <c r="GK324" s="95"/>
      <c r="GL324" s="95"/>
      <c r="GM324" s="95"/>
      <c r="GN324" s="95"/>
      <c r="GO324" s="95"/>
      <c r="GP324" s="95"/>
      <c r="GQ324" s="95"/>
      <c r="GR324" s="95"/>
      <c r="GS324" s="95"/>
      <c r="GT324" s="95"/>
      <c r="GU324" s="95"/>
      <c r="GV324" s="95"/>
      <c r="GW324" s="95"/>
      <c r="GX324" s="95"/>
      <c r="GY324" s="95"/>
      <c r="GZ324" s="95"/>
      <c r="HA324" s="95"/>
      <c r="HB324" s="95"/>
      <c r="HC324" s="95"/>
      <c r="HD324" s="95"/>
      <c r="HE324" s="95"/>
      <c r="HF324" s="95"/>
      <c r="HG324" s="95"/>
      <c r="HH324" s="95"/>
      <c r="HI324" s="95"/>
      <c r="HJ324" s="95"/>
      <c r="HK324" s="95"/>
      <c r="HL324" s="95"/>
      <c r="HM324" s="95"/>
      <c r="HN324" s="95"/>
      <c r="HO324" s="95"/>
      <c r="HP324" s="95"/>
      <c r="HQ324" s="95"/>
      <c r="HR324" s="95"/>
      <c r="HS324" s="95"/>
      <c r="HT324" s="95"/>
      <c r="HU324" s="95"/>
      <c r="HV324" s="95"/>
      <c r="HW324" s="95"/>
      <c r="HX324" s="95"/>
      <c r="HY324" s="95"/>
      <c r="HZ324" s="95"/>
      <c r="IA324" s="95"/>
      <c r="IB324" s="95"/>
      <c r="IC324" s="95"/>
      <c r="ID324" s="95"/>
      <c r="IE324" s="95"/>
      <c r="IF324" s="95"/>
      <c r="IG324" s="95"/>
      <c r="IH324" s="95"/>
      <c r="II324" s="95"/>
      <c r="IJ324" s="95"/>
      <c r="IK324" s="95"/>
      <c r="IL324" s="95"/>
      <c r="IM324" s="95"/>
      <c r="IN324" s="95"/>
      <c r="IO324" s="95"/>
      <c r="IP324" s="95"/>
      <c r="IQ324" s="95"/>
      <c r="IR324" s="95"/>
      <c r="IS324" s="95"/>
      <c r="IT324" s="95"/>
      <c r="IU324" s="95"/>
      <c r="IV324" s="95"/>
      <c r="IW324" s="95"/>
      <c r="IX324" s="95"/>
      <c r="IY324" s="95"/>
      <c r="IZ324" s="95"/>
      <c r="JA324" s="95"/>
      <c r="JB324" s="95"/>
      <c r="JC324" s="95"/>
      <c r="JD324" s="95"/>
      <c r="JE324" s="95"/>
      <c r="JF324" s="95"/>
      <c r="JG324" s="95"/>
      <c r="JH324" s="95"/>
      <c r="JI324" s="95"/>
      <c r="JJ324" s="95"/>
      <c r="JK324" s="95"/>
      <c r="JL324" s="95"/>
      <c r="JM324" s="95"/>
      <c r="JN324" s="95"/>
      <c r="JO324" s="95"/>
      <c r="JP324" s="95"/>
      <c r="JQ324" s="95"/>
      <c r="JR324" s="95"/>
      <c r="JS324" s="95"/>
      <c r="JT324" s="95"/>
      <c r="JU324" s="95"/>
      <c r="JV324" s="95"/>
      <c r="JW324" s="95"/>
      <c r="JX324" s="95"/>
      <c r="JY324" s="95"/>
      <c r="JZ324" s="95"/>
      <c r="KA324" s="95"/>
      <c r="KB324" s="95"/>
      <c r="KC324" s="95"/>
      <c r="KD324" s="95"/>
      <c r="KE324" s="95"/>
      <c r="KF324" s="95"/>
      <c r="KG324" s="95"/>
      <c r="KH324" s="95"/>
      <c r="KI324" s="95"/>
      <c r="KJ324" s="95"/>
    </row>
    <row r="325" spans="1:296" ht="22.5" x14ac:dyDescent="0.2">
      <c r="A325" s="46" t="s">
        <v>538</v>
      </c>
      <c r="C325" s="123">
        <v>15</v>
      </c>
      <c r="D325" s="1" t="s">
        <v>457</v>
      </c>
      <c r="E325" s="1" t="s">
        <v>304</v>
      </c>
      <c r="F325" s="162" t="s">
        <v>142</v>
      </c>
      <c r="G325" s="23" t="s">
        <v>6</v>
      </c>
      <c r="H325" s="3" t="str">
        <f t="shared" si="41"/>
        <v>N/A</v>
      </c>
      <c r="I325" s="13">
        <f t="shared" si="42"/>
        <v>0</v>
      </c>
      <c r="J325" s="42"/>
      <c r="K325" s="178"/>
      <c r="L325" s="38">
        <v>1</v>
      </c>
      <c r="M325" s="224">
        <f t="shared" si="39"/>
        <v>3</v>
      </c>
      <c r="N325" s="94">
        <v>10</v>
      </c>
      <c r="O325" s="49">
        <v>10</v>
      </c>
      <c r="P325" s="49">
        <v>3</v>
      </c>
    </row>
    <row r="326" spans="1:296" s="93" customFormat="1" ht="22.5" x14ac:dyDescent="0.2">
      <c r="A326" s="93" t="s">
        <v>538</v>
      </c>
      <c r="C326" s="124">
        <v>16</v>
      </c>
      <c r="D326" s="1" t="s">
        <v>485</v>
      </c>
      <c r="E326" s="1" t="s">
        <v>590</v>
      </c>
      <c r="F326" s="112" t="s">
        <v>407</v>
      </c>
      <c r="G326" s="23" t="s">
        <v>6</v>
      </c>
      <c r="H326" s="3" t="str">
        <f t="shared" si="41"/>
        <v>N/A</v>
      </c>
      <c r="I326" s="13">
        <f t="shared" si="42"/>
        <v>0</v>
      </c>
      <c r="J326" s="43"/>
      <c r="K326" s="183"/>
      <c r="L326" s="38">
        <v>1</v>
      </c>
      <c r="M326" s="224">
        <f t="shared" si="39"/>
        <v>3</v>
      </c>
      <c r="N326" s="94">
        <v>7</v>
      </c>
      <c r="O326" s="49">
        <v>10</v>
      </c>
      <c r="P326" s="95">
        <v>3</v>
      </c>
      <c r="Q326" s="95"/>
      <c r="R326" s="95"/>
      <c r="S326" s="95"/>
      <c r="T326" s="95"/>
      <c r="U326" s="95"/>
      <c r="V326" s="95"/>
      <c r="W326" s="95"/>
      <c r="X326" s="95"/>
      <c r="Y326" s="95"/>
      <c r="Z326" s="95"/>
      <c r="AA326" s="95"/>
      <c r="AB326" s="95"/>
      <c r="AC326" s="95"/>
      <c r="AD326" s="95"/>
      <c r="AE326" s="95"/>
      <c r="AF326" s="95"/>
      <c r="AG326" s="95"/>
      <c r="AH326" s="95"/>
      <c r="AI326" s="95"/>
      <c r="AJ326" s="95"/>
      <c r="AK326" s="95"/>
      <c r="AL326" s="95"/>
      <c r="AM326" s="95"/>
      <c r="AN326" s="95"/>
      <c r="AO326" s="95"/>
      <c r="AP326" s="95"/>
      <c r="AQ326" s="95"/>
      <c r="AR326" s="95"/>
      <c r="AS326" s="95"/>
      <c r="AT326" s="95"/>
      <c r="AU326" s="95"/>
      <c r="AV326" s="95"/>
      <c r="AW326" s="95"/>
      <c r="AX326" s="95"/>
      <c r="AY326" s="95"/>
      <c r="AZ326" s="95"/>
      <c r="BA326" s="95"/>
      <c r="BB326" s="95"/>
      <c r="BC326" s="95"/>
      <c r="BD326" s="95"/>
      <c r="BE326" s="95"/>
      <c r="BF326" s="95"/>
      <c r="BG326" s="95"/>
      <c r="BH326" s="95"/>
      <c r="BI326" s="95"/>
      <c r="BJ326" s="95"/>
      <c r="BK326" s="95"/>
      <c r="BL326" s="95"/>
      <c r="BM326" s="95"/>
      <c r="BN326" s="95"/>
      <c r="BO326" s="95"/>
      <c r="BP326" s="95"/>
      <c r="BQ326" s="95"/>
      <c r="BR326" s="95"/>
      <c r="BS326" s="95"/>
      <c r="BT326" s="95"/>
      <c r="BU326" s="95"/>
      <c r="BV326" s="95"/>
      <c r="BW326" s="95"/>
      <c r="BX326" s="95"/>
      <c r="BY326" s="95"/>
      <c r="BZ326" s="95"/>
      <c r="CA326" s="95"/>
      <c r="CB326" s="95"/>
      <c r="CC326" s="95"/>
      <c r="CD326" s="95"/>
      <c r="CE326" s="95"/>
      <c r="CF326" s="95"/>
      <c r="CG326" s="95"/>
      <c r="CH326" s="95"/>
      <c r="CI326" s="95"/>
      <c r="CJ326" s="95"/>
      <c r="CK326" s="95"/>
      <c r="CL326" s="95"/>
      <c r="CM326" s="95"/>
      <c r="CN326" s="95"/>
      <c r="CO326" s="95"/>
      <c r="CP326" s="95"/>
      <c r="CQ326" s="95"/>
      <c r="CR326" s="95"/>
      <c r="CS326" s="95"/>
      <c r="CT326" s="95"/>
      <c r="CU326" s="95"/>
      <c r="CV326" s="95"/>
      <c r="CW326" s="95"/>
      <c r="CX326" s="95"/>
      <c r="CY326" s="95"/>
      <c r="CZ326" s="95"/>
      <c r="DA326" s="95"/>
      <c r="DB326" s="95"/>
      <c r="DC326" s="95"/>
      <c r="DD326" s="95"/>
      <c r="DE326" s="95"/>
      <c r="DF326" s="95"/>
      <c r="DG326" s="95"/>
      <c r="DH326" s="95"/>
      <c r="DI326" s="95"/>
      <c r="DJ326" s="95"/>
      <c r="DK326" s="95"/>
      <c r="DL326" s="95"/>
      <c r="DM326" s="95"/>
      <c r="DN326" s="95"/>
      <c r="DO326" s="95"/>
      <c r="DP326" s="95"/>
      <c r="DQ326" s="95"/>
      <c r="DR326" s="95"/>
      <c r="DS326" s="95"/>
      <c r="DT326" s="95"/>
      <c r="DU326" s="95"/>
      <c r="DV326" s="95"/>
      <c r="DW326" s="95"/>
      <c r="DX326" s="95"/>
      <c r="DY326" s="95"/>
      <c r="DZ326" s="95"/>
      <c r="EA326" s="95"/>
      <c r="EB326" s="95"/>
      <c r="EC326" s="95"/>
      <c r="ED326" s="95"/>
      <c r="EE326" s="95"/>
      <c r="EF326" s="95"/>
      <c r="EG326" s="95"/>
      <c r="EH326" s="95"/>
      <c r="EI326" s="95"/>
      <c r="EJ326" s="95"/>
      <c r="EK326" s="95"/>
      <c r="EL326" s="95"/>
      <c r="EM326" s="95"/>
      <c r="EN326" s="95"/>
      <c r="EO326" s="95"/>
      <c r="EP326" s="95"/>
      <c r="EQ326" s="95"/>
      <c r="ER326" s="95"/>
      <c r="ES326" s="95"/>
      <c r="ET326" s="95"/>
      <c r="EU326" s="95"/>
      <c r="EV326" s="95"/>
      <c r="EW326" s="95"/>
      <c r="EX326" s="95"/>
      <c r="EY326" s="95"/>
      <c r="EZ326" s="95"/>
      <c r="FA326" s="95"/>
      <c r="FB326" s="95"/>
      <c r="FC326" s="95"/>
      <c r="FD326" s="95"/>
      <c r="FE326" s="95"/>
      <c r="FF326" s="95"/>
      <c r="FG326" s="95"/>
      <c r="FH326" s="95"/>
      <c r="FI326" s="95"/>
      <c r="FJ326" s="95"/>
      <c r="FK326" s="95"/>
      <c r="FL326" s="95"/>
      <c r="FM326" s="95"/>
      <c r="FN326" s="95"/>
      <c r="FO326" s="95"/>
      <c r="FP326" s="95"/>
      <c r="FQ326" s="95"/>
      <c r="FR326" s="95"/>
      <c r="FS326" s="95"/>
      <c r="FT326" s="95"/>
      <c r="FU326" s="95"/>
      <c r="FV326" s="95"/>
      <c r="FW326" s="95"/>
      <c r="FX326" s="95"/>
      <c r="FY326" s="95"/>
      <c r="FZ326" s="95"/>
      <c r="GA326" s="95"/>
      <c r="GB326" s="95"/>
      <c r="GC326" s="95"/>
      <c r="GD326" s="95"/>
      <c r="GE326" s="95"/>
      <c r="GF326" s="95"/>
      <c r="GG326" s="95"/>
      <c r="GH326" s="95"/>
      <c r="GI326" s="95"/>
      <c r="GJ326" s="95"/>
      <c r="GK326" s="95"/>
      <c r="GL326" s="95"/>
      <c r="GM326" s="95"/>
      <c r="GN326" s="95"/>
      <c r="GO326" s="95"/>
      <c r="GP326" s="95"/>
      <c r="GQ326" s="95"/>
      <c r="GR326" s="95"/>
      <c r="GS326" s="95"/>
      <c r="GT326" s="95"/>
      <c r="GU326" s="95"/>
      <c r="GV326" s="95"/>
      <c r="GW326" s="95"/>
      <c r="GX326" s="95"/>
      <c r="GY326" s="95"/>
      <c r="GZ326" s="95"/>
      <c r="HA326" s="95"/>
      <c r="HB326" s="95"/>
      <c r="HC326" s="95"/>
      <c r="HD326" s="95"/>
      <c r="HE326" s="95"/>
      <c r="HF326" s="95"/>
      <c r="HG326" s="95"/>
      <c r="HH326" s="95"/>
      <c r="HI326" s="95"/>
      <c r="HJ326" s="95"/>
      <c r="HK326" s="95"/>
      <c r="HL326" s="95"/>
      <c r="HM326" s="95"/>
      <c r="HN326" s="95"/>
      <c r="HO326" s="95"/>
      <c r="HP326" s="95"/>
      <c r="HQ326" s="95"/>
      <c r="HR326" s="95"/>
      <c r="HS326" s="95"/>
      <c r="HT326" s="95"/>
      <c r="HU326" s="95"/>
      <c r="HV326" s="95"/>
      <c r="HW326" s="95"/>
      <c r="HX326" s="95"/>
      <c r="HY326" s="95"/>
      <c r="HZ326" s="95"/>
      <c r="IA326" s="95"/>
      <c r="IB326" s="95"/>
      <c r="IC326" s="95"/>
      <c r="ID326" s="95"/>
      <c r="IE326" s="95"/>
      <c r="IF326" s="95"/>
      <c r="IG326" s="95"/>
      <c r="IH326" s="95"/>
      <c r="II326" s="95"/>
      <c r="IJ326" s="95"/>
      <c r="IK326" s="95"/>
      <c r="IL326" s="95"/>
      <c r="IM326" s="95"/>
      <c r="IN326" s="95"/>
      <c r="IO326" s="95"/>
      <c r="IP326" s="95"/>
      <c r="IQ326" s="95"/>
      <c r="IR326" s="95"/>
      <c r="IS326" s="95"/>
      <c r="IT326" s="95"/>
      <c r="IU326" s="95"/>
      <c r="IV326" s="95"/>
      <c r="IW326" s="95"/>
      <c r="IX326" s="95"/>
      <c r="IY326" s="95"/>
      <c r="IZ326" s="95"/>
      <c r="JA326" s="95"/>
      <c r="JB326" s="95"/>
      <c r="JC326" s="95"/>
      <c r="JD326" s="95"/>
      <c r="JE326" s="95"/>
      <c r="JF326" s="95"/>
      <c r="JG326" s="95"/>
      <c r="JH326" s="95"/>
      <c r="JI326" s="95"/>
      <c r="JJ326" s="95"/>
      <c r="JK326" s="95"/>
      <c r="JL326" s="95"/>
      <c r="JM326" s="95"/>
      <c r="JN326" s="95"/>
      <c r="JO326" s="95"/>
      <c r="JP326" s="95"/>
      <c r="JQ326" s="95"/>
      <c r="JR326" s="95"/>
      <c r="JS326" s="95"/>
      <c r="JT326" s="95"/>
      <c r="JU326" s="95"/>
      <c r="JV326" s="95"/>
      <c r="JW326" s="95"/>
      <c r="JX326" s="95"/>
      <c r="JY326" s="95"/>
      <c r="JZ326" s="95"/>
      <c r="KA326" s="95"/>
      <c r="KB326" s="95"/>
      <c r="KC326" s="95"/>
      <c r="KD326" s="95"/>
      <c r="KE326" s="95"/>
      <c r="KF326" s="95"/>
      <c r="KG326" s="95"/>
      <c r="KH326" s="95"/>
      <c r="KI326" s="95"/>
      <c r="KJ326" s="95"/>
    </row>
    <row r="327" spans="1:296" ht="22.5" x14ac:dyDescent="0.2">
      <c r="A327" s="46" t="s">
        <v>538</v>
      </c>
      <c r="C327" s="124">
        <v>17</v>
      </c>
      <c r="D327" s="1" t="s">
        <v>56</v>
      </c>
      <c r="E327" s="1" t="s">
        <v>217</v>
      </c>
      <c r="F327" s="162" t="s">
        <v>140</v>
      </c>
      <c r="G327" s="23" t="s">
        <v>6</v>
      </c>
      <c r="H327" s="3" t="str">
        <f t="shared" si="41"/>
        <v>N/A</v>
      </c>
      <c r="I327" s="13">
        <f t="shared" si="42"/>
        <v>0</v>
      </c>
      <c r="J327" s="163"/>
      <c r="K327" s="178"/>
      <c r="L327" s="38">
        <v>1</v>
      </c>
      <c r="M327" s="224">
        <f t="shared" si="39"/>
        <v>3</v>
      </c>
      <c r="N327" s="19">
        <v>5</v>
      </c>
      <c r="O327" s="49">
        <v>10</v>
      </c>
      <c r="P327" s="49">
        <v>3</v>
      </c>
      <c r="AC327" s="26"/>
    </row>
    <row r="328" spans="1:296" ht="45" x14ac:dyDescent="0.2">
      <c r="A328" s="46" t="s">
        <v>538</v>
      </c>
      <c r="C328" s="124">
        <v>18</v>
      </c>
      <c r="D328" s="1" t="s">
        <v>714</v>
      </c>
      <c r="E328" s="1" t="s">
        <v>666</v>
      </c>
      <c r="F328" s="162" t="s">
        <v>667</v>
      </c>
      <c r="G328" s="23" t="s">
        <v>6</v>
      </c>
      <c r="H328" s="3" t="str">
        <f t="shared" si="41"/>
        <v>N/A</v>
      </c>
      <c r="I328" s="13">
        <f t="shared" si="42"/>
        <v>0</v>
      </c>
      <c r="J328" s="163"/>
      <c r="K328" s="178"/>
      <c r="L328" s="38">
        <v>1</v>
      </c>
      <c r="M328" s="224">
        <f t="shared" si="39"/>
        <v>3</v>
      </c>
      <c r="N328" s="19">
        <v>7</v>
      </c>
      <c r="O328" s="49">
        <v>10</v>
      </c>
      <c r="P328" s="49">
        <v>3</v>
      </c>
      <c r="AC328" s="26"/>
    </row>
    <row r="329" spans="1:296" ht="33.75" x14ac:dyDescent="0.2">
      <c r="A329" s="46" t="s">
        <v>538</v>
      </c>
      <c r="C329" s="124">
        <v>19</v>
      </c>
      <c r="D329" s="1" t="s">
        <v>664</v>
      </c>
      <c r="E329" s="1" t="s">
        <v>665</v>
      </c>
      <c r="F329" s="162" t="s">
        <v>216</v>
      </c>
      <c r="G329" s="23" t="s">
        <v>6</v>
      </c>
      <c r="H329" s="3" t="str">
        <f t="shared" si="41"/>
        <v>N/A</v>
      </c>
      <c r="I329" s="13">
        <f t="shared" si="42"/>
        <v>0</v>
      </c>
      <c r="J329" s="163"/>
      <c r="K329" s="178"/>
      <c r="L329" s="38">
        <v>1</v>
      </c>
      <c r="M329" s="224">
        <f t="shared" si="39"/>
        <v>3</v>
      </c>
      <c r="N329" s="19">
        <v>5</v>
      </c>
      <c r="O329" s="49">
        <v>10</v>
      </c>
      <c r="P329" s="49">
        <v>3</v>
      </c>
      <c r="AC329" s="28"/>
    </row>
    <row r="330" spans="1:296" ht="22.5" x14ac:dyDescent="0.2">
      <c r="A330" s="46" t="s">
        <v>538</v>
      </c>
      <c r="C330" s="124">
        <v>20</v>
      </c>
      <c r="D330" s="1" t="s">
        <v>218</v>
      </c>
      <c r="E330" s="1" t="s">
        <v>219</v>
      </c>
      <c r="F330" s="162" t="s">
        <v>220</v>
      </c>
      <c r="G330" s="23" t="s">
        <v>6</v>
      </c>
      <c r="H330" s="3" t="str">
        <f t="shared" si="41"/>
        <v>N/A</v>
      </c>
      <c r="I330" s="13">
        <f t="shared" si="42"/>
        <v>0</v>
      </c>
      <c r="J330" s="163"/>
      <c r="K330" s="178"/>
      <c r="L330" s="38">
        <v>1</v>
      </c>
      <c r="M330" s="224">
        <f t="shared" si="39"/>
        <v>3</v>
      </c>
      <c r="N330" s="19">
        <v>5</v>
      </c>
      <c r="O330" s="49">
        <v>10</v>
      </c>
      <c r="P330" s="49">
        <v>3</v>
      </c>
      <c r="AC330" s="28"/>
    </row>
    <row r="331" spans="1:296" ht="33.75" x14ac:dyDescent="0.2">
      <c r="A331" s="46" t="s">
        <v>537</v>
      </c>
      <c r="C331" s="124">
        <v>21</v>
      </c>
      <c r="D331" s="1" t="s">
        <v>657</v>
      </c>
      <c r="E331" s="1" t="s">
        <v>658</v>
      </c>
      <c r="F331" s="2" t="s">
        <v>71</v>
      </c>
      <c r="G331" s="23" t="s">
        <v>6</v>
      </c>
      <c r="H331" s="3" t="str">
        <f t="shared" si="41"/>
        <v>N/A</v>
      </c>
      <c r="I331" s="13">
        <f t="shared" si="42"/>
        <v>0</v>
      </c>
      <c r="J331" s="163"/>
      <c r="K331" s="203"/>
      <c r="L331" s="38">
        <v>1</v>
      </c>
      <c r="M331" s="224">
        <f t="shared" si="39"/>
        <v>3</v>
      </c>
      <c r="N331" s="19">
        <v>10</v>
      </c>
      <c r="O331" s="49">
        <v>10</v>
      </c>
      <c r="P331" s="49">
        <v>3</v>
      </c>
      <c r="AC331" s="28"/>
    </row>
    <row r="332" spans="1:296" ht="12.75" customHeight="1" x14ac:dyDescent="0.2">
      <c r="C332" s="164"/>
      <c r="D332" s="368" t="s">
        <v>601</v>
      </c>
      <c r="E332" s="369"/>
      <c r="F332" s="166"/>
      <c r="G332" s="166" t="s">
        <v>6</v>
      </c>
      <c r="H332" s="166"/>
      <c r="I332" s="166"/>
      <c r="J332" s="273"/>
      <c r="K332" s="191"/>
      <c r="L332" s="38" t="s">
        <v>543</v>
      </c>
      <c r="M332" s="224">
        <f t="shared" si="39"/>
        <v>3</v>
      </c>
      <c r="O332" s="49">
        <f>IF(SUM(M333:M335)&lt;SUM(P333:P335),9,10)</f>
        <v>10</v>
      </c>
      <c r="AC332" s="28"/>
    </row>
    <row r="333" spans="1:296" s="93" customFormat="1" ht="33.75" x14ac:dyDescent="0.2">
      <c r="A333" s="93" t="s">
        <v>538</v>
      </c>
      <c r="C333" s="124">
        <v>21</v>
      </c>
      <c r="D333" s="1" t="s">
        <v>589</v>
      </c>
      <c r="E333" s="1" t="s">
        <v>484</v>
      </c>
      <c r="F333" s="112" t="s">
        <v>166</v>
      </c>
      <c r="G333" s="23" t="s">
        <v>6</v>
      </c>
      <c r="H333" s="3" t="str">
        <f>IFERROR((SUM(G333/3)*100),"N/A")</f>
        <v>N/A</v>
      </c>
      <c r="I333" s="30">
        <f>IF(G333="N/A",0,N333)</f>
        <v>0</v>
      </c>
      <c r="J333" s="43"/>
      <c r="K333" s="272"/>
      <c r="L333" s="38" t="s">
        <v>543</v>
      </c>
      <c r="M333" s="224">
        <f t="shared" si="39"/>
        <v>3</v>
      </c>
      <c r="N333" s="94">
        <v>10</v>
      </c>
      <c r="O333" s="49">
        <v>10</v>
      </c>
      <c r="P333" s="95">
        <v>3</v>
      </c>
      <c r="Q333" s="95"/>
      <c r="R333" s="95"/>
      <c r="S333" s="95"/>
      <c r="T333" s="95"/>
      <c r="U333" s="95"/>
      <c r="V333" s="95"/>
      <c r="W333" s="95"/>
      <c r="X333" s="95"/>
      <c r="Y333" s="95"/>
      <c r="Z333" s="95"/>
      <c r="AA333" s="95"/>
      <c r="AB333" s="95"/>
      <c r="AC333" s="95"/>
      <c r="AD333" s="95"/>
      <c r="AE333" s="95"/>
      <c r="AF333" s="95"/>
      <c r="AG333" s="95"/>
      <c r="AH333" s="95"/>
      <c r="AI333" s="95"/>
      <c r="AJ333" s="95"/>
      <c r="AK333" s="95"/>
      <c r="AL333" s="95"/>
      <c r="AM333" s="95"/>
      <c r="AN333" s="95"/>
      <c r="AO333" s="95"/>
      <c r="AP333" s="95"/>
      <c r="AQ333" s="95"/>
      <c r="AR333" s="95"/>
      <c r="AS333" s="95"/>
      <c r="AT333" s="95"/>
      <c r="AU333" s="95"/>
      <c r="AV333" s="95"/>
      <c r="AW333" s="95"/>
      <c r="AX333" s="95"/>
      <c r="AY333" s="95"/>
      <c r="AZ333" s="95"/>
      <c r="BA333" s="95"/>
      <c r="BB333" s="95"/>
      <c r="BC333" s="95"/>
      <c r="BD333" s="95"/>
      <c r="BE333" s="95"/>
      <c r="BF333" s="95"/>
      <c r="BG333" s="95"/>
      <c r="BH333" s="95"/>
      <c r="BI333" s="95"/>
      <c r="BJ333" s="95"/>
      <c r="BK333" s="95"/>
      <c r="BL333" s="95"/>
      <c r="BM333" s="95"/>
      <c r="BN333" s="95"/>
      <c r="BO333" s="95"/>
      <c r="BP333" s="95"/>
      <c r="BQ333" s="95"/>
      <c r="BR333" s="95"/>
      <c r="BS333" s="95"/>
      <c r="BT333" s="95"/>
      <c r="BU333" s="95"/>
      <c r="BV333" s="95"/>
      <c r="BW333" s="95"/>
      <c r="BX333" s="95"/>
      <c r="BY333" s="95"/>
      <c r="BZ333" s="95"/>
      <c r="CA333" s="95"/>
      <c r="CB333" s="95"/>
      <c r="CC333" s="95"/>
      <c r="CD333" s="95"/>
      <c r="CE333" s="95"/>
      <c r="CF333" s="95"/>
      <c r="CG333" s="95"/>
      <c r="CH333" s="95"/>
      <c r="CI333" s="95"/>
      <c r="CJ333" s="95"/>
      <c r="CK333" s="95"/>
      <c r="CL333" s="95"/>
      <c r="CM333" s="95"/>
      <c r="CN333" s="95"/>
      <c r="CO333" s="95"/>
      <c r="CP333" s="95"/>
      <c r="CQ333" s="95"/>
      <c r="CR333" s="95"/>
      <c r="CS333" s="95"/>
      <c r="CT333" s="95"/>
      <c r="CU333" s="95"/>
      <c r="CV333" s="95"/>
      <c r="CW333" s="95"/>
      <c r="CX333" s="95"/>
      <c r="CY333" s="95"/>
      <c r="CZ333" s="95"/>
      <c r="DA333" s="95"/>
      <c r="DB333" s="95"/>
      <c r="DC333" s="95"/>
      <c r="DD333" s="95"/>
      <c r="DE333" s="95"/>
      <c r="DF333" s="95"/>
      <c r="DG333" s="95"/>
      <c r="DH333" s="95"/>
      <c r="DI333" s="95"/>
      <c r="DJ333" s="95"/>
      <c r="DK333" s="95"/>
      <c r="DL333" s="95"/>
      <c r="DM333" s="95"/>
      <c r="DN333" s="95"/>
      <c r="DO333" s="95"/>
      <c r="DP333" s="95"/>
      <c r="DQ333" s="95"/>
      <c r="DR333" s="95"/>
      <c r="DS333" s="95"/>
      <c r="DT333" s="95"/>
      <c r="DU333" s="95"/>
      <c r="DV333" s="95"/>
      <c r="DW333" s="95"/>
      <c r="DX333" s="95"/>
      <c r="DY333" s="95"/>
      <c r="DZ333" s="95"/>
      <c r="EA333" s="95"/>
      <c r="EB333" s="95"/>
      <c r="EC333" s="95"/>
      <c r="ED333" s="95"/>
      <c r="EE333" s="95"/>
      <c r="EF333" s="95"/>
      <c r="EG333" s="95"/>
      <c r="EH333" s="95"/>
      <c r="EI333" s="95"/>
      <c r="EJ333" s="95"/>
      <c r="EK333" s="95"/>
      <c r="EL333" s="95"/>
      <c r="EM333" s="95"/>
      <c r="EN333" s="95"/>
      <c r="EO333" s="95"/>
      <c r="EP333" s="95"/>
      <c r="EQ333" s="95"/>
      <c r="ER333" s="95"/>
      <c r="ES333" s="95"/>
      <c r="ET333" s="95"/>
      <c r="EU333" s="95"/>
      <c r="EV333" s="95"/>
      <c r="EW333" s="95"/>
      <c r="EX333" s="95"/>
      <c r="EY333" s="95"/>
      <c r="EZ333" s="95"/>
      <c r="FA333" s="95"/>
      <c r="FB333" s="95"/>
      <c r="FC333" s="95"/>
      <c r="FD333" s="95"/>
      <c r="FE333" s="95"/>
      <c r="FF333" s="95"/>
      <c r="FG333" s="95"/>
      <c r="FH333" s="95"/>
      <c r="FI333" s="95"/>
      <c r="FJ333" s="95"/>
      <c r="FK333" s="95"/>
      <c r="FL333" s="95"/>
      <c r="FM333" s="95"/>
      <c r="FN333" s="95"/>
      <c r="FO333" s="95"/>
      <c r="FP333" s="95"/>
      <c r="FQ333" s="95"/>
      <c r="FR333" s="95"/>
      <c r="FS333" s="95"/>
      <c r="FT333" s="95"/>
      <c r="FU333" s="95"/>
      <c r="FV333" s="95"/>
      <c r="FW333" s="95"/>
      <c r="FX333" s="95"/>
      <c r="FY333" s="95"/>
      <c r="FZ333" s="95"/>
      <c r="GA333" s="95"/>
      <c r="GB333" s="95"/>
      <c r="GC333" s="95"/>
      <c r="GD333" s="95"/>
      <c r="GE333" s="95"/>
      <c r="GF333" s="95"/>
      <c r="GG333" s="95"/>
      <c r="GH333" s="95"/>
      <c r="GI333" s="95"/>
      <c r="GJ333" s="95"/>
      <c r="GK333" s="95"/>
      <c r="GL333" s="95"/>
      <c r="GM333" s="95"/>
      <c r="GN333" s="95"/>
      <c r="GO333" s="95"/>
      <c r="GP333" s="95"/>
      <c r="GQ333" s="95"/>
      <c r="GR333" s="95"/>
      <c r="GS333" s="95"/>
      <c r="GT333" s="95"/>
      <c r="GU333" s="95"/>
      <c r="GV333" s="95"/>
      <c r="GW333" s="95"/>
      <c r="GX333" s="95"/>
      <c r="GY333" s="95"/>
      <c r="GZ333" s="95"/>
      <c r="HA333" s="95"/>
      <c r="HB333" s="95"/>
      <c r="HC333" s="95"/>
      <c r="HD333" s="95"/>
      <c r="HE333" s="95"/>
      <c r="HF333" s="95"/>
      <c r="HG333" s="95"/>
      <c r="HH333" s="95"/>
      <c r="HI333" s="95"/>
      <c r="HJ333" s="95"/>
      <c r="HK333" s="95"/>
      <c r="HL333" s="95"/>
      <c r="HM333" s="95"/>
      <c r="HN333" s="95"/>
      <c r="HO333" s="95"/>
      <c r="HP333" s="95"/>
      <c r="HQ333" s="95"/>
      <c r="HR333" s="95"/>
      <c r="HS333" s="95"/>
      <c r="HT333" s="95"/>
      <c r="HU333" s="95"/>
      <c r="HV333" s="95"/>
      <c r="HW333" s="95"/>
      <c r="HX333" s="95"/>
      <c r="HY333" s="95"/>
      <c r="HZ333" s="95"/>
      <c r="IA333" s="95"/>
      <c r="IB333" s="95"/>
      <c r="IC333" s="95"/>
      <c r="ID333" s="95"/>
      <c r="IE333" s="95"/>
      <c r="IF333" s="95"/>
      <c r="IG333" s="95"/>
      <c r="IH333" s="95"/>
      <c r="II333" s="95"/>
      <c r="IJ333" s="95"/>
      <c r="IK333" s="95"/>
      <c r="IL333" s="95"/>
      <c r="IM333" s="95"/>
      <c r="IN333" s="95"/>
      <c r="IO333" s="95"/>
      <c r="IP333" s="95"/>
      <c r="IQ333" s="95"/>
      <c r="IR333" s="95"/>
      <c r="IS333" s="95"/>
      <c r="IT333" s="95"/>
      <c r="IU333" s="95"/>
      <c r="IV333" s="95"/>
      <c r="IW333" s="95"/>
      <c r="IX333" s="95"/>
      <c r="IY333" s="95"/>
      <c r="IZ333" s="95"/>
      <c r="JA333" s="95"/>
      <c r="JB333" s="95"/>
      <c r="JC333" s="95"/>
      <c r="JD333" s="95"/>
      <c r="JE333" s="95"/>
      <c r="JF333" s="95"/>
      <c r="JG333" s="95"/>
      <c r="JH333" s="95"/>
      <c r="JI333" s="95"/>
      <c r="JJ333" s="95"/>
      <c r="JK333" s="95"/>
      <c r="JL333" s="95"/>
      <c r="JM333" s="95"/>
      <c r="JN333" s="95"/>
      <c r="JO333" s="95"/>
      <c r="JP333" s="95"/>
      <c r="JQ333" s="95"/>
      <c r="JR333" s="95"/>
      <c r="JS333" s="95"/>
      <c r="JT333" s="95"/>
      <c r="JU333" s="95"/>
      <c r="JV333" s="95"/>
      <c r="JW333" s="95"/>
      <c r="JX333" s="95"/>
      <c r="JY333" s="95"/>
      <c r="JZ333" s="95"/>
      <c r="KA333" s="95"/>
      <c r="KB333" s="95"/>
      <c r="KC333" s="95"/>
      <c r="KD333" s="95"/>
      <c r="KE333" s="95"/>
      <c r="KF333" s="95"/>
      <c r="KG333" s="95"/>
      <c r="KH333" s="95"/>
      <c r="KI333" s="95"/>
      <c r="KJ333" s="95"/>
    </row>
    <row r="334" spans="1:296" ht="22.5" x14ac:dyDescent="0.2">
      <c r="A334" s="46" t="s">
        <v>538</v>
      </c>
      <c r="C334" s="124">
        <v>22</v>
      </c>
      <c r="D334" s="1" t="s">
        <v>458</v>
      </c>
      <c r="E334" s="1" t="s">
        <v>579</v>
      </c>
      <c r="F334" s="137" t="s">
        <v>703</v>
      </c>
      <c r="G334" s="23" t="s">
        <v>6</v>
      </c>
      <c r="H334" s="3" t="str">
        <f>IFERROR((SUM(G334/3)*100),"N/A")</f>
        <v>N/A</v>
      </c>
      <c r="I334" s="13">
        <f>IF(G334="N/A",0,N334)</f>
        <v>0</v>
      </c>
      <c r="J334" s="42"/>
      <c r="K334" s="203"/>
      <c r="L334" s="38" t="s">
        <v>543</v>
      </c>
      <c r="M334" s="224">
        <f t="shared" si="39"/>
        <v>3</v>
      </c>
      <c r="N334" s="94">
        <v>7</v>
      </c>
      <c r="O334" s="49">
        <v>10</v>
      </c>
      <c r="P334" s="49">
        <v>3</v>
      </c>
    </row>
    <row r="335" spans="1:296" ht="33.75" x14ac:dyDescent="0.2">
      <c r="A335" s="46" t="s">
        <v>538</v>
      </c>
      <c r="C335" s="124">
        <v>23</v>
      </c>
      <c r="D335" s="1" t="s">
        <v>168</v>
      </c>
      <c r="E335" s="2" t="s">
        <v>403</v>
      </c>
      <c r="F335" s="2" t="s">
        <v>71</v>
      </c>
      <c r="G335" s="23" t="s">
        <v>6</v>
      </c>
      <c r="H335" s="3" t="str">
        <f>IFERROR((SUM(G335/3)*100),"N/A")</f>
        <v>N/A</v>
      </c>
      <c r="I335" s="13">
        <f>IF(G335="N/A",0,N335)</f>
        <v>0</v>
      </c>
      <c r="J335" s="42"/>
      <c r="K335" s="203"/>
      <c r="L335" s="38" t="s">
        <v>543</v>
      </c>
      <c r="M335" s="224">
        <f t="shared" si="39"/>
        <v>3</v>
      </c>
      <c r="N335" s="19">
        <v>10</v>
      </c>
      <c r="O335" s="49">
        <v>10</v>
      </c>
      <c r="P335" s="49">
        <v>3</v>
      </c>
    </row>
    <row r="336" spans="1:296" x14ac:dyDescent="0.2">
      <c r="C336" s="164"/>
      <c r="D336" s="165" t="s">
        <v>602</v>
      </c>
      <c r="E336" s="166"/>
      <c r="F336" s="166"/>
      <c r="G336" s="166"/>
      <c r="H336" s="166"/>
      <c r="I336" s="166"/>
      <c r="J336" s="273"/>
      <c r="K336" s="191"/>
      <c r="L336" s="38"/>
      <c r="M336" s="224">
        <f t="shared" si="39"/>
        <v>3</v>
      </c>
      <c r="O336" s="49">
        <f>IF(SUM(M337:M340)&lt;SUM(P337:P340),9,10)</f>
        <v>10</v>
      </c>
    </row>
    <row r="337" spans="1:29" ht="22.5" x14ac:dyDescent="0.2">
      <c r="A337" s="46" t="s">
        <v>538</v>
      </c>
      <c r="C337" s="124">
        <v>22</v>
      </c>
      <c r="D337" s="1" t="s">
        <v>259</v>
      </c>
      <c r="E337" s="1" t="s">
        <v>379</v>
      </c>
      <c r="F337" s="162" t="s">
        <v>380</v>
      </c>
      <c r="G337" s="23" t="s">
        <v>6</v>
      </c>
      <c r="H337" s="3" t="str">
        <f>IFERROR((SUM(G337/3)*100),"N/A")</f>
        <v>N/A</v>
      </c>
      <c r="I337" s="13">
        <f>IF(G337="N/A",0,N337)</f>
        <v>0</v>
      </c>
      <c r="J337" s="163"/>
      <c r="K337" s="178"/>
      <c r="L337" s="38" t="s">
        <v>548</v>
      </c>
      <c r="M337" s="224">
        <f t="shared" si="39"/>
        <v>3</v>
      </c>
      <c r="N337" s="19">
        <v>10</v>
      </c>
      <c r="O337" s="49">
        <v>10</v>
      </c>
      <c r="P337" s="49">
        <v>3</v>
      </c>
      <c r="AC337" s="26"/>
    </row>
    <row r="338" spans="1:29" ht="22.5" x14ac:dyDescent="0.2">
      <c r="A338" s="46" t="s">
        <v>538</v>
      </c>
      <c r="C338" s="124">
        <v>23</v>
      </c>
      <c r="D338" s="1" t="s">
        <v>260</v>
      </c>
      <c r="E338" s="1" t="s">
        <v>261</v>
      </c>
      <c r="F338" s="162" t="s">
        <v>382</v>
      </c>
      <c r="G338" s="23" t="s">
        <v>6</v>
      </c>
      <c r="H338" s="3" t="str">
        <f>IFERROR((SUM(G338/3)*100),"N/A")</f>
        <v>N/A</v>
      </c>
      <c r="I338" s="13">
        <f>IF(G338="N/A",0,N338)</f>
        <v>0</v>
      </c>
      <c r="J338" s="163"/>
      <c r="K338" s="178"/>
      <c r="L338" s="38" t="s">
        <v>548</v>
      </c>
      <c r="M338" s="224">
        <f t="shared" si="39"/>
        <v>3</v>
      </c>
      <c r="N338" s="19">
        <v>7</v>
      </c>
      <c r="O338" s="49">
        <v>10</v>
      </c>
      <c r="P338" s="49">
        <v>3</v>
      </c>
      <c r="AC338" s="26"/>
    </row>
    <row r="339" spans="1:29" ht="22.5" x14ac:dyDescent="0.2">
      <c r="A339" s="46" t="s">
        <v>538</v>
      </c>
      <c r="C339" s="124">
        <v>24</v>
      </c>
      <c r="D339" s="1" t="s">
        <v>660</v>
      </c>
      <c r="E339" s="1" t="s">
        <v>661</v>
      </c>
      <c r="F339" s="162" t="s">
        <v>662</v>
      </c>
      <c r="G339" s="23" t="s">
        <v>6</v>
      </c>
      <c r="H339" s="3" t="str">
        <f>IFERROR((SUM(G339/3)*100),"N/A")</f>
        <v>N/A</v>
      </c>
      <c r="I339" s="13">
        <f>IF(G339="N/A",0,N339)</f>
        <v>0</v>
      </c>
      <c r="J339" s="163"/>
      <c r="K339" s="178"/>
      <c r="L339" s="38" t="s">
        <v>548</v>
      </c>
      <c r="M339" s="224">
        <f t="shared" si="39"/>
        <v>3</v>
      </c>
      <c r="N339" s="19">
        <v>10</v>
      </c>
      <c r="O339" s="49">
        <v>10</v>
      </c>
      <c r="P339" s="49">
        <v>3</v>
      </c>
      <c r="AC339" s="26"/>
    </row>
    <row r="340" spans="1:29" ht="22.5" x14ac:dyDescent="0.2">
      <c r="A340" s="46" t="s">
        <v>538</v>
      </c>
      <c r="C340" s="124">
        <v>25</v>
      </c>
      <c r="D340" s="1" t="s">
        <v>572</v>
      </c>
      <c r="E340" s="2" t="s">
        <v>608</v>
      </c>
      <c r="F340" s="137" t="s">
        <v>573</v>
      </c>
      <c r="G340" s="23" t="s">
        <v>6</v>
      </c>
      <c r="H340" s="3" t="str">
        <f>IFERROR((SUM(G340/3)*100),"N/A")</f>
        <v>N/A</v>
      </c>
      <c r="I340" s="13">
        <f>IF(G340="N/A",0,N340)</f>
        <v>0</v>
      </c>
      <c r="J340" s="42"/>
      <c r="K340" s="178"/>
      <c r="L340" s="38" t="s">
        <v>551</v>
      </c>
      <c r="M340" s="224">
        <f t="shared" si="39"/>
        <v>3</v>
      </c>
      <c r="N340" s="19">
        <v>10</v>
      </c>
      <c r="O340" s="49">
        <v>10</v>
      </c>
      <c r="P340" s="49">
        <v>3</v>
      </c>
    </row>
    <row r="341" spans="1:29" x14ac:dyDescent="0.2">
      <c r="C341" s="164"/>
      <c r="D341" s="165" t="s">
        <v>603</v>
      </c>
      <c r="E341" s="166"/>
      <c r="F341" s="166"/>
      <c r="G341" s="166"/>
      <c r="H341" s="166"/>
      <c r="I341" s="166"/>
      <c r="J341" s="273"/>
      <c r="K341" s="191"/>
      <c r="L341" s="38"/>
      <c r="M341" s="224">
        <f t="shared" si="39"/>
        <v>3</v>
      </c>
      <c r="O341" s="49">
        <f>IF(SUM(M342:M344)&lt;SUM(P342:P344),9,10)</f>
        <v>10</v>
      </c>
    </row>
    <row r="342" spans="1:29" x14ac:dyDescent="0.2">
      <c r="A342" s="46" t="s">
        <v>538</v>
      </c>
      <c r="C342" s="124">
        <v>26</v>
      </c>
      <c r="D342" s="1" t="s">
        <v>149</v>
      </c>
      <c r="E342" s="1" t="s">
        <v>221</v>
      </c>
      <c r="F342" s="112" t="s">
        <v>796</v>
      </c>
      <c r="G342" s="23" t="s">
        <v>6</v>
      </c>
      <c r="H342" s="3" t="str">
        <f>IFERROR((SUM(G342/3)*100),"N/A")</f>
        <v>N/A</v>
      </c>
      <c r="I342" s="13">
        <f>IF(G342="N/A",0,N342)</f>
        <v>0</v>
      </c>
      <c r="J342" s="163"/>
      <c r="K342" s="178"/>
      <c r="L342" s="38">
        <v>1</v>
      </c>
      <c r="M342" s="224">
        <f t="shared" si="39"/>
        <v>3</v>
      </c>
      <c r="N342" s="19">
        <v>7</v>
      </c>
      <c r="O342" s="49">
        <v>10</v>
      </c>
      <c r="P342" s="49">
        <v>3</v>
      </c>
    </row>
    <row r="343" spans="1:29" x14ac:dyDescent="0.2">
      <c r="C343" s="124">
        <v>27</v>
      </c>
      <c r="D343" s="1" t="s">
        <v>793</v>
      </c>
      <c r="E343" s="1" t="s">
        <v>794</v>
      </c>
      <c r="F343" s="112" t="s">
        <v>795</v>
      </c>
      <c r="G343" s="23" t="s">
        <v>6</v>
      </c>
      <c r="H343" s="3" t="str">
        <f>IFERROR((SUM(G343/3)*100),"N/A")</f>
        <v>N/A</v>
      </c>
      <c r="I343" s="13">
        <f>IF(G343="N/A",0,N343)</f>
        <v>0</v>
      </c>
      <c r="J343" s="163"/>
      <c r="K343" s="178"/>
      <c r="L343" s="38">
        <v>1</v>
      </c>
      <c r="M343" s="271">
        <f t="shared" ref="M343" si="43">IF(G343="Score",3,IF(G343="N/A",3,IF(G343="",3,G343)))</f>
        <v>3</v>
      </c>
      <c r="N343" s="19">
        <v>7</v>
      </c>
      <c r="O343" s="49">
        <v>10</v>
      </c>
      <c r="P343" s="49">
        <v>3</v>
      </c>
    </row>
    <row r="344" spans="1:29" x14ac:dyDescent="0.2">
      <c r="A344" s="46" t="s">
        <v>538</v>
      </c>
      <c r="C344" s="124">
        <v>28</v>
      </c>
      <c r="D344" s="1" t="s">
        <v>352</v>
      </c>
      <c r="E344" s="1" t="s">
        <v>351</v>
      </c>
      <c r="F344" s="137" t="s">
        <v>79</v>
      </c>
      <c r="G344" s="23" t="s">
        <v>6</v>
      </c>
      <c r="H344" s="3" t="str">
        <f>IFERROR((SUM(G344/3)*100),"N/A")</f>
        <v>N/A</v>
      </c>
      <c r="I344" s="13">
        <f>IF(G344="N/A",0,N344)</f>
        <v>0</v>
      </c>
      <c r="J344" s="163"/>
      <c r="K344" s="178"/>
      <c r="L344" s="38">
        <v>1</v>
      </c>
      <c r="M344" s="224">
        <f t="shared" si="39"/>
        <v>3</v>
      </c>
      <c r="N344" s="19">
        <v>7</v>
      </c>
      <c r="O344" s="49">
        <v>10</v>
      </c>
      <c r="P344" s="49">
        <v>3</v>
      </c>
    </row>
    <row r="345" spans="1:29" x14ac:dyDescent="0.2">
      <c r="C345" s="164"/>
      <c r="D345" s="165" t="s">
        <v>604</v>
      </c>
      <c r="E345" s="166"/>
      <c r="F345" s="166"/>
      <c r="G345" s="166"/>
      <c r="H345" s="166"/>
      <c r="I345" s="166"/>
      <c r="J345" s="273"/>
      <c r="K345" s="191"/>
      <c r="L345" s="38"/>
      <c r="M345" s="224">
        <f t="shared" si="39"/>
        <v>3</v>
      </c>
      <c r="O345" s="49">
        <f>IF(SUM(M346:M347)&lt;SUM(P346:P347),9,10)</f>
        <v>10</v>
      </c>
    </row>
    <row r="346" spans="1:29" ht="22.5" x14ac:dyDescent="0.2">
      <c r="A346" s="46" t="s">
        <v>538</v>
      </c>
      <c r="C346" s="124">
        <v>29</v>
      </c>
      <c r="D346" s="1" t="s">
        <v>222</v>
      </c>
      <c r="E346" s="1" t="s">
        <v>223</v>
      </c>
      <c r="F346" s="112" t="s">
        <v>224</v>
      </c>
      <c r="G346" s="23" t="s">
        <v>6</v>
      </c>
      <c r="H346" s="3" t="str">
        <f>IFERROR((SUM(G346/3)*100),"N/A")</f>
        <v>N/A</v>
      </c>
      <c r="I346" s="13">
        <f>IF(G346="N/A",0,N346)</f>
        <v>0</v>
      </c>
      <c r="J346" s="163"/>
      <c r="K346" s="178"/>
      <c r="L346" s="38" t="s">
        <v>559</v>
      </c>
      <c r="M346" s="224">
        <f t="shared" si="39"/>
        <v>3</v>
      </c>
      <c r="N346" s="19">
        <v>7</v>
      </c>
      <c r="O346" s="49">
        <v>10</v>
      </c>
      <c r="P346" s="49">
        <v>3</v>
      </c>
      <c r="AC346" s="28"/>
    </row>
    <row r="347" spans="1:29" ht="22.5" x14ac:dyDescent="0.2">
      <c r="A347" s="46" t="s">
        <v>537</v>
      </c>
      <c r="C347" s="124">
        <v>30</v>
      </c>
      <c r="D347" s="1" t="s">
        <v>283</v>
      </c>
      <c r="E347" s="2" t="s">
        <v>411</v>
      </c>
      <c r="F347" s="1" t="s">
        <v>530</v>
      </c>
      <c r="G347" s="23" t="s">
        <v>6</v>
      </c>
      <c r="H347" s="3" t="str">
        <f>IFERROR((SUM(G347/3)*100),"N/A")</f>
        <v>N/A</v>
      </c>
      <c r="I347" s="13">
        <f>IF(G347="N/A",0,N347)</f>
        <v>0</v>
      </c>
      <c r="J347" s="43"/>
      <c r="K347" s="178"/>
      <c r="L347" s="38" t="s">
        <v>553</v>
      </c>
      <c r="M347" s="224">
        <f t="shared" si="39"/>
        <v>3</v>
      </c>
      <c r="N347" s="19">
        <v>5</v>
      </c>
      <c r="O347" s="49">
        <v>10</v>
      </c>
      <c r="P347" s="49">
        <v>3</v>
      </c>
    </row>
    <row r="348" spans="1:29" ht="13.5" thickBot="1" x14ac:dyDescent="0.25">
      <c r="C348" s="164"/>
      <c r="D348" s="165" t="s">
        <v>605</v>
      </c>
      <c r="E348" s="166"/>
      <c r="F348" s="166"/>
      <c r="G348" s="166"/>
      <c r="H348" s="166"/>
      <c r="I348" s="166"/>
      <c r="J348" s="274"/>
      <c r="K348" s="191"/>
      <c r="L348" s="38"/>
      <c r="M348" s="224">
        <f t="shared" si="39"/>
        <v>3</v>
      </c>
      <c r="O348" s="49">
        <f>IF(SUM(M349:M362)&lt;SUM(P349:P362),9,10)</f>
        <v>10</v>
      </c>
    </row>
    <row r="349" spans="1:29" ht="33.75" x14ac:dyDescent="0.2">
      <c r="A349" s="46" t="s">
        <v>538</v>
      </c>
      <c r="C349" s="119">
        <v>31</v>
      </c>
      <c r="D349" s="11" t="s">
        <v>581</v>
      </c>
      <c r="E349" s="11" t="s">
        <v>582</v>
      </c>
      <c r="F349" s="154" t="s">
        <v>246</v>
      </c>
      <c r="G349" s="24" t="s">
        <v>6</v>
      </c>
      <c r="H349" s="10" t="str">
        <f>IFERROR((SUM(G349/3)*100),"N/A")</f>
        <v>N/A</v>
      </c>
      <c r="I349" s="12">
        <f>IF(G349="N/A",0,N349)</f>
        <v>0</v>
      </c>
      <c r="J349" s="120"/>
      <c r="K349" s="179"/>
      <c r="L349" s="38" t="s">
        <v>557</v>
      </c>
      <c r="M349" s="224">
        <f t="shared" si="39"/>
        <v>3</v>
      </c>
      <c r="N349" s="19">
        <v>7</v>
      </c>
      <c r="O349" s="49">
        <v>10</v>
      </c>
      <c r="P349" s="49">
        <v>3</v>
      </c>
    </row>
    <row r="350" spans="1:29" ht="22.5" x14ac:dyDescent="0.2">
      <c r="A350" s="46" t="s">
        <v>538</v>
      </c>
      <c r="C350" s="123">
        <v>32</v>
      </c>
      <c r="D350" s="1" t="s">
        <v>583</v>
      </c>
      <c r="E350" s="2" t="s">
        <v>584</v>
      </c>
      <c r="F350" s="2" t="s">
        <v>167</v>
      </c>
      <c r="G350" s="23" t="s">
        <v>6</v>
      </c>
      <c r="H350" s="3" t="str">
        <f>IFERROR((SUM(G350/3)*100),"N/A")</f>
        <v>N/A</v>
      </c>
      <c r="I350" s="13">
        <f>IF(G350="N/A",0,N350)</f>
        <v>0</v>
      </c>
      <c r="J350" s="42"/>
      <c r="K350" s="178"/>
      <c r="L350" s="38">
        <v>1</v>
      </c>
      <c r="M350" s="224">
        <f t="shared" si="39"/>
        <v>3</v>
      </c>
      <c r="N350" s="19">
        <v>7</v>
      </c>
      <c r="O350" s="49">
        <v>10</v>
      </c>
      <c r="P350" s="49">
        <v>3</v>
      </c>
    </row>
    <row r="351" spans="1:29" ht="33.75" x14ac:dyDescent="0.2">
      <c r="A351" s="46" t="s">
        <v>538</v>
      </c>
      <c r="C351" s="18">
        <v>33</v>
      </c>
      <c r="D351" s="1" t="s">
        <v>609</v>
      </c>
      <c r="E351" s="1" t="s">
        <v>610</v>
      </c>
      <c r="F351" s="1" t="s">
        <v>612</v>
      </c>
      <c r="G351" s="23" t="s">
        <v>6</v>
      </c>
      <c r="H351" s="3" t="str">
        <f>IFERROR((SUM(G351/3)*100),"N/A")</f>
        <v>N/A</v>
      </c>
      <c r="I351" s="13">
        <f>IF(G351="N/A",0,N351)</f>
        <v>0</v>
      </c>
      <c r="J351" s="42"/>
      <c r="K351" s="186"/>
      <c r="L351" s="38">
        <v>1</v>
      </c>
      <c r="M351" s="224">
        <f t="shared" si="39"/>
        <v>3</v>
      </c>
      <c r="N351" s="19">
        <v>15</v>
      </c>
      <c r="O351" s="49">
        <v>10</v>
      </c>
      <c r="P351" s="49">
        <v>3</v>
      </c>
      <c r="AC351" s="28"/>
    </row>
    <row r="352" spans="1:29" ht="33.75" x14ac:dyDescent="0.2">
      <c r="A352" s="46" t="s">
        <v>538</v>
      </c>
      <c r="C352" s="150">
        <v>34</v>
      </c>
      <c r="D352" s="143" t="s">
        <v>225</v>
      </c>
      <c r="E352" s="143" t="s">
        <v>307</v>
      </c>
      <c r="F352" s="144" t="s">
        <v>308</v>
      </c>
      <c r="G352" s="23" t="s">
        <v>6</v>
      </c>
      <c r="H352" s="3" t="str">
        <f t="shared" ref="H352:H360" si="44">IFERROR((SUM(G352/3)*100),"N/A")</f>
        <v>N/A</v>
      </c>
      <c r="I352" s="29">
        <f>IF(G352="N/A",0,N352)</f>
        <v>0</v>
      </c>
      <c r="J352" s="167"/>
      <c r="K352" s="186"/>
      <c r="L352" s="38">
        <v>1</v>
      </c>
      <c r="M352" s="224">
        <f t="shared" si="39"/>
        <v>3</v>
      </c>
      <c r="N352" s="19">
        <v>5</v>
      </c>
      <c r="O352" s="49">
        <v>10</v>
      </c>
      <c r="P352" s="49">
        <v>3</v>
      </c>
    </row>
    <row r="353" spans="1:296" s="93" customFormat="1" ht="22.5" x14ac:dyDescent="0.2">
      <c r="A353" s="93" t="s">
        <v>538</v>
      </c>
      <c r="C353" s="18">
        <v>35</v>
      </c>
      <c r="D353" s="1" t="s">
        <v>232</v>
      </c>
      <c r="E353" s="1" t="s">
        <v>342</v>
      </c>
      <c r="F353" s="112" t="s">
        <v>233</v>
      </c>
      <c r="G353" s="23" t="s">
        <v>6</v>
      </c>
      <c r="H353" s="3" t="str">
        <f t="shared" si="44"/>
        <v>N/A</v>
      </c>
      <c r="I353" s="30">
        <f t="shared" ref="I353:I359" si="45">IF(G353="N/A",0,N353)</f>
        <v>0</v>
      </c>
      <c r="J353" s="43"/>
      <c r="K353" s="183"/>
      <c r="L353" s="38">
        <v>1</v>
      </c>
      <c r="M353" s="224">
        <f t="shared" si="39"/>
        <v>3</v>
      </c>
      <c r="N353" s="94">
        <v>10</v>
      </c>
      <c r="O353" s="49">
        <v>10</v>
      </c>
      <c r="P353" s="95">
        <v>3</v>
      </c>
      <c r="Q353" s="95"/>
      <c r="R353" s="95"/>
      <c r="S353" s="95"/>
      <c r="T353" s="95"/>
      <c r="U353" s="95"/>
      <c r="V353" s="95"/>
      <c r="W353" s="95"/>
      <c r="X353" s="95"/>
      <c r="Y353" s="95"/>
      <c r="Z353" s="95"/>
      <c r="AA353" s="95"/>
      <c r="AB353" s="95"/>
      <c r="AC353" s="95"/>
      <c r="AD353" s="95"/>
      <c r="AE353" s="95"/>
      <c r="AF353" s="95"/>
      <c r="AG353" s="95"/>
      <c r="AH353" s="95"/>
      <c r="AI353" s="95"/>
      <c r="AJ353" s="95"/>
      <c r="AK353" s="95"/>
      <c r="AL353" s="95"/>
      <c r="AM353" s="95"/>
      <c r="AN353" s="95"/>
      <c r="AO353" s="95"/>
      <c r="AP353" s="95"/>
      <c r="AQ353" s="95"/>
      <c r="AR353" s="95"/>
      <c r="AS353" s="95"/>
      <c r="AT353" s="95"/>
      <c r="AU353" s="95"/>
      <c r="AV353" s="95"/>
      <c r="AW353" s="95"/>
      <c r="AX353" s="95"/>
      <c r="AY353" s="95"/>
      <c r="AZ353" s="95"/>
      <c r="BA353" s="95"/>
      <c r="BB353" s="95"/>
      <c r="BC353" s="95"/>
      <c r="BD353" s="95"/>
      <c r="BE353" s="95"/>
      <c r="BF353" s="95"/>
      <c r="BG353" s="95"/>
      <c r="BH353" s="95"/>
      <c r="BI353" s="95"/>
      <c r="BJ353" s="95"/>
      <c r="BK353" s="95"/>
      <c r="BL353" s="95"/>
      <c r="BM353" s="95"/>
      <c r="BN353" s="95"/>
      <c r="BO353" s="95"/>
      <c r="BP353" s="95"/>
      <c r="BQ353" s="95"/>
      <c r="BR353" s="95"/>
      <c r="BS353" s="95"/>
      <c r="BT353" s="95"/>
      <c r="BU353" s="95"/>
      <c r="BV353" s="95"/>
      <c r="BW353" s="95"/>
      <c r="BX353" s="95"/>
      <c r="BY353" s="95"/>
      <c r="BZ353" s="95"/>
      <c r="CA353" s="95"/>
      <c r="CB353" s="95"/>
      <c r="CC353" s="95"/>
      <c r="CD353" s="95"/>
      <c r="CE353" s="95"/>
      <c r="CF353" s="95"/>
      <c r="CG353" s="95"/>
      <c r="CH353" s="95"/>
      <c r="CI353" s="95"/>
      <c r="CJ353" s="95"/>
      <c r="CK353" s="95"/>
      <c r="CL353" s="95"/>
      <c r="CM353" s="95"/>
      <c r="CN353" s="95"/>
      <c r="CO353" s="95"/>
      <c r="CP353" s="95"/>
      <c r="CQ353" s="95"/>
      <c r="CR353" s="95"/>
      <c r="CS353" s="95"/>
      <c r="CT353" s="95"/>
      <c r="CU353" s="95"/>
      <c r="CV353" s="95"/>
      <c r="CW353" s="95"/>
      <c r="CX353" s="95"/>
      <c r="CY353" s="95"/>
      <c r="CZ353" s="95"/>
      <c r="DA353" s="95"/>
      <c r="DB353" s="95"/>
      <c r="DC353" s="95"/>
      <c r="DD353" s="95"/>
      <c r="DE353" s="95"/>
      <c r="DF353" s="95"/>
      <c r="DG353" s="95"/>
      <c r="DH353" s="95"/>
      <c r="DI353" s="95"/>
      <c r="DJ353" s="95"/>
      <c r="DK353" s="95"/>
      <c r="DL353" s="95"/>
      <c r="DM353" s="95"/>
      <c r="DN353" s="95"/>
      <c r="DO353" s="95"/>
      <c r="DP353" s="95"/>
      <c r="DQ353" s="95"/>
      <c r="DR353" s="95"/>
      <c r="DS353" s="95"/>
      <c r="DT353" s="95"/>
      <c r="DU353" s="95"/>
      <c r="DV353" s="95"/>
      <c r="DW353" s="95"/>
      <c r="DX353" s="95"/>
      <c r="DY353" s="95"/>
      <c r="DZ353" s="95"/>
      <c r="EA353" s="95"/>
      <c r="EB353" s="95"/>
      <c r="EC353" s="95"/>
      <c r="ED353" s="95"/>
      <c r="EE353" s="95"/>
      <c r="EF353" s="95"/>
      <c r="EG353" s="95"/>
      <c r="EH353" s="95"/>
      <c r="EI353" s="95"/>
      <c r="EJ353" s="95"/>
      <c r="EK353" s="95"/>
      <c r="EL353" s="95"/>
      <c r="EM353" s="95"/>
      <c r="EN353" s="95"/>
      <c r="EO353" s="95"/>
      <c r="EP353" s="95"/>
      <c r="EQ353" s="95"/>
      <c r="ER353" s="95"/>
      <c r="ES353" s="95"/>
      <c r="ET353" s="95"/>
      <c r="EU353" s="95"/>
      <c r="EV353" s="95"/>
      <c r="EW353" s="95"/>
      <c r="EX353" s="95"/>
      <c r="EY353" s="95"/>
      <c r="EZ353" s="95"/>
      <c r="FA353" s="95"/>
      <c r="FB353" s="95"/>
      <c r="FC353" s="95"/>
      <c r="FD353" s="95"/>
      <c r="FE353" s="95"/>
      <c r="FF353" s="95"/>
      <c r="FG353" s="95"/>
      <c r="FH353" s="95"/>
      <c r="FI353" s="95"/>
      <c r="FJ353" s="95"/>
      <c r="FK353" s="95"/>
      <c r="FL353" s="95"/>
      <c r="FM353" s="95"/>
      <c r="FN353" s="95"/>
      <c r="FO353" s="95"/>
      <c r="FP353" s="95"/>
      <c r="FQ353" s="95"/>
      <c r="FR353" s="95"/>
      <c r="FS353" s="95"/>
      <c r="FT353" s="95"/>
      <c r="FU353" s="95"/>
      <c r="FV353" s="95"/>
      <c r="FW353" s="95"/>
      <c r="FX353" s="95"/>
      <c r="FY353" s="95"/>
      <c r="FZ353" s="95"/>
      <c r="GA353" s="95"/>
      <c r="GB353" s="95"/>
      <c r="GC353" s="95"/>
      <c r="GD353" s="95"/>
      <c r="GE353" s="95"/>
      <c r="GF353" s="95"/>
      <c r="GG353" s="95"/>
      <c r="GH353" s="95"/>
      <c r="GI353" s="95"/>
      <c r="GJ353" s="95"/>
      <c r="GK353" s="95"/>
      <c r="GL353" s="95"/>
      <c r="GM353" s="95"/>
      <c r="GN353" s="95"/>
      <c r="GO353" s="95"/>
      <c r="GP353" s="95"/>
      <c r="GQ353" s="95"/>
      <c r="GR353" s="95"/>
      <c r="GS353" s="95"/>
      <c r="GT353" s="95"/>
      <c r="GU353" s="95"/>
      <c r="GV353" s="95"/>
      <c r="GW353" s="95"/>
      <c r="GX353" s="95"/>
      <c r="GY353" s="95"/>
      <c r="GZ353" s="95"/>
      <c r="HA353" s="95"/>
      <c r="HB353" s="95"/>
      <c r="HC353" s="95"/>
      <c r="HD353" s="95"/>
      <c r="HE353" s="95"/>
      <c r="HF353" s="95"/>
      <c r="HG353" s="95"/>
      <c r="HH353" s="95"/>
      <c r="HI353" s="95"/>
      <c r="HJ353" s="95"/>
      <c r="HK353" s="95"/>
      <c r="HL353" s="95"/>
      <c r="HM353" s="95"/>
      <c r="HN353" s="95"/>
      <c r="HO353" s="95"/>
      <c r="HP353" s="95"/>
      <c r="HQ353" s="95"/>
      <c r="HR353" s="95"/>
      <c r="HS353" s="95"/>
      <c r="HT353" s="95"/>
      <c r="HU353" s="95"/>
      <c r="HV353" s="95"/>
      <c r="HW353" s="95"/>
      <c r="HX353" s="95"/>
      <c r="HY353" s="95"/>
      <c r="HZ353" s="95"/>
      <c r="IA353" s="95"/>
      <c r="IB353" s="95"/>
      <c r="IC353" s="95"/>
      <c r="ID353" s="95"/>
      <c r="IE353" s="95"/>
      <c r="IF353" s="95"/>
      <c r="IG353" s="95"/>
      <c r="IH353" s="95"/>
      <c r="II353" s="95"/>
      <c r="IJ353" s="95"/>
      <c r="IK353" s="95"/>
      <c r="IL353" s="95"/>
      <c r="IM353" s="95"/>
      <c r="IN353" s="95"/>
      <c r="IO353" s="95"/>
      <c r="IP353" s="95"/>
      <c r="IQ353" s="95"/>
      <c r="IR353" s="95"/>
      <c r="IS353" s="95"/>
      <c r="IT353" s="95"/>
      <c r="IU353" s="95"/>
      <c r="IV353" s="95"/>
      <c r="IW353" s="95"/>
      <c r="IX353" s="95"/>
      <c r="IY353" s="95"/>
      <c r="IZ353" s="95"/>
      <c r="JA353" s="95"/>
      <c r="JB353" s="95"/>
      <c r="JC353" s="95"/>
      <c r="JD353" s="95"/>
      <c r="JE353" s="95"/>
      <c r="JF353" s="95"/>
      <c r="JG353" s="95"/>
      <c r="JH353" s="95"/>
      <c r="JI353" s="95"/>
      <c r="JJ353" s="95"/>
      <c r="JK353" s="95"/>
      <c r="JL353" s="95"/>
      <c r="JM353" s="95"/>
      <c r="JN353" s="95"/>
      <c r="JO353" s="95"/>
      <c r="JP353" s="95"/>
      <c r="JQ353" s="95"/>
      <c r="JR353" s="95"/>
      <c r="JS353" s="95"/>
      <c r="JT353" s="95"/>
      <c r="JU353" s="95"/>
      <c r="JV353" s="95"/>
      <c r="JW353" s="95"/>
      <c r="JX353" s="95"/>
      <c r="JY353" s="95"/>
      <c r="JZ353" s="95"/>
      <c r="KA353" s="95"/>
      <c r="KB353" s="95"/>
      <c r="KC353" s="95"/>
      <c r="KD353" s="95"/>
      <c r="KE353" s="95"/>
      <c r="KF353" s="95"/>
      <c r="KG353" s="95"/>
      <c r="KH353" s="95"/>
      <c r="KI353" s="95"/>
      <c r="KJ353" s="95"/>
    </row>
    <row r="354" spans="1:296" s="93" customFormat="1" ht="22.5" x14ac:dyDescent="0.2">
      <c r="A354" s="93" t="s">
        <v>537</v>
      </c>
      <c r="C354" s="18">
        <v>36</v>
      </c>
      <c r="D354" s="1" t="s">
        <v>639</v>
      </c>
      <c r="E354" s="1" t="s">
        <v>715</v>
      </c>
      <c r="F354" s="112" t="s">
        <v>640</v>
      </c>
      <c r="G354" s="23" t="s">
        <v>6</v>
      </c>
      <c r="H354" s="3" t="str">
        <f t="shared" si="44"/>
        <v>N/A</v>
      </c>
      <c r="I354" s="30">
        <f t="shared" si="45"/>
        <v>0</v>
      </c>
      <c r="J354" s="43"/>
      <c r="K354" s="183"/>
      <c r="L354" s="38">
        <v>1</v>
      </c>
      <c r="M354" s="224">
        <f t="shared" si="39"/>
        <v>3</v>
      </c>
      <c r="N354" s="94">
        <v>15</v>
      </c>
      <c r="O354" s="49">
        <v>10</v>
      </c>
      <c r="P354" s="95">
        <v>3</v>
      </c>
      <c r="Q354" s="95"/>
      <c r="R354" s="95"/>
      <c r="S354" s="95"/>
      <c r="T354" s="95"/>
      <c r="U354" s="95"/>
      <c r="V354" s="95"/>
      <c r="W354" s="95"/>
      <c r="X354" s="95"/>
      <c r="Y354" s="95"/>
      <c r="Z354" s="95"/>
      <c r="AA354" s="95"/>
      <c r="AB354" s="95"/>
      <c r="AC354" s="95"/>
      <c r="AD354" s="95"/>
      <c r="AE354" s="95"/>
      <c r="AF354" s="95"/>
      <c r="AG354" s="95"/>
      <c r="AH354" s="95"/>
      <c r="AI354" s="95"/>
      <c r="AJ354" s="95"/>
      <c r="AK354" s="95"/>
      <c r="AL354" s="95"/>
      <c r="AM354" s="95"/>
      <c r="AN354" s="95"/>
      <c r="AO354" s="95"/>
      <c r="AP354" s="95"/>
      <c r="AQ354" s="95"/>
      <c r="AR354" s="95"/>
      <c r="AS354" s="95"/>
      <c r="AT354" s="95"/>
      <c r="AU354" s="95"/>
      <c r="AV354" s="95"/>
      <c r="AW354" s="95"/>
      <c r="AX354" s="95"/>
      <c r="AY354" s="95"/>
      <c r="AZ354" s="95"/>
      <c r="BA354" s="95"/>
      <c r="BB354" s="95"/>
      <c r="BC354" s="95"/>
      <c r="BD354" s="95"/>
      <c r="BE354" s="95"/>
      <c r="BF354" s="95"/>
      <c r="BG354" s="95"/>
      <c r="BH354" s="95"/>
      <c r="BI354" s="95"/>
      <c r="BJ354" s="95"/>
      <c r="BK354" s="95"/>
      <c r="BL354" s="95"/>
      <c r="BM354" s="95"/>
      <c r="BN354" s="95"/>
      <c r="BO354" s="95"/>
      <c r="BP354" s="95"/>
      <c r="BQ354" s="95"/>
      <c r="BR354" s="95"/>
      <c r="BS354" s="95"/>
      <c r="BT354" s="95"/>
      <c r="BU354" s="95"/>
      <c r="BV354" s="95"/>
      <c r="BW354" s="95"/>
      <c r="BX354" s="95"/>
      <c r="BY354" s="95"/>
      <c r="BZ354" s="95"/>
      <c r="CA354" s="95"/>
      <c r="CB354" s="95"/>
      <c r="CC354" s="95"/>
      <c r="CD354" s="95"/>
      <c r="CE354" s="95"/>
      <c r="CF354" s="95"/>
      <c r="CG354" s="95"/>
      <c r="CH354" s="95"/>
      <c r="CI354" s="95"/>
      <c r="CJ354" s="95"/>
      <c r="CK354" s="95"/>
      <c r="CL354" s="95"/>
      <c r="CM354" s="95"/>
      <c r="CN354" s="95"/>
      <c r="CO354" s="95"/>
      <c r="CP354" s="95"/>
      <c r="CQ354" s="95"/>
      <c r="CR354" s="95"/>
      <c r="CS354" s="95"/>
      <c r="CT354" s="95"/>
      <c r="CU354" s="95"/>
      <c r="CV354" s="95"/>
      <c r="CW354" s="95"/>
      <c r="CX354" s="95"/>
      <c r="CY354" s="95"/>
      <c r="CZ354" s="95"/>
      <c r="DA354" s="95"/>
      <c r="DB354" s="95"/>
      <c r="DC354" s="95"/>
      <c r="DD354" s="95"/>
      <c r="DE354" s="95"/>
      <c r="DF354" s="95"/>
      <c r="DG354" s="95"/>
      <c r="DH354" s="95"/>
      <c r="DI354" s="95"/>
      <c r="DJ354" s="95"/>
      <c r="DK354" s="95"/>
      <c r="DL354" s="95"/>
      <c r="DM354" s="95"/>
      <c r="DN354" s="95"/>
      <c r="DO354" s="95"/>
      <c r="DP354" s="95"/>
      <c r="DQ354" s="95"/>
      <c r="DR354" s="95"/>
      <c r="DS354" s="95"/>
      <c r="DT354" s="95"/>
      <c r="DU354" s="95"/>
      <c r="DV354" s="95"/>
      <c r="DW354" s="95"/>
      <c r="DX354" s="95"/>
      <c r="DY354" s="95"/>
      <c r="DZ354" s="95"/>
      <c r="EA354" s="95"/>
      <c r="EB354" s="95"/>
      <c r="EC354" s="95"/>
      <c r="ED354" s="95"/>
      <c r="EE354" s="95"/>
      <c r="EF354" s="95"/>
      <c r="EG354" s="95"/>
      <c r="EH354" s="95"/>
      <c r="EI354" s="95"/>
      <c r="EJ354" s="95"/>
      <c r="EK354" s="95"/>
      <c r="EL354" s="95"/>
      <c r="EM354" s="95"/>
      <c r="EN354" s="95"/>
      <c r="EO354" s="95"/>
      <c r="EP354" s="95"/>
      <c r="EQ354" s="95"/>
      <c r="ER354" s="95"/>
      <c r="ES354" s="95"/>
      <c r="ET354" s="95"/>
      <c r="EU354" s="95"/>
      <c r="EV354" s="95"/>
      <c r="EW354" s="95"/>
      <c r="EX354" s="95"/>
      <c r="EY354" s="95"/>
      <c r="EZ354" s="95"/>
      <c r="FA354" s="95"/>
      <c r="FB354" s="95"/>
      <c r="FC354" s="95"/>
      <c r="FD354" s="95"/>
      <c r="FE354" s="95"/>
      <c r="FF354" s="95"/>
      <c r="FG354" s="95"/>
      <c r="FH354" s="95"/>
      <c r="FI354" s="95"/>
      <c r="FJ354" s="95"/>
      <c r="FK354" s="95"/>
      <c r="FL354" s="95"/>
      <c r="FM354" s="95"/>
      <c r="FN354" s="95"/>
      <c r="FO354" s="95"/>
      <c r="FP354" s="95"/>
      <c r="FQ354" s="95"/>
      <c r="FR354" s="95"/>
      <c r="FS354" s="95"/>
      <c r="FT354" s="95"/>
      <c r="FU354" s="95"/>
      <c r="FV354" s="95"/>
      <c r="FW354" s="95"/>
      <c r="FX354" s="95"/>
      <c r="FY354" s="95"/>
      <c r="FZ354" s="95"/>
      <c r="GA354" s="95"/>
      <c r="GB354" s="95"/>
      <c r="GC354" s="95"/>
      <c r="GD354" s="95"/>
      <c r="GE354" s="95"/>
      <c r="GF354" s="95"/>
      <c r="GG354" s="95"/>
      <c r="GH354" s="95"/>
      <c r="GI354" s="95"/>
      <c r="GJ354" s="95"/>
      <c r="GK354" s="95"/>
      <c r="GL354" s="95"/>
      <c r="GM354" s="95"/>
      <c r="GN354" s="95"/>
      <c r="GO354" s="95"/>
      <c r="GP354" s="95"/>
      <c r="GQ354" s="95"/>
      <c r="GR354" s="95"/>
      <c r="GS354" s="95"/>
      <c r="GT354" s="95"/>
      <c r="GU354" s="95"/>
      <c r="GV354" s="95"/>
      <c r="GW354" s="95"/>
      <c r="GX354" s="95"/>
      <c r="GY354" s="95"/>
      <c r="GZ354" s="95"/>
      <c r="HA354" s="95"/>
      <c r="HB354" s="95"/>
      <c r="HC354" s="95"/>
      <c r="HD354" s="95"/>
      <c r="HE354" s="95"/>
      <c r="HF354" s="95"/>
      <c r="HG354" s="95"/>
      <c r="HH354" s="95"/>
      <c r="HI354" s="95"/>
      <c r="HJ354" s="95"/>
      <c r="HK354" s="95"/>
      <c r="HL354" s="95"/>
      <c r="HM354" s="95"/>
      <c r="HN354" s="95"/>
      <c r="HO354" s="95"/>
      <c r="HP354" s="95"/>
      <c r="HQ354" s="95"/>
      <c r="HR354" s="95"/>
      <c r="HS354" s="95"/>
      <c r="HT354" s="95"/>
      <c r="HU354" s="95"/>
      <c r="HV354" s="95"/>
      <c r="HW354" s="95"/>
      <c r="HX354" s="95"/>
      <c r="HY354" s="95"/>
      <c r="HZ354" s="95"/>
      <c r="IA354" s="95"/>
      <c r="IB354" s="95"/>
      <c r="IC354" s="95"/>
      <c r="ID354" s="95"/>
      <c r="IE354" s="95"/>
      <c r="IF354" s="95"/>
      <c r="IG354" s="95"/>
      <c r="IH354" s="95"/>
      <c r="II354" s="95"/>
      <c r="IJ354" s="95"/>
      <c r="IK354" s="95"/>
      <c r="IL354" s="95"/>
      <c r="IM354" s="95"/>
      <c r="IN354" s="95"/>
      <c r="IO354" s="95"/>
      <c r="IP354" s="95"/>
      <c r="IQ354" s="95"/>
      <c r="IR354" s="95"/>
      <c r="IS354" s="95"/>
      <c r="IT354" s="95"/>
      <c r="IU354" s="95"/>
      <c r="IV354" s="95"/>
      <c r="IW354" s="95"/>
      <c r="IX354" s="95"/>
      <c r="IY354" s="95"/>
      <c r="IZ354" s="95"/>
      <c r="JA354" s="95"/>
      <c r="JB354" s="95"/>
      <c r="JC354" s="95"/>
      <c r="JD354" s="95"/>
      <c r="JE354" s="95"/>
      <c r="JF354" s="95"/>
      <c r="JG354" s="95"/>
      <c r="JH354" s="95"/>
      <c r="JI354" s="95"/>
      <c r="JJ354" s="95"/>
      <c r="JK354" s="95"/>
      <c r="JL354" s="95"/>
      <c r="JM354" s="95"/>
      <c r="JN354" s="95"/>
      <c r="JO354" s="95"/>
      <c r="JP354" s="95"/>
      <c r="JQ354" s="95"/>
      <c r="JR354" s="95"/>
      <c r="JS354" s="95"/>
      <c r="JT354" s="95"/>
      <c r="JU354" s="95"/>
      <c r="JV354" s="95"/>
      <c r="JW354" s="95"/>
      <c r="JX354" s="95"/>
      <c r="JY354" s="95"/>
      <c r="JZ354" s="95"/>
      <c r="KA354" s="95"/>
      <c r="KB354" s="95"/>
      <c r="KC354" s="95"/>
      <c r="KD354" s="95"/>
      <c r="KE354" s="95"/>
      <c r="KF354" s="95"/>
      <c r="KG354" s="95"/>
      <c r="KH354" s="95"/>
      <c r="KI354" s="95"/>
      <c r="KJ354" s="95"/>
    </row>
    <row r="355" spans="1:296" ht="22.5" x14ac:dyDescent="0.2">
      <c r="A355" s="46" t="s">
        <v>538</v>
      </c>
      <c r="C355" s="124">
        <v>37</v>
      </c>
      <c r="D355" s="112" t="s">
        <v>241</v>
      </c>
      <c r="E355" s="1" t="s">
        <v>242</v>
      </c>
      <c r="F355" s="162" t="s">
        <v>243</v>
      </c>
      <c r="G355" s="23" t="s">
        <v>6</v>
      </c>
      <c r="H355" s="3" t="str">
        <f t="shared" si="44"/>
        <v>N/A</v>
      </c>
      <c r="I355" s="13">
        <f t="shared" si="45"/>
        <v>0</v>
      </c>
      <c r="J355" s="163"/>
      <c r="K355" s="178"/>
      <c r="L355" s="38">
        <v>1</v>
      </c>
      <c r="M355" s="224">
        <f t="shared" si="39"/>
        <v>3</v>
      </c>
      <c r="N355" s="19">
        <v>7</v>
      </c>
      <c r="O355" s="49">
        <v>10</v>
      </c>
      <c r="P355" s="49">
        <v>3</v>
      </c>
    </row>
    <row r="356" spans="1:296" ht="22.5" x14ac:dyDescent="0.2">
      <c r="A356" s="46" t="s">
        <v>537</v>
      </c>
      <c r="C356" s="124">
        <v>38</v>
      </c>
      <c r="D356" s="1" t="s">
        <v>272</v>
      </c>
      <c r="E356" s="2" t="s">
        <v>412</v>
      </c>
      <c r="F356" s="137" t="s">
        <v>406</v>
      </c>
      <c r="G356" s="23" t="s">
        <v>6</v>
      </c>
      <c r="H356" s="3" t="str">
        <f t="shared" si="44"/>
        <v>N/A</v>
      </c>
      <c r="I356" s="13">
        <f t="shared" si="45"/>
        <v>0</v>
      </c>
      <c r="J356" s="168"/>
      <c r="K356" s="178"/>
      <c r="L356" s="38">
        <v>1</v>
      </c>
      <c r="M356" s="224">
        <f t="shared" si="39"/>
        <v>3</v>
      </c>
      <c r="N356" s="19">
        <v>5</v>
      </c>
      <c r="O356" s="49">
        <v>10</v>
      </c>
      <c r="P356" s="49">
        <v>3</v>
      </c>
    </row>
    <row r="357" spans="1:296" s="93" customFormat="1" ht="33.75" x14ac:dyDescent="0.2">
      <c r="A357" s="93" t="s">
        <v>538</v>
      </c>
      <c r="C357" s="124">
        <v>39</v>
      </c>
      <c r="D357" s="112" t="s">
        <v>238</v>
      </c>
      <c r="E357" s="1" t="s">
        <v>239</v>
      </c>
      <c r="F357" s="112" t="s">
        <v>234</v>
      </c>
      <c r="G357" s="23" t="s">
        <v>6</v>
      </c>
      <c r="H357" s="3" t="str">
        <f t="shared" si="44"/>
        <v>N/A</v>
      </c>
      <c r="I357" s="30">
        <f t="shared" si="45"/>
        <v>0</v>
      </c>
      <c r="J357" s="43"/>
      <c r="K357" s="183"/>
      <c r="L357" s="38">
        <v>1</v>
      </c>
      <c r="M357" s="224">
        <f t="shared" si="39"/>
        <v>3</v>
      </c>
      <c r="N357" s="94">
        <v>7</v>
      </c>
      <c r="O357" s="49">
        <v>10</v>
      </c>
      <c r="P357" s="95">
        <v>3</v>
      </c>
      <c r="Q357" s="95"/>
      <c r="R357" s="95"/>
      <c r="S357" s="95"/>
      <c r="T357" s="95"/>
      <c r="U357" s="95"/>
      <c r="V357" s="95"/>
      <c r="W357" s="95"/>
      <c r="X357" s="95"/>
      <c r="Y357" s="95"/>
      <c r="Z357" s="95"/>
      <c r="AA357" s="95"/>
      <c r="AB357" s="95"/>
      <c r="AC357" s="95"/>
      <c r="AD357" s="95"/>
      <c r="AE357" s="95"/>
      <c r="AF357" s="95"/>
      <c r="AG357" s="95"/>
      <c r="AH357" s="95"/>
      <c r="AI357" s="95"/>
      <c r="AJ357" s="95"/>
      <c r="AK357" s="95"/>
      <c r="AL357" s="95"/>
      <c r="AM357" s="95"/>
      <c r="AN357" s="95"/>
      <c r="AO357" s="95"/>
      <c r="AP357" s="95"/>
      <c r="AQ357" s="95"/>
      <c r="AR357" s="95"/>
      <c r="AS357" s="95"/>
      <c r="AT357" s="95"/>
      <c r="AU357" s="95"/>
      <c r="AV357" s="95"/>
      <c r="AW357" s="95"/>
      <c r="AX357" s="95"/>
      <c r="AY357" s="95"/>
      <c r="AZ357" s="95"/>
      <c r="BA357" s="95"/>
      <c r="BB357" s="95"/>
      <c r="BC357" s="95"/>
      <c r="BD357" s="95"/>
      <c r="BE357" s="95"/>
      <c r="BF357" s="95"/>
      <c r="BG357" s="95"/>
      <c r="BH357" s="95"/>
      <c r="BI357" s="95"/>
      <c r="BJ357" s="95"/>
      <c r="BK357" s="95"/>
      <c r="BL357" s="95"/>
      <c r="BM357" s="95"/>
      <c r="BN357" s="95"/>
      <c r="BO357" s="95"/>
      <c r="BP357" s="95"/>
      <c r="BQ357" s="95"/>
      <c r="BR357" s="95"/>
      <c r="BS357" s="95"/>
      <c r="BT357" s="95"/>
      <c r="BU357" s="95"/>
      <c r="BV357" s="95"/>
      <c r="BW357" s="95"/>
      <c r="BX357" s="95"/>
      <c r="BY357" s="95"/>
      <c r="BZ357" s="95"/>
      <c r="CA357" s="95"/>
      <c r="CB357" s="95"/>
      <c r="CC357" s="95"/>
      <c r="CD357" s="95"/>
      <c r="CE357" s="95"/>
      <c r="CF357" s="95"/>
      <c r="CG357" s="95"/>
      <c r="CH357" s="95"/>
      <c r="CI357" s="95"/>
      <c r="CJ357" s="95"/>
      <c r="CK357" s="95"/>
      <c r="CL357" s="95"/>
      <c r="CM357" s="95"/>
      <c r="CN357" s="95"/>
      <c r="CO357" s="95"/>
      <c r="CP357" s="95"/>
      <c r="CQ357" s="95"/>
      <c r="CR357" s="95"/>
      <c r="CS357" s="95"/>
      <c r="CT357" s="95"/>
      <c r="CU357" s="95"/>
      <c r="CV357" s="95"/>
      <c r="CW357" s="95"/>
      <c r="CX357" s="95"/>
      <c r="CY357" s="95"/>
      <c r="CZ357" s="95"/>
      <c r="DA357" s="95"/>
      <c r="DB357" s="95"/>
      <c r="DC357" s="95"/>
      <c r="DD357" s="95"/>
      <c r="DE357" s="95"/>
      <c r="DF357" s="95"/>
      <c r="DG357" s="95"/>
      <c r="DH357" s="95"/>
      <c r="DI357" s="95"/>
      <c r="DJ357" s="95"/>
      <c r="DK357" s="95"/>
      <c r="DL357" s="95"/>
      <c r="DM357" s="95"/>
      <c r="DN357" s="95"/>
      <c r="DO357" s="95"/>
      <c r="DP357" s="95"/>
      <c r="DQ357" s="95"/>
      <c r="DR357" s="95"/>
      <c r="DS357" s="95"/>
      <c r="DT357" s="95"/>
      <c r="DU357" s="95"/>
      <c r="DV357" s="95"/>
      <c r="DW357" s="95"/>
      <c r="DX357" s="95"/>
      <c r="DY357" s="95"/>
      <c r="DZ357" s="95"/>
      <c r="EA357" s="95"/>
      <c r="EB357" s="95"/>
      <c r="EC357" s="95"/>
      <c r="ED357" s="95"/>
      <c r="EE357" s="95"/>
      <c r="EF357" s="95"/>
      <c r="EG357" s="95"/>
      <c r="EH357" s="95"/>
      <c r="EI357" s="95"/>
      <c r="EJ357" s="95"/>
      <c r="EK357" s="95"/>
      <c r="EL357" s="95"/>
      <c r="EM357" s="95"/>
      <c r="EN357" s="95"/>
      <c r="EO357" s="95"/>
      <c r="EP357" s="95"/>
      <c r="EQ357" s="95"/>
      <c r="ER357" s="95"/>
      <c r="ES357" s="95"/>
      <c r="ET357" s="95"/>
      <c r="EU357" s="95"/>
      <c r="EV357" s="95"/>
      <c r="EW357" s="95"/>
      <c r="EX357" s="95"/>
      <c r="EY357" s="95"/>
      <c r="EZ357" s="95"/>
      <c r="FA357" s="95"/>
      <c r="FB357" s="95"/>
      <c r="FC357" s="95"/>
      <c r="FD357" s="95"/>
      <c r="FE357" s="95"/>
      <c r="FF357" s="95"/>
      <c r="FG357" s="95"/>
      <c r="FH357" s="95"/>
      <c r="FI357" s="95"/>
      <c r="FJ357" s="95"/>
      <c r="FK357" s="95"/>
      <c r="FL357" s="95"/>
      <c r="FM357" s="95"/>
      <c r="FN357" s="95"/>
      <c r="FO357" s="95"/>
      <c r="FP357" s="95"/>
      <c r="FQ357" s="95"/>
      <c r="FR357" s="95"/>
      <c r="FS357" s="95"/>
      <c r="FT357" s="95"/>
      <c r="FU357" s="95"/>
      <c r="FV357" s="95"/>
      <c r="FW357" s="95"/>
      <c r="FX357" s="95"/>
      <c r="FY357" s="95"/>
      <c r="FZ357" s="95"/>
      <c r="GA357" s="95"/>
      <c r="GB357" s="95"/>
      <c r="GC357" s="95"/>
      <c r="GD357" s="95"/>
      <c r="GE357" s="95"/>
      <c r="GF357" s="95"/>
      <c r="GG357" s="95"/>
      <c r="GH357" s="95"/>
      <c r="GI357" s="95"/>
      <c r="GJ357" s="95"/>
      <c r="GK357" s="95"/>
      <c r="GL357" s="95"/>
      <c r="GM357" s="95"/>
      <c r="GN357" s="95"/>
      <c r="GO357" s="95"/>
      <c r="GP357" s="95"/>
      <c r="GQ357" s="95"/>
      <c r="GR357" s="95"/>
      <c r="GS357" s="95"/>
      <c r="GT357" s="95"/>
      <c r="GU357" s="95"/>
      <c r="GV357" s="95"/>
      <c r="GW357" s="95"/>
      <c r="GX357" s="95"/>
      <c r="GY357" s="95"/>
      <c r="GZ357" s="95"/>
      <c r="HA357" s="95"/>
      <c r="HB357" s="95"/>
      <c r="HC357" s="95"/>
      <c r="HD357" s="95"/>
      <c r="HE357" s="95"/>
      <c r="HF357" s="95"/>
      <c r="HG357" s="95"/>
      <c r="HH357" s="95"/>
      <c r="HI357" s="95"/>
      <c r="HJ357" s="95"/>
      <c r="HK357" s="95"/>
      <c r="HL357" s="95"/>
      <c r="HM357" s="95"/>
      <c r="HN357" s="95"/>
      <c r="HO357" s="95"/>
      <c r="HP357" s="95"/>
      <c r="HQ357" s="95"/>
      <c r="HR357" s="95"/>
      <c r="HS357" s="95"/>
      <c r="HT357" s="95"/>
      <c r="HU357" s="95"/>
      <c r="HV357" s="95"/>
      <c r="HW357" s="95"/>
      <c r="HX357" s="95"/>
      <c r="HY357" s="95"/>
      <c r="HZ357" s="95"/>
      <c r="IA357" s="95"/>
      <c r="IB357" s="95"/>
      <c r="IC357" s="95"/>
      <c r="ID357" s="95"/>
      <c r="IE357" s="95"/>
      <c r="IF357" s="95"/>
      <c r="IG357" s="95"/>
      <c r="IH357" s="95"/>
      <c r="II357" s="95"/>
      <c r="IJ357" s="95"/>
      <c r="IK357" s="95"/>
      <c r="IL357" s="95"/>
      <c r="IM357" s="95"/>
      <c r="IN357" s="95"/>
      <c r="IO357" s="95"/>
      <c r="IP357" s="95"/>
      <c r="IQ357" s="95"/>
      <c r="IR357" s="95"/>
      <c r="IS357" s="95"/>
      <c r="IT357" s="95"/>
      <c r="IU357" s="95"/>
      <c r="IV357" s="95"/>
      <c r="IW357" s="95"/>
      <c r="IX357" s="95"/>
      <c r="IY357" s="95"/>
      <c r="IZ357" s="95"/>
      <c r="JA357" s="95"/>
      <c r="JB357" s="95"/>
      <c r="JC357" s="95"/>
      <c r="JD357" s="95"/>
      <c r="JE357" s="95"/>
      <c r="JF357" s="95"/>
      <c r="JG357" s="95"/>
      <c r="JH357" s="95"/>
      <c r="JI357" s="95"/>
      <c r="JJ357" s="95"/>
      <c r="JK357" s="95"/>
      <c r="JL357" s="95"/>
      <c r="JM357" s="95"/>
      <c r="JN357" s="95"/>
      <c r="JO357" s="95"/>
      <c r="JP357" s="95"/>
      <c r="JQ357" s="95"/>
      <c r="JR357" s="95"/>
      <c r="JS357" s="95"/>
      <c r="JT357" s="95"/>
      <c r="JU357" s="95"/>
      <c r="JV357" s="95"/>
      <c r="JW357" s="95"/>
      <c r="JX357" s="95"/>
      <c r="JY357" s="95"/>
      <c r="JZ357" s="95"/>
      <c r="KA357" s="95"/>
      <c r="KB357" s="95"/>
      <c r="KC357" s="95"/>
      <c r="KD357" s="95"/>
      <c r="KE357" s="95"/>
      <c r="KF357" s="95"/>
      <c r="KG357" s="95"/>
      <c r="KH357" s="95"/>
      <c r="KI357" s="95"/>
      <c r="KJ357" s="95"/>
    </row>
    <row r="358" spans="1:296" s="93" customFormat="1" ht="22.5" x14ac:dyDescent="0.2">
      <c r="A358" s="93" t="s">
        <v>538</v>
      </c>
      <c r="C358" s="124">
        <v>40</v>
      </c>
      <c r="D358" s="112" t="s">
        <v>236</v>
      </c>
      <c r="E358" s="1" t="s">
        <v>237</v>
      </c>
      <c r="F358" s="112" t="s">
        <v>235</v>
      </c>
      <c r="G358" s="23" t="s">
        <v>6</v>
      </c>
      <c r="H358" s="3" t="str">
        <f t="shared" si="44"/>
        <v>N/A</v>
      </c>
      <c r="I358" s="30">
        <f t="shared" si="45"/>
        <v>0</v>
      </c>
      <c r="J358" s="43"/>
      <c r="K358" s="183"/>
      <c r="L358" s="38">
        <v>1</v>
      </c>
      <c r="M358" s="224">
        <f t="shared" si="39"/>
        <v>3</v>
      </c>
      <c r="N358" s="94">
        <v>5</v>
      </c>
      <c r="O358" s="49">
        <v>10</v>
      </c>
      <c r="P358" s="95">
        <v>3</v>
      </c>
      <c r="Q358" s="95"/>
      <c r="R358" s="95"/>
      <c r="S358" s="95"/>
      <c r="T358" s="95"/>
      <c r="U358" s="95"/>
      <c r="V358" s="95"/>
      <c r="W358" s="95"/>
      <c r="X358" s="95"/>
      <c r="Y358" s="95"/>
      <c r="Z358" s="95"/>
      <c r="AA358" s="95"/>
      <c r="AB358" s="95"/>
      <c r="AC358" s="95"/>
      <c r="AD358" s="95"/>
      <c r="AE358" s="95"/>
      <c r="AF358" s="95"/>
      <c r="AG358" s="95"/>
      <c r="AH358" s="95"/>
      <c r="AI358" s="95"/>
      <c r="AJ358" s="95"/>
      <c r="AK358" s="95"/>
      <c r="AL358" s="95"/>
      <c r="AM358" s="95"/>
      <c r="AN358" s="95"/>
      <c r="AO358" s="95"/>
      <c r="AP358" s="95"/>
      <c r="AQ358" s="95"/>
      <c r="AR358" s="95"/>
      <c r="AS358" s="95"/>
      <c r="AT358" s="95"/>
      <c r="AU358" s="95"/>
      <c r="AV358" s="95"/>
      <c r="AW358" s="95"/>
      <c r="AX358" s="95"/>
      <c r="AY358" s="95"/>
      <c r="AZ358" s="95"/>
      <c r="BA358" s="95"/>
      <c r="BB358" s="95"/>
      <c r="BC358" s="95"/>
      <c r="BD358" s="95"/>
      <c r="BE358" s="95"/>
      <c r="BF358" s="95"/>
      <c r="BG358" s="95"/>
      <c r="BH358" s="95"/>
      <c r="BI358" s="95"/>
      <c r="BJ358" s="95"/>
      <c r="BK358" s="95"/>
      <c r="BL358" s="95"/>
      <c r="BM358" s="95"/>
      <c r="BN358" s="95"/>
      <c r="BO358" s="95"/>
      <c r="BP358" s="95"/>
      <c r="BQ358" s="95"/>
      <c r="BR358" s="95"/>
      <c r="BS358" s="95"/>
      <c r="BT358" s="95"/>
      <c r="BU358" s="95"/>
      <c r="BV358" s="95"/>
      <c r="BW358" s="95"/>
      <c r="BX358" s="95"/>
      <c r="BY358" s="95"/>
      <c r="BZ358" s="95"/>
      <c r="CA358" s="95"/>
      <c r="CB358" s="95"/>
      <c r="CC358" s="95"/>
      <c r="CD358" s="95"/>
      <c r="CE358" s="95"/>
      <c r="CF358" s="95"/>
      <c r="CG358" s="95"/>
      <c r="CH358" s="95"/>
      <c r="CI358" s="95"/>
      <c r="CJ358" s="95"/>
      <c r="CK358" s="95"/>
      <c r="CL358" s="95"/>
      <c r="CM358" s="95"/>
      <c r="CN358" s="95"/>
      <c r="CO358" s="95"/>
      <c r="CP358" s="95"/>
      <c r="CQ358" s="95"/>
      <c r="CR358" s="95"/>
      <c r="CS358" s="95"/>
      <c r="CT358" s="95"/>
      <c r="CU358" s="95"/>
      <c r="CV358" s="95"/>
      <c r="CW358" s="95"/>
      <c r="CX358" s="95"/>
      <c r="CY358" s="95"/>
      <c r="CZ358" s="95"/>
      <c r="DA358" s="95"/>
      <c r="DB358" s="95"/>
      <c r="DC358" s="95"/>
      <c r="DD358" s="95"/>
      <c r="DE358" s="95"/>
      <c r="DF358" s="95"/>
      <c r="DG358" s="95"/>
      <c r="DH358" s="95"/>
      <c r="DI358" s="95"/>
      <c r="DJ358" s="95"/>
      <c r="DK358" s="95"/>
      <c r="DL358" s="95"/>
      <c r="DM358" s="95"/>
      <c r="DN358" s="95"/>
      <c r="DO358" s="95"/>
      <c r="DP358" s="95"/>
      <c r="DQ358" s="95"/>
      <c r="DR358" s="95"/>
      <c r="DS358" s="95"/>
      <c r="DT358" s="95"/>
      <c r="DU358" s="95"/>
      <c r="DV358" s="95"/>
      <c r="DW358" s="95"/>
      <c r="DX358" s="95"/>
      <c r="DY358" s="95"/>
      <c r="DZ358" s="95"/>
      <c r="EA358" s="95"/>
      <c r="EB358" s="95"/>
      <c r="EC358" s="95"/>
      <c r="ED358" s="95"/>
      <c r="EE358" s="95"/>
      <c r="EF358" s="95"/>
      <c r="EG358" s="95"/>
      <c r="EH358" s="95"/>
      <c r="EI358" s="95"/>
      <c r="EJ358" s="95"/>
      <c r="EK358" s="95"/>
      <c r="EL358" s="95"/>
      <c r="EM358" s="95"/>
      <c r="EN358" s="95"/>
      <c r="EO358" s="95"/>
      <c r="EP358" s="95"/>
      <c r="EQ358" s="95"/>
      <c r="ER358" s="95"/>
      <c r="ES358" s="95"/>
      <c r="ET358" s="95"/>
      <c r="EU358" s="95"/>
      <c r="EV358" s="95"/>
      <c r="EW358" s="95"/>
      <c r="EX358" s="95"/>
      <c r="EY358" s="95"/>
      <c r="EZ358" s="95"/>
      <c r="FA358" s="95"/>
      <c r="FB358" s="95"/>
      <c r="FC358" s="95"/>
      <c r="FD358" s="95"/>
      <c r="FE358" s="95"/>
      <c r="FF358" s="95"/>
      <c r="FG358" s="95"/>
      <c r="FH358" s="95"/>
      <c r="FI358" s="95"/>
      <c r="FJ358" s="95"/>
      <c r="FK358" s="95"/>
      <c r="FL358" s="95"/>
      <c r="FM358" s="95"/>
      <c r="FN358" s="95"/>
      <c r="FO358" s="95"/>
      <c r="FP358" s="95"/>
      <c r="FQ358" s="95"/>
      <c r="FR358" s="95"/>
      <c r="FS358" s="95"/>
      <c r="FT358" s="95"/>
      <c r="FU358" s="95"/>
      <c r="FV358" s="95"/>
      <c r="FW358" s="95"/>
      <c r="FX358" s="95"/>
      <c r="FY358" s="95"/>
      <c r="FZ358" s="95"/>
      <c r="GA358" s="95"/>
      <c r="GB358" s="95"/>
      <c r="GC358" s="95"/>
      <c r="GD358" s="95"/>
      <c r="GE358" s="95"/>
      <c r="GF358" s="95"/>
      <c r="GG358" s="95"/>
      <c r="GH358" s="95"/>
      <c r="GI358" s="95"/>
      <c r="GJ358" s="95"/>
      <c r="GK358" s="95"/>
      <c r="GL358" s="95"/>
      <c r="GM358" s="95"/>
      <c r="GN358" s="95"/>
      <c r="GO358" s="95"/>
      <c r="GP358" s="95"/>
      <c r="GQ358" s="95"/>
      <c r="GR358" s="95"/>
      <c r="GS358" s="95"/>
      <c r="GT358" s="95"/>
      <c r="GU358" s="95"/>
      <c r="GV358" s="95"/>
      <c r="GW358" s="95"/>
      <c r="GX358" s="95"/>
      <c r="GY358" s="95"/>
      <c r="GZ358" s="95"/>
      <c r="HA358" s="95"/>
      <c r="HB358" s="95"/>
      <c r="HC358" s="95"/>
      <c r="HD358" s="95"/>
      <c r="HE358" s="95"/>
      <c r="HF358" s="95"/>
      <c r="HG358" s="95"/>
      <c r="HH358" s="95"/>
      <c r="HI358" s="95"/>
      <c r="HJ358" s="95"/>
      <c r="HK358" s="95"/>
      <c r="HL358" s="95"/>
      <c r="HM358" s="95"/>
      <c r="HN358" s="95"/>
      <c r="HO358" s="95"/>
      <c r="HP358" s="95"/>
      <c r="HQ358" s="95"/>
      <c r="HR358" s="95"/>
      <c r="HS358" s="95"/>
      <c r="HT358" s="95"/>
      <c r="HU358" s="95"/>
      <c r="HV358" s="95"/>
      <c r="HW358" s="95"/>
      <c r="HX358" s="95"/>
      <c r="HY358" s="95"/>
      <c r="HZ358" s="95"/>
      <c r="IA358" s="95"/>
      <c r="IB358" s="95"/>
      <c r="IC358" s="95"/>
      <c r="ID358" s="95"/>
      <c r="IE358" s="95"/>
      <c r="IF358" s="95"/>
      <c r="IG358" s="95"/>
      <c r="IH358" s="95"/>
      <c r="II358" s="95"/>
      <c r="IJ358" s="95"/>
      <c r="IK358" s="95"/>
      <c r="IL358" s="95"/>
      <c r="IM358" s="95"/>
      <c r="IN358" s="95"/>
      <c r="IO358" s="95"/>
      <c r="IP358" s="95"/>
      <c r="IQ358" s="95"/>
      <c r="IR358" s="95"/>
      <c r="IS358" s="95"/>
      <c r="IT358" s="95"/>
      <c r="IU358" s="95"/>
      <c r="IV358" s="95"/>
      <c r="IW358" s="95"/>
      <c r="IX358" s="95"/>
      <c r="IY358" s="95"/>
      <c r="IZ358" s="95"/>
      <c r="JA358" s="95"/>
      <c r="JB358" s="95"/>
      <c r="JC358" s="95"/>
      <c r="JD358" s="95"/>
      <c r="JE358" s="95"/>
      <c r="JF358" s="95"/>
      <c r="JG358" s="95"/>
      <c r="JH358" s="95"/>
      <c r="JI358" s="95"/>
      <c r="JJ358" s="95"/>
      <c r="JK358" s="95"/>
      <c r="JL358" s="95"/>
      <c r="JM358" s="95"/>
      <c r="JN358" s="95"/>
      <c r="JO358" s="95"/>
      <c r="JP358" s="95"/>
      <c r="JQ358" s="95"/>
      <c r="JR358" s="95"/>
      <c r="JS358" s="95"/>
      <c r="JT358" s="95"/>
      <c r="JU358" s="95"/>
      <c r="JV358" s="95"/>
      <c r="JW358" s="95"/>
      <c r="JX358" s="95"/>
      <c r="JY358" s="95"/>
      <c r="JZ358" s="95"/>
      <c r="KA358" s="95"/>
      <c r="KB358" s="95"/>
      <c r="KC358" s="95"/>
      <c r="KD358" s="95"/>
      <c r="KE358" s="95"/>
      <c r="KF358" s="95"/>
      <c r="KG358" s="95"/>
      <c r="KH358" s="95"/>
      <c r="KI358" s="95"/>
      <c r="KJ358" s="95"/>
    </row>
    <row r="359" spans="1:296" ht="33.75" x14ac:dyDescent="0.2">
      <c r="A359" s="46" t="s">
        <v>538</v>
      </c>
      <c r="C359" s="124">
        <v>41</v>
      </c>
      <c r="D359" s="1" t="s">
        <v>468</v>
      </c>
      <c r="E359" s="1" t="s">
        <v>594</v>
      </c>
      <c r="F359" s="112" t="s">
        <v>595</v>
      </c>
      <c r="G359" s="23" t="s">
        <v>6</v>
      </c>
      <c r="H359" s="3" t="str">
        <f t="shared" si="44"/>
        <v>N/A</v>
      </c>
      <c r="I359" s="30">
        <f t="shared" si="45"/>
        <v>0</v>
      </c>
      <c r="J359" s="135"/>
      <c r="K359" s="178"/>
      <c r="L359" s="38">
        <v>1</v>
      </c>
      <c r="M359" s="224">
        <f t="shared" si="39"/>
        <v>3</v>
      </c>
      <c r="N359" s="19">
        <v>12</v>
      </c>
      <c r="O359" s="49">
        <v>10</v>
      </c>
      <c r="P359" s="49">
        <v>3</v>
      </c>
      <c r="AC359" s="28"/>
    </row>
    <row r="360" spans="1:296" ht="22.5" x14ac:dyDescent="0.2">
      <c r="A360" s="46" t="s">
        <v>538</v>
      </c>
      <c r="C360" s="124">
        <v>42</v>
      </c>
      <c r="D360" s="1" t="s">
        <v>360</v>
      </c>
      <c r="E360" s="1" t="s">
        <v>394</v>
      </c>
      <c r="F360" s="137" t="s">
        <v>361</v>
      </c>
      <c r="G360" s="23" t="s">
        <v>6</v>
      </c>
      <c r="H360" s="3" t="str">
        <f t="shared" si="44"/>
        <v>N/A</v>
      </c>
      <c r="I360" s="13">
        <f>IF(G360="N/A",0,N360)</f>
        <v>0</v>
      </c>
      <c r="J360" s="163"/>
      <c r="K360" s="83"/>
      <c r="L360" s="38">
        <v>1</v>
      </c>
      <c r="M360" s="224">
        <f t="shared" si="39"/>
        <v>3</v>
      </c>
      <c r="N360" s="19">
        <v>10</v>
      </c>
      <c r="O360" s="49">
        <v>10</v>
      </c>
      <c r="P360" s="49">
        <v>3</v>
      </c>
    </row>
    <row r="361" spans="1:296" x14ac:dyDescent="0.2">
      <c r="C361" s="18"/>
      <c r="D361" s="138" t="s">
        <v>520</v>
      </c>
      <c r="E361" s="1"/>
      <c r="F361" s="2"/>
      <c r="G361" s="37"/>
      <c r="H361" s="3"/>
      <c r="I361" s="13"/>
      <c r="J361" s="2"/>
      <c r="K361" s="184"/>
      <c r="L361" s="38"/>
      <c r="M361" s="224">
        <f t="shared" si="39"/>
        <v>3</v>
      </c>
      <c r="N361" s="94"/>
      <c r="O361" s="49">
        <v>10</v>
      </c>
      <c r="P361" s="49">
        <v>3</v>
      </c>
    </row>
    <row r="362" spans="1:296" ht="13.5" thickBot="1" x14ac:dyDescent="0.25">
      <c r="C362" s="149"/>
      <c r="D362" s="9"/>
      <c r="E362" s="9"/>
      <c r="F362" s="153"/>
      <c r="G362" s="36"/>
      <c r="H362" s="8"/>
      <c r="I362" s="16"/>
      <c r="J362" s="115"/>
      <c r="K362" s="180"/>
      <c r="L362" s="38"/>
      <c r="M362" s="224">
        <f t="shared" si="39"/>
        <v>3</v>
      </c>
      <c r="O362" s="49">
        <v>10</v>
      </c>
      <c r="P362" s="49">
        <v>3</v>
      </c>
      <c r="AC362" s="26"/>
    </row>
    <row r="363" spans="1:296" ht="13.5" thickBot="1" x14ac:dyDescent="0.25">
      <c r="C363" s="367"/>
      <c r="D363" s="367"/>
      <c r="E363" s="367"/>
      <c r="F363" s="367"/>
      <c r="G363" s="367"/>
      <c r="H363" s="15" t="str">
        <f>IFERROR(SUMPRODUCT(H308:H362, I308:I362)/SUM(I308:I362),"N/A")</f>
        <v>N/A</v>
      </c>
      <c r="I363" s="27"/>
      <c r="J363" s="26"/>
      <c r="K363" s="27"/>
      <c r="L363" s="39"/>
      <c r="M363" s="224">
        <f t="shared" si="39"/>
        <v>3</v>
      </c>
      <c r="O363" s="49">
        <v>10</v>
      </c>
      <c r="P363" s="49">
        <v>3</v>
      </c>
    </row>
    <row r="364" spans="1:296" x14ac:dyDescent="0.2">
      <c r="C364" s="169"/>
      <c r="D364" s="169"/>
      <c r="E364" s="169"/>
      <c r="F364" s="169"/>
      <c r="G364" s="169"/>
      <c r="H364" s="169"/>
      <c r="I364" s="169"/>
      <c r="J364" s="169"/>
      <c r="K364" s="177"/>
      <c r="L364" s="38"/>
      <c r="M364" s="224">
        <f t="shared" si="39"/>
        <v>3</v>
      </c>
      <c r="O364" s="49">
        <v>10</v>
      </c>
      <c r="P364" s="49">
        <v>3</v>
      </c>
    </row>
    <row r="365" spans="1:296" x14ac:dyDescent="0.2">
      <c r="C365" s="361" t="s">
        <v>708</v>
      </c>
      <c r="D365" s="361"/>
      <c r="E365" s="361"/>
      <c r="F365" s="361"/>
      <c r="G365" s="361"/>
      <c r="H365" s="361"/>
      <c r="I365" s="361"/>
      <c r="J365" s="361"/>
      <c r="K365" s="361"/>
      <c r="L365" s="38"/>
      <c r="M365" s="224">
        <f t="shared" si="39"/>
        <v>3</v>
      </c>
      <c r="O365" s="49">
        <v>10</v>
      </c>
    </row>
    <row r="366" spans="1:296" x14ac:dyDescent="0.2">
      <c r="C366" s="360"/>
      <c r="D366" s="360"/>
      <c r="E366" s="360"/>
      <c r="F366" s="360"/>
      <c r="G366" s="360"/>
      <c r="H366" s="360"/>
      <c r="I366" s="360"/>
      <c r="J366" s="360"/>
      <c r="K366" s="360"/>
      <c r="L366" s="38"/>
      <c r="M366" s="224"/>
    </row>
    <row r="367" spans="1:296" ht="13.35" customHeight="1" x14ac:dyDescent="0.2">
      <c r="C367" s="362"/>
      <c r="D367" s="363"/>
      <c r="E367" s="363"/>
      <c r="F367" s="363"/>
      <c r="G367" s="363"/>
      <c r="H367" s="363"/>
      <c r="I367" s="363"/>
      <c r="J367" s="363"/>
      <c r="K367" s="363"/>
      <c r="L367" s="38"/>
      <c r="M367" s="224"/>
      <c r="S367" s="170">
        <f>C367</f>
        <v>0</v>
      </c>
    </row>
    <row r="368" spans="1:296" ht="13.35" customHeight="1" x14ac:dyDescent="0.2">
      <c r="C368" s="362"/>
      <c r="D368" s="363"/>
      <c r="E368" s="363"/>
      <c r="F368" s="363"/>
      <c r="G368" s="363"/>
      <c r="H368" s="363"/>
      <c r="I368" s="363"/>
      <c r="J368" s="363"/>
      <c r="K368" s="363"/>
      <c r="L368" s="38"/>
      <c r="M368" s="224"/>
      <c r="S368" s="171">
        <f>C368</f>
        <v>0</v>
      </c>
    </row>
    <row r="369" spans="3:19" ht="13.35" customHeight="1" x14ac:dyDescent="0.2">
      <c r="C369" s="362"/>
      <c r="D369" s="363"/>
      <c r="E369" s="363"/>
      <c r="F369" s="363"/>
      <c r="G369" s="363"/>
      <c r="H369" s="363"/>
      <c r="I369" s="363"/>
      <c r="J369" s="363"/>
      <c r="K369" s="363"/>
      <c r="L369" s="38"/>
      <c r="M369" s="224"/>
      <c r="S369" s="171">
        <f>C369</f>
        <v>0</v>
      </c>
    </row>
    <row r="370" spans="3:19" ht="13.35" customHeight="1" x14ac:dyDescent="0.2">
      <c r="C370" s="362"/>
      <c r="D370" s="363"/>
      <c r="E370" s="363"/>
      <c r="F370" s="363"/>
      <c r="G370" s="363"/>
      <c r="H370" s="363"/>
      <c r="I370" s="363"/>
      <c r="J370" s="363"/>
      <c r="K370" s="363"/>
      <c r="L370" s="38"/>
      <c r="M370" s="224"/>
      <c r="S370" s="171">
        <f>C370</f>
        <v>0</v>
      </c>
    </row>
    <row r="371" spans="3:19" ht="13.35" customHeight="1" x14ac:dyDescent="0.2">
      <c r="C371" s="362"/>
      <c r="D371" s="363"/>
      <c r="E371" s="363"/>
      <c r="F371" s="363"/>
      <c r="G371" s="363"/>
      <c r="H371" s="363"/>
      <c r="I371" s="363"/>
      <c r="J371" s="363"/>
      <c r="K371" s="363"/>
      <c r="L371" s="38"/>
      <c r="M371" s="224"/>
      <c r="S371" s="171">
        <f t="shared" ref="S371:S421" si="46">C371</f>
        <v>0</v>
      </c>
    </row>
    <row r="372" spans="3:19" ht="13.35" customHeight="1" x14ac:dyDescent="0.2">
      <c r="C372" s="362"/>
      <c r="D372" s="363"/>
      <c r="E372" s="363"/>
      <c r="F372" s="363"/>
      <c r="G372" s="363"/>
      <c r="H372" s="363"/>
      <c r="I372" s="363"/>
      <c r="J372" s="363"/>
      <c r="K372" s="363"/>
      <c r="L372" s="38"/>
      <c r="M372" s="224"/>
      <c r="S372" s="171">
        <f t="shared" si="46"/>
        <v>0</v>
      </c>
    </row>
    <row r="373" spans="3:19" ht="13.35" customHeight="1" x14ac:dyDescent="0.2">
      <c r="C373" s="362"/>
      <c r="D373" s="362"/>
      <c r="E373" s="362"/>
      <c r="F373" s="362"/>
      <c r="G373" s="362"/>
      <c r="H373" s="362"/>
      <c r="I373" s="362"/>
      <c r="J373" s="362"/>
      <c r="K373" s="362"/>
      <c r="L373" s="38"/>
      <c r="M373" s="224"/>
      <c r="S373" s="171">
        <f t="shared" si="46"/>
        <v>0</v>
      </c>
    </row>
    <row r="374" spans="3:19" ht="13.35" customHeight="1" x14ac:dyDescent="0.2">
      <c r="C374" s="362"/>
      <c r="D374" s="362"/>
      <c r="E374" s="362"/>
      <c r="F374" s="362"/>
      <c r="G374" s="362"/>
      <c r="H374" s="362"/>
      <c r="I374" s="362"/>
      <c r="J374" s="362"/>
      <c r="K374" s="362"/>
      <c r="L374" s="38"/>
      <c r="M374" s="224"/>
      <c r="S374" s="171">
        <f t="shared" si="46"/>
        <v>0</v>
      </c>
    </row>
    <row r="375" spans="3:19" ht="13.35" customHeight="1" x14ac:dyDescent="0.2">
      <c r="C375" s="362"/>
      <c r="D375" s="362"/>
      <c r="E375" s="362"/>
      <c r="F375" s="362"/>
      <c r="G375" s="362"/>
      <c r="H375" s="362"/>
      <c r="I375" s="362"/>
      <c r="J375" s="362"/>
      <c r="K375" s="362"/>
      <c r="L375" s="38"/>
      <c r="M375" s="224"/>
      <c r="S375" s="171">
        <f t="shared" si="46"/>
        <v>0</v>
      </c>
    </row>
    <row r="376" spans="3:19" ht="13.35" customHeight="1" x14ac:dyDescent="0.2">
      <c r="C376" s="362"/>
      <c r="D376" s="362"/>
      <c r="E376" s="362"/>
      <c r="F376" s="362"/>
      <c r="G376" s="362"/>
      <c r="H376" s="362"/>
      <c r="I376" s="362"/>
      <c r="J376" s="362"/>
      <c r="K376" s="362"/>
      <c r="L376" s="38"/>
      <c r="M376" s="224"/>
      <c r="S376" s="171">
        <f t="shared" si="46"/>
        <v>0</v>
      </c>
    </row>
    <row r="377" spans="3:19" ht="13.35" customHeight="1" x14ac:dyDescent="0.2">
      <c r="C377" s="362"/>
      <c r="D377" s="362"/>
      <c r="E377" s="362"/>
      <c r="F377" s="362"/>
      <c r="G377" s="362"/>
      <c r="H377" s="362"/>
      <c r="I377" s="362"/>
      <c r="J377" s="362"/>
      <c r="K377" s="362"/>
      <c r="L377" s="38"/>
      <c r="M377" s="224"/>
      <c r="S377" s="171">
        <f t="shared" si="46"/>
        <v>0</v>
      </c>
    </row>
    <row r="378" spans="3:19" ht="13.35" customHeight="1" x14ac:dyDescent="0.2">
      <c r="C378" s="362"/>
      <c r="D378" s="362"/>
      <c r="E378" s="362"/>
      <c r="F378" s="362"/>
      <c r="G378" s="362"/>
      <c r="H378" s="362"/>
      <c r="I378" s="362"/>
      <c r="J378" s="362"/>
      <c r="K378" s="362"/>
      <c r="L378" s="38"/>
      <c r="M378" s="224"/>
      <c r="S378" s="171">
        <f t="shared" si="46"/>
        <v>0</v>
      </c>
    </row>
    <row r="379" spans="3:19" ht="13.35" customHeight="1" x14ac:dyDescent="0.2">
      <c r="C379" s="362"/>
      <c r="D379" s="362"/>
      <c r="E379" s="362"/>
      <c r="F379" s="362"/>
      <c r="G379" s="362"/>
      <c r="H379" s="362"/>
      <c r="I379" s="362"/>
      <c r="J379" s="362"/>
      <c r="K379" s="362"/>
      <c r="L379" s="38"/>
      <c r="M379" s="224"/>
      <c r="S379" s="171">
        <f t="shared" si="46"/>
        <v>0</v>
      </c>
    </row>
    <row r="380" spans="3:19" ht="13.35" customHeight="1" x14ac:dyDescent="0.2">
      <c r="C380" s="362"/>
      <c r="D380" s="362"/>
      <c r="E380" s="362"/>
      <c r="F380" s="362"/>
      <c r="G380" s="362"/>
      <c r="H380" s="362"/>
      <c r="I380" s="362"/>
      <c r="J380" s="362"/>
      <c r="K380" s="362"/>
      <c r="L380" s="38"/>
      <c r="M380" s="224"/>
      <c r="S380" s="171">
        <f t="shared" si="46"/>
        <v>0</v>
      </c>
    </row>
    <row r="381" spans="3:19" ht="13.35" customHeight="1" x14ac:dyDescent="0.2">
      <c r="C381" s="362"/>
      <c r="D381" s="362"/>
      <c r="E381" s="362"/>
      <c r="F381" s="362"/>
      <c r="G381" s="362"/>
      <c r="H381" s="362"/>
      <c r="I381" s="362"/>
      <c r="J381" s="362"/>
      <c r="K381" s="362"/>
      <c r="L381" s="38"/>
      <c r="M381" s="224"/>
      <c r="S381" s="171">
        <f t="shared" si="46"/>
        <v>0</v>
      </c>
    </row>
    <row r="382" spans="3:19" ht="13.35" customHeight="1" x14ac:dyDescent="0.2">
      <c r="C382" s="362"/>
      <c r="D382" s="362"/>
      <c r="E382" s="362"/>
      <c r="F382" s="362"/>
      <c r="G382" s="362"/>
      <c r="H382" s="362"/>
      <c r="I382" s="362"/>
      <c r="J382" s="362"/>
      <c r="K382" s="362"/>
      <c r="L382" s="38"/>
      <c r="M382" s="224"/>
      <c r="S382" s="171">
        <f t="shared" si="46"/>
        <v>0</v>
      </c>
    </row>
    <row r="383" spans="3:19" ht="13.35" customHeight="1" x14ac:dyDescent="0.2">
      <c r="C383" s="362"/>
      <c r="D383" s="362"/>
      <c r="E383" s="362"/>
      <c r="F383" s="362"/>
      <c r="G383" s="362"/>
      <c r="H383" s="362"/>
      <c r="I383" s="362"/>
      <c r="J383" s="362"/>
      <c r="K383" s="362"/>
      <c r="L383" s="38"/>
      <c r="M383" s="224"/>
      <c r="S383" s="171">
        <f t="shared" si="46"/>
        <v>0</v>
      </c>
    </row>
    <row r="384" spans="3:19" ht="13.35" customHeight="1" x14ac:dyDescent="0.2">
      <c r="C384" s="362"/>
      <c r="D384" s="362"/>
      <c r="E384" s="362"/>
      <c r="F384" s="362"/>
      <c r="G384" s="362"/>
      <c r="H384" s="362"/>
      <c r="I384" s="362"/>
      <c r="J384" s="362"/>
      <c r="K384" s="362"/>
      <c r="L384" s="38"/>
      <c r="M384" s="224"/>
      <c r="S384" s="171">
        <f t="shared" si="46"/>
        <v>0</v>
      </c>
    </row>
    <row r="385" spans="3:19" ht="13.35" customHeight="1" x14ac:dyDescent="0.2">
      <c r="C385" s="362"/>
      <c r="D385" s="362"/>
      <c r="E385" s="362"/>
      <c r="F385" s="362"/>
      <c r="G385" s="362"/>
      <c r="H385" s="362"/>
      <c r="I385" s="362"/>
      <c r="J385" s="362"/>
      <c r="K385" s="362"/>
      <c r="L385" s="38"/>
      <c r="M385" s="224"/>
      <c r="S385" s="171">
        <f t="shared" si="46"/>
        <v>0</v>
      </c>
    </row>
    <row r="386" spans="3:19" ht="13.35" customHeight="1" x14ac:dyDescent="0.2">
      <c r="C386" s="362"/>
      <c r="D386" s="362"/>
      <c r="E386" s="362"/>
      <c r="F386" s="362"/>
      <c r="G386" s="362"/>
      <c r="H386" s="362"/>
      <c r="I386" s="362"/>
      <c r="J386" s="362"/>
      <c r="K386" s="362"/>
      <c r="L386" s="38"/>
      <c r="M386" s="224"/>
      <c r="S386" s="171">
        <f t="shared" si="46"/>
        <v>0</v>
      </c>
    </row>
    <row r="387" spans="3:19" ht="13.35" customHeight="1" x14ac:dyDescent="0.2">
      <c r="C387" s="362"/>
      <c r="D387" s="362"/>
      <c r="E387" s="362"/>
      <c r="F387" s="362"/>
      <c r="G387" s="362"/>
      <c r="H387" s="362"/>
      <c r="I387" s="362"/>
      <c r="J387" s="362"/>
      <c r="K387" s="362"/>
      <c r="L387" s="38"/>
      <c r="M387" s="224"/>
      <c r="S387" s="171">
        <f t="shared" si="46"/>
        <v>0</v>
      </c>
    </row>
    <row r="388" spans="3:19" ht="13.35" customHeight="1" x14ac:dyDescent="0.2">
      <c r="C388" s="362"/>
      <c r="D388" s="362"/>
      <c r="E388" s="362"/>
      <c r="F388" s="362"/>
      <c r="G388" s="362"/>
      <c r="H388" s="362"/>
      <c r="I388" s="362"/>
      <c r="J388" s="362"/>
      <c r="K388" s="362"/>
      <c r="L388" s="38"/>
      <c r="M388" s="224"/>
      <c r="S388" s="171">
        <f t="shared" si="46"/>
        <v>0</v>
      </c>
    </row>
    <row r="389" spans="3:19" ht="13.35" customHeight="1" x14ac:dyDescent="0.2">
      <c r="C389" s="362"/>
      <c r="D389" s="362"/>
      <c r="E389" s="362"/>
      <c r="F389" s="362"/>
      <c r="G389" s="362"/>
      <c r="H389" s="362"/>
      <c r="I389" s="362"/>
      <c r="J389" s="362"/>
      <c r="K389" s="362"/>
      <c r="L389" s="38"/>
      <c r="M389" s="224"/>
      <c r="S389" s="171"/>
    </row>
    <row r="390" spans="3:19" ht="13.35" customHeight="1" x14ac:dyDescent="0.2">
      <c r="C390" s="362"/>
      <c r="D390" s="362"/>
      <c r="E390" s="362"/>
      <c r="F390" s="362"/>
      <c r="G390" s="362"/>
      <c r="H390" s="362"/>
      <c r="I390" s="362"/>
      <c r="J390" s="362"/>
      <c r="K390" s="362"/>
      <c r="L390" s="38"/>
      <c r="M390" s="224"/>
      <c r="S390" s="171">
        <f t="shared" si="46"/>
        <v>0</v>
      </c>
    </row>
    <row r="391" spans="3:19" ht="13.35" customHeight="1" x14ac:dyDescent="0.2">
      <c r="C391" s="364"/>
      <c r="D391" s="364"/>
      <c r="E391" s="364"/>
      <c r="F391" s="364"/>
      <c r="G391" s="364"/>
      <c r="H391" s="364"/>
      <c r="I391" s="364"/>
      <c r="J391" s="364"/>
      <c r="K391" s="364"/>
      <c r="L391" s="38"/>
      <c r="M391" s="224"/>
      <c r="S391" s="171">
        <f t="shared" si="46"/>
        <v>0</v>
      </c>
    </row>
    <row r="392" spans="3:19" ht="13.35" customHeight="1" x14ac:dyDescent="0.2">
      <c r="C392" s="364"/>
      <c r="D392" s="364"/>
      <c r="E392" s="364"/>
      <c r="F392" s="364"/>
      <c r="G392" s="364"/>
      <c r="H392" s="364"/>
      <c r="I392" s="364"/>
      <c r="J392" s="364"/>
      <c r="K392" s="364"/>
      <c r="L392" s="38"/>
      <c r="M392" s="224"/>
      <c r="S392" s="171">
        <f t="shared" si="46"/>
        <v>0</v>
      </c>
    </row>
    <row r="393" spans="3:19" ht="13.35" customHeight="1" x14ac:dyDescent="0.2">
      <c r="C393" s="364"/>
      <c r="D393" s="364"/>
      <c r="E393" s="364"/>
      <c r="F393" s="364"/>
      <c r="G393" s="364"/>
      <c r="H393" s="364"/>
      <c r="I393" s="364"/>
      <c r="J393" s="364"/>
      <c r="K393" s="364"/>
      <c r="L393" s="38"/>
      <c r="M393" s="224"/>
      <c r="S393" s="171">
        <f t="shared" si="46"/>
        <v>0</v>
      </c>
    </row>
    <row r="394" spans="3:19" ht="13.35" customHeight="1" x14ac:dyDescent="0.2">
      <c r="C394" s="362"/>
      <c r="D394" s="362"/>
      <c r="E394" s="362"/>
      <c r="F394" s="362"/>
      <c r="G394" s="362"/>
      <c r="H394" s="362"/>
      <c r="I394" s="362"/>
      <c r="J394" s="362"/>
      <c r="K394" s="362"/>
      <c r="L394" s="38"/>
      <c r="M394" s="224"/>
      <c r="S394" s="171">
        <f t="shared" ref="S394" si="47">C394</f>
        <v>0</v>
      </c>
    </row>
    <row r="395" spans="3:19" ht="13.35" customHeight="1" x14ac:dyDescent="0.2">
      <c r="C395" s="364"/>
      <c r="D395" s="364"/>
      <c r="E395" s="364"/>
      <c r="F395" s="364"/>
      <c r="G395" s="364"/>
      <c r="H395" s="364"/>
      <c r="I395" s="364"/>
      <c r="J395" s="364"/>
      <c r="K395" s="364"/>
      <c r="L395" s="38"/>
      <c r="M395" s="224"/>
      <c r="S395" s="171">
        <f t="shared" si="46"/>
        <v>0</v>
      </c>
    </row>
    <row r="396" spans="3:19" ht="13.35" customHeight="1" x14ac:dyDescent="0.2">
      <c r="C396" s="364"/>
      <c r="D396" s="364"/>
      <c r="E396" s="364"/>
      <c r="F396" s="364"/>
      <c r="G396" s="364"/>
      <c r="H396" s="364"/>
      <c r="I396" s="364"/>
      <c r="J396" s="364"/>
      <c r="K396" s="364"/>
      <c r="L396" s="38"/>
      <c r="M396" s="224"/>
      <c r="S396" s="171">
        <f t="shared" si="46"/>
        <v>0</v>
      </c>
    </row>
    <row r="397" spans="3:19" ht="13.35" customHeight="1" x14ac:dyDescent="0.2">
      <c r="C397" s="364"/>
      <c r="D397" s="364"/>
      <c r="E397" s="364"/>
      <c r="F397" s="364"/>
      <c r="G397" s="364"/>
      <c r="H397" s="364"/>
      <c r="I397" s="364"/>
      <c r="J397" s="364"/>
      <c r="K397" s="364"/>
      <c r="L397" s="38"/>
      <c r="M397" s="224"/>
      <c r="S397" s="171">
        <f t="shared" si="46"/>
        <v>0</v>
      </c>
    </row>
    <row r="398" spans="3:19" ht="13.35" customHeight="1" x14ac:dyDescent="0.2">
      <c r="C398" s="362"/>
      <c r="D398" s="362"/>
      <c r="E398" s="362"/>
      <c r="F398" s="362"/>
      <c r="G398" s="362"/>
      <c r="H398" s="362"/>
      <c r="I398" s="362"/>
      <c r="J398" s="362"/>
      <c r="K398" s="362"/>
      <c r="L398" s="38"/>
      <c r="M398" s="224"/>
      <c r="S398" s="171">
        <f t="shared" si="46"/>
        <v>0</v>
      </c>
    </row>
    <row r="399" spans="3:19" ht="13.35" customHeight="1" x14ac:dyDescent="0.2">
      <c r="C399" s="362"/>
      <c r="D399" s="362"/>
      <c r="E399" s="362"/>
      <c r="F399" s="362"/>
      <c r="G399" s="362"/>
      <c r="H399" s="362"/>
      <c r="I399" s="362"/>
      <c r="J399" s="362"/>
      <c r="K399" s="362"/>
      <c r="L399" s="38"/>
      <c r="M399" s="224"/>
      <c r="S399" s="171">
        <f t="shared" si="46"/>
        <v>0</v>
      </c>
    </row>
    <row r="400" spans="3:19" ht="13.35" customHeight="1" x14ac:dyDescent="0.2">
      <c r="C400" s="362"/>
      <c r="D400" s="362"/>
      <c r="E400" s="362"/>
      <c r="F400" s="362"/>
      <c r="G400" s="362"/>
      <c r="H400" s="362"/>
      <c r="I400" s="362"/>
      <c r="J400" s="362"/>
      <c r="K400" s="362"/>
      <c r="L400" s="38"/>
      <c r="M400" s="224"/>
      <c r="S400" s="171">
        <f t="shared" si="46"/>
        <v>0</v>
      </c>
    </row>
    <row r="401" spans="3:19" ht="13.35" customHeight="1" x14ac:dyDescent="0.2">
      <c r="C401" s="362"/>
      <c r="D401" s="362"/>
      <c r="E401" s="362"/>
      <c r="F401" s="362"/>
      <c r="G401" s="362"/>
      <c r="H401" s="362"/>
      <c r="I401" s="362"/>
      <c r="J401" s="362"/>
      <c r="K401" s="362"/>
      <c r="L401" s="38"/>
      <c r="M401" s="224"/>
      <c r="S401" s="171">
        <f t="shared" si="46"/>
        <v>0</v>
      </c>
    </row>
    <row r="402" spans="3:19" ht="13.35" customHeight="1" x14ac:dyDescent="0.2">
      <c r="C402" s="362"/>
      <c r="D402" s="362"/>
      <c r="E402" s="362"/>
      <c r="F402" s="362"/>
      <c r="G402" s="362"/>
      <c r="H402" s="362"/>
      <c r="I402" s="362"/>
      <c r="J402" s="362"/>
      <c r="K402" s="362"/>
      <c r="L402" s="38"/>
      <c r="M402" s="224"/>
      <c r="S402" s="171">
        <f t="shared" si="46"/>
        <v>0</v>
      </c>
    </row>
    <row r="403" spans="3:19" ht="13.35" customHeight="1" x14ac:dyDescent="0.2">
      <c r="C403" s="362"/>
      <c r="D403" s="362"/>
      <c r="E403" s="362"/>
      <c r="F403" s="362"/>
      <c r="G403" s="362"/>
      <c r="H403" s="362"/>
      <c r="I403" s="362"/>
      <c r="J403" s="362"/>
      <c r="K403" s="362"/>
      <c r="L403" s="38"/>
      <c r="M403" s="224"/>
      <c r="S403" s="171">
        <f t="shared" si="46"/>
        <v>0</v>
      </c>
    </row>
    <row r="404" spans="3:19" ht="13.35" customHeight="1" x14ac:dyDescent="0.2">
      <c r="C404" s="362"/>
      <c r="D404" s="362"/>
      <c r="E404" s="362"/>
      <c r="F404" s="362"/>
      <c r="G404" s="362"/>
      <c r="H404" s="362"/>
      <c r="I404" s="362"/>
      <c r="J404" s="362"/>
      <c r="K404" s="362"/>
      <c r="L404" s="38"/>
      <c r="M404" s="224"/>
      <c r="S404" s="171">
        <f t="shared" si="46"/>
        <v>0</v>
      </c>
    </row>
    <row r="405" spans="3:19" ht="13.35" customHeight="1" x14ac:dyDescent="0.2">
      <c r="C405" s="362"/>
      <c r="D405" s="362"/>
      <c r="E405" s="362"/>
      <c r="F405" s="362"/>
      <c r="G405" s="362"/>
      <c r="H405" s="362"/>
      <c r="I405" s="362"/>
      <c r="J405" s="362"/>
      <c r="K405" s="362"/>
      <c r="L405" s="38"/>
      <c r="M405" s="224"/>
      <c r="S405" s="171">
        <f t="shared" si="46"/>
        <v>0</v>
      </c>
    </row>
    <row r="406" spans="3:19" ht="13.35" customHeight="1" x14ac:dyDescent="0.2">
      <c r="C406" s="362"/>
      <c r="D406" s="362"/>
      <c r="E406" s="362"/>
      <c r="F406" s="362"/>
      <c r="G406" s="362"/>
      <c r="H406" s="362"/>
      <c r="I406" s="362"/>
      <c r="J406" s="362"/>
      <c r="K406" s="362"/>
      <c r="L406" s="38"/>
      <c r="M406" s="224"/>
      <c r="S406" s="171">
        <f t="shared" si="46"/>
        <v>0</v>
      </c>
    </row>
    <row r="407" spans="3:19" ht="13.35" customHeight="1" x14ac:dyDescent="0.2">
      <c r="C407" s="362"/>
      <c r="D407" s="362"/>
      <c r="E407" s="362"/>
      <c r="F407" s="362"/>
      <c r="G407" s="362"/>
      <c r="H407" s="362"/>
      <c r="I407" s="362"/>
      <c r="J407" s="362"/>
      <c r="K407" s="362"/>
      <c r="L407" s="38"/>
      <c r="M407" s="224"/>
      <c r="S407" s="171">
        <f t="shared" si="46"/>
        <v>0</v>
      </c>
    </row>
    <row r="408" spans="3:19" ht="13.35" customHeight="1" x14ac:dyDescent="0.2">
      <c r="C408" s="362"/>
      <c r="D408" s="362"/>
      <c r="E408" s="362"/>
      <c r="F408" s="362"/>
      <c r="G408" s="362"/>
      <c r="H408" s="362"/>
      <c r="I408" s="362"/>
      <c r="J408" s="362"/>
      <c r="K408" s="362"/>
      <c r="L408" s="38"/>
      <c r="M408" s="224"/>
      <c r="S408" s="171">
        <f t="shared" si="46"/>
        <v>0</v>
      </c>
    </row>
    <row r="409" spans="3:19" ht="13.35" customHeight="1" x14ac:dyDescent="0.2">
      <c r="C409" s="362"/>
      <c r="D409" s="362"/>
      <c r="E409" s="362"/>
      <c r="F409" s="362"/>
      <c r="G409" s="362"/>
      <c r="H409" s="362"/>
      <c r="I409" s="362"/>
      <c r="J409" s="362"/>
      <c r="K409" s="362"/>
      <c r="L409" s="38"/>
      <c r="M409" s="224"/>
      <c r="S409" s="171">
        <f t="shared" si="46"/>
        <v>0</v>
      </c>
    </row>
    <row r="410" spans="3:19" ht="13.35" customHeight="1" x14ac:dyDescent="0.2">
      <c r="C410" s="362"/>
      <c r="D410" s="362"/>
      <c r="E410" s="362"/>
      <c r="F410" s="362"/>
      <c r="G410" s="362"/>
      <c r="H410" s="362"/>
      <c r="I410" s="362"/>
      <c r="J410" s="362"/>
      <c r="K410" s="362"/>
      <c r="L410" s="38"/>
      <c r="M410" s="224"/>
      <c r="S410" s="171">
        <f t="shared" si="46"/>
        <v>0</v>
      </c>
    </row>
    <row r="411" spans="3:19" ht="13.35" customHeight="1" x14ac:dyDescent="0.2">
      <c r="C411" s="362"/>
      <c r="D411" s="362"/>
      <c r="E411" s="362"/>
      <c r="F411" s="362"/>
      <c r="G411" s="362"/>
      <c r="H411" s="362"/>
      <c r="I411" s="362"/>
      <c r="J411" s="362"/>
      <c r="K411" s="362"/>
      <c r="L411" s="38"/>
      <c r="M411" s="224"/>
      <c r="S411" s="171">
        <f t="shared" si="46"/>
        <v>0</v>
      </c>
    </row>
    <row r="412" spans="3:19" ht="13.35" customHeight="1" x14ac:dyDescent="0.2">
      <c r="C412" s="360"/>
      <c r="D412" s="360"/>
      <c r="E412" s="360"/>
      <c r="F412" s="360"/>
      <c r="G412" s="360"/>
      <c r="H412" s="360"/>
      <c r="I412" s="360"/>
      <c r="J412" s="360"/>
      <c r="K412" s="360"/>
      <c r="L412" s="38"/>
      <c r="M412" s="224"/>
      <c r="S412" s="49">
        <f t="shared" si="46"/>
        <v>0</v>
      </c>
    </row>
    <row r="413" spans="3:19" ht="13.35" customHeight="1" x14ac:dyDescent="0.2">
      <c r="C413" s="360"/>
      <c r="D413" s="360"/>
      <c r="E413" s="360"/>
      <c r="F413" s="360"/>
      <c r="G413" s="360"/>
      <c r="H413" s="360"/>
      <c r="I413" s="360"/>
      <c r="J413" s="360"/>
      <c r="K413" s="360"/>
      <c r="L413" s="38"/>
      <c r="M413" s="224"/>
      <c r="S413" s="49">
        <f t="shared" si="46"/>
        <v>0</v>
      </c>
    </row>
    <row r="414" spans="3:19" ht="13.35" customHeight="1" x14ac:dyDescent="0.2">
      <c r="C414" s="360"/>
      <c r="D414" s="360"/>
      <c r="E414" s="360"/>
      <c r="F414" s="360"/>
      <c r="G414" s="360"/>
      <c r="H414" s="360"/>
      <c r="I414" s="360"/>
      <c r="J414" s="360"/>
      <c r="K414" s="360"/>
      <c r="L414" s="38"/>
      <c r="M414" s="224"/>
      <c r="S414" s="49">
        <f t="shared" si="46"/>
        <v>0</v>
      </c>
    </row>
    <row r="415" spans="3:19" ht="13.35" customHeight="1" x14ac:dyDescent="0.2">
      <c r="C415" s="360"/>
      <c r="D415" s="360"/>
      <c r="E415" s="360"/>
      <c r="F415" s="360"/>
      <c r="G415" s="360"/>
      <c r="H415" s="360"/>
      <c r="I415" s="360"/>
      <c r="J415" s="360"/>
      <c r="K415" s="360"/>
      <c r="L415" s="38"/>
      <c r="M415" s="224"/>
      <c r="S415" s="49">
        <f t="shared" si="46"/>
        <v>0</v>
      </c>
    </row>
    <row r="416" spans="3:19" ht="13.35" customHeight="1" x14ac:dyDescent="0.2">
      <c r="C416" s="360"/>
      <c r="D416" s="360"/>
      <c r="E416" s="360"/>
      <c r="F416" s="360"/>
      <c r="G416" s="360"/>
      <c r="H416" s="360"/>
      <c r="I416" s="360"/>
      <c r="J416" s="360"/>
      <c r="K416" s="360"/>
      <c r="L416" s="38"/>
      <c r="M416" s="224"/>
      <c r="S416" s="49">
        <f t="shared" si="46"/>
        <v>0</v>
      </c>
    </row>
    <row r="417" spans="3:19" ht="13.35" customHeight="1" x14ac:dyDescent="0.2">
      <c r="C417" s="360"/>
      <c r="D417" s="360"/>
      <c r="E417" s="360"/>
      <c r="F417" s="360"/>
      <c r="G417" s="360"/>
      <c r="H417" s="360"/>
      <c r="I417" s="360"/>
      <c r="J417" s="360"/>
      <c r="K417" s="360"/>
      <c r="L417" s="38"/>
      <c r="M417" s="224"/>
      <c r="S417" s="49">
        <f t="shared" si="46"/>
        <v>0</v>
      </c>
    </row>
    <row r="418" spans="3:19" ht="13.35" customHeight="1" x14ac:dyDescent="0.2">
      <c r="C418" s="360"/>
      <c r="D418" s="360"/>
      <c r="E418" s="360"/>
      <c r="F418" s="360"/>
      <c r="G418" s="360"/>
      <c r="H418" s="360"/>
      <c r="I418" s="360"/>
      <c r="J418" s="360"/>
      <c r="K418" s="360"/>
      <c r="L418" s="38"/>
      <c r="M418" s="224"/>
      <c r="S418" s="49">
        <f t="shared" si="46"/>
        <v>0</v>
      </c>
    </row>
    <row r="419" spans="3:19" ht="13.35" customHeight="1" x14ac:dyDescent="0.2">
      <c r="C419" s="360"/>
      <c r="D419" s="360"/>
      <c r="E419" s="360"/>
      <c r="F419" s="360"/>
      <c r="G419" s="360"/>
      <c r="H419" s="360"/>
      <c r="I419" s="360"/>
      <c r="J419" s="360"/>
      <c r="K419" s="360"/>
      <c r="L419" s="38"/>
      <c r="M419" s="224"/>
      <c r="S419" s="49">
        <f t="shared" si="46"/>
        <v>0</v>
      </c>
    </row>
    <row r="420" spans="3:19" ht="13.35" customHeight="1" x14ac:dyDescent="0.2">
      <c r="C420" s="360"/>
      <c r="D420" s="360"/>
      <c r="E420" s="360"/>
      <c r="F420" s="360"/>
      <c r="G420" s="360"/>
      <c r="H420" s="360"/>
      <c r="I420" s="360"/>
      <c r="J420" s="360"/>
      <c r="K420" s="360"/>
      <c r="L420" s="38"/>
      <c r="M420" s="224"/>
      <c r="S420" s="49">
        <f t="shared" si="46"/>
        <v>0</v>
      </c>
    </row>
    <row r="421" spans="3:19" ht="13.35" customHeight="1" x14ac:dyDescent="0.2">
      <c r="C421" s="360"/>
      <c r="D421" s="360"/>
      <c r="E421" s="360"/>
      <c r="F421" s="360"/>
      <c r="G421" s="360"/>
      <c r="H421" s="360"/>
      <c r="I421" s="360"/>
      <c r="J421" s="360"/>
      <c r="K421" s="360"/>
      <c r="L421" s="38"/>
      <c r="M421" s="224"/>
      <c r="S421" s="49">
        <f t="shared" si="46"/>
        <v>0</v>
      </c>
    </row>
    <row r="422" spans="3:19" ht="13.35" customHeight="1" x14ac:dyDescent="0.2">
      <c r="C422" s="360"/>
      <c r="D422" s="360"/>
      <c r="E422" s="360"/>
      <c r="F422" s="360"/>
      <c r="G422" s="360"/>
      <c r="H422" s="360"/>
      <c r="I422" s="360"/>
      <c r="J422" s="360"/>
      <c r="K422" s="360"/>
      <c r="L422" s="38"/>
      <c r="M422" s="224"/>
    </row>
    <row r="423" spans="3:19" ht="13.35" customHeight="1" x14ac:dyDescent="0.2">
      <c r="C423" s="360"/>
      <c r="D423" s="360"/>
      <c r="E423" s="360"/>
      <c r="F423" s="360"/>
      <c r="G423" s="360"/>
      <c r="H423" s="360"/>
      <c r="I423" s="360"/>
      <c r="J423" s="360"/>
      <c r="K423" s="360"/>
      <c r="L423" s="38"/>
      <c r="M423" s="224"/>
    </row>
    <row r="424" spans="3:19" ht="13.35" customHeight="1" x14ac:dyDescent="0.2">
      <c r="C424" s="360"/>
      <c r="D424" s="360"/>
      <c r="E424" s="360"/>
      <c r="F424" s="360"/>
      <c r="G424" s="360"/>
      <c r="H424" s="360"/>
      <c r="I424" s="360"/>
      <c r="J424" s="360"/>
      <c r="K424" s="360"/>
      <c r="L424" s="38"/>
      <c r="M424" s="224"/>
    </row>
    <row r="425" spans="3:19" ht="13.35" customHeight="1" x14ac:dyDescent="0.2">
      <c r="C425" s="360"/>
      <c r="D425" s="360"/>
      <c r="E425" s="360"/>
      <c r="F425" s="360"/>
      <c r="G425" s="360"/>
      <c r="H425" s="360"/>
      <c r="I425" s="360"/>
      <c r="J425" s="360"/>
      <c r="K425" s="360"/>
      <c r="L425" s="38"/>
      <c r="M425" s="224"/>
    </row>
    <row r="426" spans="3:19" ht="13.35" customHeight="1" x14ac:dyDescent="0.2">
      <c r="C426" s="360"/>
      <c r="D426" s="360"/>
      <c r="E426" s="360"/>
      <c r="F426" s="360"/>
      <c r="G426" s="360"/>
      <c r="H426" s="360"/>
      <c r="I426" s="360"/>
      <c r="J426" s="360"/>
      <c r="K426" s="360"/>
      <c r="L426" s="38"/>
      <c r="M426" s="224"/>
    </row>
    <row r="427" spans="3:19" ht="13.35" customHeight="1" x14ac:dyDescent="0.2">
      <c r="C427" s="360"/>
      <c r="D427" s="360"/>
      <c r="E427" s="360"/>
      <c r="F427" s="360"/>
      <c r="G427" s="360"/>
      <c r="H427" s="360"/>
      <c r="I427" s="360"/>
      <c r="J427" s="360"/>
      <c r="K427" s="360"/>
      <c r="L427" s="38"/>
      <c r="M427" s="224"/>
    </row>
    <row r="428" spans="3:19" ht="13.35" customHeight="1" x14ac:dyDescent="0.2">
      <c r="C428" s="360"/>
      <c r="D428" s="360"/>
      <c r="E428" s="360"/>
      <c r="F428" s="360"/>
      <c r="G428" s="360"/>
      <c r="H428" s="360"/>
      <c r="I428" s="360"/>
      <c r="J428" s="360"/>
      <c r="K428" s="360"/>
      <c r="L428" s="38"/>
      <c r="M428" s="224"/>
    </row>
    <row r="429" spans="3:19" ht="13.35" customHeight="1" x14ac:dyDescent="0.2">
      <c r="C429" s="360"/>
      <c r="D429" s="360"/>
      <c r="E429" s="360"/>
      <c r="F429" s="360"/>
      <c r="G429" s="360"/>
      <c r="H429" s="360"/>
      <c r="I429" s="360"/>
      <c r="J429" s="360"/>
      <c r="K429" s="360"/>
      <c r="L429" s="38"/>
      <c r="M429" s="224"/>
    </row>
    <row r="430" spans="3:19" ht="13.35" customHeight="1" x14ac:dyDescent="0.2">
      <c r="C430" s="360"/>
      <c r="D430" s="360"/>
      <c r="E430" s="360"/>
      <c r="F430" s="360"/>
      <c r="G430" s="360"/>
      <c r="H430" s="360"/>
      <c r="I430" s="360"/>
      <c r="J430" s="360"/>
      <c r="K430" s="360"/>
      <c r="L430" s="38"/>
      <c r="M430" s="224"/>
    </row>
    <row r="431" spans="3:19" ht="13.35" customHeight="1" x14ac:dyDescent="0.2">
      <c r="C431" s="360"/>
      <c r="D431" s="360"/>
      <c r="E431" s="360"/>
      <c r="F431" s="360"/>
      <c r="G431" s="360"/>
      <c r="H431" s="360"/>
      <c r="I431" s="360"/>
      <c r="J431" s="360"/>
      <c r="K431" s="360"/>
      <c r="L431" s="38"/>
      <c r="M431" s="224"/>
    </row>
    <row r="432" spans="3:19" ht="13.35" customHeight="1" x14ac:dyDescent="0.2">
      <c r="C432" s="360"/>
      <c r="D432" s="360"/>
      <c r="E432" s="360"/>
      <c r="F432" s="360"/>
      <c r="G432" s="360"/>
      <c r="H432" s="360"/>
      <c r="I432" s="360"/>
      <c r="J432" s="360"/>
      <c r="K432" s="360"/>
      <c r="L432" s="38"/>
      <c r="M432" s="224"/>
    </row>
    <row r="433" spans="3:13" ht="13.35" customHeight="1" x14ac:dyDescent="0.2">
      <c r="C433" s="360"/>
      <c r="D433" s="360"/>
      <c r="E433" s="360"/>
      <c r="F433" s="360"/>
      <c r="G433" s="360"/>
      <c r="H433" s="360"/>
      <c r="I433" s="360"/>
      <c r="J433" s="360"/>
      <c r="K433" s="360"/>
      <c r="L433" s="38"/>
      <c r="M433" s="224"/>
    </row>
    <row r="434" spans="3:13" ht="13.35" customHeight="1" x14ac:dyDescent="0.2">
      <c r="C434" s="360"/>
      <c r="D434" s="360"/>
      <c r="E434" s="360"/>
      <c r="F434" s="360"/>
      <c r="G434" s="360"/>
      <c r="H434" s="360"/>
      <c r="I434" s="360"/>
      <c r="J434" s="360"/>
      <c r="K434" s="360"/>
      <c r="L434" s="38"/>
      <c r="M434" s="224"/>
    </row>
    <row r="435" spans="3:13" ht="13.35" customHeight="1" x14ac:dyDescent="0.2">
      <c r="C435" s="360"/>
      <c r="D435" s="360"/>
      <c r="E435" s="360"/>
      <c r="F435" s="360"/>
      <c r="G435" s="360"/>
      <c r="H435" s="360"/>
      <c r="I435" s="360"/>
      <c r="J435" s="360"/>
      <c r="K435" s="360"/>
      <c r="L435" s="38"/>
      <c r="M435" s="224"/>
    </row>
    <row r="436" spans="3:13" ht="13.35" customHeight="1" x14ac:dyDescent="0.2">
      <c r="C436" s="360"/>
      <c r="D436" s="360"/>
      <c r="E436" s="360"/>
      <c r="F436" s="360"/>
      <c r="G436" s="360"/>
      <c r="H436" s="360"/>
      <c r="I436" s="360"/>
      <c r="J436" s="360"/>
      <c r="K436" s="360"/>
      <c r="L436" s="38"/>
      <c r="M436" s="224"/>
    </row>
    <row r="437" spans="3:13" ht="13.35" customHeight="1" x14ac:dyDescent="0.2">
      <c r="C437" s="360"/>
      <c r="D437" s="360"/>
      <c r="E437" s="360"/>
      <c r="F437" s="360"/>
      <c r="G437" s="360"/>
      <c r="H437" s="360"/>
      <c r="I437" s="360"/>
      <c r="J437" s="360"/>
      <c r="K437" s="360"/>
      <c r="L437" s="38"/>
      <c r="M437" s="224"/>
    </row>
    <row r="438" spans="3:13" ht="13.35" customHeight="1" x14ac:dyDescent="0.2">
      <c r="C438" s="360"/>
      <c r="D438" s="360"/>
      <c r="E438" s="360"/>
      <c r="F438" s="360"/>
      <c r="G438" s="360"/>
      <c r="H438" s="360"/>
      <c r="I438" s="360"/>
      <c r="J438" s="360"/>
      <c r="K438" s="360"/>
      <c r="L438" s="38"/>
      <c r="M438" s="224"/>
    </row>
    <row r="439" spans="3:13" ht="13.35" customHeight="1" x14ac:dyDescent="0.2">
      <c r="C439" s="360"/>
      <c r="D439" s="360"/>
      <c r="E439" s="360"/>
      <c r="F439" s="360"/>
      <c r="G439" s="360"/>
      <c r="H439" s="360"/>
      <c r="I439" s="360"/>
      <c r="J439" s="360"/>
      <c r="K439" s="360"/>
      <c r="L439" s="38"/>
      <c r="M439" s="224"/>
    </row>
    <row r="440" spans="3:13" ht="13.35" customHeight="1" x14ac:dyDescent="0.2">
      <c r="C440" s="360"/>
      <c r="D440" s="360"/>
      <c r="E440" s="360"/>
      <c r="F440" s="360"/>
      <c r="G440" s="360"/>
      <c r="H440" s="360"/>
      <c r="I440" s="360"/>
      <c r="J440" s="360"/>
      <c r="K440" s="360"/>
      <c r="L440" s="38"/>
      <c r="M440" s="224"/>
    </row>
    <row r="441" spans="3:13" ht="13.35" customHeight="1" x14ac:dyDescent="0.2">
      <c r="C441" s="360"/>
      <c r="D441" s="360"/>
      <c r="E441" s="360"/>
      <c r="F441" s="360"/>
      <c r="G441" s="360"/>
      <c r="H441" s="360"/>
      <c r="I441" s="360"/>
      <c r="J441" s="360"/>
      <c r="K441" s="360"/>
      <c r="L441" s="38"/>
      <c r="M441" s="224"/>
    </row>
    <row r="442" spans="3:13" ht="13.35" customHeight="1" x14ac:dyDescent="0.2">
      <c r="C442" s="360"/>
      <c r="D442" s="360"/>
      <c r="E442" s="360"/>
      <c r="F442" s="360"/>
      <c r="G442" s="360"/>
      <c r="H442" s="360"/>
      <c r="I442" s="360"/>
      <c r="J442" s="360"/>
      <c r="K442" s="360"/>
      <c r="L442" s="38"/>
      <c r="M442" s="224"/>
    </row>
    <row r="443" spans="3:13" ht="13.35" customHeight="1" x14ac:dyDescent="0.2">
      <c r="C443" s="360"/>
      <c r="D443" s="360"/>
      <c r="E443" s="360"/>
      <c r="F443" s="360"/>
      <c r="G443" s="360"/>
      <c r="H443" s="360"/>
      <c r="I443" s="360"/>
      <c r="J443" s="360"/>
      <c r="K443" s="360"/>
      <c r="L443" s="38"/>
      <c r="M443" s="224"/>
    </row>
    <row r="444" spans="3:13" ht="13.35" customHeight="1" x14ac:dyDescent="0.2">
      <c r="C444" s="360"/>
      <c r="D444" s="360"/>
      <c r="E444" s="360"/>
      <c r="F444" s="360"/>
      <c r="G444" s="360"/>
      <c r="H444" s="360"/>
      <c r="I444" s="360"/>
      <c r="J444" s="360"/>
      <c r="K444" s="360"/>
      <c r="L444" s="38"/>
      <c r="M444" s="224"/>
    </row>
    <row r="445" spans="3:13" ht="13.35" customHeight="1" x14ac:dyDescent="0.2">
      <c r="C445" s="360"/>
      <c r="D445" s="360"/>
      <c r="E445" s="360"/>
      <c r="F445" s="360"/>
      <c r="G445" s="360"/>
      <c r="H445" s="360"/>
      <c r="I445" s="360"/>
      <c r="J445" s="360"/>
      <c r="K445" s="360"/>
      <c r="L445" s="38"/>
      <c r="M445" s="224"/>
    </row>
    <row r="446" spans="3:13" ht="13.35" customHeight="1" x14ac:dyDescent="0.2">
      <c r="C446" s="360"/>
      <c r="D446" s="360"/>
      <c r="E446" s="360"/>
      <c r="F446" s="360"/>
      <c r="G446" s="360"/>
      <c r="H446" s="360"/>
      <c r="I446" s="360"/>
      <c r="J446" s="360"/>
      <c r="K446" s="360"/>
      <c r="L446" s="38"/>
      <c r="M446" s="224"/>
    </row>
    <row r="447" spans="3:13" ht="13.35" customHeight="1" x14ac:dyDescent="0.2">
      <c r="C447" s="360"/>
      <c r="D447" s="360"/>
      <c r="E447" s="360"/>
      <c r="F447" s="360"/>
      <c r="G447" s="360"/>
      <c r="H447" s="360"/>
      <c r="I447" s="360"/>
      <c r="J447" s="360"/>
      <c r="K447" s="360"/>
      <c r="L447" s="38"/>
      <c r="M447" s="224"/>
    </row>
    <row r="448" spans="3:13" ht="13.35" customHeight="1" x14ac:dyDescent="0.2">
      <c r="C448" s="360"/>
      <c r="D448" s="360"/>
      <c r="E448" s="360"/>
      <c r="F448" s="360"/>
      <c r="G448" s="360"/>
      <c r="H448" s="360"/>
      <c r="I448" s="360"/>
      <c r="J448" s="360"/>
      <c r="K448" s="360"/>
      <c r="L448" s="38"/>
      <c r="M448" s="224"/>
    </row>
    <row r="449" spans="3:13" ht="13.35" customHeight="1" x14ac:dyDescent="0.2">
      <c r="C449" s="360"/>
      <c r="D449" s="360"/>
      <c r="E449" s="360"/>
      <c r="F449" s="360"/>
      <c r="G449" s="360"/>
      <c r="H449" s="360"/>
      <c r="I449" s="360"/>
      <c r="J449" s="360"/>
      <c r="K449" s="360"/>
      <c r="L449" s="38"/>
      <c r="M449" s="224"/>
    </row>
    <row r="450" spans="3:13" ht="13.35" customHeight="1" x14ac:dyDescent="0.2">
      <c r="C450" s="360"/>
      <c r="D450" s="360"/>
      <c r="E450" s="360"/>
      <c r="F450" s="360"/>
      <c r="G450" s="360"/>
      <c r="H450" s="360"/>
      <c r="I450" s="360"/>
      <c r="J450" s="360"/>
      <c r="K450" s="360"/>
      <c r="L450" s="38"/>
      <c r="M450" s="224"/>
    </row>
    <row r="451" spans="3:13" ht="13.35" customHeight="1" x14ac:dyDescent="0.2">
      <c r="C451" s="360"/>
      <c r="D451" s="360"/>
      <c r="E451" s="360"/>
      <c r="F451" s="360"/>
      <c r="G451" s="360"/>
      <c r="H451" s="360"/>
      <c r="I451" s="360"/>
      <c r="J451" s="360"/>
      <c r="K451" s="360"/>
      <c r="L451" s="38"/>
      <c r="M451" s="224"/>
    </row>
    <row r="452" spans="3:13" ht="13.35" customHeight="1" x14ac:dyDescent="0.2">
      <c r="C452" s="360"/>
      <c r="D452" s="360"/>
      <c r="E452" s="360"/>
      <c r="F452" s="360"/>
      <c r="G452" s="360"/>
      <c r="H452" s="360"/>
      <c r="I452" s="360"/>
      <c r="J452" s="360"/>
      <c r="K452" s="360"/>
      <c r="L452" s="38"/>
      <c r="M452" s="224"/>
    </row>
    <row r="453" spans="3:13" ht="13.35" customHeight="1" x14ac:dyDescent="0.2">
      <c r="C453" s="360"/>
      <c r="D453" s="360"/>
      <c r="E453" s="360"/>
      <c r="F453" s="360"/>
      <c r="G453" s="360"/>
      <c r="H453" s="360"/>
      <c r="I453" s="360"/>
      <c r="J453" s="360"/>
      <c r="K453" s="360"/>
      <c r="L453" s="38"/>
      <c r="M453" s="224"/>
    </row>
    <row r="454" spans="3:13" ht="13.35" customHeight="1" x14ac:dyDescent="0.2">
      <c r="C454" s="360"/>
      <c r="D454" s="360"/>
      <c r="E454" s="360"/>
      <c r="F454" s="360"/>
      <c r="G454" s="360"/>
      <c r="H454" s="360"/>
      <c r="I454" s="360"/>
      <c r="J454" s="360"/>
      <c r="K454" s="360"/>
      <c r="L454" s="38"/>
      <c r="M454" s="224"/>
    </row>
    <row r="455" spans="3:13" ht="13.35" customHeight="1" x14ac:dyDescent="0.2">
      <c r="C455" s="360"/>
      <c r="D455" s="360"/>
      <c r="E455" s="360"/>
      <c r="F455" s="360"/>
      <c r="G455" s="360"/>
      <c r="H455" s="360"/>
      <c r="I455" s="360"/>
      <c r="J455" s="360"/>
      <c r="K455" s="360"/>
      <c r="L455" s="38"/>
      <c r="M455" s="224"/>
    </row>
    <row r="456" spans="3:13" ht="13.35" customHeight="1" x14ac:dyDescent="0.2">
      <c r="C456" s="360"/>
      <c r="D456" s="360"/>
      <c r="E456" s="360"/>
      <c r="F456" s="360"/>
      <c r="G456" s="360"/>
      <c r="H456" s="360"/>
      <c r="I456" s="360"/>
      <c r="J456" s="360"/>
      <c r="K456" s="360"/>
      <c r="L456" s="38"/>
      <c r="M456" s="224"/>
    </row>
    <row r="457" spans="3:13" ht="13.35" customHeight="1" x14ac:dyDescent="0.2">
      <c r="C457" s="360"/>
      <c r="D457" s="360"/>
      <c r="E457" s="360"/>
      <c r="F457" s="360"/>
      <c r="G457" s="360"/>
      <c r="H457" s="360"/>
      <c r="I457" s="360"/>
      <c r="J457" s="360"/>
      <c r="K457" s="360"/>
      <c r="L457" s="38"/>
      <c r="M457" s="224"/>
    </row>
    <row r="458" spans="3:13" ht="13.35" customHeight="1" x14ac:dyDescent="0.2">
      <c r="C458" s="360"/>
      <c r="D458" s="360"/>
      <c r="E458" s="360"/>
      <c r="F458" s="360"/>
      <c r="G458" s="360"/>
      <c r="H458" s="360"/>
      <c r="I458" s="360"/>
      <c r="J458" s="360"/>
      <c r="K458" s="360"/>
      <c r="L458" s="38"/>
      <c r="M458" s="224"/>
    </row>
    <row r="459" spans="3:13" ht="13.35" customHeight="1" x14ac:dyDescent="0.2">
      <c r="C459" s="360"/>
      <c r="D459" s="360"/>
      <c r="E459" s="360"/>
      <c r="F459" s="360"/>
      <c r="G459" s="360"/>
      <c r="H459" s="360"/>
      <c r="I459" s="360"/>
      <c r="J459" s="360"/>
      <c r="K459" s="360"/>
      <c r="L459" s="38"/>
      <c r="M459" s="224"/>
    </row>
    <row r="460" spans="3:13" ht="13.35" customHeight="1" x14ac:dyDescent="0.2">
      <c r="C460" s="360"/>
      <c r="D460" s="360"/>
      <c r="E460" s="360"/>
      <c r="F460" s="360"/>
      <c r="G460" s="360"/>
      <c r="H460" s="360"/>
      <c r="I460" s="360"/>
      <c r="J460" s="360"/>
      <c r="K460" s="360"/>
      <c r="L460" s="38"/>
      <c r="M460" s="224"/>
    </row>
    <row r="461" spans="3:13" ht="13.35" customHeight="1" x14ac:dyDescent="0.2">
      <c r="C461" s="360"/>
      <c r="D461" s="360"/>
      <c r="E461" s="360"/>
      <c r="F461" s="360"/>
      <c r="G461" s="360"/>
      <c r="H461" s="360"/>
      <c r="I461" s="360"/>
      <c r="J461" s="360"/>
      <c r="K461" s="360"/>
      <c r="L461" s="38"/>
      <c r="M461" s="224"/>
    </row>
    <row r="462" spans="3:13" ht="13.35" customHeight="1" x14ac:dyDescent="0.2">
      <c r="C462" s="360"/>
      <c r="D462" s="360"/>
      <c r="E462" s="360"/>
      <c r="F462" s="360"/>
      <c r="G462" s="360"/>
      <c r="H462" s="360"/>
      <c r="I462" s="360"/>
      <c r="J462" s="360"/>
      <c r="K462" s="360"/>
      <c r="L462" s="38"/>
      <c r="M462" s="224"/>
    </row>
    <row r="463" spans="3:13" ht="13.35" customHeight="1" x14ac:dyDescent="0.2">
      <c r="C463" s="360"/>
      <c r="D463" s="360"/>
      <c r="E463" s="360"/>
      <c r="F463" s="360"/>
      <c r="G463" s="360"/>
      <c r="H463" s="360"/>
      <c r="I463" s="360"/>
      <c r="J463" s="360"/>
      <c r="K463" s="360"/>
      <c r="L463" s="38"/>
      <c r="M463" s="224"/>
    </row>
    <row r="464" spans="3:13" ht="13.35" customHeight="1" x14ac:dyDescent="0.2">
      <c r="C464" s="360"/>
      <c r="D464" s="360"/>
      <c r="E464" s="360"/>
      <c r="F464" s="360"/>
      <c r="G464" s="360"/>
      <c r="H464" s="360"/>
      <c r="I464" s="360"/>
      <c r="J464" s="360"/>
      <c r="K464" s="360"/>
      <c r="L464" s="38"/>
      <c r="M464" s="224"/>
    </row>
    <row r="465" spans="3:13" ht="13.35" customHeight="1" x14ac:dyDescent="0.2">
      <c r="C465" s="360"/>
      <c r="D465" s="360"/>
      <c r="E465" s="360"/>
      <c r="F465" s="360"/>
      <c r="G465" s="360"/>
      <c r="H465" s="360"/>
      <c r="I465" s="360"/>
      <c r="J465" s="360"/>
      <c r="K465" s="360"/>
      <c r="L465" s="38"/>
      <c r="M465" s="224"/>
    </row>
    <row r="466" spans="3:13" ht="13.35" customHeight="1" x14ac:dyDescent="0.2">
      <c r="C466" s="360"/>
      <c r="D466" s="360"/>
      <c r="E466" s="360"/>
      <c r="F466" s="360"/>
      <c r="G466" s="360"/>
      <c r="H466" s="360"/>
      <c r="I466" s="360"/>
      <c r="J466" s="360"/>
      <c r="K466" s="360"/>
      <c r="L466" s="38"/>
      <c r="M466" s="224"/>
    </row>
    <row r="467" spans="3:13" ht="13.35" customHeight="1" x14ac:dyDescent="0.2">
      <c r="C467" s="360"/>
      <c r="D467" s="360"/>
      <c r="E467" s="360"/>
      <c r="F467" s="360"/>
      <c r="G467" s="360"/>
      <c r="H467" s="360"/>
      <c r="I467" s="360"/>
      <c r="J467" s="360"/>
      <c r="K467" s="360"/>
      <c r="L467" s="38"/>
      <c r="M467" s="224"/>
    </row>
    <row r="468" spans="3:13" ht="13.35" customHeight="1" x14ac:dyDescent="0.2">
      <c r="C468" s="360"/>
      <c r="D468" s="360"/>
      <c r="E468" s="360"/>
      <c r="F468" s="360"/>
      <c r="G468" s="360"/>
      <c r="H468" s="360"/>
      <c r="I468" s="360"/>
      <c r="J468" s="360"/>
      <c r="K468" s="360"/>
      <c r="L468" s="38"/>
      <c r="M468" s="224"/>
    </row>
    <row r="469" spans="3:13" ht="13.35" customHeight="1" x14ac:dyDescent="0.2">
      <c r="C469" s="360"/>
      <c r="D469" s="360"/>
      <c r="E469" s="360"/>
      <c r="F469" s="360"/>
      <c r="G469" s="360"/>
      <c r="H469" s="360"/>
      <c r="I469" s="360"/>
      <c r="J469" s="360"/>
      <c r="K469" s="360"/>
      <c r="L469" s="38"/>
      <c r="M469" s="224"/>
    </row>
    <row r="470" spans="3:13" ht="13.35" customHeight="1" x14ac:dyDescent="0.2">
      <c r="C470" s="360"/>
      <c r="D470" s="360"/>
      <c r="E470" s="360"/>
      <c r="F470" s="360"/>
      <c r="G470" s="360"/>
      <c r="H470" s="360"/>
      <c r="I470" s="360"/>
      <c r="J470" s="360"/>
      <c r="K470" s="360"/>
      <c r="L470" s="38"/>
      <c r="M470" s="224"/>
    </row>
    <row r="471" spans="3:13" ht="13.35" customHeight="1" x14ac:dyDescent="0.2">
      <c r="C471" s="360"/>
      <c r="D471" s="360"/>
      <c r="E471" s="360"/>
      <c r="F471" s="360"/>
      <c r="G471" s="360"/>
      <c r="H471" s="360"/>
      <c r="I471" s="360"/>
      <c r="J471" s="360"/>
      <c r="K471" s="360"/>
      <c r="L471" s="38"/>
      <c r="M471" s="224"/>
    </row>
    <row r="472" spans="3:13" ht="13.35" customHeight="1" x14ac:dyDescent="0.2">
      <c r="C472" s="360"/>
      <c r="D472" s="360"/>
      <c r="E472" s="360"/>
      <c r="F472" s="360"/>
      <c r="G472" s="360"/>
      <c r="H472" s="360"/>
      <c r="I472" s="360"/>
      <c r="J472" s="360"/>
      <c r="K472" s="360"/>
      <c r="L472" s="38"/>
      <c r="M472" s="224"/>
    </row>
    <row r="473" spans="3:13" ht="13.35" customHeight="1" x14ac:dyDescent="0.2">
      <c r="C473" s="360"/>
      <c r="D473" s="360"/>
      <c r="E473" s="360"/>
      <c r="F473" s="360"/>
      <c r="G473" s="360"/>
      <c r="H473" s="360"/>
      <c r="I473" s="360"/>
      <c r="J473" s="360"/>
      <c r="K473" s="360"/>
      <c r="L473" s="38"/>
      <c r="M473" s="224"/>
    </row>
    <row r="474" spans="3:13" ht="13.35" customHeight="1" x14ac:dyDescent="0.2">
      <c r="C474" s="360"/>
      <c r="D474" s="360"/>
      <c r="E474" s="360"/>
      <c r="F474" s="360"/>
      <c r="G474" s="360"/>
      <c r="H474" s="360"/>
      <c r="I474" s="360"/>
      <c r="J474" s="360"/>
      <c r="K474" s="360"/>
      <c r="L474" s="38"/>
      <c r="M474" s="224"/>
    </row>
    <row r="475" spans="3:13" ht="13.35" customHeight="1" x14ac:dyDescent="0.2">
      <c r="C475" s="360"/>
      <c r="D475" s="360"/>
      <c r="E475" s="360"/>
      <c r="F475" s="360"/>
      <c r="G475" s="360"/>
      <c r="H475" s="360"/>
      <c r="I475" s="360"/>
      <c r="J475" s="360"/>
      <c r="K475" s="360"/>
      <c r="L475" s="38"/>
      <c r="M475" s="224"/>
    </row>
    <row r="476" spans="3:13" ht="13.35" customHeight="1" x14ac:dyDescent="0.2">
      <c r="C476" s="360"/>
      <c r="D476" s="360"/>
      <c r="E476" s="360"/>
      <c r="F476" s="360"/>
      <c r="G476" s="360"/>
      <c r="H476" s="360"/>
      <c r="I476" s="360"/>
      <c r="J476" s="360"/>
      <c r="K476" s="360"/>
      <c r="L476" s="38"/>
      <c r="M476" s="224"/>
    </row>
    <row r="477" spans="3:13" ht="13.35" customHeight="1" x14ac:dyDescent="0.2">
      <c r="C477" s="360"/>
      <c r="D477" s="360"/>
      <c r="E477" s="360"/>
      <c r="F477" s="360"/>
      <c r="G477" s="360"/>
      <c r="H477" s="360"/>
      <c r="I477" s="360"/>
      <c r="J477" s="360"/>
      <c r="K477" s="360"/>
      <c r="L477" s="38"/>
      <c r="M477" s="224"/>
    </row>
    <row r="478" spans="3:13" ht="13.35" customHeight="1" x14ac:dyDescent="0.2">
      <c r="C478" s="360"/>
      <c r="D478" s="360"/>
      <c r="E478" s="360"/>
      <c r="F478" s="360"/>
      <c r="G478" s="360"/>
      <c r="H478" s="360"/>
      <c r="I478" s="360"/>
      <c r="J478" s="360"/>
      <c r="K478" s="360"/>
      <c r="L478" s="38"/>
      <c r="M478" s="224"/>
    </row>
    <row r="479" spans="3:13" ht="13.35" customHeight="1" x14ac:dyDescent="0.2">
      <c r="C479" s="360"/>
      <c r="D479" s="360"/>
      <c r="E479" s="360"/>
      <c r="F479" s="360"/>
      <c r="G479" s="360"/>
      <c r="H479" s="360"/>
      <c r="I479" s="360"/>
      <c r="J479" s="360"/>
      <c r="K479" s="360"/>
      <c r="L479" s="38"/>
      <c r="M479" s="224"/>
    </row>
    <row r="480" spans="3:13" ht="13.35" customHeight="1" x14ac:dyDescent="0.2">
      <c r="C480" s="360"/>
      <c r="D480" s="360"/>
      <c r="E480" s="360"/>
      <c r="F480" s="360"/>
      <c r="G480" s="360"/>
      <c r="H480" s="360"/>
      <c r="I480" s="360"/>
      <c r="J480" s="360"/>
      <c r="K480" s="360"/>
      <c r="L480" s="38"/>
      <c r="M480" s="224"/>
    </row>
    <row r="481" spans="3:13" ht="13.35" customHeight="1" x14ac:dyDescent="0.2">
      <c r="C481" s="360"/>
      <c r="D481" s="360"/>
      <c r="E481" s="360"/>
      <c r="F481" s="360"/>
      <c r="G481" s="360"/>
      <c r="H481" s="360"/>
      <c r="I481" s="360"/>
      <c r="J481" s="360"/>
      <c r="K481" s="360"/>
      <c r="L481" s="38"/>
      <c r="M481" s="224"/>
    </row>
    <row r="482" spans="3:13" ht="13.35" customHeight="1" x14ac:dyDescent="0.2">
      <c r="C482" s="360"/>
      <c r="D482" s="360"/>
      <c r="E482" s="360"/>
      <c r="F482" s="360"/>
      <c r="G482" s="360"/>
      <c r="H482" s="360"/>
      <c r="I482" s="360"/>
      <c r="J482" s="360"/>
      <c r="K482" s="360"/>
      <c r="L482" s="38"/>
      <c r="M482" s="224"/>
    </row>
    <row r="483" spans="3:13" ht="13.35" customHeight="1" x14ac:dyDescent="0.2">
      <c r="C483" s="360"/>
      <c r="D483" s="360"/>
      <c r="E483" s="360"/>
      <c r="F483" s="360"/>
      <c r="G483" s="360"/>
      <c r="H483" s="360"/>
      <c r="I483" s="360"/>
      <c r="J483" s="360"/>
      <c r="K483" s="360"/>
      <c r="L483" s="38"/>
      <c r="M483" s="224"/>
    </row>
    <row r="484" spans="3:13" ht="13.35" customHeight="1" x14ac:dyDescent="0.2">
      <c r="C484" s="360"/>
      <c r="D484" s="360"/>
      <c r="E484" s="360"/>
      <c r="F484" s="360"/>
      <c r="G484" s="360"/>
      <c r="H484" s="360"/>
      <c r="I484" s="360"/>
      <c r="J484" s="360"/>
      <c r="K484" s="360"/>
      <c r="L484" s="38"/>
      <c r="M484" s="224"/>
    </row>
    <row r="485" spans="3:13" ht="13.35" customHeight="1" x14ac:dyDescent="0.2">
      <c r="C485" s="360"/>
      <c r="D485" s="360"/>
      <c r="E485" s="360"/>
      <c r="F485" s="360"/>
      <c r="G485" s="360"/>
      <c r="H485" s="360"/>
      <c r="I485" s="360"/>
      <c r="J485" s="360"/>
      <c r="K485" s="360"/>
      <c r="L485" s="38"/>
      <c r="M485" s="224"/>
    </row>
    <row r="486" spans="3:13" ht="13.35" customHeight="1" x14ac:dyDescent="0.2">
      <c r="C486" s="360"/>
      <c r="D486" s="360"/>
      <c r="E486" s="360"/>
      <c r="F486" s="360"/>
      <c r="G486" s="360"/>
      <c r="H486" s="360"/>
      <c r="I486" s="360"/>
      <c r="J486" s="360"/>
      <c r="K486" s="360"/>
      <c r="L486" s="38"/>
      <c r="M486" s="224"/>
    </row>
    <row r="487" spans="3:13" ht="13.35" customHeight="1" x14ac:dyDescent="0.2">
      <c r="C487" s="360"/>
      <c r="D487" s="360"/>
      <c r="E487" s="360"/>
      <c r="F487" s="360"/>
      <c r="G487" s="360"/>
      <c r="H487" s="360"/>
      <c r="I487" s="360"/>
      <c r="J487" s="360"/>
      <c r="K487" s="360"/>
      <c r="L487" s="38"/>
      <c r="M487" s="224"/>
    </row>
    <row r="488" spans="3:13" ht="13.35" customHeight="1" x14ac:dyDescent="0.2">
      <c r="C488" s="360"/>
      <c r="D488" s="360"/>
      <c r="E488" s="360"/>
      <c r="F488" s="360"/>
      <c r="G488" s="360"/>
      <c r="H488" s="360"/>
      <c r="I488" s="360"/>
      <c r="J488" s="360"/>
      <c r="K488" s="360"/>
      <c r="L488" s="38"/>
      <c r="M488" s="224"/>
    </row>
    <row r="489" spans="3:13" ht="13.35" customHeight="1" x14ac:dyDescent="0.2">
      <c r="C489" s="360"/>
      <c r="D489" s="360"/>
      <c r="E489" s="360"/>
      <c r="F489" s="360"/>
      <c r="G489" s="360"/>
      <c r="H489" s="360"/>
      <c r="I489" s="360"/>
      <c r="J489" s="360"/>
      <c r="K489" s="360"/>
      <c r="L489" s="38"/>
      <c r="M489" s="224"/>
    </row>
    <row r="490" spans="3:13" ht="13.35" customHeight="1" x14ac:dyDescent="0.2">
      <c r="C490" s="360"/>
      <c r="D490" s="360"/>
      <c r="E490" s="360"/>
      <c r="F490" s="360"/>
      <c r="G490" s="360"/>
      <c r="H490" s="360"/>
      <c r="I490" s="360"/>
      <c r="J490" s="360"/>
      <c r="K490" s="360"/>
      <c r="L490" s="38"/>
      <c r="M490" s="224"/>
    </row>
    <row r="491" spans="3:13" ht="13.35" customHeight="1" x14ac:dyDescent="0.2">
      <c r="C491" s="360"/>
      <c r="D491" s="360"/>
      <c r="E491" s="360"/>
      <c r="F491" s="360"/>
      <c r="G491" s="360"/>
      <c r="H491" s="360"/>
      <c r="I491" s="360"/>
      <c r="J491" s="360"/>
      <c r="K491" s="360"/>
      <c r="L491" s="38"/>
      <c r="M491" s="224"/>
    </row>
    <row r="492" spans="3:13" ht="13.35" customHeight="1" x14ac:dyDescent="0.2">
      <c r="C492" s="360"/>
      <c r="D492" s="360"/>
      <c r="E492" s="360"/>
      <c r="F492" s="360"/>
      <c r="G492" s="360"/>
      <c r="H492" s="360"/>
      <c r="I492" s="360"/>
      <c r="J492" s="360"/>
      <c r="K492" s="360"/>
      <c r="L492" s="38"/>
      <c r="M492" s="224"/>
    </row>
    <row r="493" spans="3:13" ht="13.35" customHeight="1" x14ac:dyDescent="0.2">
      <c r="C493" s="360"/>
      <c r="D493" s="360"/>
      <c r="E493" s="360"/>
      <c r="F493" s="360"/>
      <c r="G493" s="360"/>
      <c r="H493" s="360"/>
      <c r="I493" s="360"/>
      <c r="J493" s="360"/>
      <c r="K493" s="360"/>
      <c r="L493" s="38"/>
      <c r="M493" s="224"/>
    </row>
    <row r="494" spans="3:13" ht="13.35" customHeight="1" x14ac:dyDescent="0.2">
      <c r="C494" s="360"/>
      <c r="D494" s="360"/>
      <c r="E494" s="360"/>
      <c r="F494" s="360"/>
      <c r="G494" s="360"/>
      <c r="H494" s="360"/>
      <c r="I494" s="360"/>
      <c r="J494" s="360"/>
      <c r="K494" s="360"/>
      <c r="L494" s="38"/>
      <c r="M494" s="224"/>
    </row>
    <row r="495" spans="3:13" ht="13.35" customHeight="1" x14ac:dyDescent="0.2">
      <c r="C495" s="360"/>
      <c r="D495" s="360"/>
      <c r="E495" s="360"/>
      <c r="F495" s="360"/>
      <c r="G495" s="360"/>
      <c r="H495" s="360"/>
      <c r="I495" s="360"/>
      <c r="J495" s="360"/>
      <c r="K495" s="360"/>
      <c r="L495" s="38"/>
      <c r="M495" s="224"/>
    </row>
    <row r="496" spans="3:13" ht="13.35" customHeight="1" x14ac:dyDescent="0.2">
      <c r="C496" s="359"/>
      <c r="D496" s="359"/>
      <c r="E496" s="359"/>
      <c r="F496" s="359"/>
      <c r="G496" s="359"/>
      <c r="H496" s="359"/>
      <c r="I496" s="359"/>
      <c r="J496" s="359"/>
      <c r="K496" s="359"/>
      <c r="L496" s="38"/>
      <c r="M496" s="224"/>
    </row>
    <row r="497" spans="3:13" ht="13.35" customHeight="1" x14ac:dyDescent="0.2">
      <c r="C497" s="359"/>
      <c r="D497" s="359"/>
      <c r="E497" s="359"/>
      <c r="F497" s="359"/>
      <c r="G497" s="359"/>
      <c r="H497" s="359"/>
      <c r="I497" s="359"/>
      <c r="J497" s="359"/>
      <c r="K497" s="359"/>
      <c r="L497" s="38"/>
      <c r="M497" s="224"/>
    </row>
    <row r="498" spans="3:13" ht="13.35" customHeight="1" x14ac:dyDescent="0.2">
      <c r="C498" s="359"/>
      <c r="D498" s="359"/>
      <c r="E498" s="359"/>
      <c r="F498" s="359"/>
      <c r="G498" s="359"/>
      <c r="H498" s="359"/>
      <c r="I498" s="359"/>
      <c r="J498" s="359"/>
      <c r="K498" s="359"/>
      <c r="L498" s="38"/>
      <c r="M498" s="224"/>
    </row>
    <row r="499" spans="3:13" ht="13.35" customHeight="1" x14ac:dyDescent="0.2">
      <c r="C499" s="359"/>
      <c r="D499" s="359"/>
      <c r="E499" s="359"/>
      <c r="F499" s="359"/>
      <c r="G499" s="359"/>
      <c r="H499" s="359"/>
      <c r="I499" s="359"/>
      <c r="J499" s="359"/>
      <c r="K499" s="359"/>
      <c r="L499" s="38"/>
      <c r="M499" s="224"/>
    </row>
    <row r="500" spans="3:13" ht="13.35" customHeight="1" x14ac:dyDescent="0.2">
      <c r="C500" s="359"/>
      <c r="D500" s="359"/>
      <c r="E500" s="359"/>
      <c r="F500" s="359"/>
      <c r="G500" s="359"/>
      <c r="H500" s="359"/>
      <c r="I500" s="359"/>
      <c r="J500" s="359"/>
      <c r="K500" s="359"/>
      <c r="L500" s="38"/>
      <c r="M500" s="224"/>
    </row>
    <row r="501" spans="3:13" ht="13.35" customHeight="1" x14ac:dyDescent="0.2">
      <c r="C501" s="359"/>
      <c r="D501" s="359"/>
      <c r="E501" s="359"/>
      <c r="F501" s="359"/>
      <c r="G501" s="359"/>
      <c r="H501" s="359"/>
      <c r="I501" s="359"/>
      <c r="J501" s="359"/>
      <c r="K501" s="359"/>
      <c r="L501" s="38"/>
      <c r="M501" s="224"/>
    </row>
    <row r="502" spans="3:13" ht="13.35" customHeight="1" x14ac:dyDescent="0.2">
      <c r="C502" s="359"/>
      <c r="D502" s="359"/>
      <c r="E502" s="359"/>
      <c r="F502" s="359"/>
      <c r="G502" s="359"/>
      <c r="H502" s="359"/>
      <c r="I502" s="359"/>
      <c r="J502" s="359"/>
      <c r="K502" s="359"/>
      <c r="L502" s="38"/>
      <c r="M502" s="224"/>
    </row>
    <row r="503" spans="3:13" ht="13.35" customHeight="1" x14ac:dyDescent="0.2">
      <c r="C503" s="359"/>
      <c r="D503" s="359"/>
      <c r="E503" s="359"/>
      <c r="F503" s="359"/>
      <c r="G503" s="359"/>
      <c r="H503" s="359"/>
      <c r="I503" s="359"/>
      <c r="J503" s="359"/>
      <c r="K503" s="359"/>
      <c r="L503" s="38"/>
      <c r="M503" s="224"/>
    </row>
    <row r="504" spans="3:13" ht="13.35" customHeight="1" x14ac:dyDescent="0.2">
      <c r="C504" s="359"/>
      <c r="D504" s="359"/>
      <c r="E504" s="359"/>
      <c r="F504" s="359"/>
      <c r="G504" s="359"/>
      <c r="H504" s="359"/>
      <c r="I504" s="359"/>
      <c r="J504" s="359"/>
      <c r="K504" s="359"/>
      <c r="L504" s="38"/>
      <c r="M504" s="224"/>
    </row>
    <row r="505" spans="3:13" ht="13.35" customHeight="1" x14ac:dyDescent="0.2">
      <c r="C505" s="359"/>
      <c r="D505" s="359"/>
      <c r="E505" s="359"/>
      <c r="F505" s="359"/>
      <c r="G505" s="359"/>
      <c r="H505" s="359"/>
      <c r="I505" s="359"/>
      <c r="J505" s="359"/>
      <c r="K505" s="359"/>
      <c r="L505" s="38"/>
      <c r="M505" s="224"/>
    </row>
    <row r="506" spans="3:13" ht="13.35" customHeight="1" x14ac:dyDescent="0.2">
      <c r="C506" s="359"/>
      <c r="D506" s="359"/>
      <c r="E506" s="359"/>
      <c r="F506" s="359"/>
      <c r="G506" s="359"/>
      <c r="H506" s="359"/>
      <c r="I506" s="359"/>
      <c r="J506" s="359"/>
      <c r="K506" s="359"/>
      <c r="L506" s="38"/>
      <c r="M506" s="224"/>
    </row>
    <row r="507" spans="3:13" ht="13.35" customHeight="1" x14ac:dyDescent="0.2">
      <c r="C507" s="359"/>
      <c r="D507" s="359"/>
      <c r="E507" s="359"/>
      <c r="F507" s="359"/>
      <c r="G507" s="359"/>
      <c r="H507" s="359"/>
      <c r="I507" s="359"/>
      <c r="J507" s="359"/>
      <c r="K507" s="359"/>
      <c r="L507" s="38"/>
      <c r="M507" s="224"/>
    </row>
    <row r="508" spans="3:13" ht="13.35" customHeight="1" x14ac:dyDescent="0.2">
      <c r="C508" s="359"/>
      <c r="D508" s="359"/>
      <c r="E508" s="359"/>
      <c r="F508" s="359"/>
      <c r="G508" s="359"/>
      <c r="H508" s="359"/>
      <c r="I508" s="359"/>
      <c r="J508" s="359"/>
      <c r="K508" s="359"/>
      <c r="L508" s="38"/>
      <c r="M508" s="224"/>
    </row>
    <row r="509" spans="3:13" ht="13.35" customHeight="1" x14ac:dyDescent="0.2">
      <c r="C509" s="359"/>
      <c r="D509" s="359"/>
      <c r="E509" s="359"/>
      <c r="F509" s="359"/>
      <c r="G509" s="359"/>
      <c r="H509" s="359"/>
      <c r="I509" s="359"/>
      <c r="J509" s="359"/>
      <c r="K509" s="359"/>
      <c r="L509" s="38"/>
      <c r="M509" s="224"/>
    </row>
    <row r="510" spans="3:13" ht="13.35" customHeight="1" x14ac:dyDescent="0.2">
      <c r="C510" s="359"/>
      <c r="D510" s="359"/>
      <c r="E510" s="359"/>
      <c r="F510" s="359"/>
      <c r="G510" s="359"/>
      <c r="H510" s="359"/>
      <c r="I510" s="359"/>
      <c r="J510" s="359"/>
      <c r="K510" s="359"/>
      <c r="L510" s="38"/>
      <c r="M510" s="224"/>
    </row>
    <row r="511" spans="3:13" ht="13.35" customHeight="1" x14ac:dyDescent="0.2">
      <c r="C511" s="360"/>
      <c r="D511" s="360"/>
      <c r="E511" s="360"/>
      <c r="F511" s="360"/>
      <c r="G511" s="360"/>
      <c r="H511" s="360"/>
      <c r="I511" s="360"/>
      <c r="J511" s="360"/>
      <c r="K511" s="360"/>
      <c r="L511" s="38"/>
      <c r="M511" s="224"/>
    </row>
    <row r="512" spans="3:13" ht="13.35" customHeight="1" x14ac:dyDescent="0.2">
      <c r="C512" s="360"/>
      <c r="D512" s="360"/>
      <c r="E512" s="360"/>
      <c r="F512" s="360"/>
      <c r="G512" s="360"/>
      <c r="H512" s="360"/>
      <c r="I512" s="360"/>
      <c r="J512" s="360"/>
      <c r="K512" s="360"/>
      <c r="L512" s="38"/>
      <c r="M512" s="224"/>
    </row>
    <row r="513" spans="3:13" ht="13.35" customHeight="1" x14ac:dyDescent="0.2">
      <c r="C513" s="360"/>
      <c r="D513" s="360"/>
      <c r="E513" s="360"/>
      <c r="F513" s="360"/>
      <c r="G513" s="360"/>
      <c r="H513" s="360"/>
      <c r="I513" s="360"/>
      <c r="J513" s="360"/>
      <c r="K513" s="360"/>
      <c r="L513" s="38"/>
      <c r="M513" s="224"/>
    </row>
    <row r="514" spans="3:13" ht="13.35" customHeight="1" x14ac:dyDescent="0.2">
      <c r="C514" s="360"/>
      <c r="D514" s="360"/>
      <c r="E514" s="360"/>
      <c r="F514" s="360"/>
      <c r="G514" s="360"/>
      <c r="H514" s="360"/>
      <c r="I514" s="360"/>
      <c r="J514" s="360"/>
      <c r="K514" s="360"/>
      <c r="L514" s="38"/>
      <c r="M514" s="224"/>
    </row>
    <row r="515" spans="3:13" ht="13.35" customHeight="1" x14ac:dyDescent="0.2">
      <c r="C515" s="360"/>
      <c r="D515" s="360"/>
      <c r="E515" s="360"/>
      <c r="F515" s="360"/>
      <c r="G515" s="360"/>
      <c r="H515" s="360"/>
      <c r="I515" s="360"/>
      <c r="J515" s="360"/>
      <c r="K515" s="360"/>
      <c r="L515" s="38"/>
      <c r="M515" s="224"/>
    </row>
    <row r="516" spans="3:13" ht="13.35" customHeight="1" x14ac:dyDescent="0.2">
      <c r="C516" s="360"/>
      <c r="D516" s="360"/>
      <c r="E516" s="360"/>
      <c r="F516" s="360"/>
      <c r="G516" s="360"/>
      <c r="H516" s="360"/>
      <c r="I516" s="360"/>
      <c r="J516" s="360"/>
      <c r="K516" s="360"/>
      <c r="L516" s="38"/>
      <c r="M516" s="224"/>
    </row>
    <row r="517" spans="3:13" ht="13.35" customHeight="1" x14ac:dyDescent="0.2">
      <c r="C517" s="360"/>
      <c r="D517" s="360"/>
      <c r="E517" s="360"/>
      <c r="F517" s="360"/>
      <c r="G517" s="360"/>
      <c r="H517" s="360"/>
      <c r="I517" s="360"/>
      <c r="J517" s="360"/>
      <c r="K517" s="360"/>
      <c r="L517" s="38"/>
      <c r="M517" s="224"/>
    </row>
    <row r="518" spans="3:13" ht="13.35" customHeight="1" x14ac:dyDescent="0.2">
      <c r="C518" s="360"/>
      <c r="D518" s="360"/>
      <c r="E518" s="360"/>
      <c r="F518" s="360"/>
      <c r="G518" s="360"/>
      <c r="H518" s="360"/>
      <c r="I518" s="360"/>
      <c r="J518" s="360"/>
      <c r="K518" s="360"/>
      <c r="L518" s="38"/>
      <c r="M518" s="224"/>
    </row>
    <row r="519" spans="3:13" ht="13.35" customHeight="1" x14ac:dyDescent="0.2">
      <c r="C519" s="360"/>
      <c r="D519" s="360"/>
      <c r="E519" s="360"/>
      <c r="F519" s="360"/>
      <c r="G519" s="360"/>
      <c r="H519" s="360"/>
      <c r="I519" s="360"/>
      <c r="J519" s="360"/>
      <c r="K519" s="360"/>
      <c r="L519" s="38"/>
      <c r="M519" s="224"/>
    </row>
    <row r="520" spans="3:13" ht="13.35" customHeight="1" x14ac:dyDescent="0.2">
      <c r="C520" s="360"/>
      <c r="D520" s="360"/>
      <c r="E520" s="360"/>
      <c r="F520" s="360"/>
      <c r="G520" s="360"/>
      <c r="H520" s="360"/>
      <c r="I520" s="360"/>
      <c r="J520" s="360"/>
      <c r="K520" s="360"/>
      <c r="L520" s="38"/>
      <c r="M520" s="224"/>
    </row>
    <row r="521" spans="3:13" ht="13.35" customHeight="1" x14ac:dyDescent="0.2">
      <c r="C521" s="360"/>
      <c r="D521" s="360"/>
      <c r="E521" s="360"/>
      <c r="F521" s="360"/>
      <c r="G521" s="360"/>
      <c r="H521" s="360"/>
      <c r="I521" s="360"/>
      <c r="J521" s="360"/>
      <c r="K521" s="360"/>
      <c r="L521" s="38"/>
      <c r="M521" s="224"/>
    </row>
    <row r="522" spans="3:13" ht="13.35" customHeight="1" x14ac:dyDescent="0.2">
      <c r="C522" s="360"/>
      <c r="D522" s="360"/>
      <c r="E522" s="360"/>
      <c r="F522" s="360"/>
      <c r="G522" s="360"/>
      <c r="H522" s="360"/>
      <c r="I522" s="360"/>
      <c r="J522" s="360"/>
      <c r="K522" s="360"/>
      <c r="L522" s="38"/>
      <c r="M522" s="224"/>
    </row>
    <row r="523" spans="3:13" ht="13.35" customHeight="1" x14ac:dyDescent="0.2">
      <c r="C523" s="360"/>
      <c r="D523" s="360"/>
      <c r="E523" s="360"/>
      <c r="F523" s="360"/>
      <c r="G523" s="360"/>
      <c r="H523" s="360"/>
      <c r="I523" s="360"/>
      <c r="J523" s="360"/>
      <c r="K523" s="360"/>
      <c r="L523" s="38"/>
      <c r="M523" s="224"/>
    </row>
    <row r="524" spans="3:13" ht="13.35" customHeight="1" x14ac:dyDescent="0.2">
      <c r="C524" s="360"/>
      <c r="D524" s="360"/>
      <c r="E524" s="360"/>
      <c r="F524" s="360"/>
      <c r="G524" s="360"/>
      <c r="H524" s="360"/>
      <c r="I524" s="360"/>
      <c r="J524" s="360"/>
      <c r="K524" s="360"/>
      <c r="L524" s="38"/>
      <c r="M524" s="224"/>
    </row>
    <row r="525" spans="3:13" ht="13.35" customHeight="1" x14ac:dyDescent="0.2">
      <c r="C525" s="360"/>
      <c r="D525" s="360"/>
      <c r="E525" s="360"/>
      <c r="F525" s="360"/>
      <c r="G525" s="360"/>
      <c r="H525" s="360"/>
      <c r="I525" s="360"/>
      <c r="J525" s="360"/>
      <c r="K525" s="360"/>
      <c r="L525" s="38"/>
      <c r="M525" s="224"/>
    </row>
    <row r="526" spans="3:13" ht="13.35" customHeight="1" x14ac:dyDescent="0.2">
      <c r="C526" s="360"/>
      <c r="D526" s="360"/>
      <c r="E526" s="360"/>
      <c r="F526" s="360"/>
      <c r="G526" s="360"/>
      <c r="H526" s="360"/>
      <c r="I526" s="360"/>
      <c r="J526" s="360"/>
      <c r="K526" s="360"/>
      <c r="L526" s="38"/>
      <c r="M526" s="224"/>
    </row>
    <row r="527" spans="3:13" ht="13.35" customHeight="1" x14ac:dyDescent="0.2">
      <c r="C527" s="360"/>
      <c r="D527" s="360"/>
      <c r="E527" s="360"/>
      <c r="F527" s="360"/>
      <c r="G527" s="360"/>
      <c r="H527" s="360"/>
      <c r="I527" s="360"/>
      <c r="J527" s="360"/>
      <c r="K527" s="360"/>
      <c r="L527" s="38"/>
      <c r="M527" s="224"/>
    </row>
    <row r="528" spans="3:13" ht="13.35" customHeight="1" x14ac:dyDescent="0.2">
      <c r="C528" s="360"/>
      <c r="D528" s="360"/>
      <c r="E528" s="360"/>
      <c r="F528" s="360"/>
      <c r="G528" s="360"/>
      <c r="H528" s="360"/>
      <c r="I528" s="360"/>
      <c r="J528" s="360"/>
      <c r="K528" s="360"/>
      <c r="L528" s="38"/>
      <c r="M528" s="224"/>
    </row>
    <row r="529" spans="3:13" ht="13.35" customHeight="1" x14ac:dyDescent="0.2">
      <c r="C529" s="360"/>
      <c r="D529" s="360"/>
      <c r="E529" s="360"/>
      <c r="F529" s="360"/>
      <c r="G529" s="360"/>
      <c r="H529" s="360"/>
      <c r="I529" s="360"/>
      <c r="J529" s="360"/>
      <c r="K529" s="360"/>
      <c r="L529" s="38"/>
      <c r="M529" s="224"/>
    </row>
    <row r="530" spans="3:13" x14ac:dyDescent="0.2">
      <c r="C530" s="360"/>
      <c r="D530" s="360"/>
      <c r="E530" s="360"/>
      <c r="F530" s="360"/>
      <c r="G530" s="360"/>
      <c r="H530" s="360"/>
      <c r="I530" s="360"/>
      <c r="J530" s="360"/>
      <c r="K530" s="360"/>
      <c r="L530" s="38"/>
      <c r="M530" s="224"/>
    </row>
    <row r="531" spans="3:13" x14ac:dyDescent="0.2">
      <c r="C531" s="360"/>
      <c r="D531" s="360"/>
      <c r="E531" s="360"/>
      <c r="F531" s="360"/>
      <c r="G531" s="360"/>
      <c r="H531" s="360"/>
      <c r="I531" s="360"/>
      <c r="J531" s="360"/>
      <c r="K531" s="360"/>
      <c r="L531" s="38"/>
      <c r="M531" s="224"/>
    </row>
    <row r="532" spans="3:13" x14ac:dyDescent="0.2">
      <c r="C532" s="360"/>
      <c r="D532" s="360"/>
      <c r="E532" s="360"/>
      <c r="F532" s="360"/>
      <c r="G532" s="360"/>
      <c r="H532" s="360"/>
      <c r="I532" s="360"/>
      <c r="J532" s="360"/>
      <c r="K532" s="360"/>
      <c r="L532" s="38"/>
      <c r="M532" s="224"/>
    </row>
    <row r="533" spans="3:13" x14ac:dyDescent="0.2">
      <c r="C533" s="360"/>
      <c r="D533" s="360"/>
      <c r="E533" s="360"/>
      <c r="F533" s="360"/>
      <c r="G533" s="360"/>
      <c r="H533" s="360"/>
      <c r="I533" s="360"/>
      <c r="J533" s="360"/>
      <c r="K533" s="360"/>
      <c r="L533" s="38"/>
      <c r="M533" s="224"/>
    </row>
    <row r="534" spans="3:13" x14ac:dyDescent="0.2">
      <c r="C534" s="360"/>
      <c r="D534" s="360"/>
      <c r="E534" s="360"/>
      <c r="F534" s="360"/>
      <c r="G534" s="360"/>
      <c r="H534" s="360"/>
      <c r="I534" s="360"/>
      <c r="J534" s="360"/>
      <c r="K534" s="360"/>
      <c r="L534" s="38"/>
      <c r="M534" s="224"/>
    </row>
    <row r="535" spans="3:13" x14ac:dyDescent="0.2">
      <c r="C535" s="360"/>
      <c r="D535" s="360"/>
      <c r="E535" s="360"/>
      <c r="F535" s="360"/>
      <c r="G535" s="360"/>
      <c r="H535" s="360"/>
      <c r="I535" s="360"/>
      <c r="J535" s="360"/>
      <c r="K535" s="360"/>
      <c r="L535" s="38"/>
      <c r="M535" s="224"/>
    </row>
    <row r="536" spans="3:13" x14ac:dyDescent="0.2">
      <c r="C536" s="172"/>
      <c r="D536" s="125"/>
      <c r="E536" s="173"/>
      <c r="F536" s="174"/>
      <c r="G536" s="125"/>
      <c r="H536" s="125"/>
      <c r="I536" s="125"/>
      <c r="J536" s="125"/>
      <c r="K536" s="192"/>
      <c r="L536" s="38"/>
      <c r="M536" s="224"/>
    </row>
    <row r="537" spans="3:13" x14ac:dyDescent="0.2">
      <c r="C537" s="172"/>
      <c r="D537" s="125"/>
      <c r="E537" s="173"/>
      <c r="F537" s="174"/>
      <c r="G537" s="125"/>
      <c r="H537" s="125"/>
      <c r="I537" s="125"/>
      <c r="J537" s="125"/>
      <c r="K537" s="192"/>
      <c r="L537" s="38"/>
      <c r="M537" s="224"/>
    </row>
    <row r="538" spans="3:13" x14ac:dyDescent="0.2">
      <c r="C538" s="172"/>
      <c r="D538" s="125"/>
      <c r="E538" s="173"/>
      <c r="F538" s="174"/>
      <c r="G538" s="125"/>
      <c r="H538" s="125"/>
      <c r="I538" s="125"/>
      <c r="J538" s="125"/>
      <c r="K538" s="192"/>
      <c r="L538" s="38"/>
      <c r="M538" s="224"/>
    </row>
    <row r="539" spans="3:13" x14ac:dyDescent="0.2">
      <c r="C539" s="172"/>
      <c r="D539" s="125"/>
      <c r="E539" s="173"/>
      <c r="F539" s="174"/>
      <c r="G539" s="125"/>
      <c r="H539" s="125"/>
      <c r="I539" s="125"/>
      <c r="J539" s="125"/>
      <c r="K539" s="192"/>
      <c r="L539" s="38"/>
      <c r="M539" s="224"/>
    </row>
    <row r="540" spans="3:13" x14ac:dyDescent="0.2">
      <c r="C540" s="172"/>
      <c r="D540" s="125"/>
      <c r="E540" s="173"/>
      <c r="F540" s="174"/>
      <c r="G540" s="125"/>
      <c r="H540" s="125"/>
      <c r="I540" s="125"/>
      <c r="J540" s="125"/>
      <c r="K540" s="192"/>
      <c r="L540" s="38"/>
      <c r="M540" s="224"/>
    </row>
    <row r="541" spans="3:13" x14ac:dyDescent="0.2">
      <c r="C541" s="172"/>
      <c r="D541" s="125"/>
      <c r="E541" s="173"/>
      <c r="F541" s="174"/>
      <c r="G541" s="125"/>
      <c r="H541" s="125"/>
      <c r="I541" s="125"/>
      <c r="J541" s="125"/>
      <c r="K541" s="192"/>
      <c r="L541" s="38"/>
      <c r="M541" s="224"/>
    </row>
    <row r="542" spans="3:13" x14ac:dyDescent="0.2">
      <c r="C542" s="172"/>
      <c r="D542" s="125"/>
      <c r="E542" s="173"/>
      <c r="F542" s="174"/>
      <c r="G542" s="125"/>
      <c r="H542" s="125"/>
      <c r="I542" s="125"/>
      <c r="J542" s="125"/>
      <c r="K542" s="192"/>
      <c r="L542" s="38"/>
      <c r="M542" s="224"/>
    </row>
    <row r="543" spans="3:13" x14ac:dyDescent="0.2">
      <c r="C543" s="172"/>
      <c r="D543" s="125"/>
      <c r="E543" s="173"/>
      <c r="F543" s="174"/>
      <c r="G543" s="125"/>
      <c r="H543" s="125"/>
      <c r="I543" s="125"/>
      <c r="J543" s="125"/>
      <c r="K543" s="192"/>
      <c r="L543" s="38"/>
      <c r="M543" s="224"/>
    </row>
    <row r="544" spans="3:13" x14ac:dyDescent="0.2">
      <c r="C544" s="172"/>
      <c r="D544" s="125"/>
      <c r="E544" s="173"/>
      <c r="F544" s="174"/>
      <c r="G544" s="125"/>
      <c r="H544" s="125"/>
      <c r="I544" s="125"/>
      <c r="J544" s="125"/>
      <c r="K544" s="192"/>
      <c r="L544" s="38"/>
      <c r="M544" s="224"/>
    </row>
    <row r="545" spans="3:13" x14ac:dyDescent="0.2">
      <c r="C545" s="172"/>
      <c r="D545" s="125"/>
      <c r="E545" s="173"/>
      <c r="F545" s="174"/>
      <c r="G545" s="125"/>
      <c r="H545" s="125"/>
      <c r="I545" s="125"/>
      <c r="J545" s="125"/>
      <c r="K545" s="192"/>
      <c r="L545" s="38"/>
      <c r="M545" s="224"/>
    </row>
    <row r="546" spans="3:13" x14ac:dyDescent="0.2">
      <c r="C546" s="172"/>
      <c r="D546" s="125"/>
      <c r="E546" s="173"/>
      <c r="F546" s="174"/>
      <c r="G546" s="125"/>
      <c r="H546" s="125"/>
      <c r="I546" s="125"/>
      <c r="J546" s="125"/>
      <c r="K546" s="192"/>
      <c r="L546" s="38"/>
      <c r="M546" s="224"/>
    </row>
    <row r="547" spans="3:13" x14ac:dyDescent="0.2">
      <c r="C547" s="172"/>
      <c r="D547" s="125"/>
      <c r="E547" s="173"/>
      <c r="F547" s="174"/>
      <c r="G547" s="125"/>
      <c r="H547" s="125"/>
      <c r="I547" s="125"/>
      <c r="J547" s="125"/>
      <c r="K547" s="192"/>
      <c r="L547" s="38"/>
      <c r="M547" s="224"/>
    </row>
    <row r="548" spans="3:13" x14ac:dyDescent="0.2">
      <c r="C548" s="172"/>
      <c r="D548" s="125"/>
      <c r="E548" s="173"/>
      <c r="F548" s="174"/>
      <c r="G548" s="125"/>
      <c r="H548" s="125"/>
      <c r="I548" s="125"/>
      <c r="J548" s="125"/>
      <c r="K548" s="192"/>
      <c r="L548" s="38"/>
      <c r="M548" s="224"/>
    </row>
    <row r="549" spans="3:13" x14ac:dyDescent="0.2">
      <c r="C549" s="172"/>
      <c r="D549" s="125"/>
      <c r="E549" s="173"/>
      <c r="F549" s="174"/>
      <c r="G549" s="125"/>
      <c r="H549" s="125"/>
      <c r="I549" s="125"/>
      <c r="J549" s="125"/>
      <c r="K549" s="192"/>
      <c r="L549" s="38"/>
      <c r="M549" s="224"/>
    </row>
    <row r="550" spans="3:13" x14ac:dyDescent="0.2">
      <c r="C550" s="172"/>
      <c r="D550" s="125"/>
      <c r="E550" s="173"/>
      <c r="F550" s="174"/>
      <c r="G550" s="125"/>
      <c r="H550" s="125"/>
      <c r="I550" s="125"/>
      <c r="J550" s="125"/>
      <c r="K550" s="192"/>
    </row>
    <row r="551" spans="3:13" x14ac:dyDescent="0.2">
      <c r="C551" s="172"/>
      <c r="D551" s="125"/>
      <c r="E551" s="173"/>
      <c r="F551" s="174"/>
      <c r="G551" s="125"/>
      <c r="H551" s="125"/>
      <c r="I551" s="125"/>
      <c r="J551" s="125"/>
      <c r="K551" s="192"/>
    </row>
    <row r="552" spans="3:13" x14ac:dyDescent="0.2">
      <c r="C552" s="172"/>
      <c r="D552" s="125"/>
      <c r="E552" s="173"/>
      <c r="F552" s="174"/>
      <c r="G552" s="125"/>
      <c r="H552" s="125"/>
      <c r="I552" s="125"/>
      <c r="J552" s="125"/>
      <c r="K552" s="192"/>
    </row>
    <row r="553" spans="3:13" x14ac:dyDescent="0.2">
      <c r="C553" s="172"/>
      <c r="D553" s="125"/>
      <c r="E553" s="173"/>
      <c r="F553" s="174"/>
      <c r="G553" s="125"/>
      <c r="H553" s="125"/>
      <c r="I553" s="125"/>
      <c r="J553" s="125"/>
      <c r="K553" s="192"/>
    </row>
    <row r="554" spans="3:13" x14ac:dyDescent="0.2">
      <c r="C554" s="172"/>
      <c r="D554" s="125"/>
      <c r="E554" s="173"/>
      <c r="F554" s="174"/>
      <c r="G554" s="125"/>
      <c r="H554" s="125"/>
      <c r="I554" s="125"/>
      <c r="J554" s="125"/>
      <c r="K554" s="192"/>
    </row>
    <row r="555" spans="3:13" x14ac:dyDescent="0.2">
      <c r="C555" s="172"/>
      <c r="D555" s="125"/>
      <c r="E555" s="173"/>
      <c r="F555" s="174"/>
      <c r="G555" s="125"/>
      <c r="H555" s="125"/>
      <c r="I555" s="125"/>
      <c r="J555" s="125"/>
      <c r="K555" s="192"/>
    </row>
    <row r="556" spans="3:13" x14ac:dyDescent="0.2">
      <c r="C556" s="172"/>
      <c r="D556" s="125"/>
      <c r="E556" s="173"/>
      <c r="F556" s="174"/>
      <c r="G556" s="125"/>
      <c r="H556" s="125"/>
      <c r="I556" s="125"/>
      <c r="J556" s="125"/>
      <c r="K556" s="192"/>
    </row>
    <row r="557" spans="3:13" x14ac:dyDescent="0.2">
      <c r="C557" s="172"/>
      <c r="D557" s="125"/>
      <c r="E557" s="173"/>
      <c r="F557" s="174"/>
      <c r="G557" s="125"/>
      <c r="H557" s="125"/>
      <c r="I557" s="125"/>
      <c r="J557" s="125"/>
      <c r="K557" s="192"/>
    </row>
    <row r="558" spans="3:13" x14ac:dyDescent="0.2">
      <c r="C558" s="172"/>
      <c r="D558" s="125"/>
      <c r="E558" s="173"/>
      <c r="F558" s="174"/>
      <c r="G558" s="125"/>
      <c r="H558" s="125"/>
      <c r="I558" s="125"/>
      <c r="J558" s="125"/>
      <c r="K558" s="192"/>
    </row>
    <row r="559" spans="3:13" x14ac:dyDescent="0.2">
      <c r="C559" s="172"/>
      <c r="D559" s="125"/>
      <c r="E559" s="173"/>
      <c r="F559" s="174"/>
      <c r="G559" s="125"/>
      <c r="H559" s="125"/>
      <c r="I559" s="125"/>
      <c r="J559" s="125"/>
      <c r="K559" s="192"/>
    </row>
    <row r="560" spans="3:13" x14ac:dyDescent="0.2">
      <c r="C560" s="172"/>
      <c r="D560" s="125"/>
      <c r="E560" s="173"/>
      <c r="F560" s="174"/>
      <c r="G560" s="125"/>
      <c r="H560" s="125"/>
      <c r="I560" s="125"/>
      <c r="J560" s="125"/>
      <c r="K560" s="192"/>
    </row>
    <row r="561" spans="3:11" x14ac:dyDescent="0.2">
      <c r="C561" s="172"/>
      <c r="D561" s="125"/>
      <c r="E561" s="173"/>
      <c r="F561" s="174"/>
      <c r="G561" s="125"/>
      <c r="H561" s="125"/>
      <c r="I561" s="125"/>
      <c r="J561" s="125"/>
      <c r="K561" s="192"/>
    </row>
    <row r="562" spans="3:11" x14ac:dyDescent="0.2">
      <c r="C562" s="172"/>
      <c r="D562" s="125"/>
      <c r="E562" s="173"/>
      <c r="F562" s="174"/>
      <c r="G562" s="125"/>
      <c r="H562" s="125"/>
      <c r="I562" s="125"/>
      <c r="J562" s="125"/>
      <c r="K562" s="192"/>
    </row>
    <row r="563" spans="3:11" x14ac:dyDescent="0.2">
      <c r="C563" s="172"/>
      <c r="D563" s="125"/>
      <c r="E563" s="173"/>
      <c r="F563" s="174"/>
      <c r="G563" s="125"/>
      <c r="H563" s="125"/>
      <c r="I563" s="125"/>
      <c r="J563" s="125"/>
      <c r="K563" s="192"/>
    </row>
    <row r="564" spans="3:11" x14ac:dyDescent="0.2">
      <c r="C564" s="172"/>
      <c r="D564" s="125"/>
      <c r="E564" s="173"/>
      <c r="F564" s="174"/>
      <c r="G564" s="125"/>
      <c r="H564" s="125"/>
      <c r="I564" s="125"/>
      <c r="J564" s="125"/>
      <c r="K564" s="192"/>
    </row>
    <row r="565" spans="3:11" x14ac:dyDescent="0.2">
      <c r="C565" s="172"/>
      <c r="D565" s="125"/>
      <c r="E565" s="173"/>
      <c r="F565" s="174"/>
      <c r="G565" s="125"/>
      <c r="H565" s="125"/>
      <c r="I565" s="125"/>
      <c r="J565" s="125"/>
      <c r="K565" s="192"/>
    </row>
    <row r="566" spans="3:11" x14ac:dyDescent="0.2">
      <c r="C566" s="172"/>
      <c r="D566" s="125"/>
      <c r="E566" s="173"/>
      <c r="F566" s="174"/>
      <c r="G566" s="125"/>
      <c r="H566" s="125"/>
      <c r="I566" s="125"/>
      <c r="J566" s="125"/>
      <c r="K566" s="192"/>
    </row>
    <row r="567" spans="3:11" x14ac:dyDescent="0.2">
      <c r="C567" s="172"/>
      <c r="D567" s="125"/>
      <c r="E567" s="173"/>
      <c r="F567" s="174"/>
      <c r="G567" s="125"/>
      <c r="H567" s="125"/>
      <c r="I567" s="125"/>
      <c r="J567" s="125"/>
      <c r="K567" s="192"/>
    </row>
    <row r="568" spans="3:11" x14ac:dyDescent="0.2">
      <c r="C568" s="172"/>
      <c r="D568" s="125"/>
      <c r="E568" s="173"/>
      <c r="F568" s="174"/>
      <c r="G568" s="125"/>
      <c r="H568" s="125"/>
      <c r="I568" s="125"/>
      <c r="J568" s="125"/>
      <c r="K568" s="192"/>
    </row>
    <row r="569" spans="3:11" x14ac:dyDescent="0.2">
      <c r="C569" s="172"/>
      <c r="D569" s="125"/>
      <c r="E569" s="173"/>
      <c r="F569" s="174"/>
      <c r="G569" s="125"/>
      <c r="H569" s="125"/>
      <c r="I569" s="125"/>
      <c r="J569" s="125"/>
      <c r="K569" s="192"/>
    </row>
    <row r="570" spans="3:11" x14ac:dyDescent="0.2">
      <c r="C570" s="172"/>
      <c r="D570" s="125"/>
      <c r="E570" s="173"/>
      <c r="F570" s="174"/>
      <c r="G570" s="125"/>
      <c r="H570" s="125"/>
      <c r="I570" s="125"/>
      <c r="J570" s="125"/>
      <c r="K570" s="192"/>
    </row>
    <row r="571" spans="3:11" x14ac:dyDescent="0.2">
      <c r="C571" s="172"/>
      <c r="D571" s="125"/>
      <c r="E571" s="173"/>
      <c r="F571" s="174"/>
      <c r="G571" s="125"/>
      <c r="H571" s="125"/>
      <c r="I571" s="125"/>
      <c r="J571" s="125"/>
      <c r="K571" s="192"/>
    </row>
    <row r="572" spans="3:11" x14ac:dyDescent="0.2">
      <c r="C572" s="172"/>
      <c r="D572" s="125"/>
      <c r="E572" s="173"/>
      <c r="F572" s="174"/>
      <c r="G572" s="125"/>
      <c r="H572" s="125"/>
      <c r="I572" s="125"/>
      <c r="J572" s="125"/>
      <c r="K572" s="192"/>
    </row>
    <row r="573" spans="3:11" x14ac:dyDescent="0.2">
      <c r="C573" s="172"/>
      <c r="D573" s="125"/>
      <c r="E573" s="173"/>
      <c r="F573" s="174"/>
      <c r="G573" s="125"/>
      <c r="H573" s="125"/>
      <c r="I573" s="125"/>
      <c r="J573" s="125"/>
      <c r="K573" s="192"/>
    </row>
    <row r="574" spans="3:11" x14ac:dyDescent="0.2">
      <c r="C574" s="172"/>
      <c r="D574" s="125"/>
      <c r="E574" s="173"/>
      <c r="F574" s="174"/>
      <c r="G574" s="125"/>
      <c r="H574" s="125"/>
      <c r="I574" s="125"/>
      <c r="J574" s="125"/>
      <c r="K574" s="192"/>
    </row>
    <row r="575" spans="3:11" x14ac:dyDescent="0.2">
      <c r="C575" s="172"/>
      <c r="D575" s="125"/>
      <c r="E575" s="173"/>
      <c r="F575" s="174"/>
      <c r="G575" s="125"/>
      <c r="H575" s="125"/>
      <c r="I575" s="125"/>
      <c r="J575" s="125"/>
      <c r="K575" s="192"/>
    </row>
    <row r="576" spans="3:11" x14ac:dyDescent="0.2">
      <c r="C576" s="172"/>
      <c r="D576" s="125"/>
      <c r="E576" s="173"/>
      <c r="F576" s="174"/>
      <c r="G576" s="125"/>
      <c r="H576" s="125"/>
      <c r="I576" s="125"/>
      <c r="J576" s="125"/>
      <c r="K576" s="192"/>
    </row>
    <row r="577" spans="3:11" x14ac:dyDescent="0.2">
      <c r="C577" s="172"/>
      <c r="D577" s="125"/>
      <c r="E577" s="173"/>
      <c r="F577" s="174"/>
      <c r="G577" s="125"/>
      <c r="H577" s="125"/>
      <c r="I577" s="125"/>
      <c r="J577" s="125"/>
      <c r="K577" s="192"/>
    </row>
    <row r="578" spans="3:11" x14ac:dyDescent="0.2">
      <c r="C578" s="172"/>
      <c r="D578" s="125"/>
      <c r="E578" s="173"/>
      <c r="F578" s="174"/>
      <c r="G578" s="125"/>
      <c r="H578" s="125"/>
      <c r="I578" s="125"/>
      <c r="J578" s="125"/>
      <c r="K578" s="192"/>
    </row>
    <row r="579" spans="3:11" x14ac:dyDescent="0.2">
      <c r="C579" s="172"/>
      <c r="D579" s="125"/>
      <c r="E579" s="173"/>
      <c r="F579" s="174"/>
      <c r="G579" s="125"/>
      <c r="H579" s="125"/>
      <c r="I579" s="125"/>
      <c r="J579" s="125"/>
      <c r="K579" s="192"/>
    </row>
    <row r="580" spans="3:11" x14ac:dyDescent="0.2">
      <c r="C580" s="172"/>
      <c r="D580" s="125"/>
      <c r="E580" s="173"/>
      <c r="F580" s="174"/>
      <c r="G580" s="125"/>
      <c r="H580" s="125"/>
      <c r="I580" s="125"/>
      <c r="J580" s="125"/>
      <c r="K580" s="192"/>
    </row>
    <row r="581" spans="3:11" x14ac:dyDescent="0.2">
      <c r="C581" s="172"/>
      <c r="D581" s="125"/>
      <c r="E581" s="173"/>
      <c r="F581" s="174"/>
      <c r="G581" s="125"/>
      <c r="H581" s="125"/>
      <c r="I581" s="125"/>
      <c r="J581" s="125"/>
      <c r="K581" s="192"/>
    </row>
    <row r="582" spans="3:11" x14ac:dyDescent="0.2">
      <c r="C582" s="172"/>
      <c r="D582" s="125"/>
      <c r="E582" s="173"/>
      <c r="F582" s="174"/>
      <c r="G582" s="125"/>
      <c r="H582" s="125"/>
      <c r="I582" s="125"/>
      <c r="J582" s="125"/>
      <c r="K582" s="192"/>
    </row>
    <row r="583" spans="3:11" x14ac:dyDescent="0.2">
      <c r="C583" s="172"/>
      <c r="D583" s="125"/>
      <c r="E583" s="173"/>
      <c r="F583" s="174"/>
      <c r="G583" s="125"/>
      <c r="H583" s="125"/>
      <c r="I583" s="125"/>
      <c r="J583" s="125"/>
      <c r="K583" s="192"/>
    </row>
    <row r="584" spans="3:11" x14ac:dyDescent="0.2">
      <c r="C584" s="172"/>
      <c r="D584" s="125"/>
      <c r="E584" s="173"/>
      <c r="F584" s="174"/>
      <c r="G584" s="125"/>
      <c r="H584" s="125"/>
      <c r="I584" s="125"/>
      <c r="J584" s="125"/>
      <c r="K584" s="192"/>
    </row>
    <row r="585" spans="3:11" x14ac:dyDescent="0.2">
      <c r="C585" s="172"/>
      <c r="D585" s="125"/>
      <c r="E585" s="173"/>
      <c r="F585" s="174"/>
      <c r="G585" s="125"/>
      <c r="H585" s="125"/>
      <c r="I585" s="125"/>
      <c r="J585" s="125"/>
      <c r="K585" s="192"/>
    </row>
    <row r="586" spans="3:11" x14ac:dyDescent="0.2">
      <c r="C586" s="172"/>
      <c r="D586" s="125"/>
      <c r="E586" s="173"/>
      <c r="F586" s="174"/>
      <c r="G586" s="125"/>
      <c r="H586" s="125"/>
      <c r="I586" s="125"/>
      <c r="J586" s="125"/>
      <c r="K586" s="192"/>
    </row>
    <row r="587" spans="3:11" x14ac:dyDescent="0.2">
      <c r="C587" s="172"/>
      <c r="D587" s="125"/>
      <c r="E587" s="173"/>
      <c r="F587" s="174"/>
      <c r="G587" s="125"/>
      <c r="H587" s="125"/>
      <c r="I587" s="125"/>
      <c r="J587" s="125"/>
      <c r="K587" s="192"/>
    </row>
    <row r="588" spans="3:11" x14ac:dyDescent="0.2">
      <c r="C588" s="172"/>
      <c r="D588" s="125"/>
      <c r="E588" s="173"/>
      <c r="F588" s="174"/>
      <c r="G588" s="125"/>
      <c r="H588" s="125"/>
      <c r="I588" s="125"/>
      <c r="J588" s="125"/>
      <c r="K588" s="192"/>
    </row>
    <row r="589" spans="3:11" x14ac:dyDescent="0.2">
      <c r="C589" s="172"/>
      <c r="D589" s="125"/>
      <c r="E589" s="173"/>
      <c r="F589" s="174"/>
      <c r="G589" s="125"/>
      <c r="H589" s="125"/>
      <c r="I589" s="125"/>
      <c r="J589" s="125"/>
      <c r="K589" s="192"/>
    </row>
    <row r="590" spans="3:11" x14ac:dyDescent="0.2">
      <c r="C590" s="172"/>
      <c r="D590" s="125"/>
      <c r="E590" s="173"/>
      <c r="F590" s="174"/>
      <c r="G590" s="125"/>
      <c r="H590" s="125"/>
      <c r="I590" s="125"/>
      <c r="J590" s="125"/>
      <c r="K590" s="192"/>
    </row>
    <row r="591" spans="3:11" x14ac:dyDescent="0.2">
      <c r="C591" s="172"/>
      <c r="D591" s="125"/>
      <c r="E591" s="173"/>
      <c r="F591" s="174"/>
      <c r="G591" s="125"/>
      <c r="H591" s="125"/>
      <c r="I591" s="125"/>
      <c r="J591" s="125"/>
      <c r="K591" s="192"/>
    </row>
    <row r="592" spans="3:11" x14ac:dyDescent="0.2">
      <c r="C592" s="172"/>
      <c r="D592" s="125"/>
      <c r="E592" s="173"/>
      <c r="F592" s="174"/>
      <c r="G592" s="125"/>
      <c r="H592" s="125"/>
      <c r="I592" s="125"/>
      <c r="J592" s="125"/>
      <c r="K592" s="192"/>
    </row>
    <row r="593" spans="3:11" x14ac:dyDescent="0.2">
      <c r="C593" s="172"/>
      <c r="D593" s="125"/>
      <c r="E593" s="173"/>
      <c r="F593" s="174"/>
      <c r="G593" s="125"/>
      <c r="H593" s="125"/>
      <c r="I593" s="125"/>
      <c r="J593" s="125"/>
      <c r="K593" s="192"/>
    </row>
    <row r="594" spans="3:11" x14ac:dyDescent="0.2">
      <c r="C594" s="172"/>
      <c r="D594" s="125"/>
      <c r="E594" s="173"/>
      <c r="F594" s="174"/>
      <c r="G594" s="125"/>
      <c r="H594" s="125"/>
      <c r="I594" s="125"/>
      <c r="J594" s="125"/>
      <c r="K594" s="192"/>
    </row>
    <row r="595" spans="3:11" x14ac:dyDescent="0.2">
      <c r="C595" s="172"/>
      <c r="D595" s="125"/>
      <c r="E595" s="173"/>
      <c r="F595" s="174"/>
      <c r="G595" s="125"/>
      <c r="H595" s="125"/>
      <c r="I595" s="125"/>
      <c r="J595" s="125"/>
      <c r="K595" s="192"/>
    </row>
    <row r="596" spans="3:11" x14ac:dyDescent="0.2">
      <c r="C596" s="172"/>
      <c r="D596" s="125"/>
      <c r="E596" s="173"/>
      <c r="F596" s="174"/>
      <c r="G596" s="125"/>
      <c r="H596" s="125"/>
      <c r="I596" s="125"/>
      <c r="J596" s="125"/>
      <c r="K596" s="192"/>
    </row>
    <row r="597" spans="3:11" x14ac:dyDescent="0.2">
      <c r="C597" s="172"/>
      <c r="D597" s="125"/>
      <c r="E597" s="173"/>
      <c r="F597" s="174"/>
      <c r="G597" s="125"/>
      <c r="H597" s="125"/>
      <c r="I597" s="125"/>
      <c r="J597" s="125"/>
      <c r="K597" s="192"/>
    </row>
    <row r="598" spans="3:11" x14ac:dyDescent="0.2">
      <c r="C598" s="172"/>
      <c r="D598" s="125"/>
      <c r="E598" s="173"/>
      <c r="F598" s="174"/>
      <c r="G598" s="125"/>
      <c r="H598" s="125"/>
      <c r="I598" s="125"/>
      <c r="J598" s="125"/>
      <c r="K598" s="192"/>
    </row>
    <row r="599" spans="3:11" x14ac:dyDescent="0.2">
      <c r="C599" s="172"/>
      <c r="D599" s="125"/>
      <c r="E599" s="173"/>
      <c r="F599" s="174"/>
      <c r="G599" s="125"/>
      <c r="H599" s="125"/>
      <c r="I599" s="125"/>
      <c r="J599" s="125"/>
      <c r="K599" s="192"/>
    </row>
    <row r="600" spans="3:11" x14ac:dyDescent="0.2">
      <c r="C600" s="172"/>
      <c r="D600" s="125"/>
      <c r="E600" s="173"/>
      <c r="F600" s="174"/>
      <c r="G600" s="125"/>
      <c r="H600" s="125"/>
      <c r="I600" s="125"/>
      <c r="J600" s="125"/>
      <c r="K600" s="192"/>
    </row>
    <row r="601" spans="3:11" x14ac:dyDescent="0.2">
      <c r="C601" s="172"/>
      <c r="D601" s="125"/>
      <c r="E601" s="173"/>
      <c r="F601" s="174"/>
      <c r="G601" s="125"/>
      <c r="H601" s="125"/>
      <c r="I601" s="125"/>
      <c r="J601" s="125"/>
      <c r="K601" s="192"/>
    </row>
    <row r="602" spans="3:11" x14ac:dyDescent="0.2">
      <c r="C602" s="172"/>
      <c r="D602" s="125"/>
      <c r="E602" s="173"/>
      <c r="F602" s="174"/>
      <c r="G602" s="125"/>
      <c r="H602" s="125"/>
      <c r="I602" s="125"/>
      <c r="J602" s="125"/>
      <c r="K602" s="192"/>
    </row>
    <row r="603" spans="3:11" x14ac:dyDescent="0.2">
      <c r="C603" s="172"/>
      <c r="D603" s="125"/>
      <c r="E603" s="173"/>
      <c r="F603" s="174"/>
      <c r="G603" s="125"/>
      <c r="H603" s="125"/>
      <c r="I603" s="125"/>
      <c r="J603" s="125"/>
      <c r="K603" s="192"/>
    </row>
    <row r="604" spans="3:11" x14ac:dyDescent="0.2">
      <c r="C604" s="172"/>
      <c r="D604" s="125"/>
      <c r="E604" s="173"/>
      <c r="F604" s="174"/>
      <c r="G604" s="125"/>
      <c r="H604" s="125"/>
      <c r="I604" s="125"/>
      <c r="J604" s="125"/>
      <c r="K604" s="192"/>
    </row>
    <row r="605" spans="3:11" x14ac:dyDescent="0.2">
      <c r="C605" s="172"/>
      <c r="D605" s="125"/>
      <c r="E605" s="173"/>
      <c r="F605" s="174"/>
      <c r="G605" s="125"/>
      <c r="H605" s="125"/>
      <c r="I605" s="125"/>
      <c r="J605" s="125"/>
      <c r="K605" s="192"/>
    </row>
    <row r="606" spans="3:11" x14ac:dyDescent="0.2">
      <c r="C606" s="172"/>
      <c r="D606" s="125"/>
      <c r="E606" s="173"/>
      <c r="F606" s="174"/>
      <c r="G606" s="125"/>
      <c r="H606" s="125"/>
      <c r="I606" s="125"/>
      <c r="J606" s="125"/>
      <c r="K606" s="192"/>
    </row>
    <row r="607" spans="3:11" x14ac:dyDescent="0.2">
      <c r="C607" s="172"/>
      <c r="D607" s="125"/>
      <c r="E607" s="173"/>
      <c r="F607" s="174"/>
      <c r="G607" s="125"/>
      <c r="H607" s="125"/>
      <c r="I607" s="125"/>
      <c r="J607" s="125"/>
      <c r="K607" s="192"/>
    </row>
    <row r="608" spans="3:11" x14ac:dyDescent="0.2">
      <c r="C608" s="172"/>
      <c r="D608" s="125"/>
      <c r="E608" s="173"/>
      <c r="F608" s="174"/>
      <c r="G608" s="125"/>
      <c r="H608" s="125"/>
      <c r="I608" s="125"/>
      <c r="J608" s="125"/>
      <c r="K608" s="192"/>
    </row>
    <row r="609" spans="3:11" x14ac:dyDescent="0.2">
      <c r="C609" s="172"/>
      <c r="D609" s="125"/>
      <c r="E609" s="173"/>
      <c r="F609" s="174"/>
      <c r="G609" s="125"/>
      <c r="H609" s="125"/>
      <c r="I609" s="125"/>
      <c r="J609" s="125"/>
      <c r="K609" s="192"/>
    </row>
    <row r="610" spans="3:11" x14ac:dyDescent="0.2">
      <c r="C610" s="172"/>
      <c r="D610" s="125"/>
      <c r="E610" s="173"/>
      <c r="F610" s="174"/>
      <c r="G610" s="125"/>
      <c r="H610" s="125"/>
      <c r="I610" s="125"/>
      <c r="J610" s="125"/>
      <c r="K610" s="192"/>
    </row>
    <row r="611" spans="3:11" x14ac:dyDescent="0.2">
      <c r="C611" s="172"/>
      <c r="D611" s="125"/>
      <c r="E611" s="173"/>
      <c r="F611" s="174"/>
      <c r="G611" s="125"/>
      <c r="H611" s="125"/>
      <c r="I611" s="125"/>
      <c r="J611" s="125"/>
      <c r="K611" s="192"/>
    </row>
    <row r="612" spans="3:11" x14ac:dyDescent="0.2">
      <c r="C612" s="172"/>
      <c r="D612" s="125"/>
      <c r="E612" s="173"/>
      <c r="F612" s="174"/>
      <c r="G612" s="125"/>
      <c r="H612" s="125"/>
      <c r="I612" s="125"/>
      <c r="J612" s="125"/>
      <c r="K612" s="192"/>
    </row>
    <row r="613" spans="3:11" x14ac:dyDescent="0.2">
      <c r="C613" s="172"/>
      <c r="D613" s="125"/>
      <c r="E613" s="173"/>
      <c r="F613" s="174"/>
      <c r="G613" s="125"/>
      <c r="H613" s="125"/>
      <c r="I613" s="125"/>
      <c r="J613" s="125"/>
      <c r="K613" s="192"/>
    </row>
    <row r="614" spans="3:11" x14ac:dyDescent="0.2">
      <c r="C614" s="172"/>
      <c r="D614" s="125"/>
      <c r="E614" s="173"/>
      <c r="F614" s="174"/>
      <c r="G614" s="125"/>
      <c r="H614" s="125"/>
      <c r="I614" s="125"/>
      <c r="J614" s="125"/>
      <c r="K614" s="192"/>
    </row>
    <row r="615" spans="3:11" x14ac:dyDescent="0.2">
      <c r="C615" s="172"/>
      <c r="D615" s="125"/>
      <c r="E615" s="173"/>
      <c r="F615" s="174"/>
      <c r="G615" s="125"/>
      <c r="H615" s="125"/>
      <c r="I615" s="125"/>
      <c r="J615" s="125"/>
      <c r="K615" s="192"/>
    </row>
    <row r="616" spans="3:11" x14ac:dyDescent="0.2">
      <c r="C616" s="172"/>
      <c r="D616" s="125"/>
      <c r="E616" s="173"/>
      <c r="F616" s="174"/>
      <c r="G616" s="125"/>
      <c r="H616" s="125"/>
      <c r="I616" s="125"/>
      <c r="J616" s="125"/>
      <c r="K616" s="192"/>
    </row>
    <row r="617" spans="3:11" x14ac:dyDescent="0.2">
      <c r="C617" s="172"/>
      <c r="D617" s="125"/>
      <c r="E617" s="173"/>
      <c r="F617" s="174"/>
      <c r="G617" s="125"/>
      <c r="H617" s="125"/>
      <c r="I617" s="125"/>
      <c r="J617" s="125"/>
      <c r="K617" s="192"/>
    </row>
    <row r="618" spans="3:11" x14ac:dyDescent="0.2">
      <c r="C618" s="172"/>
      <c r="D618" s="125"/>
      <c r="E618" s="173"/>
      <c r="F618" s="174"/>
      <c r="G618" s="125"/>
      <c r="H618" s="125"/>
      <c r="I618" s="125"/>
      <c r="J618" s="125"/>
      <c r="K618" s="192"/>
    </row>
    <row r="619" spans="3:11" x14ac:dyDescent="0.2">
      <c r="C619" s="172"/>
      <c r="D619" s="125"/>
      <c r="E619" s="173"/>
      <c r="F619" s="174"/>
      <c r="G619" s="125"/>
      <c r="H619" s="125"/>
      <c r="I619" s="125"/>
      <c r="J619" s="125"/>
      <c r="K619" s="192"/>
    </row>
    <row r="620" spans="3:11" x14ac:dyDescent="0.2">
      <c r="C620" s="172"/>
      <c r="D620" s="125"/>
      <c r="E620" s="173"/>
      <c r="F620" s="174"/>
      <c r="G620" s="125"/>
      <c r="H620" s="125"/>
      <c r="I620" s="125"/>
      <c r="J620" s="125"/>
      <c r="K620" s="192"/>
    </row>
    <row r="621" spans="3:11" x14ac:dyDescent="0.2">
      <c r="C621" s="172"/>
      <c r="D621" s="125"/>
      <c r="E621" s="173"/>
      <c r="F621" s="174"/>
      <c r="G621" s="125"/>
      <c r="H621" s="125"/>
      <c r="I621" s="125"/>
      <c r="J621" s="125"/>
      <c r="K621" s="192"/>
    </row>
    <row r="622" spans="3:11" x14ac:dyDescent="0.2">
      <c r="C622" s="172"/>
      <c r="D622" s="125"/>
      <c r="E622" s="173"/>
      <c r="F622" s="174"/>
      <c r="G622" s="125"/>
      <c r="H622" s="125"/>
      <c r="I622" s="125"/>
      <c r="J622" s="125"/>
      <c r="K622" s="192"/>
    </row>
    <row r="623" spans="3:11" x14ac:dyDescent="0.2">
      <c r="C623" s="172"/>
      <c r="D623" s="125"/>
      <c r="E623" s="173"/>
      <c r="F623" s="174"/>
      <c r="G623" s="125"/>
      <c r="H623" s="125"/>
      <c r="I623" s="125"/>
      <c r="J623" s="125"/>
      <c r="K623" s="192"/>
    </row>
    <row r="624" spans="3:11" x14ac:dyDescent="0.2">
      <c r="C624" s="172"/>
      <c r="D624" s="125"/>
      <c r="E624" s="173"/>
      <c r="F624" s="174"/>
      <c r="G624" s="125"/>
      <c r="H624" s="125"/>
      <c r="I624" s="125"/>
      <c r="J624" s="125"/>
      <c r="K624" s="192"/>
    </row>
    <row r="625" spans="3:11" x14ac:dyDescent="0.2">
      <c r="C625" s="172"/>
      <c r="D625" s="125"/>
      <c r="E625" s="173"/>
      <c r="F625" s="174"/>
      <c r="G625" s="125"/>
      <c r="H625" s="125"/>
      <c r="I625" s="125"/>
      <c r="J625" s="125"/>
      <c r="K625" s="192"/>
    </row>
    <row r="626" spans="3:11" x14ac:dyDescent="0.2">
      <c r="C626" s="172"/>
      <c r="D626" s="125"/>
      <c r="E626" s="173"/>
      <c r="F626" s="174"/>
      <c r="G626" s="125"/>
      <c r="H626" s="125"/>
      <c r="I626" s="125"/>
      <c r="J626" s="125"/>
      <c r="K626" s="192"/>
    </row>
    <row r="627" spans="3:11" x14ac:dyDescent="0.2">
      <c r="C627" s="172"/>
      <c r="D627" s="125"/>
      <c r="E627" s="173"/>
      <c r="F627" s="174"/>
      <c r="G627" s="125"/>
      <c r="H627" s="125"/>
      <c r="I627" s="125"/>
      <c r="J627" s="125"/>
      <c r="K627" s="192"/>
    </row>
    <row r="628" spans="3:11" x14ac:dyDescent="0.2">
      <c r="C628" s="172"/>
      <c r="D628" s="125"/>
      <c r="E628" s="173"/>
      <c r="F628" s="174"/>
      <c r="G628" s="125"/>
      <c r="H628" s="125"/>
      <c r="I628" s="125"/>
      <c r="J628" s="125"/>
      <c r="K628" s="192"/>
    </row>
    <row r="629" spans="3:11" x14ac:dyDescent="0.2">
      <c r="C629" s="172"/>
      <c r="D629" s="125"/>
      <c r="E629" s="173"/>
      <c r="F629" s="174"/>
      <c r="G629" s="125"/>
      <c r="H629" s="125"/>
      <c r="I629" s="125"/>
      <c r="J629" s="125"/>
      <c r="K629" s="192"/>
    </row>
    <row r="630" spans="3:11" x14ac:dyDescent="0.2">
      <c r="C630" s="172"/>
      <c r="D630" s="125"/>
      <c r="E630" s="173"/>
      <c r="F630" s="174"/>
      <c r="G630" s="125"/>
      <c r="H630" s="125"/>
      <c r="I630" s="125"/>
      <c r="J630" s="125"/>
      <c r="K630" s="192"/>
    </row>
    <row r="631" spans="3:11" x14ac:dyDescent="0.2">
      <c r="C631" s="172"/>
      <c r="D631" s="125"/>
      <c r="E631" s="173"/>
      <c r="F631" s="174"/>
      <c r="G631" s="125"/>
      <c r="H631" s="125"/>
      <c r="I631" s="125"/>
      <c r="J631" s="125"/>
      <c r="K631" s="192"/>
    </row>
    <row r="632" spans="3:11" x14ac:dyDescent="0.2">
      <c r="C632" s="172"/>
      <c r="D632" s="125"/>
      <c r="E632" s="173"/>
      <c r="F632" s="174"/>
      <c r="G632" s="125"/>
      <c r="H632" s="125"/>
      <c r="I632" s="125"/>
      <c r="J632" s="125"/>
      <c r="K632" s="192"/>
    </row>
    <row r="633" spans="3:11" x14ac:dyDescent="0.2">
      <c r="C633" s="172"/>
      <c r="D633" s="125"/>
      <c r="E633" s="173"/>
      <c r="F633" s="174"/>
      <c r="G633" s="125"/>
      <c r="H633" s="125"/>
      <c r="I633" s="125"/>
      <c r="J633" s="125"/>
      <c r="K633" s="192"/>
    </row>
    <row r="634" spans="3:11" x14ac:dyDescent="0.2">
      <c r="C634" s="172"/>
      <c r="D634" s="125"/>
      <c r="E634" s="173"/>
      <c r="F634" s="174"/>
      <c r="G634" s="125"/>
      <c r="H634" s="125"/>
      <c r="I634" s="125"/>
      <c r="J634" s="125"/>
      <c r="K634" s="192"/>
    </row>
    <row r="635" spans="3:11" x14ac:dyDescent="0.2">
      <c r="C635" s="172"/>
      <c r="D635" s="125"/>
      <c r="E635" s="173"/>
      <c r="F635" s="174"/>
      <c r="G635" s="125"/>
      <c r="H635" s="125"/>
      <c r="I635" s="125"/>
      <c r="J635" s="125"/>
      <c r="K635" s="192"/>
    </row>
    <row r="636" spans="3:11" x14ac:dyDescent="0.2">
      <c r="C636" s="172"/>
      <c r="D636" s="125"/>
      <c r="E636" s="173"/>
      <c r="F636" s="174"/>
      <c r="G636" s="125"/>
      <c r="H636" s="125"/>
      <c r="I636" s="125"/>
      <c r="J636" s="125"/>
      <c r="K636" s="192"/>
    </row>
    <row r="637" spans="3:11" x14ac:dyDescent="0.2">
      <c r="C637" s="172"/>
      <c r="D637" s="125"/>
      <c r="E637" s="173"/>
      <c r="F637" s="174"/>
      <c r="G637" s="125"/>
      <c r="H637" s="125"/>
      <c r="I637" s="125"/>
      <c r="J637" s="125"/>
      <c r="K637" s="192"/>
    </row>
    <row r="638" spans="3:11" x14ac:dyDescent="0.2">
      <c r="C638" s="172"/>
      <c r="D638" s="125"/>
      <c r="E638" s="173"/>
      <c r="F638" s="174"/>
      <c r="G638" s="125"/>
      <c r="H638" s="125"/>
      <c r="I638" s="125"/>
      <c r="J638" s="125"/>
      <c r="K638" s="192"/>
    </row>
    <row r="639" spans="3:11" x14ac:dyDescent="0.2">
      <c r="C639" s="172"/>
      <c r="D639" s="125"/>
      <c r="E639" s="173"/>
      <c r="F639" s="174"/>
      <c r="G639" s="125"/>
      <c r="H639" s="125"/>
      <c r="I639" s="125"/>
      <c r="J639" s="125"/>
      <c r="K639" s="192"/>
    </row>
    <row r="640" spans="3:11" x14ac:dyDescent="0.2">
      <c r="C640" s="172"/>
      <c r="D640" s="125"/>
      <c r="E640" s="173"/>
      <c r="F640" s="174"/>
      <c r="G640" s="125"/>
      <c r="H640" s="125"/>
      <c r="I640" s="125"/>
      <c r="J640" s="125"/>
      <c r="K640" s="192"/>
    </row>
    <row r="641" spans="3:11" x14ac:dyDescent="0.2">
      <c r="C641" s="172"/>
      <c r="D641" s="125"/>
      <c r="E641" s="173"/>
      <c r="F641" s="174"/>
      <c r="G641" s="125"/>
      <c r="H641" s="125"/>
      <c r="I641" s="125"/>
      <c r="J641" s="125"/>
      <c r="K641" s="192"/>
    </row>
    <row r="642" spans="3:11" x14ac:dyDescent="0.2">
      <c r="C642" s="172"/>
      <c r="D642" s="125"/>
      <c r="E642" s="173"/>
      <c r="F642" s="174"/>
      <c r="G642" s="125"/>
      <c r="H642" s="125"/>
      <c r="I642" s="125"/>
      <c r="J642" s="125"/>
      <c r="K642" s="192"/>
    </row>
    <row r="643" spans="3:11" x14ac:dyDescent="0.2">
      <c r="C643" s="172"/>
      <c r="D643" s="125"/>
      <c r="E643" s="173"/>
      <c r="F643" s="174"/>
      <c r="G643" s="125"/>
      <c r="H643" s="125"/>
      <c r="I643" s="125"/>
      <c r="J643" s="125"/>
      <c r="K643" s="192"/>
    </row>
    <row r="644" spans="3:11" x14ac:dyDescent="0.2">
      <c r="C644" s="172"/>
      <c r="D644" s="125"/>
      <c r="E644" s="173"/>
      <c r="F644" s="174"/>
      <c r="G644" s="125"/>
      <c r="H644" s="125"/>
      <c r="I644" s="125"/>
      <c r="J644" s="125"/>
      <c r="K644" s="192"/>
    </row>
    <row r="645" spans="3:11" x14ac:dyDescent="0.2">
      <c r="C645" s="172"/>
      <c r="D645" s="125"/>
      <c r="E645" s="173"/>
      <c r="F645" s="174"/>
      <c r="G645" s="125"/>
      <c r="H645" s="125"/>
      <c r="I645" s="125"/>
      <c r="J645" s="125"/>
      <c r="K645" s="192"/>
    </row>
    <row r="646" spans="3:11" x14ac:dyDescent="0.2">
      <c r="C646" s="172"/>
      <c r="D646" s="125"/>
      <c r="E646" s="173"/>
      <c r="F646" s="174"/>
      <c r="G646" s="125"/>
      <c r="H646" s="125"/>
      <c r="I646" s="125"/>
      <c r="J646" s="125"/>
      <c r="K646" s="192"/>
    </row>
    <row r="647" spans="3:11" x14ac:dyDescent="0.2">
      <c r="C647" s="172"/>
      <c r="D647" s="125"/>
      <c r="E647" s="173"/>
      <c r="F647" s="174"/>
      <c r="G647" s="125"/>
      <c r="H647" s="125"/>
      <c r="I647" s="125"/>
      <c r="J647" s="125"/>
      <c r="K647" s="192"/>
    </row>
    <row r="648" spans="3:11" x14ac:dyDescent="0.2">
      <c r="C648" s="172"/>
      <c r="D648" s="125"/>
      <c r="E648" s="173"/>
      <c r="F648" s="174"/>
      <c r="G648" s="125"/>
      <c r="H648" s="125"/>
      <c r="I648" s="125"/>
      <c r="J648" s="125"/>
      <c r="K648" s="192"/>
    </row>
    <row r="649" spans="3:11" x14ac:dyDescent="0.2">
      <c r="C649" s="172"/>
      <c r="D649" s="125"/>
      <c r="E649" s="173"/>
      <c r="F649" s="174"/>
      <c r="G649" s="125"/>
      <c r="H649" s="125"/>
      <c r="I649" s="125"/>
      <c r="J649" s="125"/>
      <c r="K649" s="192"/>
    </row>
    <row r="650" spans="3:11" x14ac:dyDescent="0.2">
      <c r="C650" s="172"/>
      <c r="D650" s="125"/>
      <c r="E650" s="173"/>
      <c r="F650" s="174"/>
      <c r="G650" s="125"/>
      <c r="H650" s="125"/>
      <c r="I650" s="125"/>
      <c r="J650" s="125"/>
      <c r="K650" s="192"/>
    </row>
    <row r="651" spans="3:11" x14ac:dyDescent="0.2">
      <c r="C651" s="172"/>
      <c r="D651" s="125"/>
      <c r="E651" s="173"/>
      <c r="F651" s="174"/>
      <c r="G651" s="125"/>
      <c r="H651" s="125"/>
      <c r="I651" s="125"/>
      <c r="J651" s="125"/>
      <c r="K651" s="192"/>
    </row>
    <row r="652" spans="3:11" x14ac:dyDescent="0.2">
      <c r="C652" s="172"/>
      <c r="D652" s="125"/>
      <c r="E652" s="173"/>
      <c r="F652" s="174"/>
      <c r="G652" s="125"/>
      <c r="H652" s="125"/>
      <c r="I652" s="125"/>
      <c r="J652" s="125"/>
      <c r="K652" s="192"/>
    </row>
    <row r="653" spans="3:11" x14ac:dyDescent="0.2">
      <c r="C653" s="172"/>
      <c r="D653" s="125"/>
      <c r="E653" s="173"/>
      <c r="F653" s="174"/>
      <c r="G653" s="125"/>
      <c r="H653" s="125"/>
      <c r="I653" s="125"/>
      <c r="J653" s="125"/>
      <c r="K653" s="192"/>
    </row>
    <row r="654" spans="3:11" x14ac:dyDescent="0.2">
      <c r="C654" s="172"/>
      <c r="D654" s="125"/>
      <c r="E654" s="173"/>
      <c r="F654" s="174"/>
      <c r="G654" s="125"/>
      <c r="H654" s="125"/>
      <c r="I654" s="125"/>
      <c r="J654" s="125"/>
      <c r="K654" s="192"/>
    </row>
    <row r="655" spans="3:11" x14ac:dyDescent="0.2">
      <c r="C655" s="172"/>
      <c r="D655" s="125"/>
      <c r="E655" s="173"/>
      <c r="F655" s="174"/>
      <c r="G655" s="125"/>
      <c r="H655" s="125"/>
      <c r="I655" s="125"/>
      <c r="J655" s="125"/>
      <c r="K655" s="192"/>
    </row>
    <row r="656" spans="3:11" x14ac:dyDescent="0.2">
      <c r="C656" s="172"/>
      <c r="D656" s="125"/>
      <c r="E656" s="173"/>
      <c r="F656" s="174"/>
      <c r="G656" s="125"/>
      <c r="H656" s="125"/>
      <c r="I656" s="125"/>
      <c r="J656" s="125"/>
      <c r="K656" s="192"/>
    </row>
    <row r="657" spans="3:11" x14ac:dyDescent="0.2">
      <c r="C657" s="172"/>
      <c r="D657" s="125"/>
      <c r="E657" s="173"/>
      <c r="F657" s="174"/>
      <c r="G657" s="125"/>
      <c r="H657" s="125"/>
      <c r="I657" s="125"/>
      <c r="J657" s="125"/>
      <c r="K657" s="192"/>
    </row>
    <row r="658" spans="3:11" x14ac:dyDescent="0.2">
      <c r="C658" s="172"/>
      <c r="D658" s="125"/>
      <c r="E658" s="173"/>
      <c r="F658" s="174"/>
      <c r="G658" s="125"/>
      <c r="H658" s="125"/>
      <c r="I658" s="125"/>
      <c r="J658" s="125"/>
      <c r="K658" s="192"/>
    </row>
    <row r="659" spans="3:11" x14ac:dyDescent="0.2">
      <c r="C659" s="172"/>
      <c r="D659" s="125"/>
      <c r="E659" s="173"/>
      <c r="F659" s="174"/>
      <c r="G659" s="125"/>
      <c r="H659" s="125"/>
      <c r="I659" s="125"/>
      <c r="J659" s="125"/>
      <c r="K659" s="192"/>
    </row>
    <row r="660" spans="3:11" x14ac:dyDescent="0.2">
      <c r="C660" s="172"/>
      <c r="D660" s="125"/>
      <c r="E660" s="173"/>
      <c r="F660" s="174"/>
      <c r="G660" s="125"/>
      <c r="H660" s="125"/>
      <c r="I660" s="125"/>
      <c r="J660" s="125"/>
      <c r="K660" s="192"/>
    </row>
    <row r="661" spans="3:11" x14ac:dyDescent="0.2">
      <c r="C661" s="172"/>
      <c r="D661" s="125"/>
      <c r="E661" s="173"/>
      <c r="F661" s="174"/>
      <c r="G661" s="125"/>
      <c r="H661" s="125"/>
      <c r="I661" s="125"/>
      <c r="J661" s="125"/>
      <c r="K661" s="192"/>
    </row>
    <row r="662" spans="3:11" x14ac:dyDescent="0.2">
      <c r="C662" s="172"/>
      <c r="D662" s="125"/>
      <c r="E662" s="173"/>
      <c r="F662" s="174"/>
      <c r="G662" s="125"/>
      <c r="H662" s="125"/>
      <c r="I662" s="125"/>
      <c r="J662" s="125"/>
      <c r="K662" s="192"/>
    </row>
    <row r="663" spans="3:11" x14ac:dyDescent="0.2">
      <c r="C663" s="172"/>
      <c r="D663" s="125"/>
      <c r="E663" s="173"/>
      <c r="F663" s="174"/>
      <c r="G663" s="125"/>
      <c r="H663" s="125"/>
      <c r="I663" s="125"/>
      <c r="J663" s="125"/>
      <c r="K663" s="192"/>
    </row>
    <row r="664" spans="3:11" x14ac:dyDescent="0.2">
      <c r="C664" s="172"/>
      <c r="D664" s="125"/>
      <c r="E664" s="173"/>
      <c r="F664" s="174"/>
      <c r="G664" s="125"/>
      <c r="H664" s="125"/>
      <c r="I664" s="125"/>
      <c r="J664" s="125"/>
      <c r="K664" s="192"/>
    </row>
    <row r="665" spans="3:11" x14ac:dyDescent="0.2">
      <c r="C665" s="172"/>
      <c r="D665" s="125"/>
      <c r="E665" s="173"/>
      <c r="F665" s="174"/>
      <c r="G665" s="125"/>
      <c r="H665" s="125"/>
      <c r="I665" s="125"/>
      <c r="J665" s="125"/>
      <c r="K665" s="192"/>
    </row>
    <row r="666" spans="3:11" x14ac:dyDescent="0.2">
      <c r="C666" s="172"/>
      <c r="D666" s="125"/>
      <c r="E666" s="173"/>
      <c r="F666" s="174"/>
      <c r="G666" s="125"/>
      <c r="H666" s="125"/>
      <c r="I666" s="125"/>
      <c r="J666" s="125"/>
      <c r="K666" s="192"/>
    </row>
    <row r="667" spans="3:11" x14ac:dyDescent="0.2">
      <c r="C667" s="172"/>
      <c r="D667" s="125"/>
      <c r="E667" s="173"/>
      <c r="F667" s="174"/>
      <c r="G667" s="125"/>
      <c r="H667" s="125"/>
      <c r="I667" s="125"/>
      <c r="J667" s="125"/>
      <c r="K667" s="192"/>
    </row>
    <row r="668" spans="3:11" x14ac:dyDescent="0.2">
      <c r="C668" s="172"/>
      <c r="D668" s="125"/>
      <c r="E668" s="173"/>
      <c r="F668" s="174"/>
      <c r="G668" s="125"/>
      <c r="H668" s="125"/>
      <c r="I668" s="125"/>
      <c r="J668" s="125"/>
      <c r="K668" s="192"/>
    </row>
    <row r="669" spans="3:11" x14ac:dyDescent="0.2">
      <c r="C669" s="172"/>
      <c r="D669" s="125"/>
      <c r="E669" s="173"/>
      <c r="F669" s="174"/>
      <c r="G669" s="125"/>
      <c r="H669" s="125"/>
      <c r="I669" s="125"/>
      <c r="J669" s="125"/>
      <c r="K669" s="192"/>
    </row>
    <row r="670" spans="3:11" x14ac:dyDescent="0.2">
      <c r="C670" s="172"/>
      <c r="D670" s="125"/>
      <c r="E670" s="173"/>
      <c r="F670" s="174"/>
      <c r="G670" s="125"/>
      <c r="H670" s="125"/>
      <c r="I670" s="125"/>
      <c r="J670" s="125"/>
      <c r="K670" s="192"/>
    </row>
    <row r="671" spans="3:11" x14ac:dyDescent="0.2">
      <c r="C671" s="172"/>
      <c r="D671" s="125"/>
      <c r="E671" s="173"/>
      <c r="F671" s="174"/>
      <c r="G671" s="125"/>
      <c r="H671" s="125"/>
      <c r="I671" s="125"/>
      <c r="J671" s="125"/>
      <c r="K671" s="192"/>
    </row>
    <row r="672" spans="3:11" x14ac:dyDescent="0.2">
      <c r="C672" s="172"/>
      <c r="D672" s="125"/>
      <c r="E672" s="173"/>
      <c r="F672" s="174"/>
      <c r="G672" s="125"/>
      <c r="H672" s="125"/>
      <c r="I672" s="125"/>
      <c r="J672" s="125"/>
      <c r="K672" s="192"/>
    </row>
    <row r="673" spans="3:11" x14ac:dyDescent="0.2">
      <c r="C673" s="172"/>
      <c r="D673" s="125"/>
      <c r="E673" s="173"/>
      <c r="F673" s="174"/>
      <c r="G673" s="125"/>
      <c r="H673" s="125"/>
      <c r="I673" s="125"/>
      <c r="J673" s="125"/>
      <c r="K673" s="192"/>
    </row>
    <row r="674" spans="3:11" x14ac:dyDescent="0.2">
      <c r="C674" s="172"/>
      <c r="D674" s="125"/>
      <c r="E674" s="173"/>
      <c r="F674" s="174"/>
      <c r="G674" s="125"/>
      <c r="H674" s="125"/>
      <c r="I674" s="125"/>
      <c r="J674" s="125"/>
      <c r="K674" s="192"/>
    </row>
    <row r="675" spans="3:11" x14ac:dyDescent="0.2">
      <c r="C675" s="172"/>
      <c r="D675" s="125"/>
      <c r="E675" s="173"/>
      <c r="F675" s="174"/>
      <c r="G675" s="125"/>
      <c r="H675" s="125"/>
      <c r="I675" s="125"/>
      <c r="J675" s="125"/>
      <c r="K675" s="192"/>
    </row>
    <row r="676" spans="3:11" x14ac:dyDescent="0.2">
      <c r="C676" s="172"/>
      <c r="D676" s="125"/>
      <c r="E676" s="173"/>
      <c r="F676" s="174"/>
      <c r="G676" s="125"/>
      <c r="H676" s="125"/>
      <c r="I676" s="125"/>
      <c r="J676" s="125"/>
      <c r="K676" s="192"/>
    </row>
    <row r="677" spans="3:11" x14ac:dyDescent="0.2">
      <c r="C677" s="172"/>
      <c r="D677" s="125"/>
      <c r="E677" s="173"/>
      <c r="F677" s="174"/>
      <c r="G677" s="125"/>
      <c r="H677" s="125"/>
      <c r="I677" s="125"/>
      <c r="J677" s="125"/>
      <c r="K677" s="192"/>
    </row>
    <row r="678" spans="3:11" x14ac:dyDescent="0.2">
      <c r="C678" s="172"/>
      <c r="D678" s="125"/>
      <c r="E678" s="173"/>
      <c r="F678" s="174"/>
      <c r="G678" s="125"/>
      <c r="H678" s="125"/>
      <c r="I678" s="125"/>
      <c r="J678" s="125"/>
      <c r="K678" s="192"/>
    </row>
    <row r="679" spans="3:11" x14ac:dyDescent="0.2">
      <c r="C679" s="172"/>
      <c r="D679" s="125"/>
      <c r="E679" s="173"/>
      <c r="F679" s="174"/>
      <c r="G679" s="125"/>
      <c r="H679" s="125"/>
      <c r="I679" s="125"/>
      <c r="J679" s="125"/>
      <c r="K679" s="192"/>
    </row>
    <row r="680" spans="3:11" x14ac:dyDescent="0.2">
      <c r="C680" s="172"/>
      <c r="D680" s="125"/>
      <c r="E680" s="173"/>
      <c r="F680" s="174"/>
      <c r="G680" s="125"/>
      <c r="H680" s="125"/>
      <c r="I680" s="125"/>
      <c r="J680" s="125"/>
      <c r="K680" s="192"/>
    </row>
    <row r="681" spans="3:11" x14ac:dyDescent="0.2">
      <c r="C681" s="172"/>
      <c r="D681" s="125"/>
      <c r="E681" s="173"/>
      <c r="F681" s="174"/>
      <c r="G681" s="125"/>
      <c r="H681" s="125"/>
      <c r="I681" s="125"/>
      <c r="J681" s="125"/>
      <c r="K681" s="192"/>
    </row>
    <row r="682" spans="3:11" x14ac:dyDescent="0.2">
      <c r="C682" s="172"/>
      <c r="D682" s="125"/>
      <c r="E682" s="173"/>
      <c r="F682" s="174"/>
      <c r="G682" s="125"/>
      <c r="H682" s="125"/>
      <c r="I682" s="125"/>
      <c r="J682" s="125"/>
      <c r="K682" s="192"/>
    </row>
    <row r="683" spans="3:11" x14ac:dyDescent="0.2">
      <c r="C683" s="172"/>
      <c r="D683" s="125"/>
      <c r="E683" s="173"/>
      <c r="F683" s="174"/>
      <c r="G683" s="125"/>
      <c r="H683" s="125"/>
      <c r="I683" s="125"/>
      <c r="J683" s="125"/>
      <c r="K683" s="192"/>
    </row>
    <row r="684" spans="3:11" x14ac:dyDescent="0.2">
      <c r="C684" s="172"/>
      <c r="D684" s="125"/>
      <c r="E684" s="173"/>
      <c r="F684" s="174"/>
      <c r="G684" s="125"/>
      <c r="H684" s="125"/>
      <c r="I684" s="125"/>
      <c r="J684" s="125"/>
      <c r="K684" s="192"/>
    </row>
    <row r="685" spans="3:11" x14ac:dyDescent="0.2">
      <c r="C685" s="172"/>
      <c r="D685" s="125"/>
      <c r="E685" s="173"/>
      <c r="F685" s="174"/>
      <c r="G685" s="125"/>
      <c r="H685" s="125"/>
      <c r="I685" s="125"/>
      <c r="J685" s="125"/>
      <c r="K685" s="192"/>
    </row>
    <row r="686" spans="3:11" x14ac:dyDescent="0.2">
      <c r="C686" s="172"/>
      <c r="D686" s="125"/>
      <c r="E686" s="173"/>
      <c r="F686" s="174"/>
      <c r="G686" s="125"/>
      <c r="H686" s="125"/>
      <c r="I686" s="125"/>
      <c r="J686" s="125"/>
      <c r="K686" s="192"/>
    </row>
    <row r="687" spans="3:11" x14ac:dyDescent="0.2">
      <c r="C687" s="172"/>
      <c r="D687" s="125"/>
      <c r="E687" s="173"/>
      <c r="F687" s="174"/>
      <c r="G687" s="125"/>
      <c r="H687" s="125"/>
      <c r="I687" s="125"/>
      <c r="J687" s="125"/>
      <c r="K687" s="192"/>
    </row>
    <row r="688" spans="3:11" x14ac:dyDescent="0.2">
      <c r="C688" s="172"/>
      <c r="D688" s="125"/>
      <c r="E688" s="173"/>
      <c r="F688" s="174"/>
      <c r="G688" s="125"/>
      <c r="H688" s="125"/>
      <c r="I688" s="125"/>
      <c r="J688" s="125"/>
      <c r="K688" s="192"/>
    </row>
    <row r="689" spans="3:11" x14ac:dyDescent="0.2">
      <c r="C689" s="172"/>
      <c r="D689" s="125"/>
      <c r="E689" s="173"/>
      <c r="F689" s="174"/>
      <c r="G689" s="125"/>
      <c r="H689" s="125"/>
      <c r="I689" s="125"/>
      <c r="J689" s="125"/>
      <c r="K689" s="192"/>
    </row>
    <row r="690" spans="3:11" x14ac:dyDescent="0.2">
      <c r="C690" s="172"/>
      <c r="D690" s="125"/>
      <c r="E690" s="173"/>
      <c r="F690" s="174"/>
      <c r="G690" s="125"/>
      <c r="H690" s="125"/>
      <c r="I690" s="125"/>
      <c r="J690" s="125"/>
      <c r="K690" s="192"/>
    </row>
    <row r="691" spans="3:11" x14ac:dyDescent="0.2">
      <c r="C691" s="172"/>
      <c r="D691" s="125"/>
      <c r="E691" s="173"/>
      <c r="F691" s="174"/>
      <c r="G691" s="125"/>
      <c r="H691" s="125"/>
      <c r="I691" s="125"/>
      <c r="J691" s="125"/>
      <c r="K691" s="192"/>
    </row>
    <row r="692" spans="3:11" x14ac:dyDescent="0.2">
      <c r="C692" s="172"/>
      <c r="D692" s="125"/>
      <c r="E692" s="173"/>
      <c r="F692" s="174"/>
      <c r="G692" s="125"/>
      <c r="H692" s="125"/>
      <c r="I692" s="125"/>
      <c r="J692" s="125"/>
      <c r="K692" s="192"/>
    </row>
    <row r="693" spans="3:11" x14ac:dyDescent="0.2">
      <c r="C693" s="172"/>
      <c r="D693" s="125"/>
      <c r="E693" s="173"/>
      <c r="F693" s="174"/>
      <c r="G693" s="125"/>
      <c r="H693" s="125"/>
      <c r="I693" s="125"/>
      <c r="J693" s="125"/>
      <c r="K693" s="192"/>
    </row>
    <row r="694" spans="3:11" x14ac:dyDescent="0.2">
      <c r="C694" s="172"/>
      <c r="D694" s="125"/>
      <c r="E694" s="173"/>
      <c r="F694" s="174"/>
      <c r="G694" s="125"/>
      <c r="H694" s="125"/>
      <c r="I694" s="125"/>
      <c r="J694" s="125"/>
      <c r="K694" s="192"/>
    </row>
    <row r="695" spans="3:11" x14ac:dyDescent="0.2">
      <c r="C695" s="172"/>
      <c r="D695" s="125"/>
      <c r="E695" s="173"/>
      <c r="F695" s="174"/>
      <c r="G695" s="125"/>
      <c r="H695" s="125"/>
      <c r="I695" s="125"/>
      <c r="J695" s="125"/>
      <c r="K695" s="192"/>
    </row>
    <row r="696" spans="3:11" x14ac:dyDescent="0.2">
      <c r="C696" s="172"/>
      <c r="D696" s="125"/>
      <c r="E696" s="173"/>
      <c r="F696" s="174"/>
      <c r="G696" s="125"/>
      <c r="H696" s="125"/>
      <c r="I696" s="125"/>
      <c r="J696" s="125"/>
      <c r="K696" s="192"/>
    </row>
    <row r="697" spans="3:11" x14ac:dyDescent="0.2">
      <c r="C697" s="172"/>
      <c r="D697" s="125"/>
      <c r="E697" s="173"/>
      <c r="F697" s="174"/>
      <c r="G697" s="125"/>
      <c r="H697" s="125"/>
      <c r="I697" s="125"/>
      <c r="J697" s="125"/>
      <c r="K697" s="192"/>
    </row>
    <row r="698" spans="3:11" x14ac:dyDescent="0.2">
      <c r="C698" s="172"/>
      <c r="D698" s="125"/>
      <c r="E698" s="173"/>
      <c r="F698" s="174"/>
      <c r="G698" s="125"/>
      <c r="H698" s="125"/>
      <c r="I698" s="125"/>
      <c r="J698" s="125"/>
      <c r="K698" s="192"/>
    </row>
    <row r="699" spans="3:11" x14ac:dyDescent="0.2">
      <c r="C699" s="172"/>
      <c r="D699" s="125"/>
      <c r="E699" s="173"/>
      <c r="F699" s="174"/>
      <c r="G699" s="125"/>
      <c r="H699" s="125"/>
      <c r="I699" s="125"/>
      <c r="J699" s="125"/>
      <c r="K699" s="192"/>
    </row>
    <row r="700" spans="3:11" x14ac:dyDescent="0.2">
      <c r="C700" s="172"/>
      <c r="D700" s="125"/>
      <c r="E700" s="173"/>
      <c r="F700" s="174"/>
      <c r="G700" s="125"/>
      <c r="H700" s="125"/>
      <c r="I700" s="125"/>
      <c r="J700" s="125"/>
      <c r="K700" s="192"/>
    </row>
    <row r="701" spans="3:11" x14ac:dyDescent="0.2">
      <c r="C701" s="172"/>
      <c r="D701" s="125"/>
      <c r="E701" s="173"/>
      <c r="F701" s="174"/>
      <c r="G701" s="125"/>
      <c r="H701" s="125"/>
      <c r="I701" s="125"/>
      <c r="J701" s="125"/>
      <c r="K701" s="192"/>
    </row>
    <row r="702" spans="3:11" x14ac:dyDescent="0.2">
      <c r="C702" s="172"/>
      <c r="D702" s="125"/>
      <c r="E702" s="173"/>
      <c r="F702" s="174"/>
      <c r="G702" s="125"/>
      <c r="H702" s="125"/>
      <c r="I702" s="125"/>
      <c r="J702" s="125"/>
      <c r="K702" s="192"/>
    </row>
    <row r="703" spans="3:11" x14ac:dyDescent="0.2">
      <c r="C703" s="172"/>
      <c r="D703" s="125"/>
      <c r="E703" s="173"/>
      <c r="F703" s="174"/>
      <c r="G703" s="125"/>
      <c r="H703" s="125"/>
      <c r="I703" s="125"/>
      <c r="J703" s="125"/>
      <c r="K703" s="192"/>
    </row>
    <row r="704" spans="3:11" x14ac:dyDescent="0.2">
      <c r="C704" s="172"/>
      <c r="D704" s="125"/>
      <c r="E704" s="173"/>
      <c r="F704" s="174"/>
      <c r="G704" s="125"/>
      <c r="H704" s="125"/>
      <c r="I704" s="125"/>
      <c r="J704" s="125"/>
      <c r="K704" s="192"/>
    </row>
    <row r="705" spans="3:11" x14ac:dyDescent="0.2">
      <c r="C705" s="172"/>
      <c r="D705" s="125"/>
      <c r="E705" s="173"/>
      <c r="F705" s="174"/>
      <c r="G705" s="125"/>
      <c r="H705" s="125"/>
      <c r="I705" s="125"/>
      <c r="J705" s="125"/>
      <c r="K705" s="192"/>
    </row>
    <row r="706" spans="3:11" x14ac:dyDescent="0.2">
      <c r="C706" s="172"/>
      <c r="D706" s="125"/>
      <c r="E706" s="173"/>
      <c r="F706" s="174"/>
      <c r="G706" s="125"/>
      <c r="H706" s="125"/>
      <c r="I706" s="125"/>
      <c r="J706" s="125"/>
      <c r="K706" s="192"/>
    </row>
    <row r="707" spans="3:11" x14ac:dyDescent="0.2">
      <c r="C707" s="172"/>
      <c r="D707" s="125"/>
      <c r="E707" s="173"/>
      <c r="F707" s="174"/>
      <c r="G707" s="125"/>
      <c r="H707" s="125"/>
      <c r="I707" s="125"/>
      <c r="J707" s="125"/>
      <c r="K707" s="192"/>
    </row>
    <row r="708" spans="3:11" x14ac:dyDescent="0.2">
      <c r="C708" s="172"/>
      <c r="D708" s="125"/>
      <c r="E708" s="173"/>
      <c r="F708" s="174"/>
      <c r="G708" s="125"/>
      <c r="H708" s="125"/>
      <c r="I708" s="125"/>
      <c r="J708" s="125"/>
      <c r="K708" s="192"/>
    </row>
    <row r="709" spans="3:11" x14ac:dyDescent="0.2">
      <c r="C709" s="172"/>
      <c r="D709" s="125"/>
      <c r="E709" s="173"/>
      <c r="F709" s="174"/>
      <c r="G709" s="125"/>
      <c r="H709" s="125"/>
      <c r="I709" s="125"/>
      <c r="J709" s="125"/>
      <c r="K709" s="192"/>
    </row>
    <row r="710" spans="3:11" x14ac:dyDescent="0.2">
      <c r="C710" s="172"/>
      <c r="D710" s="125"/>
      <c r="E710" s="173"/>
      <c r="F710" s="174"/>
      <c r="G710" s="125"/>
      <c r="H710" s="125"/>
      <c r="I710" s="125"/>
      <c r="J710" s="125"/>
      <c r="K710" s="192"/>
    </row>
    <row r="711" spans="3:11" x14ac:dyDescent="0.2">
      <c r="C711" s="172"/>
      <c r="D711" s="125"/>
      <c r="E711" s="173"/>
      <c r="F711" s="174"/>
      <c r="G711" s="125"/>
      <c r="H711" s="125"/>
      <c r="I711" s="125"/>
      <c r="J711" s="125"/>
      <c r="K711" s="192"/>
    </row>
    <row r="712" spans="3:11" x14ac:dyDescent="0.2">
      <c r="C712" s="172"/>
      <c r="D712" s="125"/>
      <c r="E712" s="173"/>
      <c r="F712" s="174"/>
      <c r="G712" s="125"/>
      <c r="H712" s="125"/>
      <c r="I712" s="125"/>
      <c r="J712" s="125"/>
      <c r="K712" s="192"/>
    </row>
    <row r="713" spans="3:11" x14ac:dyDescent="0.2">
      <c r="C713" s="172"/>
      <c r="D713" s="125"/>
      <c r="E713" s="173"/>
      <c r="F713" s="174"/>
      <c r="G713" s="125"/>
      <c r="H713" s="125"/>
      <c r="I713" s="125"/>
      <c r="J713" s="125"/>
      <c r="K713" s="192"/>
    </row>
    <row r="714" spans="3:11" x14ac:dyDescent="0.2">
      <c r="C714" s="172"/>
      <c r="D714" s="125"/>
      <c r="E714" s="173"/>
      <c r="F714" s="174"/>
      <c r="G714" s="125"/>
      <c r="H714" s="125"/>
      <c r="I714" s="125"/>
      <c r="J714" s="125"/>
      <c r="K714" s="192"/>
    </row>
    <row r="715" spans="3:11" x14ac:dyDescent="0.2">
      <c r="C715" s="172"/>
      <c r="D715" s="125"/>
      <c r="E715" s="173"/>
      <c r="F715" s="174"/>
      <c r="G715" s="125"/>
      <c r="H715" s="125"/>
      <c r="I715" s="125"/>
      <c r="J715" s="125"/>
      <c r="K715" s="192"/>
    </row>
    <row r="716" spans="3:11" x14ac:dyDescent="0.2">
      <c r="C716" s="172"/>
      <c r="D716" s="125"/>
      <c r="E716" s="173"/>
      <c r="F716" s="174"/>
      <c r="G716" s="125"/>
      <c r="H716" s="125"/>
      <c r="I716" s="125"/>
      <c r="J716" s="125"/>
      <c r="K716" s="192"/>
    </row>
    <row r="717" spans="3:11" x14ac:dyDescent="0.2">
      <c r="C717" s="172"/>
      <c r="D717" s="125"/>
      <c r="E717" s="173"/>
      <c r="F717" s="174"/>
      <c r="G717" s="125"/>
      <c r="H717" s="125"/>
      <c r="I717" s="125"/>
      <c r="J717" s="125"/>
      <c r="K717" s="192"/>
    </row>
    <row r="718" spans="3:11" x14ac:dyDescent="0.2">
      <c r="C718" s="172"/>
      <c r="D718" s="125"/>
      <c r="E718" s="173"/>
      <c r="F718" s="174"/>
      <c r="G718" s="125"/>
      <c r="H718" s="125"/>
      <c r="I718" s="125"/>
      <c r="J718" s="125"/>
      <c r="K718" s="192"/>
    </row>
    <row r="719" spans="3:11" x14ac:dyDescent="0.2">
      <c r="C719" s="172"/>
      <c r="D719" s="125"/>
      <c r="E719" s="173"/>
      <c r="F719" s="174"/>
      <c r="G719" s="125"/>
      <c r="H719" s="125"/>
      <c r="I719" s="125"/>
      <c r="J719" s="125"/>
      <c r="K719" s="192"/>
    </row>
    <row r="720" spans="3:11" x14ac:dyDescent="0.2">
      <c r="C720" s="172"/>
      <c r="D720" s="125"/>
      <c r="E720" s="173"/>
      <c r="F720" s="174"/>
      <c r="G720" s="125"/>
      <c r="H720" s="125"/>
      <c r="I720" s="125"/>
      <c r="J720" s="125"/>
      <c r="K720" s="192"/>
    </row>
    <row r="721" spans="3:11" x14ac:dyDescent="0.2">
      <c r="C721" s="172"/>
      <c r="D721" s="125"/>
      <c r="E721" s="173"/>
      <c r="F721" s="174"/>
      <c r="G721" s="125"/>
      <c r="H721" s="125"/>
      <c r="I721" s="125"/>
      <c r="J721" s="125"/>
      <c r="K721" s="192"/>
    </row>
    <row r="722" spans="3:11" x14ac:dyDescent="0.2">
      <c r="C722" s="172"/>
      <c r="D722" s="125"/>
      <c r="E722" s="173"/>
      <c r="F722" s="174"/>
      <c r="G722" s="125"/>
      <c r="H722" s="125"/>
      <c r="I722" s="125"/>
      <c r="J722" s="125"/>
      <c r="K722" s="192"/>
    </row>
    <row r="723" spans="3:11" x14ac:dyDescent="0.2">
      <c r="C723" s="172"/>
      <c r="D723" s="125"/>
      <c r="E723" s="173"/>
      <c r="F723" s="174"/>
      <c r="G723" s="125"/>
      <c r="H723" s="125"/>
      <c r="I723" s="125"/>
      <c r="J723" s="125"/>
      <c r="K723" s="192"/>
    </row>
    <row r="724" spans="3:11" x14ac:dyDescent="0.2">
      <c r="C724" s="172"/>
      <c r="D724" s="125"/>
      <c r="E724" s="173"/>
      <c r="F724" s="174"/>
      <c r="G724" s="125"/>
      <c r="H724" s="125"/>
      <c r="I724" s="125"/>
      <c r="J724" s="125"/>
      <c r="K724" s="192"/>
    </row>
    <row r="725" spans="3:11" x14ac:dyDescent="0.2">
      <c r="C725" s="172"/>
      <c r="D725" s="125"/>
      <c r="E725" s="173"/>
      <c r="F725" s="174"/>
      <c r="G725" s="125"/>
      <c r="H725" s="125"/>
      <c r="I725" s="125"/>
      <c r="J725" s="125"/>
      <c r="K725" s="192"/>
    </row>
    <row r="726" spans="3:11" x14ac:dyDescent="0.2">
      <c r="C726" s="172"/>
      <c r="D726" s="125"/>
      <c r="E726" s="173"/>
      <c r="F726" s="174"/>
      <c r="G726" s="125"/>
      <c r="H726" s="125"/>
      <c r="I726" s="125"/>
      <c r="J726" s="125"/>
      <c r="K726" s="192"/>
    </row>
    <row r="727" spans="3:11" x14ac:dyDescent="0.2">
      <c r="C727" s="172"/>
      <c r="D727" s="125"/>
      <c r="E727" s="173"/>
      <c r="F727" s="174"/>
      <c r="G727" s="125"/>
      <c r="H727" s="125"/>
      <c r="I727" s="125"/>
      <c r="J727" s="125"/>
      <c r="K727" s="192"/>
    </row>
    <row r="728" spans="3:11" x14ac:dyDescent="0.2">
      <c r="C728" s="172"/>
      <c r="D728" s="125"/>
      <c r="E728" s="173"/>
      <c r="F728" s="174"/>
      <c r="G728" s="125"/>
      <c r="H728" s="125"/>
      <c r="I728" s="125"/>
      <c r="J728" s="125"/>
      <c r="K728" s="192"/>
    </row>
    <row r="729" spans="3:11" x14ac:dyDescent="0.2">
      <c r="C729" s="172"/>
      <c r="D729" s="125"/>
      <c r="E729" s="173"/>
      <c r="F729" s="174"/>
      <c r="G729" s="125"/>
      <c r="H729" s="125"/>
      <c r="I729" s="125"/>
      <c r="J729" s="125"/>
      <c r="K729" s="192"/>
    </row>
    <row r="730" spans="3:11" x14ac:dyDescent="0.2">
      <c r="C730" s="172"/>
      <c r="D730" s="125"/>
      <c r="E730" s="173"/>
      <c r="F730" s="174"/>
      <c r="G730" s="125"/>
      <c r="H730" s="125"/>
      <c r="I730" s="125"/>
      <c r="J730" s="125"/>
      <c r="K730" s="192"/>
    </row>
    <row r="731" spans="3:11" x14ac:dyDescent="0.2">
      <c r="C731" s="172"/>
      <c r="D731" s="125"/>
      <c r="E731" s="173"/>
      <c r="F731" s="174"/>
      <c r="G731" s="125"/>
      <c r="H731" s="125"/>
      <c r="I731" s="125"/>
      <c r="J731" s="125"/>
      <c r="K731" s="192"/>
    </row>
    <row r="732" spans="3:11" x14ac:dyDescent="0.2">
      <c r="C732" s="172"/>
      <c r="D732" s="125"/>
      <c r="E732" s="173"/>
      <c r="F732" s="174"/>
      <c r="G732" s="125"/>
      <c r="H732" s="125"/>
      <c r="I732" s="125"/>
      <c r="J732" s="125"/>
      <c r="K732" s="192"/>
    </row>
    <row r="733" spans="3:11" x14ac:dyDescent="0.2">
      <c r="C733" s="172"/>
      <c r="D733" s="125"/>
      <c r="E733" s="173"/>
      <c r="F733" s="174"/>
      <c r="G733" s="125"/>
      <c r="H733" s="125"/>
      <c r="I733" s="125"/>
      <c r="J733" s="125"/>
      <c r="K733" s="192"/>
    </row>
    <row r="734" spans="3:11" x14ac:dyDescent="0.2">
      <c r="C734" s="172"/>
      <c r="D734" s="125"/>
      <c r="E734" s="173"/>
      <c r="F734" s="174"/>
      <c r="G734" s="125"/>
      <c r="H734" s="125"/>
      <c r="I734" s="125"/>
      <c r="J734" s="125"/>
      <c r="K734" s="192"/>
    </row>
    <row r="735" spans="3:11" x14ac:dyDescent="0.2">
      <c r="C735" s="172"/>
      <c r="D735" s="125"/>
      <c r="E735" s="173"/>
      <c r="F735" s="174"/>
      <c r="G735" s="125"/>
      <c r="H735" s="125"/>
      <c r="I735" s="125"/>
      <c r="J735" s="125"/>
      <c r="K735" s="192"/>
    </row>
    <row r="736" spans="3:11" x14ac:dyDescent="0.2">
      <c r="C736" s="172"/>
      <c r="D736" s="125"/>
      <c r="E736" s="173"/>
      <c r="F736" s="174"/>
      <c r="G736" s="125"/>
      <c r="H736" s="125"/>
      <c r="I736" s="125"/>
      <c r="J736" s="125"/>
      <c r="K736" s="192"/>
    </row>
    <row r="737" spans="3:11" x14ac:dyDescent="0.2">
      <c r="C737" s="172"/>
      <c r="D737" s="125"/>
      <c r="E737" s="173"/>
      <c r="F737" s="174"/>
      <c r="G737" s="125"/>
      <c r="H737" s="125"/>
      <c r="I737" s="125"/>
      <c r="J737" s="125"/>
      <c r="K737" s="192"/>
    </row>
    <row r="738" spans="3:11" x14ac:dyDescent="0.2">
      <c r="C738" s="172"/>
      <c r="D738" s="125"/>
      <c r="E738" s="173"/>
      <c r="F738" s="174"/>
      <c r="G738" s="125"/>
      <c r="H738" s="125"/>
      <c r="I738" s="125"/>
      <c r="J738" s="125"/>
      <c r="K738" s="192"/>
    </row>
    <row r="739" spans="3:11" x14ac:dyDescent="0.2">
      <c r="C739" s="172"/>
      <c r="D739" s="125"/>
      <c r="E739" s="173"/>
      <c r="F739" s="174"/>
      <c r="G739" s="125"/>
      <c r="H739" s="125"/>
      <c r="I739" s="125"/>
      <c r="J739" s="125"/>
      <c r="K739" s="192"/>
    </row>
    <row r="740" spans="3:11" x14ac:dyDescent="0.2">
      <c r="C740" s="172"/>
      <c r="D740" s="125"/>
      <c r="E740" s="173"/>
      <c r="F740" s="174"/>
      <c r="G740" s="125"/>
      <c r="H740" s="125"/>
      <c r="I740" s="125"/>
      <c r="J740" s="125"/>
      <c r="K740" s="192"/>
    </row>
    <row r="741" spans="3:11" x14ac:dyDescent="0.2">
      <c r="C741" s="172"/>
      <c r="D741" s="125"/>
      <c r="E741" s="173"/>
      <c r="F741" s="174"/>
      <c r="G741" s="125"/>
      <c r="H741" s="125"/>
      <c r="I741" s="125"/>
      <c r="J741" s="125"/>
      <c r="K741" s="192"/>
    </row>
    <row r="742" spans="3:11" x14ac:dyDescent="0.2">
      <c r="C742" s="172"/>
      <c r="D742" s="125"/>
      <c r="E742" s="173"/>
      <c r="F742" s="174"/>
      <c r="G742" s="125"/>
      <c r="H742" s="125"/>
      <c r="I742" s="125"/>
      <c r="J742" s="125"/>
      <c r="K742" s="192"/>
    </row>
    <row r="743" spans="3:11" x14ac:dyDescent="0.2">
      <c r="C743" s="172"/>
      <c r="D743" s="125"/>
      <c r="E743" s="173"/>
      <c r="F743" s="174"/>
      <c r="G743" s="125"/>
      <c r="H743" s="125"/>
      <c r="I743" s="125"/>
      <c r="J743" s="125"/>
      <c r="K743" s="192"/>
    </row>
    <row r="744" spans="3:11" x14ac:dyDescent="0.2">
      <c r="C744" s="172"/>
      <c r="D744" s="125"/>
      <c r="E744" s="173"/>
      <c r="F744" s="174"/>
      <c r="G744" s="125"/>
      <c r="H744" s="125"/>
      <c r="I744" s="125"/>
      <c r="J744" s="125"/>
      <c r="K744" s="192"/>
    </row>
    <row r="745" spans="3:11" x14ac:dyDescent="0.2">
      <c r="C745" s="172"/>
      <c r="D745" s="125"/>
      <c r="E745" s="173"/>
      <c r="F745" s="174"/>
      <c r="G745" s="125"/>
      <c r="H745" s="125"/>
      <c r="I745" s="125"/>
      <c r="J745" s="125"/>
      <c r="K745" s="192"/>
    </row>
    <row r="746" spans="3:11" x14ac:dyDescent="0.2">
      <c r="C746" s="172"/>
      <c r="D746" s="125"/>
      <c r="E746" s="173"/>
      <c r="F746" s="174"/>
      <c r="G746" s="125"/>
      <c r="H746" s="125"/>
      <c r="I746" s="125"/>
      <c r="J746" s="125"/>
      <c r="K746" s="192"/>
    </row>
    <row r="747" spans="3:11" x14ac:dyDescent="0.2">
      <c r="C747" s="172"/>
      <c r="D747" s="125"/>
      <c r="E747" s="173"/>
      <c r="F747" s="174"/>
      <c r="G747" s="125"/>
      <c r="H747" s="125"/>
      <c r="I747" s="125"/>
      <c r="J747" s="125"/>
      <c r="K747" s="192"/>
    </row>
    <row r="748" spans="3:11" x14ac:dyDescent="0.2">
      <c r="C748" s="172"/>
      <c r="D748" s="125"/>
      <c r="E748" s="173"/>
      <c r="F748" s="174"/>
      <c r="G748" s="125"/>
      <c r="H748" s="125"/>
      <c r="I748" s="125"/>
      <c r="J748" s="125"/>
      <c r="K748" s="192"/>
    </row>
    <row r="749" spans="3:11" x14ac:dyDescent="0.2">
      <c r="C749" s="172"/>
      <c r="D749" s="125"/>
      <c r="E749" s="173"/>
      <c r="F749" s="174"/>
      <c r="G749" s="125"/>
      <c r="H749" s="125"/>
      <c r="I749" s="125"/>
      <c r="J749" s="125"/>
      <c r="K749" s="192"/>
    </row>
    <row r="750" spans="3:11" x14ac:dyDescent="0.2">
      <c r="C750" s="172"/>
      <c r="D750" s="125"/>
      <c r="E750" s="173"/>
      <c r="F750" s="174"/>
      <c r="G750" s="125"/>
      <c r="H750" s="125"/>
      <c r="I750" s="125"/>
      <c r="J750" s="125"/>
      <c r="K750" s="192"/>
    </row>
    <row r="751" spans="3:11" x14ac:dyDescent="0.2">
      <c r="C751" s="172"/>
      <c r="D751" s="125"/>
      <c r="E751" s="173"/>
      <c r="F751" s="174"/>
      <c r="G751" s="125"/>
      <c r="H751" s="125"/>
      <c r="I751" s="125"/>
      <c r="J751" s="125"/>
      <c r="K751" s="192"/>
    </row>
    <row r="752" spans="3:11" x14ac:dyDescent="0.2">
      <c r="C752" s="172"/>
      <c r="D752" s="125"/>
      <c r="E752" s="173"/>
      <c r="F752" s="174"/>
      <c r="G752" s="125"/>
      <c r="H752" s="125"/>
      <c r="I752" s="125"/>
      <c r="J752" s="125"/>
      <c r="K752" s="192"/>
    </row>
    <row r="753" spans="3:11" x14ac:dyDescent="0.2">
      <c r="C753" s="172"/>
      <c r="D753" s="125"/>
      <c r="E753" s="173"/>
      <c r="F753" s="174"/>
      <c r="G753" s="125"/>
      <c r="H753" s="125"/>
      <c r="I753" s="125"/>
      <c r="J753" s="125"/>
      <c r="K753" s="192"/>
    </row>
    <row r="754" spans="3:11" x14ac:dyDescent="0.2">
      <c r="C754" s="172"/>
      <c r="D754" s="125"/>
      <c r="E754" s="173"/>
      <c r="F754" s="174"/>
      <c r="G754" s="125"/>
      <c r="H754" s="125"/>
      <c r="I754" s="125"/>
      <c r="J754" s="125"/>
      <c r="K754" s="192"/>
    </row>
    <row r="755" spans="3:11" x14ac:dyDescent="0.2">
      <c r="C755" s="172"/>
      <c r="D755" s="125"/>
      <c r="E755" s="173"/>
      <c r="F755" s="174"/>
      <c r="G755" s="125"/>
      <c r="H755" s="125"/>
      <c r="I755" s="125"/>
      <c r="J755" s="125"/>
      <c r="K755" s="192"/>
    </row>
    <row r="756" spans="3:11" x14ac:dyDescent="0.2">
      <c r="C756" s="172"/>
      <c r="D756" s="125"/>
      <c r="E756" s="173"/>
      <c r="F756" s="174"/>
      <c r="G756" s="125"/>
      <c r="H756" s="125"/>
      <c r="I756" s="125"/>
      <c r="J756" s="125"/>
      <c r="K756" s="192"/>
    </row>
    <row r="757" spans="3:11" x14ac:dyDescent="0.2">
      <c r="C757" s="172"/>
      <c r="D757" s="125"/>
      <c r="E757" s="173"/>
      <c r="F757" s="174"/>
      <c r="G757" s="125"/>
      <c r="H757" s="125"/>
      <c r="I757" s="125"/>
      <c r="J757" s="125"/>
      <c r="K757" s="192"/>
    </row>
    <row r="758" spans="3:11" x14ac:dyDescent="0.2">
      <c r="C758" s="172"/>
      <c r="D758" s="125"/>
      <c r="E758" s="173"/>
      <c r="F758" s="174"/>
      <c r="G758" s="125"/>
      <c r="H758" s="125"/>
      <c r="I758" s="125"/>
      <c r="J758" s="125"/>
      <c r="K758" s="192"/>
    </row>
    <row r="759" spans="3:11" x14ac:dyDescent="0.2">
      <c r="C759" s="172"/>
      <c r="D759" s="125"/>
      <c r="E759" s="173"/>
      <c r="F759" s="174"/>
      <c r="G759" s="125"/>
      <c r="H759" s="125"/>
      <c r="I759" s="125"/>
      <c r="J759" s="125"/>
      <c r="K759" s="192"/>
    </row>
    <row r="760" spans="3:11" x14ac:dyDescent="0.2">
      <c r="C760" s="172"/>
      <c r="D760" s="125"/>
      <c r="E760" s="173"/>
      <c r="F760" s="174"/>
      <c r="G760" s="125"/>
      <c r="H760" s="125"/>
      <c r="I760" s="125"/>
      <c r="J760" s="125"/>
      <c r="K760" s="192"/>
    </row>
    <row r="761" spans="3:11" x14ac:dyDescent="0.2">
      <c r="C761" s="172"/>
      <c r="D761" s="125"/>
      <c r="E761" s="173"/>
      <c r="F761" s="174"/>
      <c r="G761" s="125"/>
      <c r="H761" s="125"/>
      <c r="I761" s="125"/>
      <c r="J761" s="125"/>
      <c r="K761" s="192"/>
    </row>
    <row r="762" spans="3:11" x14ac:dyDescent="0.2">
      <c r="C762" s="172"/>
      <c r="D762" s="125"/>
      <c r="E762" s="173"/>
      <c r="F762" s="174"/>
      <c r="G762" s="125"/>
      <c r="H762" s="125"/>
      <c r="I762" s="125"/>
      <c r="J762" s="125"/>
      <c r="K762" s="192"/>
    </row>
    <row r="763" spans="3:11" x14ac:dyDescent="0.2">
      <c r="C763" s="172"/>
      <c r="D763" s="125"/>
      <c r="E763" s="173"/>
      <c r="F763" s="174"/>
      <c r="G763" s="125"/>
      <c r="H763" s="125"/>
      <c r="I763" s="125"/>
      <c r="J763" s="125"/>
      <c r="K763" s="192"/>
    </row>
    <row r="764" spans="3:11" x14ac:dyDescent="0.2">
      <c r="C764" s="172"/>
      <c r="D764" s="125"/>
      <c r="E764" s="173"/>
      <c r="F764" s="174"/>
      <c r="G764" s="125"/>
      <c r="H764" s="125"/>
      <c r="I764" s="125"/>
      <c r="J764" s="125"/>
      <c r="K764" s="192"/>
    </row>
    <row r="765" spans="3:11" x14ac:dyDescent="0.2">
      <c r="C765" s="172"/>
      <c r="D765" s="125"/>
      <c r="E765" s="173"/>
      <c r="F765" s="174"/>
      <c r="G765" s="125"/>
      <c r="H765" s="125"/>
      <c r="I765" s="125"/>
      <c r="J765" s="125"/>
      <c r="K765" s="192"/>
    </row>
    <row r="766" spans="3:11" x14ac:dyDescent="0.2">
      <c r="C766" s="172"/>
      <c r="D766" s="125"/>
      <c r="E766" s="173"/>
      <c r="F766" s="174"/>
      <c r="G766" s="125"/>
      <c r="H766" s="125"/>
      <c r="I766" s="125"/>
      <c r="J766" s="125"/>
      <c r="K766" s="192"/>
    </row>
    <row r="767" spans="3:11" x14ac:dyDescent="0.2">
      <c r="C767" s="172"/>
      <c r="D767" s="125"/>
      <c r="E767" s="173"/>
      <c r="F767" s="174"/>
      <c r="G767" s="125"/>
      <c r="H767" s="125"/>
      <c r="I767" s="125"/>
      <c r="J767" s="125"/>
      <c r="K767" s="192"/>
    </row>
    <row r="768" spans="3:11" x14ac:dyDescent="0.2">
      <c r="C768" s="172"/>
      <c r="D768" s="125"/>
      <c r="E768" s="173"/>
      <c r="F768" s="174"/>
      <c r="G768" s="125"/>
      <c r="H768" s="125"/>
      <c r="I768" s="125"/>
      <c r="J768" s="125"/>
      <c r="K768" s="192"/>
    </row>
    <row r="769" spans="3:11" x14ac:dyDescent="0.2">
      <c r="C769" s="172"/>
      <c r="D769" s="125"/>
      <c r="E769" s="173"/>
      <c r="F769" s="174"/>
      <c r="G769" s="125"/>
      <c r="H769" s="125"/>
      <c r="I769" s="125"/>
      <c r="J769" s="125"/>
      <c r="K769" s="192"/>
    </row>
    <row r="770" spans="3:11" x14ac:dyDescent="0.2">
      <c r="C770" s="172"/>
      <c r="D770" s="125"/>
      <c r="E770" s="173"/>
      <c r="F770" s="174"/>
      <c r="G770" s="125"/>
      <c r="H770" s="125"/>
      <c r="I770" s="125"/>
      <c r="J770" s="125"/>
      <c r="K770" s="192"/>
    </row>
    <row r="771" spans="3:11" x14ac:dyDescent="0.2">
      <c r="C771" s="172"/>
      <c r="D771" s="125"/>
      <c r="E771" s="173"/>
      <c r="F771" s="174"/>
      <c r="G771" s="125"/>
      <c r="H771" s="125"/>
      <c r="I771" s="125"/>
      <c r="J771" s="125"/>
      <c r="K771" s="192"/>
    </row>
    <row r="772" spans="3:11" x14ac:dyDescent="0.2">
      <c r="C772" s="172"/>
      <c r="D772" s="125"/>
      <c r="E772" s="173"/>
      <c r="F772" s="174"/>
      <c r="G772" s="125"/>
      <c r="H772" s="125"/>
      <c r="I772" s="125"/>
      <c r="J772" s="125"/>
      <c r="K772" s="192"/>
    </row>
    <row r="773" spans="3:11" x14ac:dyDescent="0.2">
      <c r="C773" s="172"/>
      <c r="D773" s="125"/>
      <c r="E773" s="173"/>
      <c r="F773" s="174"/>
      <c r="G773" s="125"/>
      <c r="H773" s="125"/>
      <c r="I773" s="125"/>
      <c r="J773" s="125"/>
      <c r="K773" s="192"/>
    </row>
    <row r="774" spans="3:11" x14ac:dyDescent="0.2">
      <c r="C774" s="172"/>
      <c r="D774" s="125"/>
      <c r="E774" s="173"/>
      <c r="F774" s="174"/>
      <c r="G774" s="125"/>
      <c r="H774" s="125"/>
      <c r="I774" s="125"/>
      <c r="J774" s="125"/>
      <c r="K774" s="192"/>
    </row>
    <row r="775" spans="3:11" x14ac:dyDescent="0.2">
      <c r="C775" s="172"/>
      <c r="D775" s="125"/>
      <c r="E775" s="173"/>
      <c r="F775" s="174"/>
      <c r="G775" s="125"/>
      <c r="H775" s="125"/>
      <c r="I775" s="125"/>
      <c r="J775" s="125"/>
      <c r="K775" s="192"/>
    </row>
    <row r="776" spans="3:11" x14ac:dyDescent="0.2">
      <c r="C776" s="172"/>
      <c r="D776" s="125"/>
      <c r="E776" s="173"/>
      <c r="F776" s="174"/>
      <c r="G776" s="125"/>
      <c r="H776" s="125"/>
      <c r="I776" s="125"/>
      <c r="J776" s="125"/>
      <c r="K776" s="192"/>
    </row>
    <row r="777" spans="3:11" x14ac:dyDescent="0.2">
      <c r="C777" s="172"/>
      <c r="D777" s="125"/>
      <c r="E777" s="173"/>
      <c r="F777" s="174"/>
      <c r="G777" s="125"/>
      <c r="H777" s="125"/>
      <c r="I777" s="125"/>
      <c r="J777" s="125"/>
      <c r="K777" s="192"/>
    </row>
    <row r="778" spans="3:11" x14ac:dyDescent="0.2">
      <c r="C778" s="172"/>
      <c r="D778" s="125"/>
      <c r="E778" s="173"/>
      <c r="F778" s="174"/>
      <c r="G778" s="125"/>
      <c r="H778" s="125"/>
      <c r="I778" s="125"/>
      <c r="J778" s="125"/>
      <c r="K778" s="192"/>
    </row>
    <row r="779" spans="3:11" x14ac:dyDescent="0.2">
      <c r="C779" s="172"/>
      <c r="D779" s="125"/>
      <c r="E779" s="173"/>
      <c r="F779" s="174"/>
      <c r="G779" s="125"/>
      <c r="H779" s="125"/>
      <c r="I779" s="125"/>
      <c r="J779" s="125"/>
      <c r="K779" s="192"/>
    </row>
    <row r="780" spans="3:11" x14ac:dyDescent="0.2">
      <c r="C780" s="172"/>
      <c r="D780" s="125"/>
      <c r="E780" s="173"/>
      <c r="F780" s="174"/>
      <c r="G780" s="125"/>
      <c r="H780" s="125"/>
      <c r="I780" s="125"/>
      <c r="J780" s="125"/>
      <c r="K780" s="192"/>
    </row>
    <row r="781" spans="3:11" x14ac:dyDescent="0.2">
      <c r="C781" s="172"/>
      <c r="D781" s="125"/>
      <c r="E781" s="173"/>
      <c r="F781" s="174"/>
      <c r="G781" s="125"/>
      <c r="H781" s="125"/>
      <c r="I781" s="125"/>
      <c r="J781" s="125"/>
      <c r="K781" s="192"/>
    </row>
    <row r="782" spans="3:11" x14ac:dyDescent="0.2">
      <c r="C782" s="172"/>
      <c r="D782" s="125"/>
      <c r="E782" s="173"/>
      <c r="F782" s="174"/>
      <c r="G782" s="125"/>
      <c r="H782" s="125"/>
      <c r="I782" s="125"/>
      <c r="J782" s="125"/>
      <c r="K782" s="192"/>
    </row>
    <row r="783" spans="3:11" x14ac:dyDescent="0.2">
      <c r="C783" s="172"/>
      <c r="D783" s="125"/>
      <c r="E783" s="173"/>
      <c r="F783" s="174"/>
      <c r="G783" s="125"/>
      <c r="H783" s="125"/>
      <c r="I783" s="125"/>
      <c r="J783" s="125"/>
      <c r="K783" s="192"/>
    </row>
    <row r="784" spans="3:11" x14ac:dyDescent="0.2">
      <c r="C784" s="172"/>
      <c r="D784" s="125"/>
      <c r="E784" s="173"/>
      <c r="F784" s="174"/>
      <c r="G784" s="125"/>
      <c r="H784" s="125"/>
      <c r="I784" s="125"/>
      <c r="J784" s="125"/>
      <c r="K784" s="192"/>
    </row>
    <row r="785" spans="3:11" x14ac:dyDescent="0.2">
      <c r="C785" s="172"/>
      <c r="D785" s="125"/>
      <c r="E785" s="173"/>
      <c r="F785" s="174"/>
      <c r="G785" s="125"/>
      <c r="H785" s="125"/>
      <c r="I785" s="125"/>
      <c r="J785" s="125"/>
      <c r="K785" s="192"/>
    </row>
    <row r="786" spans="3:11" x14ac:dyDescent="0.2">
      <c r="C786" s="172"/>
      <c r="D786" s="125"/>
      <c r="E786" s="173"/>
      <c r="F786" s="174"/>
      <c r="G786" s="125"/>
      <c r="H786" s="125"/>
      <c r="I786" s="125"/>
      <c r="J786" s="125"/>
      <c r="K786" s="192"/>
    </row>
    <row r="787" spans="3:11" x14ac:dyDescent="0.2">
      <c r="C787" s="172"/>
      <c r="D787" s="125"/>
      <c r="E787" s="173"/>
      <c r="F787" s="174"/>
      <c r="G787" s="125"/>
      <c r="H787" s="125"/>
      <c r="I787" s="125"/>
      <c r="J787" s="125"/>
      <c r="K787" s="192"/>
    </row>
    <row r="788" spans="3:11" x14ac:dyDescent="0.2">
      <c r="C788" s="172"/>
      <c r="D788" s="125"/>
      <c r="E788" s="173"/>
      <c r="F788" s="174"/>
      <c r="G788" s="125"/>
      <c r="H788" s="125"/>
      <c r="I788" s="125"/>
      <c r="J788" s="125"/>
      <c r="K788" s="192"/>
    </row>
    <row r="789" spans="3:11" x14ac:dyDescent="0.2">
      <c r="C789" s="172"/>
      <c r="D789" s="125"/>
      <c r="E789" s="173"/>
      <c r="F789" s="174"/>
      <c r="G789" s="125"/>
      <c r="H789" s="125"/>
      <c r="I789" s="125"/>
      <c r="J789" s="125"/>
      <c r="K789" s="192"/>
    </row>
    <row r="790" spans="3:11" x14ac:dyDescent="0.2">
      <c r="C790" s="172"/>
      <c r="D790" s="125"/>
      <c r="E790" s="173"/>
      <c r="F790" s="174"/>
      <c r="G790" s="125"/>
      <c r="H790" s="125"/>
      <c r="I790" s="125"/>
      <c r="J790" s="125"/>
      <c r="K790" s="192"/>
    </row>
    <row r="791" spans="3:11" x14ac:dyDescent="0.2">
      <c r="C791" s="172"/>
      <c r="D791" s="125"/>
      <c r="E791" s="173"/>
      <c r="F791" s="174"/>
      <c r="G791" s="125"/>
      <c r="H791" s="125"/>
      <c r="I791" s="125"/>
      <c r="J791" s="125"/>
      <c r="K791" s="192"/>
    </row>
    <row r="792" spans="3:11" x14ac:dyDescent="0.2">
      <c r="C792" s="172"/>
      <c r="D792" s="125"/>
      <c r="E792" s="173"/>
      <c r="F792" s="174"/>
      <c r="G792" s="125"/>
      <c r="H792" s="125"/>
      <c r="I792" s="125"/>
      <c r="J792" s="125"/>
      <c r="K792" s="192"/>
    </row>
    <row r="793" spans="3:11" x14ac:dyDescent="0.2">
      <c r="C793" s="172"/>
      <c r="D793" s="125"/>
      <c r="E793" s="173"/>
      <c r="F793" s="174"/>
      <c r="G793" s="125"/>
      <c r="H793" s="125"/>
      <c r="I793" s="125"/>
      <c r="J793" s="125"/>
      <c r="K793" s="192"/>
    </row>
    <row r="794" spans="3:11" x14ac:dyDescent="0.2">
      <c r="C794" s="172"/>
      <c r="D794" s="125"/>
      <c r="E794" s="173"/>
      <c r="F794" s="174"/>
      <c r="G794" s="125"/>
      <c r="H794" s="125"/>
      <c r="I794" s="125"/>
      <c r="J794" s="125"/>
      <c r="K794" s="192"/>
    </row>
    <row r="795" spans="3:11" x14ac:dyDescent="0.2">
      <c r="C795" s="172"/>
      <c r="D795" s="125"/>
      <c r="E795" s="173"/>
      <c r="F795" s="174"/>
      <c r="G795" s="125"/>
      <c r="H795" s="125"/>
      <c r="I795" s="125"/>
      <c r="J795" s="125"/>
      <c r="K795" s="192"/>
    </row>
    <row r="796" spans="3:11" x14ac:dyDescent="0.2">
      <c r="C796" s="172"/>
      <c r="D796" s="125"/>
      <c r="E796" s="173"/>
      <c r="F796" s="174"/>
      <c r="G796" s="125"/>
      <c r="H796" s="125"/>
      <c r="I796" s="125"/>
      <c r="J796" s="125"/>
      <c r="K796" s="192"/>
    </row>
    <row r="797" spans="3:11" x14ac:dyDescent="0.2">
      <c r="C797" s="172"/>
      <c r="D797" s="125"/>
      <c r="E797" s="173"/>
      <c r="F797" s="174"/>
      <c r="G797" s="125"/>
      <c r="H797" s="125"/>
      <c r="I797" s="125"/>
      <c r="J797" s="125"/>
      <c r="K797" s="192"/>
    </row>
    <row r="798" spans="3:11" x14ac:dyDescent="0.2">
      <c r="C798" s="172"/>
      <c r="D798" s="125"/>
      <c r="E798" s="173"/>
      <c r="F798" s="174"/>
      <c r="G798" s="125"/>
      <c r="H798" s="125"/>
      <c r="I798" s="125"/>
      <c r="J798" s="125"/>
      <c r="K798" s="192"/>
    </row>
    <row r="799" spans="3:11" x14ac:dyDescent="0.2">
      <c r="C799" s="172"/>
      <c r="D799" s="125"/>
      <c r="E799" s="173"/>
      <c r="F799" s="174"/>
      <c r="G799" s="125"/>
      <c r="H799" s="125"/>
      <c r="I799" s="125"/>
      <c r="J799" s="125"/>
      <c r="K799" s="192"/>
    </row>
    <row r="800" spans="3:11" x14ac:dyDescent="0.2">
      <c r="C800" s="172"/>
      <c r="D800" s="125"/>
      <c r="E800" s="173"/>
      <c r="F800" s="174"/>
      <c r="G800" s="125"/>
      <c r="H800" s="125"/>
      <c r="I800" s="125"/>
      <c r="J800" s="125"/>
      <c r="K800" s="192"/>
    </row>
    <row r="801" spans="3:11" x14ac:dyDescent="0.2">
      <c r="C801" s="172"/>
      <c r="D801" s="125"/>
      <c r="E801" s="173"/>
      <c r="F801" s="174"/>
      <c r="G801" s="125"/>
      <c r="H801" s="125"/>
      <c r="I801" s="125"/>
      <c r="J801" s="125"/>
      <c r="K801" s="192"/>
    </row>
    <row r="802" spans="3:11" x14ac:dyDescent="0.2">
      <c r="C802" s="172"/>
      <c r="D802" s="125"/>
      <c r="E802" s="173"/>
      <c r="F802" s="174"/>
      <c r="G802" s="125"/>
      <c r="H802" s="125"/>
      <c r="I802" s="125"/>
      <c r="J802" s="125"/>
      <c r="K802" s="192"/>
    </row>
    <row r="803" spans="3:11" x14ac:dyDescent="0.2">
      <c r="C803" s="172"/>
      <c r="D803" s="125"/>
      <c r="E803" s="173"/>
      <c r="F803" s="174"/>
      <c r="G803" s="125"/>
      <c r="H803" s="125"/>
      <c r="I803" s="125"/>
      <c r="J803" s="125"/>
      <c r="K803" s="192"/>
    </row>
    <row r="804" spans="3:11" x14ac:dyDescent="0.2">
      <c r="C804" s="172"/>
      <c r="D804" s="125"/>
      <c r="E804" s="173"/>
      <c r="F804" s="174"/>
      <c r="G804" s="125"/>
      <c r="H804" s="125"/>
      <c r="I804" s="125"/>
      <c r="J804" s="125"/>
      <c r="K804" s="192"/>
    </row>
    <row r="805" spans="3:11" x14ac:dyDescent="0.2">
      <c r="C805" s="172"/>
      <c r="D805" s="125"/>
      <c r="E805" s="173"/>
      <c r="F805" s="174"/>
      <c r="G805" s="125"/>
      <c r="H805" s="125"/>
      <c r="I805" s="125"/>
      <c r="J805" s="125"/>
      <c r="K805" s="192"/>
    </row>
    <row r="806" spans="3:11" x14ac:dyDescent="0.2">
      <c r="C806" s="172"/>
      <c r="D806" s="125"/>
      <c r="E806" s="173"/>
      <c r="F806" s="174"/>
      <c r="G806" s="125"/>
      <c r="H806" s="125"/>
      <c r="I806" s="125"/>
      <c r="J806" s="125"/>
      <c r="K806" s="192"/>
    </row>
    <row r="807" spans="3:11" x14ac:dyDescent="0.2">
      <c r="C807" s="172"/>
      <c r="D807" s="125"/>
      <c r="E807" s="173"/>
      <c r="F807" s="174"/>
      <c r="G807" s="125"/>
      <c r="H807" s="125"/>
      <c r="I807" s="125"/>
      <c r="J807" s="125"/>
      <c r="K807" s="192"/>
    </row>
    <row r="808" spans="3:11" x14ac:dyDescent="0.2">
      <c r="C808" s="172"/>
      <c r="D808" s="125"/>
      <c r="E808" s="173"/>
      <c r="F808" s="174"/>
      <c r="G808" s="125"/>
      <c r="H808" s="125"/>
      <c r="I808" s="125"/>
      <c r="J808" s="125"/>
      <c r="K808" s="192"/>
    </row>
    <row r="809" spans="3:11" x14ac:dyDescent="0.2">
      <c r="C809" s="172"/>
      <c r="D809" s="125"/>
      <c r="E809" s="173"/>
      <c r="F809" s="174"/>
      <c r="G809" s="125"/>
      <c r="H809" s="125"/>
      <c r="I809" s="125"/>
      <c r="J809" s="125"/>
      <c r="K809" s="192"/>
    </row>
    <row r="810" spans="3:11" x14ac:dyDescent="0.2">
      <c r="C810" s="172"/>
      <c r="D810" s="125"/>
      <c r="E810" s="173"/>
      <c r="F810" s="174"/>
      <c r="G810" s="125"/>
      <c r="H810" s="125"/>
      <c r="I810" s="125"/>
      <c r="J810" s="125"/>
      <c r="K810" s="192"/>
    </row>
    <row r="811" spans="3:11" x14ac:dyDescent="0.2">
      <c r="C811" s="172"/>
      <c r="D811" s="125"/>
      <c r="E811" s="173"/>
      <c r="F811" s="174"/>
      <c r="G811" s="125"/>
      <c r="H811" s="125"/>
      <c r="I811" s="125"/>
      <c r="J811" s="125"/>
      <c r="K811" s="192"/>
    </row>
    <row r="812" spans="3:11" x14ac:dyDescent="0.2">
      <c r="C812" s="172"/>
      <c r="D812" s="125"/>
      <c r="E812" s="173"/>
      <c r="F812" s="174"/>
      <c r="G812" s="125"/>
      <c r="H812" s="125"/>
      <c r="I812" s="125"/>
      <c r="J812" s="125"/>
      <c r="K812" s="192"/>
    </row>
    <row r="813" spans="3:11" x14ac:dyDescent="0.2">
      <c r="C813" s="172"/>
      <c r="D813" s="125"/>
      <c r="E813" s="173"/>
      <c r="F813" s="174"/>
      <c r="G813" s="125"/>
      <c r="H813" s="125"/>
      <c r="I813" s="125"/>
      <c r="J813" s="125"/>
      <c r="K813" s="192"/>
    </row>
    <row r="814" spans="3:11" x14ac:dyDescent="0.2">
      <c r="C814" s="172"/>
      <c r="D814" s="125"/>
      <c r="E814" s="173"/>
      <c r="F814" s="174"/>
      <c r="G814" s="125"/>
      <c r="H814" s="125"/>
      <c r="I814" s="125"/>
      <c r="J814" s="125"/>
      <c r="K814" s="192"/>
    </row>
    <row r="815" spans="3:11" x14ac:dyDescent="0.2">
      <c r="C815" s="172"/>
      <c r="D815" s="125"/>
      <c r="E815" s="173"/>
      <c r="F815" s="174"/>
      <c r="G815" s="125"/>
      <c r="H815" s="125"/>
      <c r="I815" s="125"/>
      <c r="J815" s="125"/>
      <c r="K815" s="192"/>
    </row>
    <row r="816" spans="3:11" x14ac:dyDescent="0.2">
      <c r="C816" s="172"/>
      <c r="D816" s="125"/>
      <c r="E816" s="173"/>
      <c r="F816" s="174"/>
      <c r="G816" s="125"/>
      <c r="H816" s="125"/>
      <c r="I816" s="125"/>
      <c r="J816" s="125"/>
      <c r="K816" s="192"/>
    </row>
    <row r="817" spans="3:11" x14ac:dyDescent="0.2">
      <c r="C817" s="172"/>
      <c r="D817" s="125"/>
      <c r="E817" s="173"/>
      <c r="F817" s="174"/>
      <c r="G817" s="125"/>
      <c r="H817" s="125"/>
      <c r="I817" s="125"/>
      <c r="J817" s="125"/>
      <c r="K817" s="192"/>
    </row>
    <row r="818" spans="3:11" x14ac:dyDescent="0.2">
      <c r="C818" s="172"/>
      <c r="D818" s="125"/>
      <c r="E818" s="173"/>
      <c r="F818" s="174"/>
      <c r="G818" s="125"/>
      <c r="H818" s="125"/>
      <c r="I818" s="125"/>
      <c r="J818" s="125"/>
      <c r="K818" s="192"/>
    </row>
    <row r="819" spans="3:11" x14ac:dyDescent="0.2">
      <c r="C819" s="172"/>
      <c r="D819" s="125"/>
      <c r="E819" s="173"/>
      <c r="F819" s="174"/>
      <c r="G819" s="125"/>
      <c r="H819" s="125"/>
      <c r="I819" s="125"/>
      <c r="J819" s="125"/>
      <c r="K819" s="192"/>
    </row>
    <row r="820" spans="3:11" x14ac:dyDescent="0.2">
      <c r="C820" s="172"/>
      <c r="D820" s="125"/>
      <c r="E820" s="173"/>
      <c r="F820" s="174"/>
      <c r="G820" s="125"/>
      <c r="H820" s="125"/>
      <c r="I820" s="125"/>
      <c r="J820" s="125"/>
      <c r="K820" s="192"/>
    </row>
    <row r="821" spans="3:11" x14ac:dyDescent="0.2">
      <c r="C821" s="172"/>
      <c r="D821" s="125"/>
      <c r="E821" s="173"/>
      <c r="F821" s="174"/>
      <c r="G821" s="125"/>
      <c r="H821" s="125"/>
      <c r="I821" s="125"/>
      <c r="J821" s="125"/>
      <c r="K821" s="192"/>
    </row>
    <row r="822" spans="3:11" x14ac:dyDescent="0.2">
      <c r="C822" s="172"/>
      <c r="D822" s="125"/>
      <c r="E822" s="173"/>
      <c r="F822" s="174"/>
      <c r="G822" s="125"/>
      <c r="H822" s="125"/>
      <c r="I822" s="125"/>
      <c r="J822" s="125"/>
      <c r="K822" s="192"/>
    </row>
    <row r="823" spans="3:11" x14ac:dyDescent="0.2">
      <c r="C823" s="172"/>
      <c r="D823" s="125"/>
      <c r="E823" s="173"/>
      <c r="F823" s="174"/>
      <c r="G823" s="125"/>
      <c r="H823" s="125"/>
      <c r="I823" s="125"/>
      <c r="J823" s="125"/>
      <c r="K823" s="192"/>
    </row>
    <row r="824" spans="3:11" x14ac:dyDescent="0.2">
      <c r="C824" s="172"/>
      <c r="D824" s="125"/>
      <c r="E824" s="173"/>
      <c r="F824" s="174"/>
      <c r="G824" s="125"/>
      <c r="H824" s="125"/>
      <c r="I824" s="125"/>
      <c r="J824" s="125"/>
      <c r="K824" s="192"/>
    </row>
    <row r="825" spans="3:11" x14ac:dyDescent="0.2">
      <c r="C825" s="172"/>
      <c r="D825" s="125"/>
      <c r="E825" s="173"/>
      <c r="F825" s="174"/>
      <c r="G825" s="125"/>
      <c r="H825" s="125"/>
      <c r="I825" s="125"/>
      <c r="J825" s="125"/>
      <c r="K825" s="192"/>
    </row>
    <row r="826" spans="3:11" x14ac:dyDescent="0.2">
      <c r="C826" s="172"/>
      <c r="D826" s="125"/>
      <c r="E826" s="173"/>
      <c r="F826" s="174"/>
      <c r="G826" s="125"/>
      <c r="H826" s="125"/>
      <c r="I826" s="125"/>
      <c r="J826" s="125"/>
      <c r="K826" s="192"/>
    </row>
    <row r="827" spans="3:11" x14ac:dyDescent="0.2">
      <c r="C827" s="172"/>
      <c r="D827" s="125"/>
      <c r="E827" s="173"/>
      <c r="F827" s="174"/>
      <c r="G827" s="125"/>
      <c r="H827" s="125"/>
      <c r="I827" s="125"/>
      <c r="J827" s="125"/>
      <c r="K827" s="192"/>
    </row>
    <row r="828" spans="3:11" x14ac:dyDescent="0.2">
      <c r="C828" s="172"/>
      <c r="D828" s="125"/>
      <c r="E828" s="173"/>
      <c r="F828" s="174"/>
      <c r="G828" s="125"/>
      <c r="H828" s="125"/>
      <c r="I828" s="125"/>
      <c r="J828" s="125"/>
      <c r="K828" s="192"/>
    </row>
    <row r="829" spans="3:11" x14ac:dyDescent="0.2">
      <c r="C829" s="172"/>
      <c r="D829" s="125"/>
      <c r="E829" s="173"/>
      <c r="F829" s="174"/>
      <c r="G829" s="125"/>
      <c r="H829" s="125"/>
      <c r="I829" s="125"/>
      <c r="J829" s="125"/>
      <c r="K829" s="192"/>
    </row>
    <row r="830" spans="3:11" x14ac:dyDescent="0.2">
      <c r="C830" s="172"/>
      <c r="D830" s="125"/>
      <c r="E830" s="173"/>
      <c r="F830" s="174"/>
      <c r="G830" s="125"/>
      <c r="H830" s="125"/>
      <c r="I830" s="125"/>
      <c r="J830" s="125"/>
      <c r="K830" s="192"/>
    </row>
    <row r="831" spans="3:11" x14ac:dyDescent="0.2">
      <c r="C831" s="172"/>
      <c r="D831" s="125"/>
      <c r="E831" s="173"/>
      <c r="F831" s="174"/>
      <c r="G831" s="125"/>
      <c r="H831" s="125"/>
      <c r="I831" s="125"/>
      <c r="J831" s="125"/>
      <c r="K831" s="192"/>
    </row>
    <row r="832" spans="3:11" x14ac:dyDescent="0.2">
      <c r="C832" s="172"/>
      <c r="D832" s="125"/>
      <c r="E832" s="173"/>
      <c r="F832" s="174"/>
      <c r="G832" s="125"/>
      <c r="H832" s="125"/>
      <c r="I832" s="125"/>
      <c r="J832" s="125"/>
      <c r="K832" s="192"/>
    </row>
    <row r="833" spans="3:11" x14ac:dyDescent="0.2">
      <c r="C833" s="172"/>
      <c r="D833" s="125"/>
      <c r="E833" s="173"/>
      <c r="F833" s="174"/>
      <c r="G833" s="125"/>
      <c r="H833" s="125"/>
      <c r="I833" s="125"/>
      <c r="J833" s="125"/>
      <c r="K833" s="192"/>
    </row>
    <row r="834" spans="3:11" x14ac:dyDescent="0.2">
      <c r="C834" s="172"/>
      <c r="D834" s="125"/>
      <c r="E834" s="173"/>
      <c r="F834" s="174"/>
      <c r="G834" s="125"/>
      <c r="H834" s="125"/>
      <c r="I834" s="125"/>
      <c r="J834" s="125"/>
      <c r="K834" s="192"/>
    </row>
    <row r="835" spans="3:11" x14ac:dyDescent="0.2">
      <c r="C835" s="172"/>
      <c r="D835" s="125"/>
      <c r="E835" s="173"/>
      <c r="F835" s="174"/>
      <c r="G835" s="125"/>
      <c r="H835" s="125"/>
      <c r="I835" s="125"/>
      <c r="J835" s="125"/>
      <c r="K835" s="192"/>
    </row>
    <row r="836" spans="3:11" x14ac:dyDescent="0.2">
      <c r="C836" s="172"/>
      <c r="D836" s="125"/>
      <c r="E836" s="173"/>
      <c r="F836" s="174"/>
      <c r="G836" s="125"/>
      <c r="H836" s="125"/>
      <c r="I836" s="125"/>
      <c r="J836" s="125"/>
      <c r="K836" s="192"/>
    </row>
    <row r="837" spans="3:11" x14ac:dyDescent="0.2">
      <c r="C837" s="172"/>
      <c r="D837" s="125"/>
      <c r="E837" s="173"/>
      <c r="F837" s="174"/>
      <c r="G837" s="125"/>
      <c r="H837" s="125"/>
      <c r="I837" s="125"/>
      <c r="J837" s="125"/>
      <c r="K837" s="192"/>
    </row>
    <row r="838" spans="3:11" x14ac:dyDescent="0.2">
      <c r="C838" s="172"/>
      <c r="D838" s="125"/>
      <c r="E838" s="173"/>
      <c r="F838" s="174"/>
      <c r="G838" s="125"/>
      <c r="H838" s="125"/>
      <c r="I838" s="125"/>
      <c r="J838" s="125"/>
      <c r="K838" s="192"/>
    </row>
    <row r="839" spans="3:11" x14ac:dyDescent="0.2">
      <c r="C839" s="172"/>
      <c r="D839" s="125"/>
      <c r="E839" s="173"/>
      <c r="F839" s="174"/>
      <c r="G839" s="125"/>
      <c r="H839" s="125"/>
      <c r="I839" s="125"/>
      <c r="J839" s="125"/>
      <c r="K839" s="192"/>
    </row>
    <row r="840" spans="3:11" x14ac:dyDescent="0.2">
      <c r="C840" s="172"/>
      <c r="D840" s="125"/>
      <c r="E840" s="173"/>
      <c r="F840" s="174"/>
      <c r="G840" s="125"/>
      <c r="H840" s="125"/>
      <c r="I840" s="125"/>
      <c r="J840" s="125"/>
      <c r="K840" s="192"/>
    </row>
    <row r="841" spans="3:11" x14ac:dyDescent="0.2">
      <c r="C841" s="172"/>
      <c r="D841" s="125"/>
      <c r="E841" s="173"/>
      <c r="F841" s="174"/>
      <c r="G841" s="125"/>
      <c r="H841" s="125"/>
      <c r="I841" s="125"/>
      <c r="J841" s="125"/>
      <c r="K841" s="192"/>
    </row>
    <row r="842" spans="3:11" x14ac:dyDescent="0.2">
      <c r="C842" s="172"/>
      <c r="D842" s="125"/>
      <c r="E842" s="173"/>
      <c r="F842" s="174"/>
      <c r="G842" s="125"/>
      <c r="H842" s="125"/>
      <c r="I842" s="125"/>
      <c r="J842" s="125"/>
      <c r="K842" s="192"/>
    </row>
    <row r="843" spans="3:11" x14ac:dyDescent="0.2">
      <c r="C843" s="172"/>
      <c r="D843" s="125"/>
      <c r="E843" s="173"/>
      <c r="F843" s="174"/>
      <c r="G843" s="125"/>
      <c r="H843" s="125"/>
      <c r="I843" s="125"/>
      <c r="J843" s="125"/>
      <c r="K843" s="192"/>
    </row>
    <row r="844" spans="3:11" x14ac:dyDescent="0.2">
      <c r="C844" s="172"/>
      <c r="D844" s="125"/>
      <c r="E844" s="173"/>
      <c r="F844" s="174"/>
      <c r="G844" s="125"/>
      <c r="H844" s="125"/>
      <c r="I844" s="125"/>
      <c r="J844" s="125"/>
      <c r="K844" s="192"/>
    </row>
    <row r="845" spans="3:11" x14ac:dyDescent="0.2">
      <c r="C845" s="172"/>
      <c r="D845" s="125"/>
      <c r="E845" s="173"/>
      <c r="F845" s="174"/>
      <c r="G845" s="125"/>
      <c r="H845" s="125"/>
      <c r="I845" s="125"/>
      <c r="J845" s="125"/>
      <c r="K845" s="192"/>
    </row>
    <row r="846" spans="3:11" x14ac:dyDescent="0.2">
      <c r="C846" s="172"/>
      <c r="D846" s="125"/>
      <c r="E846" s="173"/>
      <c r="F846" s="174"/>
      <c r="G846" s="125"/>
      <c r="H846" s="125"/>
      <c r="I846" s="125"/>
      <c r="J846" s="125"/>
      <c r="K846" s="192"/>
    </row>
    <row r="847" spans="3:11" x14ac:dyDescent="0.2">
      <c r="C847" s="172"/>
      <c r="D847" s="125"/>
      <c r="E847" s="173"/>
      <c r="F847" s="174"/>
      <c r="G847" s="125"/>
      <c r="H847" s="125"/>
      <c r="I847" s="125"/>
      <c r="J847" s="125"/>
      <c r="K847" s="192"/>
    </row>
    <row r="848" spans="3:11" x14ac:dyDescent="0.2">
      <c r="C848" s="172"/>
      <c r="D848" s="125"/>
      <c r="E848" s="173"/>
      <c r="F848" s="174"/>
      <c r="G848" s="125"/>
      <c r="H848" s="125"/>
      <c r="I848" s="125"/>
      <c r="J848" s="125"/>
      <c r="K848" s="192"/>
    </row>
    <row r="849" spans="3:11" x14ac:dyDescent="0.2">
      <c r="C849" s="172"/>
      <c r="D849" s="125"/>
      <c r="E849" s="173"/>
      <c r="F849" s="174"/>
      <c r="G849" s="125"/>
      <c r="H849" s="125"/>
      <c r="I849" s="125"/>
      <c r="J849" s="125"/>
      <c r="K849" s="192"/>
    </row>
    <row r="850" spans="3:11" x14ac:dyDescent="0.2">
      <c r="C850" s="172"/>
      <c r="D850" s="125"/>
      <c r="E850" s="173"/>
      <c r="F850" s="174"/>
      <c r="G850" s="125"/>
      <c r="H850" s="125"/>
      <c r="I850" s="125"/>
      <c r="J850" s="125"/>
      <c r="K850" s="192"/>
    </row>
    <row r="851" spans="3:11" x14ac:dyDescent="0.2">
      <c r="C851" s="172"/>
      <c r="D851" s="125"/>
      <c r="E851" s="173"/>
      <c r="F851" s="174"/>
      <c r="G851" s="125"/>
      <c r="H851" s="125"/>
      <c r="I851" s="125"/>
      <c r="J851" s="125"/>
      <c r="K851" s="192"/>
    </row>
    <row r="852" spans="3:11" x14ac:dyDescent="0.2">
      <c r="C852" s="172"/>
      <c r="D852" s="125"/>
      <c r="E852" s="173"/>
      <c r="F852" s="174"/>
      <c r="G852" s="125"/>
      <c r="H852" s="125"/>
      <c r="I852" s="125"/>
      <c r="J852" s="125"/>
      <c r="K852" s="192"/>
    </row>
    <row r="853" spans="3:11" x14ac:dyDescent="0.2">
      <c r="C853" s="172"/>
      <c r="D853" s="125"/>
      <c r="E853" s="173"/>
      <c r="F853" s="174"/>
      <c r="G853" s="125"/>
      <c r="H853" s="125"/>
      <c r="I853" s="125"/>
      <c r="J853" s="125"/>
      <c r="K853" s="192"/>
    </row>
    <row r="854" spans="3:11" x14ac:dyDescent="0.2">
      <c r="C854" s="172"/>
      <c r="D854" s="125"/>
      <c r="E854" s="173"/>
      <c r="F854" s="174"/>
      <c r="G854" s="125"/>
      <c r="H854" s="125"/>
      <c r="I854" s="125"/>
      <c r="J854" s="125"/>
      <c r="K854" s="192"/>
    </row>
    <row r="855" spans="3:11" x14ac:dyDescent="0.2">
      <c r="C855" s="172"/>
      <c r="D855" s="125"/>
      <c r="E855" s="173"/>
      <c r="F855" s="174"/>
      <c r="G855" s="125"/>
      <c r="H855" s="125"/>
      <c r="I855" s="125"/>
      <c r="J855" s="125"/>
      <c r="K855" s="192"/>
    </row>
    <row r="856" spans="3:11" x14ac:dyDescent="0.2">
      <c r="C856" s="172"/>
      <c r="D856" s="125"/>
      <c r="E856" s="173"/>
      <c r="F856" s="174"/>
      <c r="G856" s="125"/>
      <c r="H856" s="125"/>
      <c r="I856" s="125"/>
      <c r="J856" s="125"/>
      <c r="K856" s="192"/>
    </row>
    <row r="857" spans="3:11" x14ac:dyDescent="0.2">
      <c r="C857" s="172"/>
      <c r="D857" s="125"/>
      <c r="E857" s="173"/>
      <c r="F857" s="174"/>
      <c r="G857" s="125"/>
      <c r="H857" s="125"/>
      <c r="I857" s="125"/>
      <c r="J857" s="125"/>
      <c r="K857" s="192"/>
    </row>
    <row r="858" spans="3:11" x14ac:dyDescent="0.2">
      <c r="C858" s="172"/>
      <c r="D858" s="125"/>
      <c r="E858" s="173"/>
      <c r="F858" s="174"/>
      <c r="G858" s="125"/>
      <c r="H858" s="125"/>
      <c r="I858" s="125"/>
      <c r="J858" s="125"/>
      <c r="K858" s="192"/>
    </row>
    <row r="859" spans="3:11" x14ac:dyDescent="0.2">
      <c r="C859" s="172"/>
      <c r="D859" s="125"/>
      <c r="E859" s="173"/>
      <c r="F859" s="174"/>
      <c r="G859" s="125"/>
      <c r="H859" s="125"/>
      <c r="I859" s="125"/>
      <c r="J859" s="125"/>
      <c r="K859" s="192"/>
    </row>
    <row r="860" spans="3:11" x14ac:dyDescent="0.2">
      <c r="C860" s="172"/>
      <c r="D860" s="125"/>
      <c r="E860" s="173"/>
      <c r="F860" s="174"/>
      <c r="G860" s="125"/>
      <c r="H860" s="125"/>
      <c r="I860" s="125"/>
      <c r="J860" s="125"/>
      <c r="K860" s="192"/>
    </row>
    <row r="861" spans="3:11" x14ac:dyDescent="0.2">
      <c r="C861" s="172"/>
      <c r="D861" s="125"/>
      <c r="E861" s="173"/>
      <c r="F861" s="174"/>
      <c r="G861" s="125"/>
      <c r="H861" s="125"/>
      <c r="I861" s="125"/>
      <c r="J861" s="125"/>
      <c r="K861" s="192"/>
    </row>
    <row r="862" spans="3:11" x14ac:dyDescent="0.2">
      <c r="C862" s="172"/>
      <c r="D862" s="125"/>
      <c r="E862" s="173"/>
      <c r="F862" s="174"/>
      <c r="G862" s="125"/>
      <c r="H862" s="125"/>
      <c r="I862" s="125"/>
      <c r="J862" s="125"/>
      <c r="K862" s="192"/>
    </row>
    <row r="863" spans="3:11" x14ac:dyDescent="0.2">
      <c r="C863" s="172"/>
      <c r="D863" s="125"/>
      <c r="E863" s="173"/>
      <c r="F863" s="174"/>
      <c r="G863" s="125"/>
      <c r="H863" s="125"/>
      <c r="I863" s="125"/>
      <c r="J863" s="125"/>
      <c r="K863" s="192"/>
    </row>
    <row r="864" spans="3:11" x14ac:dyDescent="0.2">
      <c r="C864" s="172"/>
      <c r="D864" s="125"/>
      <c r="E864" s="173"/>
      <c r="F864" s="174"/>
      <c r="G864" s="125"/>
      <c r="H864" s="125"/>
      <c r="I864" s="125"/>
      <c r="J864" s="125"/>
      <c r="K864" s="192"/>
    </row>
    <row r="865" spans="3:11" x14ac:dyDescent="0.2">
      <c r="C865" s="172"/>
      <c r="D865" s="125"/>
      <c r="E865" s="173"/>
      <c r="F865" s="174"/>
      <c r="G865" s="125"/>
      <c r="H865" s="125"/>
      <c r="I865" s="125"/>
      <c r="J865" s="125"/>
      <c r="K865" s="192"/>
    </row>
    <row r="866" spans="3:11" x14ac:dyDescent="0.2">
      <c r="C866" s="172"/>
      <c r="D866" s="125"/>
      <c r="E866" s="173"/>
      <c r="F866" s="174"/>
      <c r="G866" s="125"/>
      <c r="H866" s="125"/>
      <c r="I866" s="125"/>
      <c r="J866" s="125"/>
      <c r="K866" s="192"/>
    </row>
    <row r="867" spans="3:11" x14ac:dyDescent="0.2">
      <c r="C867" s="172"/>
      <c r="D867" s="125"/>
      <c r="E867" s="173"/>
      <c r="F867" s="174"/>
      <c r="G867" s="125"/>
      <c r="H867" s="125"/>
      <c r="I867" s="125"/>
      <c r="J867" s="125"/>
      <c r="K867" s="192"/>
    </row>
    <row r="868" spans="3:11" x14ac:dyDescent="0.2">
      <c r="C868" s="172"/>
      <c r="D868" s="125"/>
      <c r="E868" s="173"/>
      <c r="F868" s="174"/>
      <c r="G868" s="125"/>
      <c r="H868" s="125"/>
      <c r="I868" s="125"/>
      <c r="J868" s="125"/>
      <c r="K868" s="192"/>
    </row>
    <row r="869" spans="3:11" x14ac:dyDescent="0.2">
      <c r="C869" s="172"/>
      <c r="D869" s="125"/>
      <c r="E869" s="173"/>
      <c r="F869" s="174"/>
      <c r="G869" s="125"/>
      <c r="H869" s="125"/>
      <c r="I869" s="125"/>
      <c r="J869" s="125"/>
      <c r="K869" s="192"/>
    </row>
    <row r="870" spans="3:11" x14ac:dyDescent="0.2">
      <c r="C870" s="172"/>
      <c r="D870" s="125"/>
      <c r="E870" s="173"/>
      <c r="F870" s="174"/>
      <c r="G870" s="125"/>
      <c r="H870" s="125"/>
      <c r="I870" s="125"/>
      <c r="J870" s="125"/>
      <c r="K870" s="192"/>
    </row>
    <row r="871" spans="3:11" x14ac:dyDescent="0.2">
      <c r="C871" s="172"/>
      <c r="D871" s="125"/>
      <c r="E871" s="173"/>
      <c r="F871" s="174"/>
      <c r="G871" s="125"/>
      <c r="H871" s="125"/>
      <c r="I871" s="125"/>
      <c r="J871" s="125"/>
      <c r="K871" s="192"/>
    </row>
    <row r="872" spans="3:11" x14ac:dyDescent="0.2">
      <c r="C872" s="172"/>
      <c r="D872" s="125"/>
      <c r="E872" s="173"/>
      <c r="F872" s="174"/>
      <c r="G872" s="125"/>
      <c r="H872" s="125"/>
      <c r="I872" s="125"/>
      <c r="J872" s="125"/>
      <c r="K872" s="192"/>
    </row>
    <row r="873" spans="3:11" x14ac:dyDescent="0.2">
      <c r="C873" s="172"/>
      <c r="D873" s="125"/>
      <c r="E873" s="173"/>
      <c r="F873" s="174"/>
      <c r="G873" s="125"/>
      <c r="H873" s="125"/>
      <c r="I873" s="125"/>
      <c r="J873" s="125"/>
      <c r="K873" s="192"/>
    </row>
    <row r="874" spans="3:11" x14ac:dyDescent="0.2">
      <c r="C874" s="172"/>
      <c r="D874" s="125"/>
      <c r="E874" s="173"/>
      <c r="F874" s="174"/>
      <c r="G874" s="125"/>
      <c r="H874" s="125"/>
      <c r="I874" s="125"/>
      <c r="J874" s="125"/>
      <c r="K874" s="192"/>
    </row>
    <row r="875" spans="3:11" x14ac:dyDescent="0.2">
      <c r="C875" s="172"/>
      <c r="D875" s="125"/>
      <c r="E875" s="173"/>
      <c r="F875" s="174"/>
      <c r="G875" s="125"/>
      <c r="H875" s="125"/>
      <c r="I875" s="125"/>
      <c r="J875" s="125"/>
      <c r="K875" s="192"/>
    </row>
    <row r="876" spans="3:11" x14ac:dyDescent="0.2">
      <c r="C876" s="172"/>
      <c r="D876" s="125"/>
      <c r="E876" s="173"/>
      <c r="F876" s="174"/>
      <c r="G876" s="125"/>
      <c r="H876" s="125"/>
      <c r="I876" s="125"/>
      <c r="J876" s="125"/>
      <c r="K876" s="192"/>
    </row>
    <row r="877" spans="3:11" x14ac:dyDescent="0.2">
      <c r="C877" s="172"/>
      <c r="D877" s="125"/>
      <c r="E877" s="173"/>
      <c r="F877" s="174"/>
      <c r="G877" s="125"/>
      <c r="H877" s="125"/>
      <c r="I877" s="125"/>
      <c r="J877" s="125"/>
      <c r="K877" s="192"/>
    </row>
    <row r="878" spans="3:11" x14ac:dyDescent="0.2">
      <c r="C878" s="172"/>
      <c r="D878" s="125"/>
      <c r="E878" s="173"/>
      <c r="F878" s="174"/>
      <c r="G878" s="125"/>
      <c r="H878" s="125"/>
      <c r="I878" s="125"/>
      <c r="J878" s="125"/>
      <c r="K878" s="192"/>
    </row>
    <row r="879" spans="3:11" x14ac:dyDescent="0.2">
      <c r="C879" s="172"/>
      <c r="D879" s="125"/>
      <c r="E879" s="173"/>
      <c r="F879" s="174"/>
      <c r="G879" s="125"/>
      <c r="H879" s="125"/>
      <c r="I879" s="125"/>
      <c r="J879" s="125"/>
      <c r="K879" s="192"/>
    </row>
    <row r="880" spans="3:11" x14ac:dyDescent="0.2">
      <c r="C880" s="172"/>
      <c r="D880" s="125"/>
      <c r="E880" s="173"/>
      <c r="F880" s="174"/>
      <c r="G880" s="125"/>
      <c r="H880" s="125"/>
      <c r="I880" s="125"/>
      <c r="J880" s="125"/>
      <c r="K880" s="192"/>
    </row>
    <row r="881" spans="3:11" x14ac:dyDescent="0.2">
      <c r="C881" s="172"/>
      <c r="D881" s="125"/>
      <c r="E881" s="173"/>
      <c r="F881" s="174"/>
      <c r="G881" s="125"/>
      <c r="H881" s="125"/>
      <c r="I881" s="125"/>
      <c r="J881" s="125"/>
      <c r="K881" s="192"/>
    </row>
    <row r="882" spans="3:11" x14ac:dyDescent="0.2">
      <c r="C882" s="172"/>
      <c r="D882" s="125"/>
      <c r="E882" s="173"/>
      <c r="F882" s="174"/>
      <c r="G882" s="125"/>
      <c r="H882" s="125"/>
      <c r="I882" s="125"/>
      <c r="J882" s="125"/>
      <c r="K882" s="192"/>
    </row>
    <row r="883" spans="3:11" x14ac:dyDescent="0.2">
      <c r="C883" s="172"/>
      <c r="D883" s="125"/>
      <c r="E883" s="173"/>
      <c r="F883" s="174"/>
      <c r="G883" s="125"/>
      <c r="H883" s="125"/>
      <c r="I883" s="125"/>
      <c r="J883" s="125"/>
      <c r="K883" s="192"/>
    </row>
    <row r="884" spans="3:11" x14ac:dyDescent="0.2">
      <c r="C884" s="172"/>
      <c r="D884" s="125"/>
      <c r="E884" s="173"/>
      <c r="F884" s="174"/>
      <c r="G884" s="125"/>
      <c r="H884" s="125"/>
      <c r="I884" s="125"/>
      <c r="J884" s="125"/>
      <c r="K884" s="192"/>
    </row>
    <row r="885" spans="3:11" x14ac:dyDescent="0.2">
      <c r="C885" s="172"/>
      <c r="D885" s="125"/>
      <c r="E885" s="173"/>
      <c r="F885" s="174"/>
      <c r="G885" s="125"/>
      <c r="H885" s="125"/>
      <c r="I885" s="125"/>
      <c r="J885" s="125"/>
      <c r="K885" s="192"/>
    </row>
    <row r="886" spans="3:11" x14ac:dyDescent="0.2">
      <c r="C886" s="172"/>
      <c r="D886" s="125"/>
      <c r="E886" s="173"/>
      <c r="F886" s="174"/>
      <c r="G886" s="125"/>
      <c r="H886" s="125"/>
      <c r="I886" s="125"/>
      <c r="J886" s="125"/>
      <c r="K886" s="192"/>
    </row>
    <row r="887" spans="3:11" x14ac:dyDescent="0.2">
      <c r="C887" s="172"/>
      <c r="D887" s="125"/>
      <c r="E887" s="173"/>
      <c r="F887" s="174"/>
      <c r="G887" s="125"/>
      <c r="H887" s="125"/>
      <c r="I887" s="125"/>
      <c r="J887" s="125"/>
      <c r="K887" s="192"/>
    </row>
    <row r="888" spans="3:11" x14ac:dyDescent="0.2">
      <c r="C888" s="172"/>
      <c r="D888" s="125"/>
      <c r="E888" s="173"/>
      <c r="F888" s="174"/>
      <c r="G888" s="125"/>
      <c r="H888" s="125"/>
      <c r="I888" s="125"/>
      <c r="J888" s="125"/>
      <c r="K888" s="192"/>
    </row>
    <row r="889" spans="3:11" x14ac:dyDescent="0.2">
      <c r="C889" s="172"/>
      <c r="D889" s="125"/>
      <c r="E889" s="173"/>
      <c r="F889" s="174"/>
      <c r="G889" s="125"/>
      <c r="H889" s="125"/>
      <c r="I889" s="125"/>
      <c r="J889" s="125"/>
      <c r="K889" s="192"/>
    </row>
    <row r="890" spans="3:11" x14ac:dyDescent="0.2">
      <c r="C890" s="172"/>
      <c r="D890" s="125"/>
      <c r="E890" s="173"/>
      <c r="F890" s="174"/>
      <c r="G890" s="125"/>
      <c r="H890" s="125"/>
      <c r="I890" s="125"/>
      <c r="J890" s="125"/>
      <c r="K890" s="192"/>
    </row>
    <row r="891" spans="3:11" x14ac:dyDescent="0.2">
      <c r="C891" s="172"/>
      <c r="D891" s="125"/>
      <c r="E891" s="173"/>
      <c r="F891" s="174"/>
      <c r="G891" s="125"/>
      <c r="H891" s="125"/>
      <c r="I891" s="125"/>
      <c r="J891" s="125"/>
      <c r="K891" s="192"/>
    </row>
    <row r="892" spans="3:11" x14ac:dyDescent="0.2">
      <c r="C892" s="172"/>
      <c r="D892" s="125"/>
      <c r="E892" s="173"/>
      <c r="F892" s="174"/>
      <c r="G892" s="125"/>
      <c r="H892" s="125"/>
      <c r="I892" s="125"/>
      <c r="J892" s="125"/>
      <c r="K892" s="192"/>
    </row>
    <row r="893" spans="3:11" x14ac:dyDescent="0.2">
      <c r="C893" s="172"/>
      <c r="D893" s="125"/>
      <c r="E893" s="173"/>
      <c r="F893" s="174"/>
      <c r="G893" s="125"/>
      <c r="H893" s="125"/>
      <c r="I893" s="125"/>
      <c r="J893" s="125"/>
      <c r="K893" s="192"/>
    </row>
    <row r="894" spans="3:11" x14ac:dyDescent="0.2">
      <c r="C894" s="172"/>
      <c r="D894" s="125"/>
      <c r="E894" s="173"/>
      <c r="F894" s="174"/>
      <c r="G894" s="125"/>
      <c r="H894" s="125"/>
      <c r="I894" s="125"/>
      <c r="J894" s="125"/>
      <c r="K894" s="192"/>
    </row>
    <row r="895" spans="3:11" x14ac:dyDescent="0.2">
      <c r="C895" s="172"/>
      <c r="D895" s="125"/>
      <c r="E895" s="173"/>
      <c r="F895" s="174"/>
      <c r="G895" s="125"/>
      <c r="H895" s="125"/>
      <c r="I895" s="125"/>
      <c r="J895" s="125"/>
      <c r="K895" s="192"/>
    </row>
    <row r="896" spans="3:11" x14ac:dyDescent="0.2">
      <c r="C896" s="172"/>
      <c r="D896" s="125"/>
      <c r="E896" s="173"/>
      <c r="F896" s="174"/>
      <c r="G896" s="125"/>
      <c r="H896" s="125"/>
      <c r="I896" s="125"/>
      <c r="J896" s="125"/>
      <c r="K896" s="192"/>
    </row>
    <row r="897" spans="3:11" x14ac:dyDescent="0.2">
      <c r="C897" s="172"/>
      <c r="D897" s="125"/>
      <c r="E897" s="173"/>
      <c r="F897" s="174"/>
      <c r="G897" s="125"/>
      <c r="H897" s="125"/>
      <c r="I897" s="125"/>
      <c r="J897" s="125"/>
      <c r="K897" s="192"/>
    </row>
    <row r="898" spans="3:11" x14ac:dyDescent="0.2">
      <c r="C898" s="172"/>
      <c r="D898" s="125"/>
      <c r="E898" s="173"/>
      <c r="F898" s="174"/>
      <c r="G898" s="125"/>
      <c r="H898" s="125"/>
      <c r="I898" s="125"/>
      <c r="J898" s="125"/>
      <c r="K898" s="192"/>
    </row>
    <row r="899" spans="3:11" x14ac:dyDescent="0.2">
      <c r="C899" s="172"/>
      <c r="D899" s="125"/>
      <c r="E899" s="173"/>
      <c r="F899" s="174"/>
      <c r="G899" s="125"/>
      <c r="H899" s="125"/>
      <c r="I899" s="125"/>
      <c r="J899" s="125"/>
      <c r="K899" s="192"/>
    </row>
    <row r="900" spans="3:11" x14ac:dyDescent="0.2">
      <c r="C900" s="172"/>
      <c r="D900" s="125"/>
      <c r="E900" s="173"/>
      <c r="F900" s="174"/>
      <c r="G900" s="125"/>
      <c r="H900" s="125"/>
      <c r="I900" s="125"/>
      <c r="J900" s="125"/>
      <c r="K900" s="192"/>
    </row>
    <row r="901" spans="3:11" x14ac:dyDescent="0.2">
      <c r="C901" s="172"/>
      <c r="D901" s="125"/>
      <c r="E901" s="173"/>
      <c r="F901" s="174"/>
      <c r="G901" s="125"/>
      <c r="H901" s="125"/>
      <c r="I901" s="125"/>
      <c r="J901" s="125"/>
      <c r="K901" s="192"/>
    </row>
    <row r="902" spans="3:11" x14ac:dyDescent="0.2">
      <c r="C902" s="172"/>
      <c r="D902" s="125"/>
      <c r="E902" s="173"/>
      <c r="F902" s="174"/>
      <c r="G902" s="125"/>
      <c r="H902" s="125"/>
      <c r="I902" s="125"/>
      <c r="J902" s="125"/>
      <c r="K902" s="192"/>
    </row>
    <row r="903" spans="3:11" x14ac:dyDescent="0.2">
      <c r="C903" s="172"/>
      <c r="D903" s="125"/>
      <c r="E903" s="173"/>
      <c r="F903" s="174"/>
      <c r="G903" s="125"/>
      <c r="H903" s="125"/>
      <c r="I903" s="125"/>
      <c r="J903" s="125"/>
      <c r="K903" s="192"/>
    </row>
    <row r="904" spans="3:11" x14ac:dyDescent="0.2">
      <c r="C904" s="172"/>
      <c r="D904" s="125"/>
      <c r="E904" s="173"/>
      <c r="F904" s="174"/>
      <c r="G904" s="125"/>
      <c r="H904" s="125"/>
      <c r="I904" s="125"/>
      <c r="J904" s="125"/>
      <c r="K904" s="192"/>
    </row>
    <row r="905" spans="3:11" x14ac:dyDescent="0.2">
      <c r="C905" s="172"/>
      <c r="D905" s="125"/>
      <c r="E905" s="173"/>
      <c r="F905" s="174"/>
      <c r="G905" s="125"/>
      <c r="H905" s="125"/>
      <c r="I905" s="125"/>
      <c r="J905" s="125"/>
      <c r="K905" s="192"/>
    </row>
    <row r="906" spans="3:11" x14ac:dyDescent="0.2">
      <c r="C906" s="172"/>
      <c r="D906" s="125"/>
      <c r="E906" s="173"/>
      <c r="F906" s="174"/>
      <c r="G906" s="125"/>
      <c r="H906" s="125"/>
      <c r="I906" s="125"/>
      <c r="J906" s="125"/>
      <c r="K906" s="192"/>
    </row>
    <row r="907" spans="3:11" x14ac:dyDescent="0.2">
      <c r="C907" s="172"/>
      <c r="D907" s="125"/>
      <c r="E907" s="173"/>
      <c r="F907" s="174"/>
      <c r="G907" s="125"/>
      <c r="H907" s="125"/>
      <c r="I907" s="125"/>
      <c r="J907" s="125"/>
      <c r="K907" s="192"/>
    </row>
    <row r="908" spans="3:11" x14ac:dyDescent="0.2">
      <c r="C908" s="172"/>
      <c r="D908" s="125"/>
      <c r="E908" s="173"/>
      <c r="F908" s="174"/>
      <c r="G908" s="125"/>
      <c r="H908" s="125"/>
      <c r="I908" s="125"/>
      <c r="J908" s="125"/>
      <c r="K908" s="192"/>
    </row>
    <row r="909" spans="3:11" x14ac:dyDescent="0.2">
      <c r="C909" s="172"/>
      <c r="D909" s="125"/>
      <c r="E909" s="173"/>
      <c r="F909" s="174"/>
      <c r="G909" s="125"/>
      <c r="H909" s="125"/>
      <c r="I909" s="125"/>
      <c r="J909" s="125"/>
      <c r="K909" s="192"/>
    </row>
    <row r="910" spans="3:11" x14ac:dyDescent="0.2">
      <c r="C910" s="172"/>
      <c r="D910" s="125"/>
      <c r="E910" s="173"/>
      <c r="F910" s="174"/>
      <c r="G910" s="125"/>
      <c r="H910" s="125"/>
      <c r="I910" s="125"/>
      <c r="J910" s="125"/>
      <c r="K910" s="192"/>
    </row>
    <row r="911" spans="3:11" x14ac:dyDescent="0.2">
      <c r="C911" s="172"/>
      <c r="D911" s="125"/>
      <c r="E911" s="173"/>
      <c r="F911" s="174"/>
      <c r="G911" s="125"/>
      <c r="H911" s="125"/>
      <c r="I911" s="125"/>
      <c r="J911" s="125"/>
      <c r="K911" s="192"/>
    </row>
    <row r="912" spans="3:11" x14ac:dyDescent="0.2">
      <c r="C912" s="172"/>
      <c r="D912" s="125"/>
      <c r="E912" s="173"/>
      <c r="F912" s="174"/>
      <c r="G912" s="125"/>
      <c r="H912" s="125"/>
      <c r="I912" s="125"/>
      <c r="J912" s="125"/>
      <c r="K912" s="192"/>
    </row>
    <row r="913" spans="3:11" x14ac:dyDescent="0.2">
      <c r="C913" s="172"/>
      <c r="D913" s="125"/>
      <c r="E913" s="173"/>
      <c r="F913" s="174"/>
      <c r="G913" s="125"/>
      <c r="H913" s="125"/>
      <c r="I913" s="125"/>
      <c r="J913" s="125"/>
      <c r="K913" s="192"/>
    </row>
    <row r="914" spans="3:11" x14ac:dyDescent="0.2">
      <c r="C914" s="172"/>
      <c r="D914" s="125"/>
      <c r="E914" s="173"/>
      <c r="F914" s="174"/>
      <c r="G914" s="125"/>
      <c r="H914" s="125"/>
      <c r="I914" s="125"/>
      <c r="J914" s="125"/>
      <c r="K914" s="192"/>
    </row>
    <row r="915" spans="3:11" x14ac:dyDescent="0.2">
      <c r="C915" s="172"/>
      <c r="D915" s="125"/>
      <c r="E915" s="173"/>
      <c r="F915" s="174"/>
      <c r="G915" s="125"/>
      <c r="H915" s="125"/>
      <c r="I915" s="125"/>
      <c r="J915" s="125"/>
      <c r="K915" s="192"/>
    </row>
    <row r="916" spans="3:11" x14ac:dyDescent="0.2">
      <c r="C916" s="172"/>
      <c r="D916" s="125"/>
      <c r="E916" s="173"/>
      <c r="F916" s="174"/>
      <c r="G916" s="125"/>
      <c r="H916" s="125"/>
      <c r="I916" s="125"/>
      <c r="J916" s="125"/>
      <c r="K916" s="192"/>
    </row>
    <row r="917" spans="3:11" x14ac:dyDescent="0.2">
      <c r="C917" s="172"/>
      <c r="D917" s="125"/>
      <c r="E917" s="173"/>
      <c r="F917" s="174"/>
      <c r="G917" s="125"/>
      <c r="H917" s="125"/>
      <c r="I917" s="125"/>
      <c r="J917" s="125"/>
      <c r="K917" s="192"/>
    </row>
    <row r="918" spans="3:11" x14ac:dyDescent="0.2">
      <c r="C918" s="172"/>
      <c r="D918" s="125"/>
      <c r="E918" s="173"/>
      <c r="F918" s="174"/>
      <c r="G918" s="125"/>
      <c r="H918" s="125"/>
      <c r="I918" s="125"/>
      <c r="J918" s="125"/>
      <c r="K918" s="192"/>
    </row>
    <row r="919" spans="3:11" x14ac:dyDescent="0.2">
      <c r="C919" s="172"/>
      <c r="D919" s="125"/>
      <c r="E919" s="173"/>
      <c r="F919" s="174"/>
      <c r="G919" s="125"/>
      <c r="H919" s="125"/>
      <c r="I919" s="125"/>
      <c r="J919" s="125"/>
      <c r="K919" s="192"/>
    </row>
    <row r="920" spans="3:11" x14ac:dyDescent="0.2">
      <c r="C920" s="172"/>
      <c r="D920" s="125"/>
      <c r="E920" s="173"/>
      <c r="F920" s="174"/>
      <c r="G920" s="125"/>
      <c r="H920" s="125"/>
      <c r="I920" s="125"/>
      <c r="J920" s="125"/>
      <c r="K920" s="192"/>
    </row>
    <row r="921" spans="3:11" x14ac:dyDescent="0.2">
      <c r="C921" s="172"/>
      <c r="D921" s="125"/>
      <c r="E921" s="173"/>
      <c r="F921" s="174"/>
      <c r="G921" s="125"/>
      <c r="H921" s="125"/>
      <c r="I921" s="125"/>
      <c r="J921" s="125"/>
      <c r="K921" s="192"/>
    </row>
    <row r="922" spans="3:11" x14ac:dyDescent="0.2">
      <c r="C922" s="172"/>
      <c r="D922" s="125"/>
      <c r="E922" s="173"/>
      <c r="F922" s="174"/>
      <c r="G922" s="125"/>
      <c r="H922" s="125"/>
      <c r="I922" s="125"/>
      <c r="J922" s="125"/>
      <c r="K922" s="192"/>
    </row>
    <row r="923" spans="3:11" x14ac:dyDescent="0.2">
      <c r="C923" s="172"/>
      <c r="D923" s="125"/>
      <c r="E923" s="173"/>
      <c r="F923" s="174"/>
      <c r="G923" s="125"/>
      <c r="H923" s="125"/>
      <c r="I923" s="125"/>
      <c r="J923" s="125"/>
      <c r="K923" s="192"/>
    </row>
    <row r="924" spans="3:11" x14ac:dyDescent="0.2">
      <c r="C924" s="172"/>
      <c r="D924" s="125"/>
      <c r="E924" s="173"/>
      <c r="F924" s="174"/>
      <c r="G924" s="125"/>
      <c r="H924" s="125"/>
      <c r="I924" s="125"/>
      <c r="J924" s="125"/>
      <c r="K924" s="192"/>
    </row>
    <row r="925" spans="3:11" x14ac:dyDescent="0.2">
      <c r="C925" s="172"/>
      <c r="D925" s="125"/>
      <c r="E925" s="173"/>
      <c r="F925" s="174"/>
      <c r="G925" s="125"/>
      <c r="H925" s="125"/>
      <c r="I925" s="125"/>
      <c r="J925" s="125"/>
      <c r="K925" s="192"/>
    </row>
    <row r="926" spans="3:11" x14ac:dyDescent="0.2">
      <c r="C926" s="172"/>
      <c r="D926" s="125"/>
      <c r="E926" s="173"/>
      <c r="F926" s="174"/>
      <c r="G926" s="125"/>
      <c r="H926" s="125"/>
      <c r="I926" s="125"/>
      <c r="J926" s="125"/>
      <c r="K926" s="192"/>
    </row>
    <row r="927" spans="3:11" x14ac:dyDescent="0.2">
      <c r="C927" s="172"/>
      <c r="D927" s="125"/>
      <c r="E927" s="173"/>
      <c r="F927" s="174"/>
      <c r="G927" s="125"/>
      <c r="H927" s="125"/>
      <c r="I927" s="125"/>
      <c r="J927" s="125"/>
      <c r="K927" s="192"/>
    </row>
    <row r="928" spans="3:11" x14ac:dyDescent="0.2">
      <c r="C928" s="172"/>
      <c r="D928" s="125"/>
      <c r="E928" s="173"/>
      <c r="F928" s="174"/>
      <c r="G928" s="125"/>
      <c r="H928" s="125"/>
      <c r="I928" s="125"/>
      <c r="J928" s="125"/>
      <c r="K928" s="192"/>
    </row>
    <row r="929" spans="3:11" x14ac:dyDescent="0.2">
      <c r="C929" s="172"/>
      <c r="D929" s="125"/>
      <c r="E929" s="173"/>
      <c r="F929" s="174"/>
      <c r="G929" s="125"/>
      <c r="H929" s="125"/>
      <c r="I929" s="125"/>
      <c r="J929" s="125"/>
      <c r="K929" s="192"/>
    </row>
    <row r="930" spans="3:11" x14ac:dyDescent="0.2">
      <c r="C930" s="172"/>
      <c r="D930" s="125"/>
      <c r="E930" s="173"/>
      <c r="F930" s="174"/>
      <c r="G930" s="125"/>
      <c r="H930" s="125"/>
      <c r="I930" s="125"/>
      <c r="J930" s="125"/>
      <c r="K930" s="192"/>
    </row>
    <row r="931" spans="3:11" x14ac:dyDescent="0.2">
      <c r="C931" s="172"/>
      <c r="D931" s="125"/>
      <c r="E931" s="173"/>
      <c r="F931" s="174"/>
      <c r="G931" s="125"/>
      <c r="H931" s="125"/>
      <c r="I931" s="125"/>
      <c r="J931" s="125"/>
      <c r="K931" s="192"/>
    </row>
    <row r="932" spans="3:11" x14ac:dyDescent="0.2">
      <c r="C932" s="172"/>
      <c r="D932" s="125"/>
      <c r="E932" s="173"/>
      <c r="F932" s="174"/>
      <c r="G932" s="125"/>
      <c r="H932" s="125"/>
      <c r="I932" s="125"/>
      <c r="J932" s="125"/>
      <c r="K932" s="192"/>
    </row>
    <row r="933" spans="3:11" x14ac:dyDescent="0.2">
      <c r="C933" s="172"/>
      <c r="D933" s="125"/>
      <c r="E933" s="173"/>
      <c r="F933" s="174"/>
      <c r="G933" s="125"/>
      <c r="H933" s="125"/>
      <c r="I933" s="125"/>
      <c r="J933" s="125"/>
      <c r="K933" s="192"/>
    </row>
    <row r="934" spans="3:11" x14ac:dyDescent="0.2">
      <c r="C934" s="172"/>
      <c r="D934" s="125"/>
      <c r="E934" s="173"/>
      <c r="F934" s="174"/>
      <c r="G934" s="125"/>
      <c r="H934" s="125"/>
      <c r="I934" s="125"/>
      <c r="J934" s="125"/>
      <c r="K934" s="192"/>
    </row>
    <row r="935" spans="3:11" x14ac:dyDescent="0.2">
      <c r="C935" s="172"/>
      <c r="D935" s="125"/>
      <c r="E935" s="173"/>
      <c r="F935" s="174"/>
      <c r="G935" s="125"/>
      <c r="H935" s="125"/>
      <c r="I935" s="125"/>
      <c r="J935" s="125"/>
      <c r="K935" s="192"/>
    </row>
    <row r="936" spans="3:11" x14ac:dyDescent="0.2">
      <c r="C936" s="172"/>
      <c r="D936" s="125"/>
      <c r="E936" s="173"/>
      <c r="F936" s="174"/>
      <c r="G936" s="125"/>
      <c r="H936" s="125"/>
      <c r="I936" s="125"/>
      <c r="J936" s="125"/>
      <c r="K936" s="192"/>
    </row>
    <row r="937" spans="3:11" x14ac:dyDescent="0.2">
      <c r="C937" s="172"/>
      <c r="D937" s="125"/>
      <c r="E937" s="173"/>
      <c r="F937" s="174"/>
      <c r="G937" s="125"/>
      <c r="H937" s="125"/>
      <c r="I937" s="125"/>
      <c r="J937" s="125"/>
      <c r="K937" s="192"/>
    </row>
    <row r="938" spans="3:11" x14ac:dyDescent="0.2">
      <c r="C938" s="172"/>
      <c r="D938" s="125"/>
      <c r="E938" s="173"/>
      <c r="F938" s="174"/>
      <c r="G938" s="125"/>
      <c r="H938" s="125"/>
      <c r="I938" s="125"/>
      <c r="J938" s="125"/>
      <c r="K938" s="192"/>
    </row>
    <row r="939" spans="3:11" x14ac:dyDescent="0.2">
      <c r="C939" s="172"/>
      <c r="D939" s="125"/>
      <c r="E939" s="173"/>
      <c r="F939" s="174"/>
      <c r="G939" s="125"/>
      <c r="H939" s="125"/>
      <c r="I939" s="125"/>
      <c r="J939" s="125"/>
      <c r="K939" s="192"/>
    </row>
    <row r="940" spans="3:11" x14ac:dyDescent="0.2">
      <c r="C940" s="172"/>
      <c r="D940" s="125"/>
      <c r="E940" s="173"/>
      <c r="F940" s="174"/>
      <c r="G940" s="125"/>
      <c r="H940" s="125"/>
      <c r="I940" s="125"/>
      <c r="J940" s="125"/>
      <c r="K940" s="192"/>
    </row>
    <row r="941" spans="3:11" x14ac:dyDescent="0.2">
      <c r="C941" s="172"/>
      <c r="D941" s="125"/>
      <c r="E941" s="173"/>
      <c r="F941" s="174"/>
      <c r="G941" s="125"/>
      <c r="H941" s="125"/>
      <c r="I941" s="125"/>
      <c r="J941" s="125"/>
      <c r="K941" s="192"/>
    </row>
    <row r="942" spans="3:11" x14ac:dyDescent="0.2">
      <c r="C942" s="172"/>
      <c r="D942" s="125"/>
      <c r="E942" s="173"/>
      <c r="F942" s="174"/>
      <c r="G942" s="125"/>
      <c r="H942" s="125"/>
      <c r="I942" s="125"/>
      <c r="J942" s="125"/>
      <c r="K942" s="192"/>
    </row>
    <row r="943" spans="3:11" x14ac:dyDescent="0.2">
      <c r="C943" s="172"/>
      <c r="D943" s="125"/>
      <c r="E943" s="173"/>
      <c r="F943" s="174"/>
      <c r="G943" s="125"/>
      <c r="H943" s="125"/>
      <c r="I943" s="125"/>
      <c r="J943" s="125"/>
      <c r="K943" s="192"/>
    </row>
    <row r="944" spans="3:11" x14ac:dyDescent="0.2">
      <c r="C944" s="172"/>
      <c r="D944" s="125"/>
      <c r="E944" s="173"/>
      <c r="F944" s="174"/>
      <c r="G944" s="125"/>
      <c r="H944" s="125"/>
      <c r="I944" s="125"/>
      <c r="J944" s="125"/>
      <c r="K944" s="192"/>
    </row>
    <row r="945" spans="3:11" x14ac:dyDescent="0.2">
      <c r="C945" s="172"/>
      <c r="D945" s="125"/>
      <c r="E945" s="173"/>
      <c r="F945" s="174"/>
      <c r="G945" s="125"/>
      <c r="H945" s="125"/>
      <c r="I945" s="125"/>
      <c r="J945" s="125"/>
      <c r="K945" s="192"/>
    </row>
    <row r="946" spans="3:11" x14ac:dyDescent="0.2">
      <c r="C946" s="172"/>
      <c r="D946" s="125"/>
      <c r="E946" s="173"/>
      <c r="F946" s="174"/>
      <c r="G946" s="125"/>
      <c r="H946" s="125"/>
      <c r="I946" s="125"/>
      <c r="J946" s="125"/>
      <c r="K946" s="192"/>
    </row>
    <row r="947" spans="3:11" x14ac:dyDescent="0.2">
      <c r="C947" s="172"/>
      <c r="D947" s="125"/>
      <c r="E947" s="173"/>
      <c r="F947" s="174"/>
      <c r="G947" s="125"/>
      <c r="H947" s="125"/>
      <c r="I947" s="125"/>
      <c r="J947" s="125"/>
      <c r="K947" s="192"/>
    </row>
    <row r="948" spans="3:11" x14ac:dyDescent="0.2">
      <c r="C948" s="172"/>
      <c r="D948" s="125"/>
      <c r="E948" s="173"/>
      <c r="F948" s="174"/>
      <c r="G948" s="125"/>
      <c r="H948" s="125"/>
      <c r="I948" s="125"/>
      <c r="J948" s="125"/>
      <c r="K948" s="192"/>
    </row>
    <row r="949" spans="3:11" x14ac:dyDescent="0.2">
      <c r="C949" s="172"/>
      <c r="D949" s="125"/>
      <c r="E949" s="173"/>
      <c r="F949" s="174"/>
      <c r="G949" s="125"/>
      <c r="H949" s="125"/>
      <c r="I949" s="125"/>
      <c r="J949" s="125"/>
      <c r="K949" s="192"/>
    </row>
    <row r="1047" spans="17:18" x14ac:dyDescent="0.2">
      <c r="Q1047" s="58"/>
      <c r="R1047" s="58"/>
    </row>
    <row r="1048" spans="17:18" x14ac:dyDescent="0.2">
      <c r="Q1048" s="58"/>
      <c r="R1048" s="58"/>
    </row>
    <row r="1049" spans="17:18" x14ac:dyDescent="0.2">
      <c r="Q1049" s="58"/>
      <c r="R1049" s="58"/>
    </row>
    <row r="1050" spans="17:18" x14ac:dyDescent="0.2">
      <c r="Q1050" s="58"/>
      <c r="R1050" s="58"/>
    </row>
    <row r="1068" spans="19:19" x14ac:dyDescent="0.2">
      <c r="S1068" s="175"/>
    </row>
  </sheetData>
  <sheetProtection algorithmName="SHA-512" hashValue="0dzbxJyV7Q/vpWhECUcmayqg4cPa17j2zsMCct84/1rZDrfwN0nDBwStTZKjN02J00xWXlZGWDmLSRojYlMQAQ==" saltValue="R3Y3sFEdmnbf+LY+Fy4GyQ==" spinCount="100000" sheet="1" scenarios="1" selectLockedCells="1"/>
  <sortState xmlns:xlrd2="http://schemas.microsoft.com/office/spreadsheetml/2017/richdata2" ref="C49:P232">
    <sortCondition ref="L49:L232"/>
  </sortState>
  <customSheetViews>
    <customSheetView guid="{C6DA3604-DCF3-4FB1-BF85-D051C96147AE}" showGridLines="0" hiddenRows="1" hiddenColumns="1" topLeftCell="C1">
      <selection activeCell="E10" sqref="E10"/>
      <pageMargins left="0.31496062992125984" right="0.31496062992125984" top="0.98425196850393704" bottom="0.31496062992125984" header="0" footer="0"/>
      <printOptions horizontalCentered="1" verticalCentered="1"/>
      <pageSetup paperSize="9" scale="85" fitToHeight="13" orientation="landscape" r:id="rId1"/>
      <headerFooter alignWithMargins="0">
        <oddHeader xml:space="preserve">&amp;L&amp;G       &amp;8 Rev. # 4.0.0      Rev. Date: 2018/02&amp;10
&amp;C&amp;"Arial,Bold"&amp;12HEALTH &amp; SAFETY LEGAL COMPLIANCE REVIEW
&amp;10( Reference: Occupational Health and Safety Act, 85 of 1993 &amp; Regulations)&amp;"Arial,Regular" </oddHeader>
      </headerFooter>
    </customSheetView>
    <customSheetView guid="{F96B73BD-4267-4A2C-90D7-4374DB8FD046}" showPageBreaks="1" fitToPage="1" hiddenRows="1" topLeftCell="A52">
      <selection sqref="A1:F62"/>
      <pageMargins left="0.5" right="0.5" top="1" bottom="0.90549999999999997" header="0" footer="0.23619999999999999"/>
      <printOptions horizontalCentered="1"/>
      <pageSetup paperSize="9" scale="97" fitToHeight="26" orientation="landscape" r:id="rId2"/>
      <headerFooter alignWithMargins="0"/>
    </customSheetView>
  </customSheetViews>
  <mergeCells count="354">
    <mergeCell ref="C424:K424"/>
    <mergeCell ref="C423:K423"/>
    <mergeCell ref="C422:K422"/>
    <mergeCell ref="C421:K421"/>
    <mergeCell ref="C420:K420"/>
    <mergeCell ref="H18:J18"/>
    <mergeCell ref="H19:J19"/>
    <mergeCell ref="C304:G304"/>
    <mergeCell ref="D306:E306"/>
    <mergeCell ref="D281:E281"/>
    <mergeCell ref="K64:K65"/>
    <mergeCell ref="F64:F65"/>
    <mergeCell ref="G64:G65"/>
    <mergeCell ref="H64:H65"/>
    <mergeCell ref="J64:J65"/>
    <mergeCell ref="D78:H78"/>
    <mergeCell ref="F76:F77"/>
    <mergeCell ref="G76:G77"/>
    <mergeCell ref="J281:J282"/>
    <mergeCell ref="K281:K282"/>
    <mergeCell ref="K182:K183"/>
    <mergeCell ref="F182:F183"/>
    <mergeCell ref="C180:G180"/>
    <mergeCell ref="G182:G183"/>
    <mergeCell ref="F156:F157"/>
    <mergeCell ref="G156:G157"/>
    <mergeCell ref="K49:K50"/>
    <mergeCell ref="J49:J50"/>
    <mergeCell ref="F49:F50"/>
    <mergeCell ref="G49:G50"/>
    <mergeCell ref="H49:H50"/>
    <mergeCell ref="I49:I50"/>
    <mergeCell ref="C154:G154"/>
    <mergeCell ref="H156:H157"/>
    <mergeCell ref="I156:I157"/>
    <mergeCell ref="J156:J157"/>
    <mergeCell ref="H130:H131"/>
    <mergeCell ref="I130:I131"/>
    <mergeCell ref="J130:J131"/>
    <mergeCell ref="K130:K131"/>
    <mergeCell ref="K156:K157"/>
    <mergeCell ref="H182:H183"/>
    <mergeCell ref="I182:I183"/>
    <mergeCell ref="H76:H77"/>
    <mergeCell ref="I76:I77"/>
    <mergeCell ref="H14:J14"/>
    <mergeCell ref="H16:J16"/>
    <mergeCell ref="H17:J17"/>
    <mergeCell ref="C30:E32"/>
    <mergeCell ref="C48:E48"/>
    <mergeCell ref="C20:D20"/>
    <mergeCell ref="C17:D19"/>
    <mergeCell ref="E17:E19"/>
    <mergeCell ref="C38:F38"/>
    <mergeCell ref="D39:F39"/>
    <mergeCell ref="D40:F40"/>
    <mergeCell ref="D41:F41"/>
    <mergeCell ref="D42:F42"/>
    <mergeCell ref="D44:F44"/>
    <mergeCell ref="D43:F43"/>
    <mergeCell ref="G130:G131"/>
    <mergeCell ref="D46:G46"/>
    <mergeCell ref="D49:E49"/>
    <mergeCell ref="F130:F131"/>
    <mergeCell ref="C128:G128"/>
    <mergeCell ref="C1:E1"/>
    <mergeCell ref="C24:E24"/>
    <mergeCell ref="C26:D26"/>
    <mergeCell ref="C28:D28"/>
    <mergeCell ref="C27:D27"/>
    <mergeCell ref="C2:D2"/>
    <mergeCell ref="C3:D3"/>
    <mergeCell ref="C4:D4"/>
    <mergeCell ref="C21:D21"/>
    <mergeCell ref="C8:D8"/>
    <mergeCell ref="C9:D9"/>
    <mergeCell ref="C12:D12"/>
    <mergeCell ref="C13:D13"/>
    <mergeCell ref="C14:D14"/>
    <mergeCell ref="C7:D7"/>
    <mergeCell ref="C16:D16"/>
    <mergeCell ref="C25:E25"/>
    <mergeCell ref="C11:D11"/>
    <mergeCell ref="C10:D10"/>
    <mergeCell ref="C5:D5"/>
    <mergeCell ref="C6:D6"/>
    <mergeCell ref="C22:D22"/>
    <mergeCell ref="C23:D23"/>
    <mergeCell ref="C15:D15"/>
    <mergeCell ref="K220:K221"/>
    <mergeCell ref="J203:J204"/>
    <mergeCell ref="J193:J194"/>
    <mergeCell ref="F193:F194"/>
    <mergeCell ref="G193:G194"/>
    <mergeCell ref="G203:G204"/>
    <mergeCell ref="F203:F204"/>
    <mergeCell ref="D203:E203"/>
    <mergeCell ref="F220:F221"/>
    <mergeCell ref="G220:G221"/>
    <mergeCell ref="D220:E220"/>
    <mergeCell ref="J220:J221"/>
    <mergeCell ref="H203:H204"/>
    <mergeCell ref="H220:H221"/>
    <mergeCell ref="C396:K396"/>
    <mergeCell ref="C397:K397"/>
    <mergeCell ref="D291:E291"/>
    <mergeCell ref="K259:K260"/>
    <mergeCell ref="F230:F231"/>
    <mergeCell ref="J230:J231"/>
    <mergeCell ref="H259:H260"/>
    <mergeCell ref="K306:K307"/>
    <mergeCell ref="F245:F246"/>
    <mergeCell ref="C266:G266"/>
    <mergeCell ref="K291:K292"/>
    <mergeCell ref="F291:F292"/>
    <mergeCell ref="C392:K392"/>
    <mergeCell ref="K230:K231"/>
    <mergeCell ref="J245:J246"/>
    <mergeCell ref="K245:K246"/>
    <mergeCell ref="J259:J260"/>
    <mergeCell ref="C243:G243"/>
    <mergeCell ref="C382:K382"/>
    <mergeCell ref="C394:K394"/>
    <mergeCell ref="C395:K395"/>
    <mergeCell ref="F259:F260"/>
    <mergeCell ref="G259:G260"/>
    <mergeCell ref="C257:G257"/>
    <mergeCell ref="G245:G246"/>
    <mergeCell ref="D245:E245"/>
    <mergeCell ref="F281:F282"/>
    <mergeCell ref="G281:G282"/>
    <mergeCell ref="H281:H282"/>
    <mergeCell ref="C289:G289"/>
    <mergeCell ref="K268:K269"/>
    <mergeCell ref="C279:G279"/>
    <mergeCell ref="G1:J1"/>
    <mergeCell ref="G2:J2"/>
    <mergeCell ref="H3:J3"/>
    <mergeCell ref="H4:J4"/>
    <mergeCell ref="H7:J7"/>
    <mergeCell ref="H8:J8"/>
    <mergeCell ref="H9:J9"/>
    <mergeCell ref="H12:J12"/>
    <mergeCell ref="H13:J13"/>
    <mergeCell ref="H5:J5"/>
    <mergeCell ref="H6:J6"/>
    <mergeCell ref="H10:J10"/>
    <mergeCell ref="H11:J11"/>
    <mergeCell ref="H193:H194"/>
    <mergeCell ref="I193:I194"/>
    <mergeCell ref="I78:K78"/>
    <mergeCell ref="J76:J77"/>
    <mergeCell ref="K76:K77"/>
    <mergeCell ref="I220:I221"/>
    <mergeCell ref="K203:K204"/>
    <mergeCell ref="J182:J183"/>
    <mergeCell ref="K193:K194"/>
    <mergeCell ref="J306:J307"/>
    <mergeCell ref="F306:F307"/>
    <mergeCell ref="G306:G307"/>
    <mergeCell ref="I281:I282"/>
    <mergeCell ref="I306:I307"/>
    <mergeCell ref="H306:H307"/>
    <mergeCell ref="C363:G363"/>
    <mergeCell ref="C366:K366"/>
    <mergeCell ref="D332:E332"/>
    <mergeCell ref="G291:G292"/>
    <mergeCell ref="H291:H292"/>
    <mergeCell ref="I291:I292"/>
    <mergeCell ref="J291:J292"/>
    <mergeCell ref="C375:K375"/>
    <mergeCell ref="C388:K388"/>
    <mergeCell ref="C377:K377"/>
    <mergeCell ref="C376:K376"/>
    <mergeCell ref="C408:K408"/>
    <mergeCell ref="C409:K409"/>
    <mergeCell ref="C390:K390"/>
    <mergeCell ref="C412:K412"/>
    <mergeCell ref="C410:K410"/>
    <mergeCell ref="C381:K381"/>
    <mergeCell ref="C380:K380"/>
    <mergeCell ref="C379:K379"/>
    <mergeCell ref="C378:K378"/>
    <mergeCell ref="C387:K387"/>
    <mergeCell ref="C386:K386"/>
    <mergeCell ref="C385:K385"/>
    <mergeCell ref="C384:K384"/>
    <mergeCell ref="C400:K400"/>
    <mergeCell ref="C401:K401"/>
    <mergeCell ref="C402:K402"/>
    <mergeCell ref="C403:K403"/>
    <mergeCell ref="C389:K389"/>
    <mergeCell ref="C404:K404"/>
    <mergeCell ref="C383:K383"/>
    <mergeCell ref="C428:K428"/>
    <mergeCell ref="C365:K365"/>
    <mergeCell ref="C411:K411"/>
    <mergeCell ref="C398:K398"/>
    <mergeCell ref="C399:K399"/>
    <mergeCell ref="C406:K406"/>
    <mergeCell ref="C407:K407"/>
    <mergeCell ref="C367:K367"/>
    <mergeCell ref="C373:K373"/>
    <mergeCell ref="C393:K393"/>
    <mergeCell ref="C371:K371"/>
    <mergeCell ref="C370:K370"/>
    <mergeCell ref="C369:K369"/>
    <mergeCell ref="C391:K391"/>
    <mergeCell ref="C374:K374"/>
    <mergeCell ref="C372:K372"/>
    <mergeCell ref="C419:K419"/>
    <mergeCell ref="C418:K418"/>
    <mergeCell ref="C417:K417"/>
    <mergeCell ref="C416:K416"/>
    <mergeCell ref="C415:K415"/>
    <mergeCell ref="C414:K414"/>
    <mergeCell ref="C405:K405"/>
    <mergeCell ref="C368:K368"/>
    <mergeCell ref="C430:K430"/>
    <mergeCell ref="C429:K429"/>
    <mergeCell ref="C448:K448"/>
    <mergeCell ref="C447:K447"/>
    <mergeCell ref="C446:K446"/>
    <mergeCell ref="C445:K445"/>
    <mergeCell ref="C444:K444"/>
    <mergeCell ref="C443:K443"/>
    <mergeCell ref="C413:K413"/>
    <mergeCell ref="C442:K442"/>
    <mergeCell ref="C441:K441"/>
    <mergeCell ref="C440:K440"/>
    <mergeCell ref="C439:K439"/>
    <mergeCell ref="C438:K438"/>
    <mergeCell ref="C437:K437"/>
    <mergeCell ref="C436:K436"/>
    <mergeCell ref="C435:K435"/>
    <mergeCell ref="C434:K434"/>
    <mergeCell ref="C433:K433"/>
    <mergeCell ref="C432:K432"/>
    <mergeCell ref="C431:K431"/>
    <mergeCell ref="C427:K427"/>
    <mergeCell ref="C426:K426"/>
    <mergeCell ref="C425:K425"/>
    <mergeCell ref="C481:K481"/>
    <mergeCell ref="C480:K480"/>
    <mergeCell ref="C479:K479"/>
    <mergeCell ref="C478:K478"/>
    <mergeCell ref="C477:K477"/>
    <mergeCell ref="C466:K466"/>
    <mergeCell ref="C472:K472"/>
    <mergeCell ref="C471:K471"/>
    <mergeCell ref="C470:K470"/>
    <mergeCell ref="C469:K469"/>
    <mergeCell ref="C468:K468"/>
    <mergeCell ref="C467:K467"/>
    <mergeCell ref="C465:K465"/>
    <mergeCell ref="C464:K464"/>
    <mergeCell ref="C463:K463"/>
    <mergeCell ref="C462:K462"/>
    <mergeCell ref="C461:K461"/>
    <mergeCell ref="C451:K451"/>
    <mergeCell ref="C450:K450"/>
    <mergeCell ref="C449:K449"/>
    <mergeCell ref="C475:K475"/>
    <mergeCell ref="C474:K474"/>
    <mergeCell ref="C473:K473"/>
    <mergeCell ref="C460:K460"/>
    <mergeCell ref="C459:K459"/>
    <mergeCell ref="C458:K458"/>
    <mergeCell ref="C457:K457"/>
    <mergeCell ref="C456:K456"/>
    <mergeCell ref="C455:K455"/>
    <mergeCell ref="C454:K454"/>
    <mergeCell ref="C453:K453"/>
    <mergeCell ref="C452:K452"/>
    <mergeCell ref="C526:K526"/>
    <mergeCell ref="C525:K525"/>
    <mergeCell ref="C524:K524"/>
    <mergeCell ref="C523:K523"/>
    <mergeCell ref="C522:K522"/>
    <mergeCell ref="C517:K517"/>
    <mergeCell ref="C516:K516"/>
    <mergeCell ref="C515:K515"/>
    <mergeCell ref="C514:K514"/>
    <mergeCell ref="C521:K521"/>
    <mergeCell ref="C520:K520"/>
    <mergeCell ref="C519:K519"/>
    <mergeCell ref="C518:K518"/>
    <mergeCell ref="C535:K535"/>
    <mergeCell ref="C534:K534"/>
    <mergeCell ref="C533:K533"/>
    <mergeCell ref="C532:K532"/>
    <mergeCell ref="C531:K531"/>
    <mergeCell ref="C530:K530"/>
    <mergeCell ref="C529:K529"/>
    <mergeCell ref="C528:K528"/>
    <mergeCell ref="C527:K527"/>
    <mergeCell ref="C482:K482"/>
    <mergeCell ref="C513:K513"/>
    <mergeCell ref="C512:K512"/>
    <mergeCell ref="C511:K511"/>
    <mergeCell ref="C510:K510"/>
    <mergeCell ref="C509:K509"/>
    <mergeCell ref="C508:K508"/>
    <mergeCell ref="C507:K507"/>
    <mergeCell ref="C506:K506"/>
    <mergeCell ref="C505:K505"/>
    <mergeCell ref="AB22:AC22"/>
    <mergeCell ref="C504:K504"/>
    <mergeCell ref="C503:K503"/>
    <mergeCell ref="C502:K502"/>
    <mergeCell ref="C476:K476"/>
    <mergeCell ref="C495:K495"/>
    <mergeCell ref="C494:K494"/>
    <mergeCell ref="C486:K486"/>
    <mergeCell ref="C485:K485"/>
    <mergeCell ref="C499:K499"/>
    <mergeCell ref="C498:K498"/>
    <mergeCell ref="C497:K497"/>
    <mergeCell ref="C496:K496"/>
    <mergeCell ref="C501:K501"/>
    <mergeCell ref="C500:K500"/>
    <mergeCell ref="C493:K493"/>
    <mergeCell ref="C492:K492"/>
    <mergeCell ref="C491:K491"/>
    <mergeCell ref="C490:K490"/>
    <mergeCell ref="C489:K489"/>
    <mergeCell ref="C488:K488"/>
    <mergeCell ref="C487:K487"/>
    <mergeCell ref="C484:K484"/>
    <mergeCell ref="C483:K483"/>
    <mergeCell ref="H21:H32"/>
    <mergeCell ref="J21:J32"/>
    <mergeCell ref="D268:E268"/>
    <mergeCell ref="F268:F269"/>
    <mergeCell ref="G268:G269"/>
    <mergeCell ref="H268:H269"/>
    <mergeCell ref="I268:I269"/>
    <mergeCell ref="J268:J269"/>
    <mergeCell ref="C36:D36"/>
    <mergeCell ref="E36:F36"/>
    <mergeCell ref="C228:G228"/>
    <mergeCell ref="I259:I260"/>
    <mergeCell ref="G230:G231"/>
    <mergeCell ref="D230:E230"/>
    <mergeCell ref="D259:E259"/>
    <mergeCell ref="I245:I246"/>
    <mergeCell ref="H245:H246"/>
    <mergeCell ref="H230:H231"/>
    <mergeCell ref="I230:I231"/>
    <mergeCell ref="C200:G200"/>
    <mergeCell ref="C191:G191"/>
    <mergeCell ref="I203:I204"/>
    <mergeCell ref="I64:I65"/>
    <mergeCell ref="C218:G218"/>
  </mergeCells>
  <phoneticPr fontId="1" type="noConversion"/>
  <conditionalFormatting sqref="K19">
    <cfRule type="cellIs" dxfId="283" priority="2501" operator="lessThan">
      <formula>85</formula>
    </cfRule>
    <cfRule type="cellIs" dxfId="282" priority="2502" operator="greaterThanOrEqual">
      <formula>85</formula>
    </cfRule>
  </conditionalFormatting>
  <conditionalFormatting sqref="G333:G335 G337:G340 G51:G60 G184:G189 G195:G198 G222:G226 G247:G255 G283:G285 G319:G322 G324:G328 G342:G344 G346:G347 G132:G152 G206:G216 G79:G125 G287">
    <cfRule type="cellIs" dxfId="281" priority="2498" operator="equal">
      <formula>0</formula>
    </cfRule>
    <cfRule type="cellIs" dxfId="280" priority="2499" operator="equal">
      <formula>1</formula>
    </cfRule>
    <cfRule type="cellIs" dxfId="279" priority="2500" operator="equal">
      <formula>3</formula>
    </cfRule>
  </conditionalFormatting>
  <conditionalFormatting sqref="G66:G72 G232:G241 G247:G251 G261:G264 G283:G284 G293:G302 G253:G255 G309:G314 G89 G324:G331">
    <cfRule type="cellIs" dxfId="278" priority="2495" operator="equal">
      <formula>0</formula>
    </cfRule>
    <cfRule type="cellIs" dxfId="277" priority="2496" operator="equal">
      <formula>1</formula>
    </cfRule>
    <cfRule type="cellIs" dxfId="276" priority="2497" operator="equal">
      <formula>3</formula>
    </cfRule>
  </conditionalFormatting>
  <conditionalFormatting sqref="G293:G302 G309:G314 G333:G335 G337:G340 G51:G60 G66:G72 G184:G189 G195:G198 G222:G226 G232:G241 G247:G255 G261:G264 G283:G285 G319:G322 G324:G331 G342:G344 G346:G347 G132:G152 G206:G216 G79:G125 G287">
    <cfRule type="cellIs" dxfId="275" priority="2476" operator="equal">
      <formula>2</formula>
    </cfRule>
  </conditionalFormatting>
  <conditionalFormatting sqref="G334">
    <cfRule type="cellIs" dxfId="274" priority="1798" operator="equal">
      <formula>0</formula>
    </cfRule>
    <cfRule type="cellIs" dxfId="273" priority="1799" operator="equal">
      <formula>1</formula>
    </cfRule>
    <cfRule type="cellIs" dxfId="272" priority="1800" operator="equal">
      <formula>3</formula>
    </cfRule>
  </conditionalFormatting>
  <conditionalFormatting sqref="G335">
    <cfRule type="cellIs" dxfId="271" priority="1795" operator="equal">
      <formula>0</formula>
    </cfRule>
    <cfRule type="cellIs" dxfId="270" priority="1796" operator="equal">
      <formula>1</formula>
    </cfRule>
    <cfRule type="cellIs" dxfId="269" priority="1797" operator="equal">
      <formula>3</formula>
    </cfRule>
  </conditionalFormatting>
  <conditionalFormatting sqref="G347">
    <cfRule type="cellIs" dxfId="268" priority="1792" operator="equal">
      <formula>0</formula>
    </cfRule>
    <cfRule type="cellIs" dxfId="267" priority="1793" operator="equal">
      <formula>1</formula>
    </cfRule>
    <cfRule type="cellIs" dxfId="266" priority="1794" operator="equal">
      <formula>3</formula>
    </cfRule>
  </conditionalFormatting>
  <conditionalFormatting sqref="G34 G36">
    <cfRule type="cellIs" dxfId="265" priority="1318" operator="equal">
      <formula>0</formula>
    </cfRule>
    <cfRule type="cellIs" dxfId="264" priority="1319" operator="equal">
      <formula>1</formula>
    </cfRule>
    <cfRule type="cellIs" dxfId="263" priority="1320" operator="equal">
      <formula>3</formula>
    </cfRule>
  </conditionalFormatting>
  <conditionalFormatting sqref="G34 G36">
    <cfRule type="cellIs" dxfId="262" priority="1317" operator="equal">
      <formula>2</formula>
    </cfRule>
  </conditionalFormatting>
  <conditionalFormatting sqref="G319:G322">
    <cfRule type="cellIs" dxfId="261" priority="914" operator="equal">
      <formula>0</formula>
    </cfRule>
    <cfRule type="cellIs" dxfId="260" priority="915" operator="equal">
      <formula>1</formula>
    </cfRule>
    <cfRule type="cellIs" dxfId="259" priority="916" operator="equal">
      <formula>3</formula>
    </cfRule>
  </conditionalFormatting>
  <conditionalFormatting sqref="G342:G344">
    <cfRule type="cellIs" dxfId="258" priority="911" operator="equal">
      <formula>0</formula>
    </cfRule>
    <cfRule type="cellIs" dxfId="257" priority="912" operator="equal">
      <formula>1</formula>
    </cfRule>
    <cfRule type="cellIs" dxfId="256" priority="913" operator="equal">
      <formula>3</formula>
    </cfRule>
  </conditionalFormatting>
  <conditionalFormatting sqref="G349">
    <cfRule type="cellIs" dxfId="255" priority="760" operator="equal">
      <formula>0</formula>
    </cfRule>
    <cfRule type="cellIs" dxfId="254" priority="761" operator="equal">
      <formula>1</formula>
    </cfRule>
    <cfRule type="cellIs" dxfId="253" priority="762" operator="equal">
      <formula>3</formula>
    </cfRule>
  </conditionalFormatting>
  <conditionalFormatting sqref="G349">
    <cfRule type="cellIs" dxfId="252" priority="759" operator="equal">
      <formula>2</formula>
    </cfRule>
  </conditionalFormatting>
  <conditionalFormatting sqref="G66:G72">
    <cfRule type="cellIs" dxfId="251" priority="432" operator="equal">
      <formula>0</formula>
    </cfRule>
    <cfRule type="cellIs" dxfId="250" priority="433" operator="equal">
      <formula>1</formula>
    </cfRule>
    <cfRule type="cellIs" dxfId="249" priority="434" operator="equal">
      <formula>3</formula>
    </cfRule>
  </conditionalFormatting>
  <conditionalFormatting sqref="G158:G162 G164:G177">
    <cfRule type="cellIs" dxfId="248" priority="429" operator="equal">
      <formula>0</formula>
    </cfRule>
    <cfRule type="cellIs" dxfId="247" priority="430" operator="equal">
      <formula>1</formula>
    </cfRule>
    <cfRule type="cellIs" dxfId="246" priority="431" operator="equal">
      <formula>3</formula>
    </cfRule>
  </conditionalFormatting>
  <conditionalFormatting sqref="G158:G162 G164:G177">
    <cfRule type="cellIs" dxfId="245" priority="428" operator="equal">
      <formula>2</formula>
    </cfRule>
  </conditionalFormatting>
  <conditionalFormatting sqref="G232:G241">
    <cfRule type="cellIs" dxfId="244" priority="422" operator="equal">
      <formula>0</formula>
    </cfRule>
    <cfRule type="cellIs" dxfId="243" priority="423" operator="equal">
      <formula>1</formula>
    </cfRule>
    <cfRule type="cellIs" dxfId="242" priority="424" operator="equal">
      <formula>3</formula>
    </cfRule>
  </conditionalFormatting>
  <conditionalFormatting sqref="G261:G264">
    <cfRule type="cellIs" dxfId="241" priority="419" operator="equal">
      <formula>0</formula>
    </cfRule>
    <cfRule type="cellIs" dxfId="240" priority="420" operator="equal">
      <formula>1</formula>
    </cfRule>
    <cfRule type="cellIs" dxfId="239" priority="421" operator="equal">
      <formula>3</formula>
    </cfRule>
  </conditionalFormatting>
  <conditionalFormatting sqref="G329:G330">
    <cfRule type="cellIs" dxfId="238" priority="416" operator="equal">
      <formula>0</formula>
    </cfRule>
    <cfRule type="cellIs" dxfId="237" priority="417" operator="equal">
      <formula>1</formula>
    </cfRule>
    <cfRule type="cellIs" dxfId="236" priority="418" operator="equal">
      <formula>3</formula>
    </cfRule>
  </conditionalFormatting>
  <conditionalFormatting sqref="G350:G355">
    <cfRule type="cellIs" dxfId="235" priority="413" operator="equal">
      <formula>0</formula>
    </cfRule>
    <cfRule type="cellIs" dxfId="234" priority="414" operator="equal">
      <formula>1</formula>
    </cfRule>
    <cfRule type="cellIs" dxfId="233" priority="415" operator="equal">
      <formula>3</formula>
    </cfRule>
  </conditionalFormatting>
  <conditionalFormatting sqref="G350:G355">
    <cfRule type="cellIs" dxfId="232" priority="412" operator="equal">
      <formula>2</formula>
    </cfRule>
  </conditionalFormatting>
  <conditionalFormatting sqref="G356">
    <cfRule type="cellIs" dxfId="231" priority="353" operator="equal">
      <formula>0</formula>
    </cfRule>
    <cfRule type="cellIs" dxfId="230" priority="354" operator="equal">
      <formula>1</formula>
    </cfRule>
    <cfRule type="cellIs" dxfId="229" priority="355" operator="equal">
      <formula>3</formula>
    </cfRule>
  </conditionalFormatting>
  <conditionalFormatting sqref="G356">
    <cfRule type="cellIs" dxfId="228" priority="352" operator="equal">
      <formula>2</formula>
    </cfRule>
  </conditionalFormatting>
  <conditionalFormatting sqref="G316:G318">
    <cfRule type="cellIs" dxfId="227" priority="345" operator="equal">
      <formula>0</formula>
    </cfRule>
    <cfRule type="cellIs" dxfId="226" priority="346" operator="equal">
      <formula>1</formula>
    </cfRule>
    <cfRule type="cellIs" dxfId="225" priority="347" operator="equal">
      <formula>3</formula>
    </cfRule>
  </conditionalFormatting>
  <conditionalFormatting sqref="G316:G318">
    <cfRule type="cellIs" dxfId="224" priority="344" operator="equal">
      <formula>2</formula>
    </cfRule>
  </conditionalFormatting>
  <conditionalFormatting sqref="G205">
    <cfRule type="cellIs" dxfId="223" priority="341" operator="equal">
      <formula>0</formula>
    </cfRule>
    <cfRule type="cellIs" dxfId="222" priority="342" operator="equal">
      <formula>1</formula>
    </cfRule>
    <cfRule type="cellIs" dxfId="221" priority="343" operator="equal">
      <formula>3</formula>
    </cfRule>
  </conditionalFormatting>
  <conditionalFormatting sqref="G205">
    <cfRule type="cellIs" dxfId="220" priority="340" operator="equal">
      <formula>2</formula>
    </cfRule>
  </conditionalFormatting>
  <conditionalFormatting sqref="G163">
    <cfRule type="cellIs" dxfId="219" priority="337" operator="equal">
      <formula>0</formula>
    </cfRule>
    <cfRule type="cellIs" dxfId="218" priority="338" operator="equal">
      <formula>1</formula>
    </cfRule>
    <cfRule type="cellIs" dxfId="217" priority="339" operator="equal">
      <formula>3</formula>
    </cfRule>
  </conditionalFormatting>
  <conditionalFormatting sqref="G163">
    <cfRule type="cellIs" dxfId="216" priority="336" operator="equal">
      <formula>2</formula>
    </cfRule>
  </conditionalFormatting>
  <conditionalFormatting sqref="G286">
    <cfRule type="cellIs" dxfId="215" priority="113" operator="equal">
      <formula>0</formula>
    </cfRule>
    <cfRule type="cellIs" dxfId="214" priority="114" operator="equal">
      <formula>1</formula>
    </cfRule>
    <cfRule type="cellIs" dxfId="213" priority="115" operator="equal">
      <formula>3</formula>
    </cfRule>
  </conditionalFormatting>
  <conditionalFormatting sqref="G286">
    <cfRule type="cellIs" dxfId="212" priority="112" operator="equal">
      <formula>2</formula>
    </cfRule>
  </conditionalFormatting>
  <conditionalFormatting sqref="G270:G272">
    <cfRule type="cellIs" dxfId="211" priority="85" operator="equal">
      <formula>0</formula>
    </cfRule>
    <cfRule type="cellIs" dxfId="210" priority="86" operator="equal">
      <formula>1</formula>
    </cfRule>
    <cfRule type="cellIs" dxfId="209" priority="87" operator="equal">
      <formula>3</formula>
    </cfRule>
  </conditionalFormatting>
  <conditionalFormatting sqref="G270:G271">
    <cfRule type="cellIs" dxfId="208" priority="82" operator="equal">
      <formula>0</formula>
    </cfRule>
    <cfRule type="cellIs" dxfId="207" priority="83" operator="equal">
      <formula>1</formula>
    </cfRule>
    <cfRule type="cellIs" dxfId="206" priority="84" operator="equal">
      <formula>3</formula>
    </cfRule>
  </conditionalFormatting>
  <conditionalFormatting sqref="G270:G272">
    <cfRule type="cellIs" dxfId="205" priority="81" operator="equal">
      <formula>2</formula>
    </cfRule>
  </conditionalFormatting>
  <conditionalFormatting sqref="G274">
    <cfRule type="cellIs" dxfId="204" priority="78" operator="equal">
      <formula>0</formula>
    </cfRule>
    <cfRule type="cellIs" dxfId="203" priority="79" operator="equal">
      <formula>1</formula>
    </cfRule>
    <cfRule type="cellIs" dxfId="202" priority="80" operator="equal">
      <formula>3</formula>
    </cfRule>
  </conditionalFormatting>
  <conditionalFormatting sqref="G274">
    <cfRule type="cellIs" dxfId="201" priority="77" operator="equal">
      <formula>2</formula>
    </cfRule>
  </conditionalFormatting>
  <conditionalFormatting sqref="G277">
    <cfRule type="cellIs" dxfId="200" priority="66" operator="equal">
      <formula>0</formula>
    </cfRule>
    <cfRule type="cellIs" dxfId="199" priority="67" operator="equal">
      <formula>1</formula>
    </cfRule>
    <cfRule type="cellIs" dxfId="198" priority="68" operator="equal">
      <formula>3</formula>
    </cfRule>
  </conditionalFormatting>
  <conditionalFormatting sqref="G277">
    <cfRule type="cellIs" dxfId="197" priority="65" operator="equal">
      <formula>2</formula>
    </cfRule>
  </conditionalFormatting>
  <conditionalFormatting sqref="G276">
    <cfRule type="cellIs" dxfId="196" priority="62" operator="equal">
      <formula>0</formula>
    </cfRule>
    <cfRule type="cellIs" dxfId="195" priority="63" operator="equal">
      <formula>1</formula>
    </cfRule>
    <cfRule type="cellIs" dxfId="194" priority="64" operator="equal">
      <formula>3</formula>
    </cfRule>
  </conditionalFormatting>
  <conditionalFormatting sqref="G276">
    <cfRule type="cellIs" dxfId="193" priority="61" operator="equal">
      <formula>2</formula>
    </cfRule>
  </conditionalFormatting>
  <conditionalFormatting sqref="G275">
    <cfRule type="cellIs" dxfId="192" priority="58" operator="equal">
      <formula>0</formula>
    </cfRule>
    <cfRule type="cellIs" dxfId="191" priority="59" operator="equal">
      <formula>1</formula>
    </cfRule>
    <cfRule type="cellIs" dxfId="190" priority="60" operator="equal">
      <formula>3</formula>
    </cfRule>
  </conditionalFormatting>
  <conditionalFormatting sqref="G275">
    <cfRule type="cellIs" dxfId="189" priority="57" operator="equal">
      <formula>2</formula>
    </cfRule>
  </conditionalFormatting>
  <conditionalFormatting sqref="G273">
    <cfRule type="cellIs" dxfId="188" priority="54" operator="equal">
      <formula>0</formula>
    </cfRule>
    <cfRule type="cellIs" dxfId="187" priority="55" operator="equal">
      <formula>1</formula>
    </cfRule>
    <cfRule type="cellIs" dxfId="186" priority="56" operator="equal">
      <formula>3</formula>
    </cfRule>
  </conditionalFormatting>
  <conditionalFormatting sqref="G273">
    <cfRule type="cellIs" dxfId="185" priority="53" operator="equal">
      <formula>2</formula>
    </cfRule>
  </conditionalFormatting>
  <conditionalFormatting sqref="G357:G360">
    <cfRule type="cellIs" dxfId="184" priority="14" operator="equal">
      <formula>0</formula>
    </cfRule>
    <cfRule type="cellIs" dxfId="183" priority="15" operator="equal">
      <formula>1</formula>
    </cfRule>
    <cfRule type="cellIs" dxfId="182" priority="16" operator="equal">
      <formula>3</formula>
    </cfRule>
  </conditionalFormatting>
  <conditionalFormatting sqref="G357:G360">
    <cfRule type="cellIs" dxfId="181" priority="13" operator="equal">
      <formula>2</formula>
    </cfRule>
  </conditionalFormatting>
  <dataValidations count="4">
    <dataValidation type="list" allowBlank="1" showInputMessage="1" showErrorMessage="1" sqref="G73 G361:G362 G267 G126 G290 G155 G61:G63 G265 G75 G244 G305 G129 G202 G178:G179 G219 G258 G192 G181 G242 G280" xr:uid="{00000000-0002-0000-0100-000000000000}">
      <formula1>$Q$1047:$Q$1050</formula1>
    </dataValidation>
    <dataValidation type="list" allowBlank="1" showInputMessage="1" showErrorMessage="1" sqref="G256 G217 G153 G190 G127 G303 G288 G227 G199 G278" xr:uid="{00000000-0002-0000-0100-000001000000}">
      <formula1>$R$1047:$R$1050</formula1>
    </dataValidation>
    <dataValidation type="list" allowBlank="1" showInputMessage="1" showErrorMessage="1" sqref="G222:G226 G247:G255 G293:G302 G51:G60 G232:G241 G132:G152 G261:G264 G195:G198 G309:G314 G79:G125 G316:G322 G333:G335 G337:G340 G324:G331 G342:G344 G158:G177 G34:G36 G66:G72 G346:G347 G184:G189 G349:G360 G205:G216 G283:G287 G270:G277" xr:uid="{00000000-0002-0000-0100-000002000000}">
      <formula1>$Q$3:$Q$7</formula1>
    </dataValidation>
    <dataValidation type="textLength" allowBlank="1" showInputMessage="1" showErrorMessage="1" error="Only Contract Number Required - Do not add Description" prompt="Only Contract number required - Do not add Description" sqref="E4" xr:uid="{00000000-0002-0000-0100-000003000000}">
      <formula1>15</formula1>
      <formula2>17</formula2>
    </dataValidation>
  </dataValidations>
  <hyperlinks>
    <hyperlink ref="I78" r:id="rId3" xr:uid="{00000000-0004-0000-0100-000000000000}"/>
  </hyperlinks>
  <printOptions horizontalCentered="1" verticalCentered="1"/>
  <pageMargins left="0.31496062992125984" right="0.31496062992125984" top="1.0236220472440944" bottom="0.31496062992125984" header="0" footer="0"/>
  <pageSetup paperSize="9" scale="85" fitToHeight="13" orientation="landscape" r:id="rId4"/>
  <headerFooter alignWithMargins="0">
    <oddHeader xml:space="preserve">&amp;L&amp;G       &amp;8 Rev. # 4.0.4      Rev. Date: 2021/02&amp;10
&amp;C&amp;"Arial,Bold"&amp;12HEALTH &amp; SAFETY LEGAL COMPLIANCE REVIEW
&amp;10( Reference: Occupational Health and Safety Act, 85 of 1993 &amp; Regulations)&amp;"Arial,Regular" </oddHeader>
  </headerFooter>
  <drawing r:id="rId5"/>
  <legacyDrawing r:id="rId6"/>
  <legacyDrawingHF r:id="rId7"/>
  <controls>
    <mc:AlternateContent xmlns:mc="http://schemas.openxmlformats.org/markup-compatibility/2006">
      <mc:Choice Requires="x14">
        <control shapeId="15423" r:id="rId8" name="CommandButton36">
          <controlPr defaultSize="0" print="0" autoLine="0" r:id="rId9">
            <anchor moveWithCells="1">
              <from>
                <xdr:col>2</xdr:col>
                <xdr:colOff>28575</xdr:colOff>
                <xdr:row>362</xdr:row>
                <xdr:rowOff>133350</xdr:rowOff>
              </from>
              <to>
                <xdr:col>3</xdr:col>
                <xdr:colOff>1104900</xdr:colOff>
                <xdr:row>365</xdr:row>
                <xdr:rowOff>133350</xdr:rowOff>
              </to>
            </anchor>
          </controlPr>
        </control>
      </mc:Choice>
      <mc:Fallback>
        <control shapeId="15423" r:id="rId8" name="CommandButton36"/>
      </mc:Fallback>
    </mc:AlternateContent>
    <mc:AlternateContent xmlns:mc="http://schemas.openxmlformats.org/markup-compatibility/2006">
      <mc:Choice Requires="x14">
        <control shapeId="15421" r:id="rId10" name="CheckBox3">
          <controlPr defaultSize="0" print="0" autoLine="0" r:id="rId11">
            <anchor moveWithCells="1">
              <from>
                <xdr:col>27</xdr:col>
                <xdr:colOff>47625</xdr:colOff>
                <xdr:row>2</xdr:row>
                <xdr:rowOff>0</xdr:rowOff>
              </from>
              <to>
                <xdr:col>27</xdr:col>
                <xdr:colOff>1000125</xdr:colOff>
                <xdr:row>3</xdr:row>
                <xdr:rowOff>9525</xdr:rowOff>
              </to>
            </anchor>
          </controlPr>
        </control>
      </mc:Choice>
      <mc:Fallback>
        <control shapeId="15421" r:id="rId10" name="CheckBox3"/>
      </mc:Fallback>
    </mc:AlternateContent>
    <mc:AlternateContent xmlns:mc="http://schemas.openxmlformats.org/markup-compatibility/2006">
      <mc:Choice Requires="x14">
        <control shapeId="15420" r:id="rId12" name="CheckBox4">
          <controlPr defaultSize="0" print="0" autoLine="0" r:id="rId13">
            <anchor moveWithCells="1">
              <from>
                <xdr:col>27</xdr:col>
                <xdr:colOff>47625</xdr:colOff>
                <xdr:row>3</xdr:row>
                <xdr:rowOff>0</xdr:rowOff>
              </from>
              <to>
                <xdr:col>27</xdr:col>
                <xdr:colOff>1000125</xdr:colOff>
                <xdr:row>4</xdr:row>
                <xdr:rowOff>9525</xdr:rowOff>
              </to>
            </anchor>
          </controlPr>
        </control>
      </mc:Choice>
      <mc:Fallback>
        <control shapeId="15420" r:id="rId12" name="CheckBox4"/>
      </mc:Fallback>
    </mc:AlternateContent>
    <mc:AlternateContent xmlns:mc="http://schemas.openxmlformats.org/markup-compatibility/2006">
      <mc:Choice Requires="x14">
        <control shapeId="15418" r:id="rId14" name="CommandButton39">
          <controlPr locked="0" defaultSize="0" print="0" autoLine="0" r:id="rId15">
            <anchor moveWithCells="1">
              <from>
                <xdr:col>27</xdr:col>
                <xdr:colOff>76200</xdr:colOff>
                <xdr:row>40</xdr:row>
                <xdr:rowOff>9525</xdr:rowOff>
              </from>
              <to>
                <xdr:col>27</xdr:col>
                <xdr:colOff>1323975</xdr:colOff>
                <xdr:row>42</xdr:row>
                <xdr:rowOff>0</xdr:rowOff>
              </to>
            </anchor>
          </controlPr>
        </control>
      </mc:Choice>
      <mc:Fallback>
        <control shapeId="15418" r:id="rId14" name="CommandButton39"/>
      </mc:Fallback>
    </mc:AlternateContent>
    <mc:AlternateContent xmlns:mc="http://schemas.openxmlformats.org/markup-compatibility/2006">
      <mc:Choice Requires="x14">
        <control shapeId="15417" r:id="rId16" name="CommandButton37">
          <controlPr locked="0" defaultSize="0" print="0" autoLine="0" r:id="rId17">
            <anchor moveWithCells="1">
              <from>
                <xdr:col>27</xdr:col>
                <xdr:colOff>76200</xdr:colOff>
                <xdr:row>42</xdr:row>
                <xdr:rowOff>38100</xdr:rowOff>
              </from>
              <to>
                <xdr:col>27</xdr:col>
                <xdr:colOff>1323975</xdr:colOff>
                <xdr:row>43</xdr:row>
                <xdr:rowOff>104775</xdr:rowOff>
              </to>
            </anchor>
          </controlPr>
        </control>
      </mc:Choice>
      <mc:Fallback>
        <control shapeId="15417" r:id="rId16" name="CommandButton37"/>
      </mc:Fallback>
    </mc:AlternateContent>
    <mc:AlternateContent xmlns:mc="http://schemas.openxmlformats.org/markup-compatibility/2006">
      <mc:Choice Requires="x14">
        <control shapeId="15395" r:id="rId18" name="CommandButton34">
          <controlPr defaultSize="0" print="0" autoLine="0" r:id="rId19">
            <anchor moveWithCells="1">
              <from>
                <xdr:col>27</xdr:col>
                <xdr:colOff>85725</xdr:colOff>
                <xdr:row>358</xdr:row>
                <xdr:rowOff>0</xdr:rowOff>
              </from>
              <to>
                <xdr:col>27</xdr:col>
                <xdr:colOff>1333500</xdr:colOff>
                <xdr:row>358</xdr:row>
                <xdr:rowOff>400050</xdr:rowOff>
              </to>
            </anchor>
          </controlPr>
        </control>
      </mc:Choice>
      <mc:Fallback>
        <control shapeId="15395" r:id="rId18" name="CommandButton34"/>
      </mc:Fallback>
    </mc:AlternateContent>
    <mc:AlternateContent xmlns:mc="http://schemas.openxmlformats.org/markup-compatibility/2006">
      <mc:Choice Requires="x14">
        <control shapeId="14235" r:id="rId20" name="CommandButton28">
          <controlPr locked="0" defaultSize="0" print="0" autoLine="0" r:id="rId21">
            <anchor moveWithCells="1">
              <from>
                <xdr:col>27</xdr:col>
                <xdr:colOff>76200</xdr:colOff>
                <xdr:row>124</xdr:row>
                <xdr:rowOff>0</xdr:rowOff>
              </from>
              <to>
                <xdr:col>27</xdr:col>
                <xdr:colOff>1323975</xdr:colOff>
                <xdr:row>125</xdr:row>
                <xdr:rowOff>104775</xdr:rowOff>
              </to>
            </anchor>
          </controlPr>
        </control>
      </mc:Choice>
      <mc:Fallback>
        <control shapeId="14235" r:id="rId20" name="CommandButton28"/>
      </mc:Fallback>
    </mc:AlternateContent>
    <mc:AlternateContent xmlns:mc="http://schemas.openxmlformats.org/markup-compatibility/2006">
      <mc:Choice Requires="x14">
        <control shapeId="14114" r:id="rId22" name="CheckBox1">
          <controlPr autoLine="0" autoPict="0" r:id="rId23">
            <anchor moveWithCells="1">
              <from>
                <xdr:col>3</xdr:col>
                <xdr:colOff>2305050</xdr:colOff>
                <xdr:row>29</xdr:row>
                <xdr:rowOff>85725</xdr:rowOff>
              </from>
              <to>
                <xdr:col>4</xdr:col>
                <xdr:colOff>2257425</xdr:colOff>
                <xdr:row>30</xdr:row>
                <xdr:rowOff>66675</xdr:rowOff>
              </to>
            </anchor>
          </controlPr>
        </control>
      </mc:Choice>
      <mc:Fallback>
        <control shapeId="14114" r:id="rId22" name="CheckBox1"/>
      </mc:Fallback>
    </mc:AlternateContent>
    <mc:AlternateContent xmlns:mc="http://schemas.openxmlformats.org/markup-compatibility/2006">
      <mc:Choice Requires="x14">
        <control shapeId="14115" r:id="rId24" name="CheckBox2">
          <controlPr autoLine="0" r:id="rId25">
            <anchor moveWithCells="1">
              <from>
                <xdr:col>4</xdr:col>
                <xdr:colOff>0</xdr:colOff>
                <xdr:row>30</xdr:row>
                <xdr:rowOff>85725</xdr:rowOff>
              </from>
              <to>
                <xdr:col>4</xdr:col>
                <xdr:colOff>2181225</xdr:colOff>
                <xdr:row>31</xdr:row>
                <xdr:rowOff>66675</xdr:rowOff>
              </to>
            </anchor>
          </controlPr>
        </control>
      </mc:Choice>
      <mc:Fallback>
        <control shapeId="14115" r:id="rId24" name="CheckBox2"/>
      </mc:Fallback>
    </mc:AlternateContent>
    <mc:AlternateContent xmlns:mc="http://schemas.openxmlformats.org/markup-compatibility/2006">
      <mc:Choice Requires="x14">
        <control shapeId="14142" r:id="rId26" name="CheckBox5">
          <controlPr defaultSize="0" print="0" autoLine="0" r:id="rId27">
            <anchor moveWithCells="1">
              <from>
                <xdr:col>27</xdr:col>
                <xdr:colOff>47625</xdr:colOff>
                <xdr:row>4</xdr:row>
                <xdr:rowOff>0</xdr:rowOff>
              </from>
              <to>
                <xdr:col>27</xdr:col>
                <xdr:colOff>1000125</xdr:colOff>
                <xdr:row>5</xdr:row>
                <xdr:rowOff>9525</xdr:rowOff>
              </to>
            </anchor>
          </controlPr>
        </control>
      </mc:Choice>
      <mc:Fallback>
        <control shapeId="14142" r:id="rId26" name="CheckBox5"/>
      </mc:Fallback>
    </mc:AlternateContent>
    <mc:AlternateContent xmlns:mc="http://schemas.openxmlformats.org/markup-compatibility/2006">
      <mc:Choice Requires="x14">
        <control shapeId="14144" r:id="rId28" name="CheckBox6">
          <controlPr defaultSize="0" print="0" autoLine="0" r:id="rId29">
            <anchor moveWithCells="1">
              <from>
                <xdr:col>27</xdr:col>
                <xdr:colOff>47625</xdr:colOff>
                <xdr:row>5</xdr:row>
                <xdr:rowOff>0</xdr:rowOff>
              </from>
              <to>
                <xdr:col>27</xdr:col>
                <xdr:colOff>1000125</xdr:colOff>
                <xdr:row>6</xdr:row>
                <xdr:rowOff>9525</xdr:rowOff>
              </to>
            </anchor>
          </controlPr>
        </control>
      </mc:Choice>
      <mc:Fallback>
        <control shapeId="14144" r:id="rId28" name="CheckBox6"/>
      </mc:Fallback>
    </mc:AlternateContent>
    <mc:AlternateContent xmlns:mc="http://schemas.openxmlformats.org/markup-compatibility/2006">
      <mc:Choice Requires="x14">
        <control shapeId="14145" r:id="rId30" name="CheckBox7">
          <controlPr defaultSize="0" print="0" autoLine="0" r:id="rId31">
            <anchor moveWithCells="1">
              <from>
                <xdr:col>27</xdr:col>
                <xdr:colOff>47625</xdr:colOff>
                <xdr:row>6</xdr:row>
                <xdr:rowOff>9525</xdr:rowOff>
              </from>
              <to>
                <xdr:col>27</xdr:col>
                <xdr:colOff>1000125</xdr:colOff>
                <xdr:row>7</xdr:row>
                <xdr:rowOff>19050</xdr:rowOff>
              </to>
            </anchor>
          </controlPr>
        </control>
      </mc:Choice>
      <mc:Fallback>
        <control shapeId="14145" r:id="rId30" name="CheckBox7"/>
      </mc:Fallback>
    </mc:AlternateContent>
    <mc:AlternateContent xmlns:mc="http://schemas.openxmlformats.org/markup-compatibility/2006">
      <mc:Choice Requires="x14">
        <control shapeId="14146" r:id="rId32" name="CheckBox8">
          <controlPr defaultSize="0" print="0" autoLine="0" r:id="rId33">
            <anchor moveWithCells="1">
              <from>
                <xdr:col>27</xdr:col>
                <xdr:colOff>47625</xdr:colOff>
                <xdr:row>7</xdr:row>
                <xdr:rowOff>9525</xdr:rowOff>
              </from>
              <to>
                <xdr:col>27</xdr:col>
                <xdr:colOff>1000125</xdr:colOff>
                <xdr:row>8</xdr:row>
                <xdr:rowOff>19050</xdr:rowOff>
              </to>
            </anchor>
          </controlPr>
        </control>
      </mc:Choice>
      <mc:Fallback>
        <control shapeId="14146" r:id="rId32" name="CheckBox8"/>
      </mc:Fallback>
    </mc:AlternateContent>
    <mc:AlternateContent xmlns:mc="http://schemas.openxmlformats.org/markup-compatibility/2006">
      <mc:Choice Requires="x14">
        <control shapeId="14147" r:id="rId34" name="CheckBox9">
          <controlPr defaultSize="0" print="0" autoLine="0" r:id="rId35">
            <anchor moveWithCells="1">
              <from>
                <xdr:col>27</xdr:col>
                <xdr:colOff>47625</xdr:colOff>
                <xdr:row>8</xdr:row>
                <xdr:rowOff>9525</xdr:rowOff>
              </from>
              <to>
                <xdr:col>27</xdr:col>
                <xdr:colOff>1000125</xdr:colOff>
                <xdr:row>9</xdr:row>
                <xdr:rowOff>19050</xdr:rowOff>
              </to>
            </anchor>
          </controlPr>
        </control>
      </mc:Choice>
      <mc:Fallback>
        <control shapeId="14147" r:id="rId34" name="CheckBox9"/>
      </mc:Fallback>
    </mc:AlternateContent>
    <mc:AlternateContent xmlns:mc="http://schemas.openxmlformats.org/markup-compatibility/2006">
      <mc:Choice Requires="x14">
        <control shapeId="14148" r:id="rId36" name="CheckBox10">
          <controlPr defaultSize="0" print="0" autoLine="0" r:id="rId37">
            <anchor moveWithCells="1">
              <from>
                <xdr:col>27</xdr:col>
                <xdr:colOff>47625</xdr:colOff>
                <xdr:row>9</xdr:row>
                <xdr:rowOff>0</xdr:rowOff>
              </from>
              <to>
                <xdr:col>27</xdr:col>
                <xdr:colOff>1000125</xdr:colOff>
                <xdr:row>10</xdr:row>
                <xdr:rowOff>9525</xdr:rowOff>
              </to>
            </anchor>
          </controlPr>
        </control>
      </mc:Choice>
      <mc:Fallback>
        <control shapeId="14148" r:id="rId36" name="CheckBox10"/>
      </mc:Fallback>
    </mc:AlternateContent>
    <mc:AlternateContent xmlns:mc="http://schemas.openxmlformats.org/markup-compatibility/2006">
      <mc:Choice Requires="x14">
        <control shapeId="14149" r:id="rId38" name="CheckBox11">
          <controlPr defaultSize="0" print="0" autoLine="0" r:id="rId39">
            <anchor moveWithCells="1">
              <from>
                <xdr:col>27</xdr:col>
                <xdr:colOff>47625</xdr:colOff>
                <xdr:row>9</xdr:row>
                <xdr:rowOff>238125</xdr:rowOff>
              </from>
              <to>
                <xdr:col>27</xdr:col>
                <xdr:colOff>1000125</xdr:colOff>
                <xdr:row>11</xdr:row>
                <xdr:rowOff>9525</xdr:rowOff>
              </to>
            </anchor>
          </controlPr>
        </control>
      </mc:Choice>
      <mc:Fallback>
        <control shapeId="14149" r:id="rId38" name="CheckBox11"/>
      </mc:Fallback>
    </mc:AlternateContent>
    <mc:AlternateContent xmlns:mc="http://schemas.openxmlformats.org/markup-compatibility/2006">
      <mc:Choice Requires="x14">
        <control shapeId="14150" r:id="rId40" name="CheckBox12">
          <controlPr defaultSize="0" print="0" autoLine="0" r:id="rId41">
            <anchor moveWithCells="1">
              <from>
                <xdr:col>27</xdr:col>
                <xdr:colOff>47625</xdr:colOff>
                <xdr:row>11</xdr:row>
                <xdr:rowOff>0</xdr:rowOff>
              </from>
              <to>
                <xdr:col>27</xdr:col>
                <xdr:colOff>1000125</xdr:colOff>
                <xdr:row>11</xdr:row>
                <xdr:rowOff>247650</xdr:rowOff>
              </to>
            </anchor>
          </controlPr>
        </control>
      </mc:Choice>
      <mc:Fallback>
        <control shapeId="14150" r:id="rId40" name="CheckBox12"/>
      </mc:Fallback>
    </mc:AlternateContent>
    <mc:AlternateContent xmlns:mc="http://schemas.openxmlformats.org/markup-compatibility/2006">
      <mc:Choice Requires="x14">
        <control shapeId="14151" r:id="rId42" name="CheckBox13">
          <controlPr defaultSize="0" print="0" autoLine="0" r:id="rId43">
            <anchor moveWithCells="1">
              <from>
                <xdr:col>27</xdr:col>
                <xdr:colOff>47625</xdr:colOff>
                <xdr:row>11</xdr:row>
                <xdr:rowOff>247650</xdr:rowOff>
              </from>
              <to>
                <xdr:col>27</xdr:col>
                <xdr:colOff>1000125</xdr:colOff>
                <xdr:row>13</xdr:row>
                <xdr:rowOff>0</xdr:rowOff>
              </to>
            </anchor>
          </controlPr>
        </control>
      </mc:Choice>
      <mc:Fallback>
        <control shapeId="14151" r:id="rId42" name="CheckBox13"/>
      </mc:Fallback>
    </mc:AlternateContent>
    <mc:AlternateContent xmlns:mc="http://schemas.openxmlformats.org/markup-compatibility/2006">
      <mc:Choice Requires="x14">
        <control shapeId="14152" r:id="rId44" name="CheckBox14">
          <controlPr defaultSize="0" print="0" autoLine="0" r:id="rId45">
            <anchor moveWithCells="1">
              <from>
                <xdr:col>27</xdr:col>
                <xdr:colOff>47625</xdr:colOff>
                <xdr:row>12</xdr:row>
                <xdr:rowOff>238125</xdr:rowOff>
              </from>
              <to>
                <xdr:col>27</xdr:col>
                <xdr:colOff>1000125</xdr:colOff>
                <xdr:row>13</xdr:row>
                <xdr:rowOff>238125</xdr:rowOff>
              </to>
            </anchor>
          </controlPr>
        </control>
      </mc:Choice>
      <mc:Fallback>
        <control shapeId="14152" r:id="rId44" name="CheckBox14"/>
      </mc:Fallback>
    </mc:AlternateContent>
    <mc:AlternateContent xmlns:mc="http://schemas.openxmlformats.org/markup-compatibility/2006">
      <mc:Choice Requires="x14">
        <control shapeId="14153" r:id="rId46" name="CheckBox15">
          <controlPr defaultSize="0" print="0" autoLine="0" r:id="rId47">
            <anchor moveWithCells="1">
              <from>
                <xdr:col>27</xdr:col>
                <xdr:colOff>47625</xdr:colOff>
                <xdr:row>14</xdr:row>
                <xdr:rowOff>238125</xdr:rowOff>
              </from>
              <to>
                <xdr:col>27</xdr:col>
                <xdr:colOff>1000125</xdr:colOff>
                <xdr:row>15</xdr:row>
                <xdr:rowOff>257175</xdr:rowOff>
              </to>
            </anchor>
          </controlPr>
        </control>
      </mc:Choice>
      <mc:Fallback>
        <control shapeId="14153" r:id="rId46" name="CheckBox15"/>
      </mc:Fallback>
    </mc:AlternateContent>
    <mc:AlternateContent xmlns:mc="http://schemas.openxmlformats.org/markup-compatibility/2006">
      <mc:Choice Requires="x14">
        <control shapeId="14154" r:id="rId48" name="CheckBox16">
          <controlPr defaultSize="0" print="0" autoLine="0" r:id="rId49">
            <anchor moveWithCells="1">
              <from>
                <xdr:col>27</xdr:col>
                <xdr:colOff>47625</xdr:colOff>
                <xdr:row>15</xdr:row>
                <xdr:rowOff>257175</xdr:rowOff>
              </from>
              <to>
                <xdr:col>27</xdr:col>
                <xdr:colOff>1000125</xdr:colOff>
                <xdr:row>16</xdr:row>
                <xdr:rowOff>238125</xdr:rowOff>
              </to>
            </anchor>
          </controlPr>
        </control>
      </mc:Choice>
      <mc:Fallback>
        <control shapeId="14154" r:id="rId48" name="CheckBox16"/>
      </mc:Fallback>
    </mc:AlternateContent>
    <mc:AlternateContent xmlns:mc="http://schemas.openxmlformats.org/markup-compatibility/2006">
      <mc:Choice Requires="x14">
        <control shapeId="14202" r:id="rId50" name="CommandButton1">
          <controlPr defaultSize="0" print="0" autoLine="0" r:id="rId51">
            <anchor moveWithCells="1">
              <from>
                <xdr:col>27</xdr:col>
                <xdr:colOff>76200</xdr:colOff>
                <xdr:row>63</xdr:row>
                <xdr:rowOff>9525</xdr:rowOff>
              </from>
              <to>
                <xdr:col>28</xdr:col>
                <xdr:colOff>123825</xdr:colOff>
                <xdr:row>64</xdr:row>
                <xdr:rowOff>133350</xdr:rowOff>
              </to>
            </anchor>
          </controlPr>
        </control>
      </mc:Choice>
      <mc:Fallback>
        <control shapeId="14202" r:id="rId50" name="CommandButton1"/>
      </mc:Fallback>
    </mc:AlternateContent>
    <mc:AlternateContent xmlns:mc="http://schemas.openxmlformats.org/markup-compatibility/2006">
      <mc:Choice Requires="x14">
        <control shapeId="14203" r:id="rId52" name="CommandButton2">
          <controlPr defaultSize="0" print="0" autoLine="0" r:id="rId53">
            <anchor moveWithCells="1">
              <from>
                <xdr:col>27</xdr:col>
                <xdr:colOff>76200</xdr:colOff>
                <xdr:row>75</xdr:row>
                <xdr:rowOff>0</xdr:rowOff>
              </from>
              <to>
                <xdr:col>28</xdr:col>
                <xdr:colOff>104775</xdr:colOff>
                <xdr:row>77</xdr:row>
                <xdr:rowOff>85725</xdr:rowOff>
              </to>
            </anchor>
          </controlPr>
        </control>
      </mc:Choice>
      <mc:Fallback>
        <control shapeId="14203" r:id="rId52" name="CommandButton2"/>
      </mc:Fallback>
    </mc:AlternateContent>
    <mc:AlternateContent xmlns:mc="http://schemas.openxmlformats.org/markup-compatibility/2006">
      <mc:Choice Requires="x14">
        <control shapeId="14204" r:id="rId54" name="CommandButton3">
          <controlPr defaultSize="0" print="0" autoLine="0" r:id="rId55">
            <anchor moveWithCells="1">
              <from>
                <xdr:col>27</xdr:col>
                <xdr:colOff>85725</xdr:colOff>
                <xdr:row>129</xdr:row>
                <xdr:rowOff>0</xdr:rowOff>
              </from>
              <to>
                <xdr:col>28</xdr:col>
                <xdr:colOff>114300</xdr:colOff>
                <xdr:row>131</xdr:row>
                <xdr:rowOff>76200</xdr:rowOff>
              </to>
            </anchor>
          </controlPr>
        </control>
      </mc:Choice>
      <mc:Fallback>
        <control shapeId="14204" r:id="rId54" name="CommandButton3"/>
      </mc:Fallback>
    </mc:AlternateContent>
    <mc:AlternateContent xmlns:mc="http://schemas.openxmlformats.org/markup-compatibility/2006">
      <mc:Choice Requires="x14">
        <control shapeId="14205" r:id="rId56" name="CommandButton4">
          <controlPr defaultSize="0" print="0" autoLine="0" r:id="rId57">
            <anchor moveWithCells="1">
              <from>
                <xdr:col>27</xdr:col>
                <xdr:colOff>85725</xdr:colOff>
                <xdr:row>155</xdr:row>
                <xdr:rowOff>0</xdr:rowOff>
              </from>
              <to>
                <xdr:col>28</xdr:col>
                <xdr:colOff>114300</xdr:colOff>
                <xdr:row>157</xdr:row>
                <xdr:rowOff>76200</xdr:rowOff>
              </to>
            </anchor>
          </controlPr>
        </control>
      </mc:Choice>
      <mc:Fallback>
        <control shapeId="14205" r:id="rId56" name="CommandButton4"/>
      </mc:Fallback>
    </mc:AlternateContent>
    <mc:AlternateContent xmlns:mc="http://schemas.openxmlformats.org/markup-compatibility/2006">
      <mc:Choice Requires="x14">
        <control shapeId="14206" r:id="rId58" name="CommandButton5">
          <controlPr defaultSize="0" print="0" autoLine="0" r:id="rId59">
            <anchor moveWithCells="1">
              <from>
                <xdr:col>27</xdr:col>
                <xdr:colOff>85725</xdr:colOff>
                <xdr:row>181</xdr:row>
                <xdr:rowOff>0</xdr:rowOff>
              </from>
              <to>
                <xdr:col>28</xdr:col>
                <xdr:colOff>114300</xdr:colOff>
                <xdr:row>183</xdr:row>
                <xdr:rowOff>76200</xdr:rowOff>
              </to>
            </anchor>
          </controlPr>
        </control>
      </mc:Choice>
      <mc:Fallback>
        <control shapeId="14206" r:id="rId58" name="CommandButton5"/>
      </mc:Fallback>
    </mc:AlternateContent>
    <mc:AlternateContent xmlns:mc="http://schemas.openxmlformats.org/markup-compatibility/2006">
      <mc:Choice Requires="x14">
        <control shapeId="14207" r:id="rId60" name="CommandButton6">
          <controlPr defaultSize="0" print="0" autoLine="0" r:id="rId61">
            <anchor moveWithCells="1">
              <from>
                <xdr:col>27</xdr:col>
                <xdr:colOff>85725</xdr:colOff>
                <xdr:row>202</xdr:row>
                <xdr:rowOff>0</xdr:rowOff>
              </from>
              <to>
                <xdr:col>28</xdr:col>
                <xdr:colOff>114300</xdr:colOff>
                <xdr:row>204</xdr:row>
                <xdr:rowOff>76200</xdr:rowOff>
              </to>
            </anchor>
          </controlPr>
        </control>
      </mc:Choice>
      <mc:Fallback>
        <control shapeId="14207" r:id="rId60" name="CommandButton6"/>
      </mc:Fallback>
    </mc:AlternateContent>
    <mc:AlternateContent xmlns:mc="http://schemas.openxmlformats.org/markup-compatibility/2006">
      <mc:Choice Requires="x14">
        <control shapeId="14208" r:id="rId62" name="CommandButton7">
          <controlPr defaultSize="0" print="0" autoLine="0" r:id="rId63">
            <anchor moveWithCells="1">
              <from>
                <xdr:col>27</xdr:col>
                <xdr:colOff>85725</xdr:colOff>
                <xdr:row>229</xdr:row>
                <xdr:rowOff>0</xdr:rowOff>
              </from>
              <to>
                <xdr:col>28</xdr:col>
                <xdr:colOff>114300</xdr:colOff>
                <xdr:row>231</xdr:row>
                <xdr:rowOff>76200</xdr:rowOff>
              </to>
            </anchor>
          </controlPr>
        </control>
      </mc:Choice>
      <mc:Fallback>
        <control shapeId="14208" r:id="rId62" name="CommandButton7"/>
      </mc:Fallback>
    </mc:AlternateContent>
    <mc:AlternateContent xmlns:mc="http://schemas.openxmlformats.org/markup-compatibility/2006">
      <mc:Choice Requires="x14">
        <control shapeId="14209" r:id="rId64" name="CommandButton8">
          <controlPr defaultSize="0" print="0" autoLine="0" r:id="rId65">
            <anchor moveWithCells="1">
              <from>
                <xdr:col>27</xdr:col>
                <xdr:colOff>85725</xdr:colOff>
                <xdr:row>244</xdr:row>
                <xdr:rowOff>0</xdr:rowOff>
              </from>
              <to>
                <xdr:col>28</xdr:col>
                <xdr:colOff>114300</xdr:colOff>
                <xdr:row>246</xdr:row>
                <xdr:rowOff>76200</xdr:rowOff>
              </to>
            </anchor>
          </controlPr>
        </control>
      </mc:Choice>
      <mc:Fallback>
        <control shapeId="14209" r:id="rId64" name="CommandButton8"/>
      </mc:Fallback>
    </mc:AlternateContent>
    <mc:AlternateContent xmlns:mc="http://schemas.openxmlformats.org/markup-compatibility/2006">
      <mc:Choice Requires="x14">
        <control shapeId="14210" r:id="rId66" name="CommandButton9">
          <controlPr defaultSize="0" print="0" autoLine="0" r:id="rId67">
            <anchor moveWithCells="1">
              <from>
                <xdr:col>27</xdr:col>
                <xdr:colOff>85725</xdr:colOff>
                <xdr:row>258</xdr:row>
                <xdr:rowOff>0</xdr:rowOff>
              </from>
              <to>
                <xdr:col>28</xdr:col>
                <xdr:colOff>114300</xdr:colOff>
                <xdr:row>260</xdr:row>
                <xdr:rowOff>76200</xdr:rowOff>
              </to>
            </anchor>
          </controlPr>
        </control>
      </mc:Choice>
      <mc:Fallback>
        <control shapeId="14210" r:id="rId66" name="CommandButton9"/>
      </mc:Fallback>
    </mc:AlternateContent>
    <mc:AlternateContent xmlns:mc="http://schemas.openxmlformats.org/markup-compatibility/2006">
      <mc:Choice Requires="x14">
        <control shapeId="14211" r:id="rId68" name="CommandButton10">
          <controlPr defaultSize="0" print="0" autoLine="0" r:id="rId69">
            <anchor moveWithCells="1">
              <from>
                <xdr:col>27</xdr:col>
                <xdr:colOff>85725</xdr:colOff>
                <xdr:row>290</xdr:row>
                <xdr:rowOff>0</xdr:rowOff>
              </from>
              <to>
                <xdr:col>28</xdr:col>
                <xdr:colOff>114300</xdr:colOff>
                <xdr:row>292</xdr:row>
                <xdr:rowOff>76200</xdr:rowOff>
              </to>
            </anchor>
          </controlPr>
        </control>
      </mc:Choice>
      <mc:Fallback>
        <control shapeId="14211" r:id="rId68" name="CommandButton10"/>
      </mc:Fallback>
    </mc:AlternateContent>
    <mc:AlternateContent xmlns:mc="http://schemas.openxmlformats.org/markup-compatibility/2006">
      <mc:Choice Requires="x14">
        <control shapeId="14212" r:id="rId70" name="CommandButton11">
          <controlPr defaultSize="0" print="0" autoLine="0" r:id="rId71">
            <anchor moveWithCells="1">
              <from>
                <xdr:col>27</xdr:col>
                <xdr:colOff>85725</xdr:colOff>
                <xdr:row>305</xdr:row>
                <xdr:rowOff>0</xdr:rowOff>
              </from>
              <to>
                <xdr:col>28</xdr:col>
                <xdr:colOff>114300</xdr:colOff>
                <xdr:row>307</xdr:row>
                <xdr:rowOff>76200</xdr:rowOff>
              </to>
            </anchor>
          </controlPr>
        </control>
      </mc:Choice>
      <mc:Fallback>
        <control shapeId="14212" r:id="rId70" name="CommandButton11"/>
      </mc:Fallback>
    </mc:AlternateContent>
    <mc:AlternateContent xmlns:mc="http://schemas.openxmlformats.org/markup-compatibility/2006">
      <mc:Choice Requires="x14">
        <control shapeId="14213" r:id="rId72" name="CommandButton12">
          <controlPr defaultSize="0" print="0" autoLine="0" r:id="rId73">
            <anchor moveWithCells="1">
              <from>
                <xdr:col>27</xdr:col>
                <xdr:colOff>85725</xdr:colOff>
                <xdr:row>364</xdr:row>
                <xdr:rowOff>0</xdr:rowOff>
              </from>
              <to>
                <xdr:col>28</xdr:col>
                <xdr:colOff>114300</xdr:colOff>
                <xdr:row>366</xdr:row>
                <xdr:rowOff>85725</xdr:rowOff>
              </to>
            </anchor>
          </controlPr>
        </control>
      </mc:Choice>
      <mc:Fallback>
        <control shapeId="14213" r:id="rId72" name="CommandButton12"/>
      </mc:Fallback>
    </mc:AlternateContent>
    <mc:AlternateContent xmlns:mc="http://schemas.openxmlformats.org/markup-compatibility/2006">
      <mc:Choice Requires="x14">
        <control shapeId="14217" r:id="rId74" name="CommandButton13">
          <controlPr defaultSize="0" autoLine="0" r:id="rId75">
            <anchor moveWithCells="1">
              <from>
                <xdr:col>7</xdr:col>
                <xdr:colOff>9525</xdr:colOff>
                <xdr:row>2</xdr:row>
                <xdr:rowOff>9525</xdr:rowOff>
              </from>
              <to>
                <xdr:col>10</xdr:col>
                <xdr:colOff>0</xdr:colOff>
                <xdr:row>3</xdr:row>
                <xdr:rowOff>9525</xdr:rowOff>
              </to>
            </anchor>
          </controlPr>
        </control>
      </mc:Choice>
      <mc:Fallback>
        <control shapeId="14217" r:id="rId74" name="CommandButton13"/>
      </mc:Fallback>
    </mc:AlternateContent>
    <mc:AlternateContent xmlns:mc="http://schemas.openxmlformats.org/markup-compatibility/2006">
      <mc:Choice Requires="x14">
        <control shapeId="14218" r:id="rId76" name="CommandButton14">
          <controlPr defaultSize="0" autoLine="0" r:id="rId77">
            <anchor moveWithCells="1">
              <from>
                <xdr:col>7</xdr:col>
                <xdr:colOff>9525</xdr:colOff>
                <xdr:row>3</xdr:row>
                <xdr:rowOff>9525</xdr:rowOff>
              </from>
              <to>
                <xdr:col>10</xdr:col>
                <xdr:colOff>0</xdr:colOff>
                <xdr:row>4</xdr:row>
                <xdr:rowOff>9525</xdr:rowOff>
              </to>
            </anchor>
          </controlPr>
        </control>
      </mc:Choice>
      <mc:Fallback>
        <control shapeId="14218" r:id="rId76" name="CommandButton14"/>
      </mc:Fallback>
    </mc:AlternateContent>
    <mc:AlternateContent xmlns:mc="http://schemas.openxmlformats.org/markup-compatibility/2006">
      <mc:Choice Requires="x14">
        <control shapeId="14219" r:id="rId78" name="CommandButton15">
          <controlPr defaultSize="0" autoLine="0" r:id="rId79">
            <anchor moveWithCells="1">
              <from>
                <xdr:col>7</xdr:col>
                <xdr:colOff>9525</xdr:colOff>
                <xdr:row>4</xdr:row>
                <xdr:rowOff>9525</xdr:rowOff>
              </from>
              <to>
                <xdr:col>10</xdr:col>
                <xdr:colOff>0</xdr:colOff>
                <xdr:row>5</xdr:row>
                <xdr:rowOff>9525</xdr:rowOff>
              </to>
            </anchor>
          </controlPr>
        </control>
      </mc:Choice>
      <mc:Fallback>
        <control shapeId="14219" r:id="rId78" name="CommandButton15"/>
      </mc:Fallback>
    </mc:AlternateContent>
    <mc:AlternateContent xmlns:mc="http://schemas.openxmlformats.org/markup-compatibility/2006">
      <mc:Choice Requires="x14">
        <control shapeId="14220" r:id="rId80" name="CommandButton16">
          <controlPr defaultSize="0" autoLine="0" r:id="rId81">
            <anchor moveWithCells="1">
              <from>
                <xdr:col>7</xdr:col>
                <xdr:colOff>9525</xdr:colOff>
                <xdr:row>5</xdr:row>
                <xdr:rowOff>9525</xdr:rowOff>
              </from>
              <to>
                <xdr:col>10</xdr:col>
                <xdr:colOff>0</xdr:colOff>
                <xdr:row>6</xdr:row>
                <xdr:rowOff>9525</xdr:rowOff>
              </to>
            </anchor>
          </controlPr>
        </control>
      </mc:Choice>
      <mc:Fallback>
        <control shapeId="14220" r:id="rId80" name="CommandButton16"/>
      </mc:Fallback>
    </mc:AlternateContent>
    <mc:AlternateContent xmlns:mc="http://schemas.openxmlformats.org/markup-compatibility/2006">
      <mc:Choice Requires="x14">
        <control shapeId="14221" r:id="rId82" name="CommandButton17">
          <controlPr defaultSize="0" autoLine="0" r:id="rId83">
            <anchor moveWithCells="1">
              <from>
                <xdr:col>7</xdr:col>
                <xdr:colOff>9525</xdr:colOff>
                <xdr:row>6</xdr:row>
                <xdr:rowOff>9525</xdr:rowOff>
              </from>
              <to>
                <xdr:col>10</xdr:col>
                <xdr:colOff>0</xdr:colOff>
                <xdr:row>7</xdr:row>
                <xdr:rowOff>9525</xdr:rowOff>
              </to>
            </anchor>
          </controlPr>
        </control>
      </mc:Choice>
      <mc:Fallback>
        <control shapeId="14221" r:id="rId82" name="CommandButton17"/>
      </mc:Fallback>
    </mc:AlternateContent>
    <mc:AlternateContent xmlns:mc="http://schemas.openxmlformats.org/markup-compatibility/2006">
      <mc:Choice Requires="x14">
        <control shapeId="14223" r:id="rId84" name="CommandButton18">
          <controlPr defaultSize="0" autoLine="0" r:id="rId85">
            <anchor moveWithCells="1">
              <from>
                <xdr:col>7</xdr:col>
                <xdr:colOff>9525</xdr:colOff>
                <xdr:row>7</xdr:row>
                <xdr:rowOff>9525</xdr:rowOff>
              </from>
              <to>
                <xdr:col>10</xdr:col>
                <xdr:colOff>0</xdr:colOff>
                <xdr:row>8</xdr:row>
                <xdr:rowOff>9525</xdr:rowOff>
              </to>
            </anchor>
          </controlPr>
        </control>
      </mc:Choice>
      <mc:Fallback>
        <control shapeId="14223" r:id="rId84" name="CommandButton18"/>
      </mc:Fallback>
    </mc:AlternateContent>
    <mc:AlternateContent xmlns:mc="http://schemas.openxmlformats.org/markup-compatibility/2006">
      <mc:Choice Requires="x14">
        <control shapeId="14224" r:id="rId86" name="CommandButton19">
          <controlPr defaultSize="0" autoLine="0" r:id="rId87">
            <anchor moveWithCells="1">
              <from>
                <xdr:col>7</xdr:col>
                <xdr:colOff>9525</xdr:colOff>
                <xdr:row>8</xdr:row>
                <xdr:rowOff>9525</xdr:rowOff>
              </from>
              <to>
                <xdr:col>10</xdr:col>
                <xdr:colOff>0</xdr:colOff>
                <xdr:row>9</xdr:row>
                <xdr:rowOff>9525</xdr:rowOff>
              </to>
            </anchor>
          </controlPr>
        </control>
      </mc:Choice>
      <mc:Fallback>
        <control shapeId="14224" r:id="rId86" name="CommandButton19"/>
      </mc:Fallback>
    </mc:AlternateContent>
    <mc:AlternateContent xmlns:mc="http://schemas.openxmlformats.org/markup-compatibility/2006">
      <mc:Choice Requires="x14">
        <control shapeId="14225" r:id="rId88" name="CommandButton20">
          <controlPr defaultSize="0" autoLine="0" r:id="rId89">
            <anchor moveWithCells="1">
              <from>
                <xdr:col>7</xdr:col>
                <xdr:colOff>9525</xdr:colOff>
                <xdr:row>9</xdr:row>
                <xdr:rowOff>9525</xdr:rowOff>
              </from>
              <to>
                <xdr:col>10</xdr:col>
                <xdr:colOff>0</xdr:colOff>
                <xdr:row>10</xdr:row>
                <xdr:rowOff>9525</xdr:rowOff>
              </to>
            </anchor>
          </controlPr>
        </control>
      </mc:Choice>
      <mc:Fallback>
        <control shapeId="14225" r:id="rId88" name="CommandButton20"/>
      </mc:Fallback>
    </mc:AlternateContent>
    <mc:AlternateContent xmlns:mc="http://schemas.openxmlformats.org/markup-compatibility/2006">
      <mc:Choice Requires="x14">
        <control shapeId="14226" r:id="rId90" name="CommandButton21">
          <controlPr defaultSize="0" autoLine="0" r:id="rId91">
            <anchor moveWithCells="1">
              <from>
                <xdr:col>7</xdr:col>
                <xdr:colOff>9525</xdr:colOff>
                <xdr:row>10</xdr:row>
                <xdr:rowOff>9525</xdr:rowOff>
              </from>
              <to>
                <xdr:col>10</xdr:col>
                <xdr:colOff>0</xdr:colOff>
                <xdr:row>11</xdr:row>
                <xdr:rowOff>9525</xdr:rowOff>
              </to>
            </anchor>
          </controlPr>
        </control>
      </mc:Choice>
      <mc:Fallback>
        <control shapeId="14226" r:id="rId90" name="CommandButton21"/>
      </mc:Fallback>
    </mc:AlternateContent>
    <mc:AlternateContent xmlns:mc="http://schemas.openxmlformats.org/markup-compatibility/2006">
      <mc:Choice Requires="x14">
        <control shapeId="14228" r:id="rId92" name="CommandButton22">
          <controlPr defaultSize="0" autoLine="0" r:id="rId93">
            <anchor moveWithCells="1">
              <from>
                <xdr:col>7</xdr:col>
                <xdr:colOff>9525</xdr:colOff>
                <xdr:row>11</xdr:row>
                <xdr:rowOff>28575</xdr:rowOff>
              </from>
              <to>
                <xdr:col>10</xdr:col>
                <xdr:colOff>0</xdr:colOff>
                <xdr:row>12</xdr:row>
                <xdr:rowOff>9525</xdr:rowOff>
              </to>
            </anchor>
          </controlPr>
        </control>
      </mc:Choice>
      <mc:Fallback>
        <control shapeId="14228" r:id="rId92" name="CommandButton22"/>
      </mc:Fallback>
    </mc:AlternateContent>
    <mc:AlternateContent xmlns:mc="http://schemas.openxmlformats.org/markup-compatibility/2006">
      <mc:Choice Requires="x14">
        <control shapeId="14229" r:id="rId94" name="CommandButton23">
          <controlPr defaultSize="0" autoLine="0" r:id="rId95">
            <anchor moveWithCells="1">
              <from>
                <xdr:col>7</xdr:col>
                <xdr:colOff>9525</xdr:colOff>
                <xdr:row>12</xdr:row>
                <xdr:rowOff>9525</xdr:rowOff>
              </from>
              <to>
                <xdr:col>10</xdr:col>
                <xdr:colOff>0</xdr:colOff>
                <xdr:row>13</xdr:row>
                <xdr:rowOff>9525</xdr:rowOff>
              </to>
            </anchor>
          </controlPr>
        </control>
      </mc:Choice>
      <mc:Fallback>
        <control shapeId="14229" r:id="rId94" name="CommandButton23"/>
      </mc:Fallback>
    </mc:AlternateContent>
    <mc:AlternateContent xmlns:mc="http://schemas.openxmlformats.org/markup-compatibility/2006">
      <mc:Choice Requires="x14">
        <control shapeId="14230" r:id="rId96" name="CommandButton24">
          <controlPr defaultSize="0" autoLine="0" r:id="rId97">
            <anchor moveWithCells="1">
              <from>
                <xdr:col>7</xdr:col>
                <xdr:colOff>9525</xdr:colOff>
                <xdr:row>13</xdr:row>
                <xdr:rowOff>9525</xdr:rowOff>
              </from>
              <to>
                <xdr:col>10</xdr:col>
                <xdr:colOff>0</xdr:colOff>
                <xdr:row>14</xdr:row>
                <xdr:rowOff>9525</xdr:rowOff>
              </to>
            </anchor>
          </controlPr>
        </control>
      </mc:Choice>
      <mc:Fallback>
        <control shapeId="14230" r:id="rId96" name="CommandButton24"/>
      </mc:Fallback>
    </mc:AlternateContent>
    <mc:AlternateContent xmlns:mc="http://schemas.openxmlformats.org/markup-compatibility/2006">
      <mc:Choice Requires="x14">
        <control shapeId="14231" r:id="rId98" name="CommandButton25">
          <controlPr defaultSize="0" autoLine="0" r:id="rId99">
            <anchor moveWithCells="1">
              <from>
                <xdr:col>7</xdr:col>
                <xdr:colOff>9525</xdr:colOff>
                <xdr:row>14</xdr:row>
                <xdr:rowOff>28575</xdr:rowOff>
              </from>
              <to>
                <xdr:col>10</xdr:col>
                <xdr:colOff>0</xdr:colOff>
                <xdr:row>15</xdr:row>
                <xdr:rowOff>28575</xdr:rowOff>
              </to>
            </anchor>
          </controlPr>
        </control>
      </mc:Choice>
      <mc:Fallback>
        <control shapeId="14231" r:id="rId98" name="CommandButton25"/>
      </mc:Fallback>
    </mc:AlternateContent>
    <mc:AlternateContent xmlns:mc="http://schemas.openxmlformats.org/markup-compatibility/2006">
      <mc:Choice Requires="x14">
        <control shapeId="14232" r:id="rId100" name="CommandButton26">
          <controlPr defaultSize="0" autoLine="0" r:id="rId101">
            <anchor moveWithCells="1">
              <from>
                <xdr:col>7</xdr:col>
                <xdr:colOff>9525</xdr:colOff>
                <xdr:row>15</xdr:row>
                <xdr:rowOff>9525</xdr:rowOff>
              </from>
              <to>
                <xdr:col>10</xdr:col>
                <xdr:colOff>0</xdr:colOff>
                <xdr:row>15</xdr:row>
                <xdr:rowOff>257175</xdr:rowOff>
              </to>
            </anchor>
          </controlPr>
        </control>
      </mc:Choice>
      <mc:Fallback>
        <control shapeId="14232" r:id="rId100" name="CommandButton26"/>
      </mc:Fallback>
    </mc:AlternateContent>
    <mc:AlternateContent xmlns:mc="http://schemas.openxmlformats.org/markup-compatibility/2006">
      <mc:Choice Requires="x14">
        <control shapeId="14233" r:id="rId102" name="CommandButton27">
          <controlPr defaultSize="0" autoLine="0" r:id="rId103">
            <anchor moveWithCells="1">
              <from>
                <xdr:col>7</xdr:col>
                <xdr:colOff>9525</xdr:colOff>
                <xdr:row>16</xdr:row>
                <xdr:rowOff>9525</xdr:rowOff>
              </from>
              <to>
                <xdr:col>10</xdr:col>
                <xdr:colOff>0</xdr:colOff>
                <xdr:row>17</xdr:row>
                <xdr:rowOff>9525</xdr:rowOff>
              </to>
            </anchor>
          </controlPr>
        </control>
      </mc:Choice>
      <mc:Fallback>
        <control shapeId="14233" r:id="rId102" name="CommandButton27"/>
      </mc:Fallback>
    </mc:AlternateContent>
    <mc:AlternateContent xmlns:mc="http://schemas.openxmlformats.org/markup-compatibility/2006">
      <mc:Choice Requires="x14">
        <control shapeId="15367" r:id="rId104" name="CommandButton31">
          <controlPr defaultSize="0" print="0" autoLine="0" r:id="rId105">
            <anchor moveWithCells="1">
              <from>
                <xdr:col>27</xdr:col>
                <xdr:colOff>85725</xdr:colOff>
                <xdr:row>176</xdr:row>
                <xdr:rowOff>28575</xdr:rowOff>
              </from>
              <to>
                <xdr:col>27</xdr:col>
                <xdr:colOff>1333500</xdr:colOff>
                <xdr:row>176</xdr:row>
                <xdr:rowOff>295275</xdr:rowOff>
              </to>
            </anchor>
          </controlPr>
        </control>
      </mc:Choice>
      <mc:Fallback>
        <control shapeId="15367" r:id="rId104" name="CommandButton31"/>
      </mc:Fallback>
    </mc:AlternateContent>
    <mc:AlternateContent xmlns:mc="http://schemas.openxmlformats.org/markup-compatibility/2006">
      <mc:Choice Requires="x14">
        <control shapeId="15386" r:id="rId106" name="CommandButton32">
          <controlPr defaultSize="0" print="0" autoLine="0" r:id="rId107">
            <anchor moveWithCells="1">
              <from>
                <xdr:col>27</xdr:col>
                <xdr:colOff>85725</xdr:colOff>
                <xdr:row>359</xdr:row>
                <xdr:rowOff>0</xdr:rowOff>
              </from>
              <to>
                <xdr:col>27</xdr:col>
                <xdr:colOff>1333500</xdr:colOff>
                <xdr:row>359</xdr:row>
                <xdr:rowOff>266700</xdr:rowOff>
              </to>
            </anchor>
          </controlPr>
        </control>
      </mc:Choice>
      <mc:Fallback>
        <control shapeId="15386" r:id="rId106" name="CommandButton32"/>
      </mc:Fallback>
    </mc:AlternateContent>
    <mc:AlternateContent xmlns:mc="http://schemas.openxmlformats.org/markup-compatibility/2006">
      <mc:Choice Requires="x14">
        <control shapeId="15390" r:id="rId108" name="Label1">
          <controlPr defaultSize="0" print="0" disabled="1" autoLine="0" r:id="rId109">
            <anchor moveWithCells="1">
              <from>
                <xdr:col>5</xdr:col>
                <xdr:colOff>9525</xdr:colOff>
                <xdr:row>0</xdr:row>
                <xdr:rowOff>76200</xdr:rowOff>
              </from>
              <to>
                <xdr:col>5</xdr:col>
                <xdr:colOff>1000125</xdr:colOff>
                <xdr:row>3</xdr:row>
                <xdr:rowOff>228600</xdr:rowOff>
              </to>
            </anchor>
          </controlPr>
        </control>
      </mc:Choice>
      <mc:Fallback>
        <control shapeId="15390" r:id="rId108" name="Label1"/>
      </mc:Fallback>
    </mc:AlternateContent>
    <mc:AlternateContent xmlns:mc="http://schemas.openxmlformats.org/markup-compatibility/2006">
      <mc:Choice Requires="x14">
        <control shapeId="15392" r:id="rId110" name="CommandButton29">
          <controlPr defaultSize="0" print="0" autoLine="0" autoPict="0" r:id="rId111">
            <anchor moveWithCells="1">
              <from>
                <xdr:col>5</xdr:col>
                <xdr:colOff>85725</xdr:colOff>
                <xdr:row>4</xdr:row>
                <xdr:rowOff>85725</xdr:rowOff>
              </from>
              <to>
                <xdr:col>5</xdr:col>
                <xdr:colOff>904875</xdr:colOff>
                <xdr:row>8</xdr:row>
                <xdr:rowOff>123825</xdr:rowOff>
              </to>
            </anchor>
          </controlPr>
        </control>
      </mc:Choice>
      <mc:Fallback>
        <control shapeId="15392" r:id="rId110" name="CommandButton29"/>
      </mc:Fallback>
    </mc:AlternateContent>
    <mc:AlternateContent xmlns:mc="http://schemas.openxmlformats.org/markup-compatibility/2006">
      <mc:Choice Requires="x14">
        <control shapeId="15393" r:id="rId112" name="CommandButton30">
          <controlPr locked="0" defaultSize="0" print="0" autoLine="0" r:id="rId113">
            <anchor moveWithCells="1">
              <from>
                <xdr:col>27</xdr:col>
                <xdr:colOff>76200</xdr:colOff>
                <xdr:row>122</xdr:row>
                <xdr:rowOff>390525</xdr:rowOff>
              </from>
              <to>
                <xdr:col>27</xdr:col>
                <xdr:colOff>1323975</xdr:colOff>
                <xdr:row>123</xdr:row>
                <xdr:rowOff>361950</xdr:rowOff>
              </to>
            </anchor>
          </controlPr>
        </control>
      </mc:Choice>
      <mc:Fallback>
        <control shapeId="15393" r:id="rId112" name="CommandButton30"/>
      </mc:Fallback>
    </mc:AlternateContent>
    <mc:AlternateContent xmlns:mc="http://schemas.openxmlformats.org/markup-compatibility/2006">
      <mc:Choice Requires="x14">
        <control shapeId="15394" r:id="rId114" name="CommandButton33">
          <controlPr defaultSize="0" print="0" autoLine="0" r:id="rId115">
            <anchor moveWithCells="1">
              <from>
                <xdr:col>27</xdr:col>
                <xdr:colOff>85725</xdr:colOff>
                <xdr:row>176</xdr:row>
                <xdr:rowOff>0</xdr:rowOff>
              </from>
              <to>
                <xdr:col>27</xdr:col>
                <xdr:colOff>1333500</xdr:colOff>
                <xdr:row>176</xdr:row>
                <xdr:rowOff>400050</xdr:rowOff>
              </to>
            </anchor>
          </controlPr>
        </control>
      </mc:Choice>
      <mc:Fallback>
        <control shapeId="15394" r:id="rId114" name="CommandButton33"/>
      </mc:Fallback>
    </mc:AlternateContent>
    <mc:AlternateContent xmlns:mc="http://schemas.openxmlformats.org/markup-compatibility/2006">
      <mc:Choice Requires="x14">
        <control shapeId="15397" r:id="rId116" name="CommandButton35">
          <controlPr defaultSize="0" print="0" autoLine="0" r:id="rId117">
            <anchor moveWithCells="1">
              <from>
                <xdr:col>5</xdr:col>
                <xdr:colOff>85725</xdr:colOff>
                <xdr:row>9</xdr:row>
                <xdr:rowOff>9525</xdr:rowOff>
              </from>
              <to>
                <xdr:col>5</xdr:col>
                <xdr:colOff>876300</xdr:colOff>
                <xdr:row>12</xdr:row>
                <xdr:rowOff>76200</xdr:rowOff>
              </to>
            </anchor>
          </controlPr>
        </control>
      </mc:Choice>
      <mc:Fallback>
        <control shapeId="15397" r:id="rId116" name="CommandButton35"/>
      </mc:Fallback>
    </mc:AlternateContent>
    <mc:AlternateContent xmlns:mc="http://schemas.openxmlformats.org/markup-compatibility/2006">
      <mc:Choice Requires="x14">
        <control shapeId="15428" r:id="rId118" name="CommandButton38">
          <controlPr defaultSize="0" print="0" autoLine="0" r:id="rId119">
            <anchor moveWithCells="1">
              <from>
                <xdr:col>5</xdr:col>
                <xdr:colOff>95250</xdr:colOff>
                <xdr:row>12</xdr:row>
                <xdr:rowOff>180975</xdr:rowOff>
              </from>
              <to>
                <xdr:col>5</xdr:col>
                <xdr:colOff>876300</xdr:colOff>
                <xdr:row>15</xdr:row>
                <xdr:rowOff>190500</xdr:rowOff>
              </to>
            </anchor>
          </controlPr>
        </control>
      </mc:Choice>
      <mc:Fallback>
        <control shapeId="15428" r:id="rId118" name="CommandButton38"/>
      </mc:Fallback>
    </mc:AlternateContent>
    <mc:AlternateContent xmlns:mc="http://schemas.openxmlformats.org/markup-compatibility/2006">
      <mc:Choice Requires="x14">
        <control shapeId="15429" r:id="rId120" name="CommandButton40">
          <controlPr defaultSize="0" autoLine="0" r:id="rId121">
            <anchor moveWithCells="1">
              <from>
                <xdr:col>7</xdr:col>
                <xdr:colOff>9525</xdr:colOff>
                <xdr:row>14</xdr:row>
                <xdr:rowOff>9525</xdr:rowOff>
              </from>
              <to>
                <xdr:col>10</xdr:col>
                <xdr:colOff>0</xdr:colOff>
                <xdr:row>15</xdr:row>
                <xdr:rowOff>9525</xdr:rowOff>
              </to>
            </anchor>
          </controlPr>
        </control>
      </mc:Choice>
      <mc:Fallback>
        <control shapeId="15429" r:id="rId120" name="CommandButton40"/>
      </mc:Fallback>
    </mc:AlternateContent>
    <mc:AlternateContent xmlns:mc="http://schemas.openxmlformats.org/markup-compatibility/2006">
      <mc:Choice Requires="x14">
        <control shapeId="15430" r:id="rId122" name="CheckBox17">
          <controlPr defaultSize="0" print="0" autoLine="0" r:id="rId123">
            <anchor moveWithCells="1">
              <from>
                <xdr:col>27</xdr:col>
                <xdr:colOff>47625</xdr:colOff>
                <xdr:row>13</xdr:row>
                <xdr:rowOff>238125</xdr:rowOff>
              </from>
              <to>
                <xdr:col>27</xdr:col>
                <xdr:colOff>1000125</xdr:colOff>
                <xdr:row>14</xdr:row>
                <xdr:rowOff>238125</xdr:rowOff>
              </to>
            </anchor>
          </controlPr>
        </control>
      </mc:Choice>
      <mc:Fallback>
        <control shapeId="15430" r:id="rId122" name="CheckBox17"/>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tabColor rgb="FF0000FF"/>
    <pageSetUpPr fitToPage="1"/>
  </sheetPr>
  <dimension ref="A1:R71"/>
  <sheetViews>
    <sheetView zoomScaleNormal="100" workbookViewId="0">
      <selection activeCell="E17" sqref="E17"/>
    </sheetView>
  </sheetViews>
  <sheetFormatPr defaultRowHeight="12.75" x14ac:dyDescent="0.2"/>
  <cols>
    <col min="1" max="1" width="35.140625" style="300" customWidth="1"/>
    <col min="2" max="3" width="9.140625" style="300"/>
    <col min="4" max="4" width="7.5703125" style="300" customWidth="1"/>
    <col min="5" max="5" width="45.28515625" style="300" customWidth="1"/>
    <col min="6" max="14" width="9.140625" style="300"/>
    <col min="15" max="15" width="9.140625" style="300" customWidth="1"/>
    <col min="16" max="16" width="9.140625" style="300"/>
    <col min="17" max="18" width="0" style="300" hidden="1" customWidth="1"/>
    <col min="19" max="16384" width="9.140625" style="300"/>
  </cols>
  <sheetData>
    <row r="1" spans="1:18" ht="15.75" x14ac:dyDescent="0.2">
      <c r="A1" s="444" t="s">
        <v>786</v>
      </c>
      <c r="B1" s="445"/>
      <c r="C1" s="445"/>
      <c r="D1" s="446"/>
      <c r="R1" s="301" t="s">
        <v>6</v>
      </c>
    </row>
    <row r="2" spans="1:18" x14ac:dyDescent="0.2">
      <c r="A2" s="252" t="s">
        <v>480</v>
      </c>
      <c r="B2" s="400">
        <f>'SANRAL OHS AUDIT Ref #4.0.4'!E3</f>
        <v>0</v>
      </c>
      <c r="C2" s="400"/>
      <c r="D2" s="449"/>
      <c r="E2" s="255"/>
      <c r="R2" s="300">
        <v>0</v>
      </c>
    </row>
    <row r="3" spans="1:18" ht="12.75" customHeight="1" x14ac:dyDescent="0.2">
      <c r="A3" s="252" t="s">
        <v>905</v>
      </c>
      <c r="B3" s="456" t="str">
        <f>'SANRAL OHS AUDIT Ref #4.0.4'!E4</f>
        <v>N</v>
      </c>
      <c r="C3" s="456"/>
      <c r="D3" s="457"/>
      <c r="E3" s="256"/>
      <c r="R3" s="300">
        <v>1</v>
      </c>
    </row>
    <row r="4" spans="1:18" x14ac:dyDescent="0.2">
      <c r="A4" s="252" t="s">
        <v>254</v>
      </c>
      <c r="B4" s="450">
        <f>'SANRAL OHS AUDIT Ref #4.0.4'!E7</f>
        <v>0</v>
      </c>
      <c r="C4" s="400"/>
      <c r="D4" s="449"/>
      <c r="E4" s="255"/>
      <c r="R4" s="300">
        <v>2</v>
      </c>
    </row>
    <row r="5" spans="1:18" ht="12.75" customHeight="1" x14ac:dyDescent="0.2">
      <c r="A5" s="252" t="s">
        <v>253</v>
      </c>
      <c r="B5" s="450">
        <f>'SANRAL OHS AUDIT Ref #4.0.4'!E8</f>
        <v>0</v>
      </c>
      <c r="C5" s="400"/>
      <c r="D5" s="449"/>
      <c r="E5" s="255"/>
      <c r="R5" s="300">
        <v>3</v>
      </c>
    </row>
    <row r="6" spans="1:18" x14ac:dyDescent="0.2">
      <c r="A6" s="252" t="s">
        <v>4</v>
      </c>
      <c r="B6" s="400">
        <f>'SANRAL OHS AUDIT Ref #4.0.4'!E10</f>
        <v>0</v>
      </c>
      <c r="C6" s="400"/>
      <c r="D6" s="449"/>
      <c r="E6" s="255"/>
    </row>
    <row r="7" spans="1:18" x14ac:dyDescent="0.2">
      <c r="A7" s="252" t="s">
        <v>481</v>
      </c>
      <c r="B7" s="450">
        <f>'SANRAL OHS AUDIT Ref #4.0.4'!E13</f>
        <v>0</v>
      </c>
      <c r="C7" s="400"/>
      <c r="D7" s="449"/>
      <c r="E7" s="255"/>
    </row>
    <row r="8" spans="1:18" x14ac:dyDescent="0.2">
      <c r="A8" s="252" t="s">
        <v>3</v>
      </c>
      <c r="B8" s="450">
        <f>'SANRAL OHS AUDIT Ref #4.0.4'!E14</f>
        <v>0</v>
      </c>
      <c r="C8" s="400"/>
      <c r="D8" s="449"/>
      <c r="E8" s="255"/>
    </row>
    <row r="9" spans="1:18" x14ac:dyDescent="0.2">
      <c r="A9" s="252" t="s">
        <v>670</v>
      </c>
      <c r="B9" s="450">
        <f>'SANRAL OHS AUDIT Ref #4.0.4'!E15</f>
        <v>0</v>
      </c>
      <c r="C9" s="400"/>
      <c r="D9" s="449"/>
      <c r="E9" s="255"/>
    </row>
    <row r="10" spans="1:18" ht="12.75" customHeight="1" x14ac:dyDescent="0.2">
      <c r="A10" s="253" t="s">
        <v>669</v>
      </c>
      <c r="B10" s="453">
        <f>'SANRAL OHS AUDIT Ref #4.0.4'!E16</f>
        <v>0</v>
      </c>
      <c r="C10" s="454"/>
      <c r="D10" s="455"/>
      <c r="E10" s="257"/>
    </row>
    <row r="11" spans="1:18" ht="27.75" customHeight="1" x14ac:dyDescent="0.2">
      <c r="A11" s="252" t="s">
        <v>668</v>
      </c>
      <c r="B11" s="400"/>
      <c r="C11" s="400"/>
      <c r="D11" s="449"/>
      <c r="E11" s="255"/>
    </row>
    <row r="12" spans="1:18" ht="13.5" thickBot="1" x14ac:dyDescent="0.25">
      <c r="A12" s="254" t="s">
        <v>0</v>
      </c>
      <c r="B12" s="451">
        <f>'SANRAL OHS AUDIT Ref #4.0.4'!E23</f>
        <v>44232</v>
      </c>
      <c r="C12" s="451"/>
      <c r="D12" s="452"/>
      <c r="E12" s="256"/>
    </row>
    <row r="13" spans="1:18" ht="13.5" thickBot="1" x14ac:dyDescent="0.25">
      <c r="E13" s="302"/>
    </row>
    <row r="14" spans="1:18" s="304" customFormat="1" ht="24.95" customHeight="1" x14ac:dyDescent="0.2">
      <c r="A14" s="458" t="s">
        <v>731</v>
      </c>
      <c r="B14" s="459"/>
      <c r="C14" s="247" t="s">
        <v>288</v>
      </c>
      <c r="D14" s="247" t="s">
        <v>291</v>
      </c>
      <c r="E14" s="303" t="s">
        <v>732</v>
      </c>
    </row>
    <row r="15" spans="1:18" s="304" customFormat="1" ht="24.95" customHeight="1" x14ac:dyDescent="0.2">
      <c r="A15" s="460" t="s">
        <v>733</v>
      </c>
      <c r="B15" s="461"/>
      <c r="C15" s="244"/>
      <c r="D15" s="258"/>
      <c r="E15" s="305"/>
    </row>
    <row r="16" spans="1:18" s="304" customFormat="1" ht="24.95" customHeight="1" x14ac:dyDescent="0.2">
      <c r="A16" s="447" t="s">
        <v>859</v>
      </c>
      <c r="B16" s="448"/>
      <c r="C16" s="245" t="s">
        <v>6</v>
      </c>
      <c r="D16" s="13" t="str">
        <f>IFERROR((SUM(C16/3)*100),"N/A")</f>
        <v>N/A</v>
      </c>
      <c r="E16" s="248"/>
      <c r="Q16" s="304">
        <f t="shared" ref="Q16:Q68" si="0">IF(C16="N/A",0,C16)</f>
        <v>0</v>
      </c>
    </row>
    <row r="17" spans="1:17" s="304" customFormat="1" ht="24.95" customHeight="1" x14ac:dyDescent="0.2">
      <c r="A17" s="447" t="s">
        <v>735</v>
      </c>
      <c r="B17" s="448"/>
      <c r="C17" s="245" t="s">
        <v>6</v>
      </c>
      <c r="D17" s="13" t="str">
        <f t="shared" ref="D17:D21" si="1">IFERROR((SUM(C17/3)*100),"N/A")</f>
        <v>N/A</v>
      </c>
      <c r="E17" s="248"/>
      <c r="Q17" s="304">
        <f t="shared" si="0"/>
        <v>0</v>
      </c>
    </row>
    <row r="18" spans="1:17" s="304" customFormat="1" ht="38.25" customHeight="1" x14ac:dyDescent="0.2">
      <c r="A18" s="447" t="s">
        <v>736</v>
      </c>
      <c r="B18" s="448"/>
      <c r="C18" s="245" t="s">
        <v>6</v>
      </c>
      <c r="D18" s="13" t="str">
        <f t="shared" si="1"/>
        <v>N/A</v>
      </c>
      <c r="E18" s="248"/>
      <c r="Q18" s="304">
        <f t="shared" si="0"/>
        <v>0</v>
      </c>
    </row>
    <row r="19" spans="1:17" s="304" customFormat="1" ht="24.95" customHeight="1" x14ac:dyDescent="0.2">
      <c r="A19" s="447" t="s">
        <v>737</v>
      </c>
      <c r="B19" s="448"/>
      <c r="C19" s="245" t="s">
        <v>6</v>
      </c>
      <c r="D19" s="13" t="str">
        <f t="shared" si="1"/>
        <v>N/A</v>
      </c>
      <c r="E19" s="248"/>
      <c r="Q19" s="304">
        <f t="shared" si="0"/>
        <v>0</v>
      </c>
    </row>
    <row r="20" spans="1:17" s="304" customFormat="1" ht="24.95" customHeight="1" x14ac:dyDescent="0.2">
      <c r="A20" s="447" t="s">
        <v>738</v>
      </c>
      <c r="B20" s="448"/>
      <c r="C20" s="245" t="s">
        <v>6</v>
      </c>
      <c r="D20" s="13" t="str">
        <f t="shared" si="1"/>
        <v>N/A</v>
      </c>
      <c r="E20" s="248"/>
      <c r="Q20" s="304">
        <f t="shared" si="0"/>
        <v>0</v>
      </c>
    </row>
    <row r="21" spans="1:17" s="304" customFormat="1" ht="24.95" customHeight="1" x14ac:dyDescent="0.2">
      <c r="A21" s="447" t="s">
        <v>739</v>
      </c>
      <c r="B21" s="448"/>
      <c r="C21" s="245" t="s">
        <v>6</v>
      </c>
      <c r="D21" s="13" t="str">
        <f t="shared" si="1"/>
        <v>N/A</v>
      </c>
      <c r="E21" s="248"/>
      <c r="Q21" s="304">
        <f t="shared" si="0"/>
        <v>0</v>
      </c>
    </row>
    <row r="22" spans="1:17" s="304" customFormat="1" ht="24.95" customHeight="1" x14ac:dyDescent="0.2">
      <c r="A22" s="464" t="s">
        <v>740</v>
      </c>
      <c r="B22" s="465"/>
      <c r="C22" s="246"/>
      <c r="D22" s="326"/>
      <c r="E22" s="250"/>
    </row>
    <row r="23" spans="1:17" s="304" customFormat="1" ht="24.95" customHeight="1" x14ac:dyDescent="0.2">
      <c r="A23" s="447" t="s">
        <v>741</v>
      </c>
      <c r="B23" s="448"/>
      <c r="C23" s="245" t="s">
        <v>6</v>
      </c>
      <c r="D23" s="13" t="str">
        <f t="shared" ref="D23:D26" si="2">IFERROR((SUM(C23/3)*100),"N/A")</f>
        <v>N/A</v>
      </c>
      <c r="E23" s="248"/>
      <c r="Q23" s="304">
        <f t="shared" si="0"/>
        <v>0</v>
      </c>
    </row>
    <row r="24" spans="1:17" s="304" customFormat="1" ht="24.95" customHeight="1" x14ac:dyDescent="0.2">
      <c r="A24" s="447" t="s">
        <v>742</v>
      </c>
      <c r="B24" s="448"/>
      <c r="C24" s="245" t="s">
        <v>6</v>
      </c>
      <c r="D24" s="13" t="str">
        <f t="shared" si="2"/>
        <v>N/A</v>
      </c>
      <c r="E24" s="248"/>
      <c r="Q24" s="304">
        <f t="shared" si="0"/>
        <v>0</v>
      </c>
    </row>
    <row r="25" spans="1:17" s="304" customFormat="1" ht="24.95" customHeight="1" x14ac:dyDescent="0.2">
      <c r="A25" s="447" t="s">
        <v>743</v>
      </c>
      <c r="B25" s="448"/>
      <c r="C25" s="245" t="s">
        <v>6</v>
      </c>
      <c r="D25" s="13" t="str">
        <f t="shared" si="2"/>
        <v>N/A</v>
      </c>
      <c r="E25" s="248"/>
      <c r="Q25" s="304">
        <f t="shared" si="0"/>
        <v>0</v>
      </c>
    </row>
    <row r="26" spans="1:17" s="304" customFormat="1" ht="37.5" customHeight="1" x14ac:dyDescent="0.2">
      <c r="A26" s="447" t="s">
        <v>744</v>
      </c>
      <c r="B26" s="448"/>
      <c r="C26" s="245" t="s">
        <v>6</v>
      </c>
      <c r="D26" s="13" t="str">
        <f t="shared" si="2"/>
        <v>N/A</v>
      </c>
      <c r="E26" s="248"/>
      <c r="Q26" s="304">
        <f t="shared" si="0"/>
        <v>0</v>
      </c>
    </row>
    <row r="27" spans="1:17" s="304" customFormat="1" ht="24.95" customHeight="1" x14ac:dyDescent="0.2">
      <c r="A27" s="464" t="s">
        <v>745</v>
      </c>
      <c r="B27" s="465"/>
      <c r="C27" s="246"/>
      <c r="D27" s="326"/>
      <c r="E27" s="251"/>
    </row>
    <row r="28" spans="1:17" s="304" customFormat="1" ht="24.95" customHeight="1" x14ac:dyDescent="0.2">
      <c r="A28" s="447" t="s">
        <v>746</v>
      </c>
      <c r="B28" s="448"/>
      <c r="C28" s="245" t="s">
        <v>6</v>
      </c>
      <c r="D28" s="13" t="str">
        <f t="shared" ref="D28:D30" si="3">IFERROR((SUM(C28/3)*100),"N/A")</f>
        <v>N/A</v>
      </c>
      <c r="E28" s="248"/>
      <c r="Q28" s="304">
        <f t="shared" si="0"/>
        <v>0</v>
      </c>
    </row>
    <row r="29" spans="1:17" s="304" customFormat="1" ht="24.95" customHeight="1" x14ac:dyDescent="0.2">
      <c r="A29" s="447" t="s">
        <v>747</v>
      </c>
      <c r="B29" s="448"/>
      <c r="C29" s="245" t="s">
        <v>6</v>
      </c>
      <c r="D29" s="13" t="str">
        <f t="shared" si="3"/>
        <v>N/A</v>
      </c>
      <c r="E29" s="248"/>
      <c r="Q29" s="304">
        <f t="shared" si="0"/>
        <v>0</v>
      </c>
    </row>
    <row r="30" spans="1:17" s="304" customFormat="1" ht="24.95" customHeight="1" x14ac:dyDescent="0.2">
      <c r="A30" s="447" t="s">
        <v>748</v>
      </c>
      <c r="B30" s="448"/>
      <c r="C30" s="245" t="s">
        <v>6</v>
      </c>
      <c r="D30" s="13" t="str">
        <f t="shared" si="3"/>
        <v>N/A</v>
      </c>
      <c r="E30" s="248"/>
      <c r="Q30" s="304">
        <f t="shared" si="0"/>
        <v>0</v>
      </c>
    </row>
    <row r="31" spans="1:17" s="304" customFormat="1" ht="24.95" customHeight="1" x14ac:dyDescent="0.2">
      <c r="A31" s="464" t="s">
        <v>749</v>
      </c>
      <c r="B31" s="465"/>
      <c r="C31" s="246"/>
      <c r="D31" s="326"/>
      <c r="E31" s="251"/>
    </row>
    <row r="32" spans="1:17" s="304" customFormat="1" ht="24.95" customHeight="1" x14ac:dyDescent="0.2">
      <c r="A32" s="447" t="s">
        <v>750</v>
      </c>
      <c r="B32" s="448"/>
      <c r="C32" s="245" t="s">
        <v>6</v>
      </c>
      <c r="D32" s="13" t="str">
        <f t="shared" ref="D32:D37" si="4">IFERROR((SUM(C32/3)*100),"N/A")</f>
        <v>N/A</v>
      </c>
      <c r="E32" s="248"/>
      <c r="Q32" s="304">
        <f t="shared" si="0"/>
        <v>0</v>
      </c>
    </row>
    <row r="33" spans="1:17" s="304" customFormat="1" ht="24.95" customHeight="1" x14ac:dyDescent="0.2">
      <c r="A33" s="447" t="s">
        <v>751</v>
      </c>
      <c r="B33" s="448"/>
      <c r="C33" s="245" t="s">
        <v>6</v>
      </c>
      <c r="D33" s="13" t="str">
        <f t="shared" si="4"/>
        <v>N/A</v>
      </c>
      <c r="E33" s="248"/>
      <c r="Q33" s="304">
        <f t="shared" si="0"/>
        <v>0</v>
      </c>
    </row>
    <row r="34" spans="1:17" s="304" customFormat="1" ht="24.95" customHeight="1" x14ac:dyDescent="0.2">
      <c r="A34" s="447" t="s">
        <v>752</v>
      </c>
      <c r="B34" s="448"/>
      <c r="C34" s="245" t="s">
        <v>6</v>
      </c>
      <c r="D34" s="13" t="str">
        <f t="shared" si="4"/>
        <v>N/A</v>
      </c>
      <c r="E34" s="248"/>
      <c r="Q34" s="304">
        <f t="shared" si="0"/>
        <v>0</v>
      </c>
    </row>
    <row r="35" spans="1:17" s="304" customFormat="1" ht="24.95" customHeight="1" x14ac:dyDescent="0.2">
      <c r="A35" s="447" t="s">
        <v>753</v>
      </c>
      <c r="B35" s="448"/>
      <c r="C35" s="245" t="s">
        <v>6</v>
      </c>
      <c r="D35" s="13" t="str">
        <f t="shared" si="4"/>
        <v>N/A</v>
      </c>
      <c r="E35" s="248"/>
      <c r="Q35" s="304">
        <f t="shared" si="0"/>
        <v>0</v>
      </c>
    </row>
    <row r="36" spans="1:17" s="304" customFormat="1" ht="24.95" customHeight="1" x14ac:dyDescent="0.2">
      <c r="A36" s="447" t="s">
        <v>754</v>
      </c>
      <c r="B36" s="448"/>
      <c r="C36" s="245" t="s">
        <v>6</v>
      </c>
      <c r="D36" s="13" t="str">
        <f t="shared" si="4"/>
        <v>N/A</v>
      </c>
      <c r="E36" s="248"/>
      <c r="Q36" s="304">
        <f t="shared" si="0"/>
        <v>0</v>
      </c>
    </row>
    <row r="37" spans="1:17" s="304" customFormat="1" ht="24.95" customHeight="1" x14ac:dyDescent="0.2">
      <c r="A37" s="447" t="s">
        <v>755</v>
      </c>
      <c r="B37" s="448"/>
      <c r="C37" s="245" t="s">
        <v>6</v>
      </c>
      <c r="D37" s="13" t="str">
        <f t="shared" si="4"/>
        <v>N/A</v>
      </c>
      <c r="E37" s="248"/>
      <c r="Q37" s="304">
        <f t="shared" si="0"/>
        <v>0</v>
      </c>
    </row>
    <row r="38" spans="1:17" s="304" customFormat="1" ht="24.95" customHeight="1" x14ac:dyDescent="0.2">
      <c r="A38" s="464" t="s">
        <v>756</v>
      </c>
      <c r="B38" s="465"/>
      <c r="C38" s="246"/>
      <c r="D38" s="326"/>
      <c r="E38" s="251"/>
    </row>
    <row r="39" spans="1:17" s="304" customFormat="1" ht="24.95" customHeight="1" x14ac:dyDescent="0.2">
      <c r="A39" s="447" t="s">
        <v>757</v>
      </c>
      <c r="B39" s="448"/>
      <c r="C39" s="245" t="s">
        <v>6</v>
      </c>
      <c r="D39" s="13" t="str">
        <f t="shared" ref="D39:D51" si="5">IFERROR((SUM(C39/3)*100),"N/A")</f>
        <v>N/A</v>
      </c>
      <c r="E39" s="248"/>
      <c r="Q39" s="304">
        <f t="shared" si="0"/>
        <v>0</v>
      </c>
    </row>
    <row r="40" spans="1:17" s="304" customFormat="1" ht="24.95" customHeight="1" x14ac:dyDescent="0.2">
      <c r="A40" s="447" t="s">
        <v>758</v>
      </c>
      <c r="B40" s="448"/>
      <c r="C40" s="245" t="s">
        <v>6</v>
      </c>
      <c r="D40" s="13" t="str">
        <f t="shared" si="5"/>
        <v>N/A</v>
      </c>
      <c r="E40" s="248"/>
      <c r="Q40" s="304">
        <f t="shared" si="0"/>
        <v>0</v>
      </c>
    </row>
    <row r="41" spans="1:17" s="304" customFormat="1" ht="24.95" customHeight="1" x14ac:dyDescent="0.2">
      <c r="A41" s="447" t="s">
        <v>759</v>
      </c>
      <c r="B41" s="448"/>
      <c r="C41" s="245" t="s">
        <v>6</v>
      </c>
      <c r="D41" s="13" t="str">
        <f t="shared" si="5"/>
        <v>N/A</v>
      </c>
      <c r="E41" s="248"/>
      <c r="Q41" s="304">
        <f t="shared" si="0"/>
        <v>0</v>
      </c>
    </row>
    <row r="42" spans="1:17" s="304" customFormat="1" ht="24.95" customHeight="1" x14ac:dyDescent="0.2">
      <c r="A42" s="447" t="s">
        <v>760</v>
      </c>
      <c r="B42" s="448"/>
      <c r="C42" s="245" t="s">
        <v>6</v>
      </c>
      <c r="D42" s="13" t="str">
        <f t="shared" si="5"/>
        <v>N/A</v>
      </c>
      <c r="E42" s="248"/>
      <c r="Q42" s="304">
        <f t="shared" si="0"/>
        <v>0</v>
      </c>
    </row>
    <row r="43" spans="1:17" s="304" customFormat="1" ht="24.95" customHeight="1" x14ac:dyDescent="0.2">
      <c r="A43" s="447" t="s">
        <v>761</v>
      </c>
      <c r="B43" s="448"/>
      <c r="C43" s="245" t="s">
        <v>6</v>
      </c>
      <c r="D43" s="13" t="str">
        <f t="shared" si="5"/>
        <v>N/A</v>
      </c>
      <c r="E43" s="248"/>
      <c r="Q43" s="304">
        <f t="shared" si="0"/>
        <v>0</v>
      </c>
    </row>
    <row r="44" spans="1:17" s="304" customFormat="1" ht="24.95" customHeight="1" x14ac:dyDescent="0.2">
      <c r="A44" s="447" t="s">
        <v>762</v>
      </c>
      <c r="B44" s="448"/>
      <c r="C44" s="245" t="s">
        <v>6</v>
      </c>
      <c r="D44" s="13" t="str">
        <f t="shared" si="5"/>
        <v>N/A</v>
      </c>
      <c r="E44" s="248"/>
      <c r="Q44" s="304">
        <f t="shared" si="0"/>
        <v>0</v>
      </c>
    </row>
    <row r="45" spans="1:17" s="304" customFormat="1" ht="24.95" customHeight="1" x14ac:dyDescent="0.2">
      <c r="A45" s="447" t="s">
        <v>763</v>
      </c>
      <c r="B45" s="448"/>
      <c r="C45" s="245" t="s">
        <v>6</v>
      </c>
      <c r="D45" s="13" t="str">
        <f t="shared" si="5"/>
        <v>N/A</v>
      </c>
      <c r="E45" s="248"/>
      <c r="Q45" s="304">
        <f t="shared" si="0"/>
        <v>0</v>
      </c>
    </row>
    <row r="46" spans="1:17" s="304" customFormat="1" ht="24.95" customHeight="1" x14ac:dyDescent="0.2">
      <c r="A46" s="447" t="s">
        <v>764</v>
      </c>
      <c r="B46" s="448"/>
      <c r="C46" s="245" t="s">
        <v>6</v>
      </c>
      <c r="D46" s="13" t="str">
        <f t="shared" si="5"/>
        <v>N/A</v>
      </c>
      <c r="E46" s="248"/>
      <c r="Q46" s="304">
        <f t="shared" si="0"/>
        <v>0</v>
      </c>
    </row>
    <row r="47" spans="1:17" s="304" customFormat="1" ht="24.95" customHeight="1" x14ac:dyDescent="0.2">
      <c r="A47" s="447" t="s">
        <v>765</v>
      </c>
      <c r="B47" s="448"/>
      <c r="C47" s="245" t="s">
        <v>6</v>
      </c>
      <c r="D47" s="13" t="str">
        <f t="shared" si="5"/>
        <v>N/A</v>
      </c>
      <c r="E47" s="248"/>
      <c r="Q47" s="304">
        <f t="shared" si="0"/>
        <v>0</v>
      </c>
    </row>
    <row r="48" spans="1:17" s="304" customFormat="1" ht="24.95" customHeight="1" x14ac:dyDescent="0.2">
      <c r="A48" s="447" t="s">
        <v>764</v>
      </c>
      <c r="B48" s="448"/>
      <c r="C48" s="245" t="s">
        <v>6</v>
      </c>
      <c r="D48" s="13" t="str">
        <f t="shared" si="5"/>
        <v>N/A</v>
      </c>
      <c r="E48" s="248"/>
      <c r="Q48" s="304">
        <f t="shared" si="0"/>
        <v>0</v>
      </c>
    </row>
    <row r="49" spans="1:17" s="304" customFormat="1" ht="24.95" customHeight="1" x14ac:dyDescent="0.2">
      <c r="A49" s="447" t="s">
        <v>766</v>
      </c>
      <c r="B49" s="448"/>
      <c r="C49" s="245" t="s">
        <v>6</v>
      </c>
      <c r="D49" s="13" t="str">
        <f t="shared" si="5"/>
        <v>N/A</v>
      </c>
      <c r="E49" s="248"/>
      <c r="Q49" s="304">
        <f t="shared" si="0"/>
        <v>0</v>
      </c>
    </row>
    <row r="50" spans="1:17" s="304" customFormat="1" ht="24.95" customHeight="1" x14ac:dyDescent="0.2">
      <c r="A50" s="447" t="s">
        <v>767</v>
      </c>
      <c r="B50" s="448"/>
      <c r="C50" s="245" t="s">
        <v>6</v>
      </c>
      <c r="D50" s="13" t="str">
        <f t="shared" si="5"/>
        <v>N/A</v>
      </c>
      <c r="E50" s="248"/>
      <c r="Q50" s="304">
        <f t="shared" si="0"/>
        <v>0</v>
      </c>
    </row>
    <row r="51" spans="1:17" s="304" customFormat="1" ht="50.25" customHeight="1" x14ac:dyDescent="0.2">
      <c r="A51" s="447" t="s">
        <v>768</v>
      </c>
      <c r="B51" s="448"/>
      <c r="C51" s="245" t="s">
        <v>6</v>
      </c>
      <c r="D51" s="13" t="str">
        <f t="shared" si="5"/>
        <v>N/A</v>
      </c>
      <c r="E51" s="248"/>
      <c r="Q51" s="304">
        <f t="shared" si="0"/>
        <v>0</v>
      </c>
    </row>
    <row r="52" spans="1:17" s="304" customFormat="1" ht="24.95" customHeight="1" x14ac:dyDescent="0.2">
      <c r="A52" s="464" t="s">
        <v>769</v>
      </c>
      <c r="B52" s="465"/>
      <c r="C52" s="246"/>
      <c r="D52" s="326"/>
      <c r="E52" s="251"/>
    </row>
    <row r="53" spans="1:17" s="304" customFormat="1" ht="24.95" customHeight="1" x14ac:dyDescent="0.2">
      <c r="A53" s="447" t="s">
        <v>770</v>
      </c>
      <c r="B53" s="448"/>
      <c r="C53" s="245" t="s">
        <v>6</v>
      </c>
      <c r="D53" s="13" t="str">
        <f t="shared" ref="D53:D61" si="6">IFERROR((SUM(C53/3)*100),"N/A")</f>
        <v>N/A</v>
      </c>
      <c r="E53" s="248"/>
      <c r="Q53" s="304">
        <f t="shared" si="0"/>
        <v>0</v>
      </c>
    </row>
    <row r="54" spans="1:17" s="304" customFormat="1" ht="51" customHeight="1" x14ac:dyDescent="0.2">
      <c r="A54" s="447" t="s">
        <v>771</v>
      </c>
      <c r="B54" s="448"/>
      <c r="C54" s="245" t="s">
        <v>6</v>
      </c>
      <c r="D54" s="13" t="str">
        <f t="shared" si="6"/>
        <v>N/A</v>
      </c>
      <c r="E54" s="248"/>
      <c r="Q54" s="304">
        <f t="shared" si="0"/>
        <v>0</v>
      </c>
    </row>
    <row r="55" spans="1:17" s="304" customFormat="1" ht="24.95" customHeight="1" x14ac:dyDescent="0.2">
      <c r="A55" s="447" t="s">
        <v>772</v>
      </c>
      <c r="B55" s="448"/>
      <c r="C55" s="245" t="s">
        <v>6</v>
      </c>
      <c r="D55" s="13" t="str">
        <f t="shared" si="6"/>
        <v>N/A</v>
      </c>
      <c r="E55" s="248"/>
      <c r="Q55" s="304">
        <f t="shared" si="0"/>
        <v>0</v>
      </c>
    </row>
    <row r="56" spans="1:17" s="304" customFormat="1" ht="24.95" customHeight="1" x14ac:dyDescent="0.2">
      <c r="A56" s="447" t="s">
        <v>773</v>
      </c>
      <c r="B56" s="448"/>
      <c r="C56" s="245" t="s">
        <v>6</v>
      </c>
      <c r="D56" s="13" t="str">
        <f t="shared" si="6"/>
        <v>N/A</v>
      </c>
      <c r="E56" s="248"/>
      <c r="Q56" s="304">
        <f t="shared" si="0"/>
        <v>0</v>
      </c>
    </row>
    <row r="57" spans="1:17" s="304" customFormat="1" ht="24.95" customHeight="1" x14ac:dyDescent="0.2">
      <c r="A57" s="447" t="s">
        <v>774</v>
      </c>
      <c r="B57" s="448"/>
      <c r="C57" s="245" t="s">
        <v>6</v>
      </c>
      <c r="D57" s="13" t="str">
        <f t="shared" si="6"/>
        <v>N/A</v>
      </c>
      <c r="E57" s="248"/>
      <c r="Q57" s="304">
        <f t="shared" si="0"/>
        <v>0</v>
      </c>
    </row>
    <row r="58" spans="1:17" s="304" customFormat="1" ht="24.95" customHeight="1" x14ac:dyDescent="0.2">
      <c r="A58" s="447" t="s">
        <v>775</v>
      </c>
      <c r="B58" s="448"/>
      <c r="C58" s="245" t="s">
        <v>6</v>
      </c>
      <c r="D58" s="13" t="str">
        <f t="shared" si="6"/>
        <v>N/A</v>
      </c>
      <c r="E58" s="248"/>
      <c r="Q58" s="304">
        <f t="shared" si="0"/>
        <v>0</v>
      </c>
    </row>
    <row r="59" spans="1:17" s="304" customFormat="1" ht="24.95" customHeight="1" x14ac:dyDescent="0.2">
      <c r="A59" s="447" t="s">
        <v>776</v>
      </c>
      <c r="B59" s="448"/>
      <c r="C59" s="245" t="s">
        <v>6</v>
      </c>
      <c r="D59" s="13" t="str">
        <f t="shared" si="6"/>
        <v>N/A</v>
      </c>
      <c r="E59" s="248"/>
      <c r="Q59" s="304">
        <f t="shared" si="0"/>
        <v>0</v>
      </c>
    </row>
    <row r="60" spans="1:17" s="304" customFormat="1" ht="36.75" customHeight="1" x14ac:dyDescent="0.2">
      <c r="A60" s="447" t="s">
        <v>777</v>
      </c>
      <c r="B60" s="448"/>
      <c r="C60" s="245" t="s">
        <v>6</v>
      </c>
      <c r="D60" s="13" t="str">
        <f t="shared" si="6"/>
        <v>N/A</v>
      </c>
      <c r="E60" s="248"/>
      <c r="Q60" s="304">
        <f t="shared" si="0"/>
        <v>0</v>
      </c>
    </row>
    <row r="61" spans="1:17" s="304" customFormat="1" ht="30" customHeight="1" x14ac:dyDescent="0.2">
      <c r="A61" s="447" t="s">
        <v>778</v>
      </c>
      <c r="B61" s="448"/>
      <c r="C61" s="245" t="s">
        <v>6</v>
      </c>
      <c r="D61" s="13" t="str">
        <f t="shared" si="6"/>
        <v>N/A</v>
      </c>
      <c r="E61" s="248"/>
      <c r="Q61" s="304">
        <f t="shared" si="0"/>
        <v>0</v>
      </c>
    </row>
    <row r="62" spans="1:17" s="304" customFormat="1" ht="24.95" customHeight="1" x14ac:dyDescent="0.2">
      <c r="A62" s="464" t="s">
        <v>779</v>
      </c>
      <c r="B62" s="465"/>
      <c r="C62" s="246"/>
      <c r="D62" s="326"/>
      <c r="E62" s="251"/>
    </row>
    <row r="63" spans="1:17" s="304" customFormat="1" ht="24.95" customHeight="1" x14ac:dyDescent="0.2">
      <c r="A63" s="447" t="s">
        <v>780</v>
      </c>
      <c r="B63" s="448"/>
      <c r="C63" s="245" t="s">
        <v>6</v>
      </c>
      <c r="D63" s="13" t="str">
        <f t="shared" ref="D63:D65" si="7">IFERROR((SUM(C63/3)*100),"N/A")</f>
        <v>N/A</v>
      </c>
      <c r="E63" s="248"/>
      <c r="Q63" s="304">
        <f t="shared" si="0"/>
        <v>0</v>
      </c>
    </row>
    <row r="64" spans="1:17" s="304" customFormat="1" ht="24.95" customHeight="1" x14ac:dyDescent="0.2">
      <c r="A64" s="447" t="s">
        <v>781</v>
      </c>
      <c r="B64" s="448"/>
      <c r="C64" s="245" t="s">
        <v>6</v>
      </c>
      <c r="D64" s="13" t="str">
        <f t="shared" si="7"/>
        <v>N/A</v>
      </c>
      <c r="E64" s="248"/>
      <c r="Q64" s="304">
        <f t="shared" si="0"/>
        <v>0</v>
      </c>
    </row>
    <row r="65" spans="1:17" s="304" customFormat="1" ht="24.95" customHeight="1" x14ac:dyDescent="0.2">
      <c r="A65" s="447" t="s">
        <v>782</v>
      </c>
      <c r="B65" s="448"/>
      <c r="C65" s="245" t="s">
        <v>6</v>
      </c>
      <c r="D65" s="13" t="str">
        <f t="shared" si="7"/>
        <v>N/A</v>
      </c>
      <c r="E65" s="248"/>
      <c r="Q65" s="304">
        <f t="shared" si="0"/>
        <v>0</v>
      </c>
    </row>
    <row r="66" spans="1:17" s="304" customFormat="1" ht="24.95" customHeight="1" x14ac:dyDescent="0.2">
      <c r="A66" s="464" t="s">
        <v>783</v>
      </c>
      <c r="B66" s="465"/>
      <c r="C66" s="246"/>
      <c r="D66" s="326"/>
      <c r="E66" s="251"/>
    </row>
    <row r="67" spans="1:17" s="304" customFormat="1" ht="24.95" customHeight="1" x14ac:dyDescent="0.2">
      <c r="A67" s="447" t="s">
        <v>784</v>
      </c>
      <c r="B67" s="448"/>
      <c r="C67" s="245" t="s">
        <v>6</v>
      </c>
      <c r="D67" s="13" t="str">
        <f t="shared" ref="D67:D69" si="8">IFERROR((SUM(C67/3)*100),"N/A")</f>
        <v>N/A</v>
      </c>
      <c r="E67" s="248"/>
      <c r="Q67" s="304">
        <f t="shared" si="0"/>
        <v>0</v>
      </c>
    </row>
    <row r="68" spans="1:17" s="304" customFormat="1" ht="24.95" customHeight="1" x14ac:dyDescent="0.2">
      <c r="A68" s="447" t="s">
        <v>734</v>
      </c>
      <c r="B68" s="448"/>
      <c r="C68" s="245" t="s">
        <v>6</v>
      </c>
      <c r="D68" s="13" t="str">
        <f t="shared" si="8"/>
        <v>N/A</v>
      </c>
      <c r="E68" s="248"/>
      <c r="Q68" s="304">
        <f t="shared" si="0"/>
        <v>0</v>
      </c>
    </row>
    <row r="69" spans="1:17" s="304" customFormat="1" ht="24.95" customHeight="1" thickBot="1" x14ac:dyDescent="0.25">
      <c r="A69" s="462" t="s">
        <v>785</v>
      </c>
      <c r="B69" s="463"/>
      <c r="C69" s="327" t="s">
        <v>6</v>
      </c>
      <c r="D69" s="41" t="str">
        <f t="shared" si="8"/>
        <v>N/A</v>
      </c>
      <c r="E69" s="249"/>
      <c r="Q69" s="304">
        <f>IF(C69="N/A",0,C69)</f>
        <v>0</v>
      </c>
    </row>
    <row r="70" spans="1:17" s="304" customFormat="1" ht="24.95" customHeight="1" thickBot="1" x14ac:dyDescent="0.25">
      <c r="A70" s="306"/>
      <c r="B70" s="307"/>
      <c r="C70" s="329">
        <f>SUM(C16:C69)</f>
        <v>0</v>
      </c>
      <c r="D70" s="330" t="str">
        <f>IFERROR(SUM(C70/C71),"N/A")</f>
        <v>N/A</v>
      </c>
      <c r="E70" s="308"/>
      <c r="Q70" s="269">
        <f>SUM(Q16:Q69)</f>
        <v>0</v>
      </c>
    </row>
    <row r="71" spans="1:17" s="304" customFormat="1" ht="12" hidden="1" thickBot="1" x14ac:dyDescent="0.25">
      <c r="A71" s="309"/>
      <c r="B71" s="310"/>
      <c r="C71" s="328">
        <f>Q70</f>
        <v>0</v>
      </c>
      <c r="D71" s="328"/>
      <c r="E71" s="311"/>
    </row>
  </sheetData>
  <sheetProtection algorithmName="SHA-512" hashValue="Uaa9YzN4pl9o4Uynl27Y1fmjaRe/GoAelmjv5tIi3O3HfUVX8yG4UR10eyHd2nPXTmkf6h7qn5yp5JDNWlaV7g==" saltValue="qteqTFQs/TDvNlvv8mm1hA==" spinCount="100000" sheet="1" objects="1" scenarios="1" selectLockedCells="1"/>
  <mergeCells count="68">
    <mergeCell ref="A18:B18"/>
    <mergeCell ref="A19:B19"/>
    <mergeCell ref="A29:B29"/>
    <mergeCell ref="A28:B28"/>
    <mergeCell ref="A27:B27"/>
    <mergeCell ref="A20:B20"/>
    <mergeCell ref="A22:B22"/>
    <mergeCell ref="A34:B34"/>
    <mergeCell ref="A33:B33"/>
    <mergeCell ref="A32:B32"/>
    <mergeCell ref="A31:B31"/>
    <mergeCell ref="A30:B30"/>
    <mergeCell ref="A39:B39"/>
    <mergeCell ref="A38:B38"/>
    <mergeCell ref="A37:B37"/>
    <mergeCell ref="A36:B36"/>
    <mergeCell ref="A35:B35"/>
    <mergeCell ref="A44:B44"/>
    <mergeCell ref="A43:B43"/>
    <mergeCell ref="A42:B42"/>
    <mergeCell ref="A41:B41"/>
    <mergeCell ref="A40:B40"/>
    <mergeCell ref="A49:B49"/>
    <mergeCell ref="A48:B48"/>
    <mergeCell ref="A47:B47"/>
    <mergeCell ref="A46:B46"/>
    <mergeCell ref="A45:B45"/>
    <mergeCell ref="A54:B54"/>
    <mergeCell ref="A51:B51"/>
    <mergeCell ref="A53:B53"/>
    <mergeCell ref="A52:B52"/>
    <mergeCell ref="A50:B50"/>
    <mergeCell ref="A59:B59"/>
    <mergeCell ref="A58:B58"/>
    <mergeCell ref="A57:B57"/>
    <mergeCell ref="A56:B56"/>
    <mergeCell ref="A55:B55"/>
    <mergeCell ref="A64:B64"/>
    <mergeCell ref="A63:B63"/>
    <mergeCell ref="A62:B62"/>
    <mergeCell ref="A61:B61"/>
    <mergeCell ref="A60:B60"/>
    <mergeCell ref="A69:B69"/>
    <mergeCell ref="A68:B68"/>
    <mergeCell ref="A67:B67"/>
    <mergeCell ref="A66:B66"/>
    <mergeCell ref="A65:B65"/>
    <mergeCell ref="B7:D7"/>
    <mergeCell ref="A14:B14"/>
    <mergeCell ref="A15:B15"/>
    <mergeCell ref="A16:B16"/>
    <mergeCell ref="A17:B17"/>
    <mergeCell ref="A1:D1"/>
    <mergeCell ref="A21:B21"/>
    <mergeCell ref="A26:B26"/>
    <mergeCell ref="A25:B25"/>
    <mergeCell ref="A24:B24"/>
    <mergeCell ref="A23:B23"/>
    <mergeCell ref="B6:D6"/>
    <mergeCell ref="B5:D5"/>
    <mergeCell ref="B4:D4"/>
    <mergeCell ref="B12:D12"/>
    <mergeCell ref="B11:D11"/>
    <mergeCell ref="B10:D10"/>
    <mergeCell ref="B9:D9"/>
    <mergeCell ref="B8:D8"/>
    <mergeCell ref="B3:D3"/>
    <mergeCell ref="B2:D2"/>
  </mergeCells>
  <conditionalFormatting sqref="E70">
    <cfRule type="containsText" dxfId="180" priority="84" operator="containsText" text="Yes">
      <formula>NOT(ISERROR(SEARCH("Yes",E70)))</formula>
    </cfRule>
  </conditionalFormatting>
  <conditionalFormatting sqref="E70">
    <cfRule type="containsText" dxfId="179" priority="82" operator="containsText" text="N/A">
      <formula>NOT(ISERROR(SEARCH("N/A",E70)))</formula>
    </cfRule>
    <cfRule type="containsText" dxfId="178" priority="83" operator="containsText" text="No">
      <formula>NOT(ISERROR(SEARCH("No",E70)))</formula>
    </cfRule>
  </conditionalFormatting>
  <conditionalFormatting sqref="D16:D21 D23:D26">
    <cfRule type="containsBlanks" dxfId="177" priority="75">
      <formula>LEN(TRIM(D16))=0</formula>
    </cfRule>
    <cfRule type="cellIs" dxfId="176" priority="76" operator="equal">
      <formula>5</formula>
    </cfRule>
    <cfRule type="cellIs" dxfId="175" priority="77" operator="equal">
      <formula>4</formula>
    </cfRule>
    <cfRule type="cellIs" dxfId="174" priority="78" operator="equal">
      <formula>3</formula>
    </cfRule>
    <cfRule type="cellIs" dxfId="173" priority="79" operator="equal">
      <formula>1</formula>
    </cfRule>
    <cfRule type="cellIs" dxfId="172" priority="80" operator="equal">
      <formula>2</formula>
    </cfRule>
    <cfRule type="cellIs" dxfId="171" priority="81" operator="equal">
      <formula>0</formula>
    </cfRule>
  </conditionalFormatting>
  <conditionalFormatting sqref="C67:C69 C63:C65 C53:C61 C39:C51 C32:C37 C28:C30 C23:C26 C16:C21">
    <cfRule type="cellIs" dxfId="170" priority="43" operator="equal">
      <formula>0</formula>
    </cfRule>
    <cfRule type="cellIs" dxfId="169" priority="44" operator="equal">
      <formula>1</formula>
    </cfRule>
    <cfRule type="cellIs" dxfId="168" priority="45" operator="equal">
      <formula>2</formula>
    </cfRule>
    <cfRule type="cellIs" dxfId="167" priority="46" operator="equal">
      <formula>3</formula>
    </cfRule>
  </conditionalFormatting>
  <conditionalFormatting sqref="D28:D30">
    <cfRule type="containsBlanks" dxfId="166" priority="36">
      <formula>LEN(TRIM(D28))=0</formula>
    </cfRule>
    <cfRule type="cellIs" dxfId="165" priority="37" operator="equal">
      <formula>5</formula>
    </cfRule>
    <cfRule type="cellIs" dxfId="164" priority="38" operator="equal">
      <formula>4</formula>
    </cfRule>
    <cfRule type="cellIs" dxfId="163" priority="39" operator="equal">
      <formula>3</formula>
    </cfRule>
    <cfRule type="cellIs" dxfId="162" priority="40" operator="equal">
      <formula>1</formula>
    </cfRule>
    <cfRule type="cellIs" dxfId="161" priority="41" operator="equal">
      <formula>2</formula>
    </cfRule>
    <cfRule type="cellIs" dxfId="160" priority="42" operator="equal">
      <formula>0</formula>
    </cfRule>
  </conditionalFormatting>
  <conditionalFormatting sqref="D32:D37">
    <cfRule type="containsBlanks" dxfId="159" priority="29">
      <formula>LEN(TRIM(D32))=0</formula>
    </cfRule>
    <cfRule type="cellIs" dxfId="158" priority="30" operator="equal">
      <formula>5</formula>
    </cfRule>
    <cfRule type="cellIs" dxfId="157" priority="31" operator="equal">
      <formula>4</formula>
    </cfRule>
    <cfRule type="cellIs" dxfId="156" priority="32" operator="equal">
      <formula>3</formula>
    </cfRule>
    <cfRule type="cellIs" dxfId="155" priority="33" operator="equal">
      <formula>1</formula>
    </cfRule>
    <cfRule type="cellIs" dxfId="154" priority="34" operator="equal">
      <formula>2</formula>
    </cfRule>
    <cfRule type="cellIs" dxfId="153" priority="35" operator="equal">
      <formula>0</formula>
    </cfRule>
  </conditionalFormatting>
  <conditionalFormatting sqref="D39:D51">
    <cfRule type="containsBlanks" dxfId="152" priority="22">
      <formula>LEN(TRIM(D39))=0</formula>
    </cfRule>
    <cfRule type="cellIs" dxfId="151" priority="23" operator="equal">
      <formula>5</formula>
    </cfRule>
    <cfRule type="cellIs" dxfId="150" priority="24" operator="equal">
      <formula>4</formula>
    </cfRule>
    <cfRule type="cellIs" dxfId="149" priority="25" operator="equal">
      <formula>3</formula>
    </cfRule>
    <cfRule type="cellIs" dxfId="148" priority="26" operator="equal">
      <formula>1</formula>
    </cfRule>
    <cfRule type="cellIs" dxfId="147" priority="27" operator="equal">
      <formula>2</formula>
    </cfRule>
    <cfRule type="cellIs" dxfId="146" priority="28" operator="equal">
      <formula>0</formula>
    </cfRule>
  </conditionalFormatting>
  <conditionalFormatting sqref="D53:D61">
    <cfRule type="containsBlanks" dxfId="145" priority="15">
      <formula>LEN(TRIM(D53))=0</formula>
    </cfRule>
    <cfRule type="cellIs" dxfId="144" priority="16" operator="equal">
      <formula>5</formula>
    </cfRule>
    <cfRule type="cellIs" dxfId="143" priority="17" operator="equal">
      <formula>4</formula>
    </cfRule>
    <cfRule type="cellIs" dxfId="142" priority="18" operator="equal">
      <formula>3</formula>
    </cfRule>
    <cfRule type="cellIs" dxfId="141" priority="19" operator="equal">
      <formula>1</formula>
    </cfRule>
    <cfRule type="cellIs" dxfId="140" priority="20" operator="equal">
      <formula>2</formula>
    </cfRule>
    <cfRule type="cellIs" dxfId="139" priority="21" operator="equal">
      <formula>0</formula>
    </cfRule>
  </conditionalFormatting>
  <conditionalFormatting sqref="D63:D65">
    <cfRule type="containsBlanks" dxfId="138" priority="8">
      <formula>LEN(TRIM(D63))=0</formula>
    </cfRule>
    <cfRule type="cellIs" dxfId="137" priority="9" operator="equal">
      <formula>5</formula>
    </cfRule>
    <cfRule type="cellIs" dxfId="136" priority="10" operator="equal">
      <formula>4</formula>
    </cfRule>
    <cfRule type="cellIs" dxfId="135" priority="11" operator="equal">
      <formula>3</formula>
    </cfRule>
    <cfRule type="cellIs" dxfId="134" priority="12" operator="equal">
      <formula>1</formula>
    </cfRule>
    <cfRule type="cellIs" dxfId="133" priority="13" operator="equal">
      <formula>2</formula>
    </cfRule>
    <cfRule type="cellIs" dxfId="132" priority="14" operator="equal">
      <formula>0</formula>
    </cfRule>
  </conditionalFormatting>
  <conditionalFormatting sqref="D67:D69">
    <cfRule type="containsBlanks" dxfId="131" priority="1">
      <formula>LEN(TRIM(D67))=0</formula>
    </cfRule>
    <cfRule type="cellIs" dxfId="130" priority="2" operator="equal">
      <formula>5</formula>
    </cfRule>
    <cfRule type="cellIs" dxfId="129" priority="3" operator="equal">
      <formula>4</formula>
    </cfRule>
    <cfRule type="cellIs" dxfId="128" priority="4" operator="equal">
      <formula>3</formula>
    </cfRule>
    <cfRule type="cellIs" dxfId="127" priority="5" operator="equal">
      <formula>1</formula>
    </cfRule>
    <cfRule type="cellIs" dxfId="126" priority="6" operator="equal">
      <formula>2</formula>
    </cfRule>
    <cfRule type="cellIs" dxfId="125" priority="7" operator="equal">
      <formula>0</formula>
    </cfRule>
  </conditionalFormatting>
  <dataValidations count="2">
    <dataValidation type="textLength" allowBlank="1" showInputMessage="1" showErrorMessage="1" error="Only Contract Number Required - Do not add Description" prompt="Only Contract number required - Do not add Description" sqref="B3" xr:uid="{00000000-0002-0000-0200-000000000000}">
      <formula1>15</formula1>
      <formula2>17</formula2>
    </dataValidation>
    <dataValidation type="list" showInputMessage="1" showErrorMessage="1" sqref="C23:C26 C28:C30 C32:C37 C39:C51 C53:C61 C63:C65 C67:C69 C16:C21" xr:uid="{00000000-0002-0000-0200-000001000000}">
      <formula1>$R$1:$R$5</formula1>
    </dataValidation>
  </dataValidations>
  <pageMargins left="0.39370078740157483" right="0.39370078740157483" top="0.74803149606299213" bottom="0.35433070866141736" header="0.31496062992125984" footer="0.11811023622047245"/>
  <pageSetup paperSize="9" scale="91" fitToHeight="10" orientation="portrait" r:id="rId1"/>
  <headerFooter>
    <oddHeader xml:space="preserve">&amp;CCOVID-19 COMPLIANCE REVIEW
( Reference: Consolidated Health and Safety Directive of 1 Oct. 2020) </oddHead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AC0690-A39D-45CF-839E-72D63BCE1025}">
  <sheetPr codeName="Sheet4">
    <tabColor theme="5" tint="-0.249977111117893"/>
  </sheetPr>
  <dimension ref="A1:KJ933"/>
  <sheetViews>
    <sheetView showGridLines="0" topLeftCell="C1" zoomScaleNormal="100" zoomScaleSheetLayoutView="110" workbookViewId="0">
      <selection activeCell="C201" sqref="C201"/>
    </sheetView>
  </sheetViews>
  <sheetFormatPr defaultColWidth="9.140625" defaultRowHeight="12.75" x14ac:dyDescent="0.2"/>
  <cols>
    <col min="1" max="1" width="6.5703125" style="46" hidden="1" customWidth="1"/>
    <col min="2" max="2" width="8.5703125" style="46" hidden="1" customWidth="1"/>
    <col min="3" max="3" width="5.85546875" style="85" customWidth="1"/>
    <col min="4" max="4" width="36.28515625" style="46" customWidth="1"/>
    <col min="5" max="5" width="34.28515625" style="86" customWidth="1"/>
    <col min="6" max="6" width="15.28515625" style="87" customWidth="1"/>
    <col min="7" max="7" width="6.28515625" style="46" bestFit="1" customWidth="1"/>
    <col min="8" max="8" width="8.42578125" style="46" customWidth="1"/>
    <col min="9" max="9" width="9" style="46" hidden="1" customWidth="1"/>
    <col min="10" max="10" width="48.140625" style="46" customWidth="1"/>
    <col min="11" max="11" width="7.42578125" style="193" customWidth="1"/>
    <col min="12" max="12" width="10.7109375" style="48" hidden="1" customWidth="1"/>
    <col min="13" max="13" width="15.7109375" style="281" hidden="1" customWidth="1"/>
    <col min="14" max="14" width="6.5703125" style="19" hidden="1" customWidth="1"/>
    <col min="15" max="15" width="9.28515625" style="49" hidden="1" customWidth="1"/>
    <col min="16" max="16" width="9.140625" style="49" hidden="1" customWidth="1"/>
    <col min="17" max="17" width="13.42578125" style="49" hidden="1" customWidth="1"/>
    <col min="18" max="18" width="9.140625" style="49" hidden="1" customWidth="1"/>
    <col min="19" max="19" width="9.5703125" style="49" hidden="1" customWidth="1"/>
    <col min="20" max="20" width="9.140625" style="49" hidden="1" customWidth="1"/>
    <col min="21" max="21" width="37.28515625" style="49" hidden="1" customWidth="1"/>
    <col min="22" max="26" width="9.140625" style="49" hidden="1" customWidth="1"/>
    <col min="27" max="27" width="8.42578125" style="49" hidden="1" customWidth="1"/>
    <col min="28" max="38" width="20.7109375" style="49" customWidth="1"/>
    <col min="39" max="49" width="9.140625" style="49" customWidth="1"/>
    <col min="50" max="296" width="9.140625" style="49"/>
    <col min="297" max="16384" width="9.140625" style="46"/>
  </cols>
  <sheetData>
    <row r="1" spans="1:21" ht="19.5" customHeight="1" thickBot="1" x14ac:dyDescent="0.25">
      <c r="A1"/>
      <c r="C1" s="387" t="s">
        <v>183</v>
      </c>
      <c r="D1" s="388"/>
      <c r="E1" s="389"/>
      <c r="F1" s="47"/>
      <c r="G1" s="372" t="s">
        <v>184</v>
      </c>
      <c r="H1" s="373"/>
      <c r="I1" s="373"/>
      <c r="J1" s="374"/>
      <c r="K1" s="285"/>
      <c r="O1" s="49">
        <v>10</v>
      </c>
    </row>
    <row r="2" spans="1:21" ht="19.5" customHeight="1" thickBot="1" x14ac:dyDescent="0.25">
      <c r="C2" s="397" t="s">
        <v>710</v>
      </c>
      <c r="D2" s="398"/>
      <c r="E2" s="204" t="str">
        <f>E4&amp;" "&amp;TEXT(E17,"yyyymm")&amp;" "&amp;"Lab"</f>
        <v xml:space="preserve"> 190001 Lab</v>
      </c>
      <c r="F2" s="50"/>
      <c r="G2" s="375" t="s">
        <v>519</v>
      </c>
      <c r="H2" s="376"/>
      <c r="I2" s="376"/>
      <c r="J2" s="377"/>
      <c r="K2" s="51" t="s">
        <v>291</v>
      </c>
      <c r="L2" s="52"/>
      <c r="M2" s="217"/>
      <c r="O2" s="49">
        <v>10</v>
      </c>
    </row>
    <row r="3" spans="1:21" ht="19.5" customHeight="1" x14ac:dyDescent="0.2">
      <c r="C3" s="399" t="s">
        <v>801</v>
      </c>
      <c r="D3" s="400"/>
      <c r="E3" s="205"/>
      <c r="F3" s="53"/>
      <c r="G3" s="54">
        <v>1</v>
      </c>
      <c r="H3" s="378"/>
      <c r="I3" s="378"/>
      <c r="J3" s="378"/>
      <c r="K3" s="55" t="str">
        <f>IFERROR(ROUNDDOWN(H44,0),"N/A")</f>
        <v>N/A</v>
      </c>
      <c r="L3" s="56"/>
      <c r="M3" s="218">
        <f>IF(K3="N/A",0,N3)</f>
        <v>0</v>
      </c>
      <c r="N3" s="57">
        <v>10</v>
      </c>
      <c r="O3" s="49">
        <v>10</v>
      </c>
      <c r="Q3" s="58" t="s">
        <v>6</v>
      </c>
      <c r="R3" s="58"/>
      <c r="T3" s="59"/>
      <c r="U3" s="46" t="s">
        <v>617</v>
      </c>
    </row>
    <row r="4" spans="1:21" ht="19.5" customHeight="1" x14ac:dyDescent="0.2">
      <c r="C4" s="399" t="s">
        <v>711</v>
      </c>
      <c r="D4" s="400"/>
      <c r="E4" s="205"/>
      <c r="F4" s="53"/>
      <c r="G4" s="60">
        <v>2</v>
      </c>
      <c r="H4" s="379"/>
      <c r="I4" s="379"/>
      <c r="J4" s="379"/>
      <c r="K4" s="64" t="str">
        <f>IFERROR(ROUNDDOWN(H70,0),"N/A")</f>
        <v>N/A</v>
      </c>
      <c r="L4" s="56"/>
      <c r="M4" s="218">
        <f t="shared" ref="M4:M14" si="0">IF(K4="N/A",0,N4)</f>
        <v>0</v>
      </c>
      <c r="N4" s="57">
        <v>15</v>
      </c>
      <c r="O4" s="49">
        <v>10</v>
      </c>
      <c r="Q4" s="58">
        <v>0</v>
      </c>
      <c r="R4" s="58"/>
      <c r="T4" s="62"/>
      <c r="U4" s="63"/>
    </row>
    <row r="5" spans="1:21" ht="19.5" customHeight="1" x14ac:dyDescent="0.2">
      <c r="C5" s="402" t="s">
        <v>802</v>
      </c>
      <c r="D5" s="403"/>
      <c r="E5" s="205"/>
      <c r="F5" s="53"/>
      <c r="G5" s="60">
        <v>3</v>
      </c>
      <c r="H5" s="379"/>
      <c r="I5" s="379"/>
      <c r="J5" s="379"/>
      <c r="K5" s="64" t="str">
        <f>IFERROR(ROUNDDOWN(H87,0),"N/A")</f>
        <v>N/A</v>
      </c>
      <c r="L5" s="56"/>
      <c r="M5" s="218">
        <f t="shared" si="0"/>
        <v>0</v>
      </c>
      <c r="N5" s="57">
        <v>30</v>
      </c>
      <c r="O5" s="49">
        <v>10</v>
      </c>
      <c r="Q5" s="58">
        <v>1</v>
      </c>
      <c r="R5" s="58"/>
      <c r="T5" s="62"/>
      <c r="U5" s="63"/>
    </row>
    <row r="6" spans="1:21" ht="19.5" customHeight="1" x14ac:dyDescent="0.2">
      <c r="C6" s="399" t="s">
        <v>803</v>
      </c>
      <c r="D6" s="400"/>
      <c r="E6" s="206"/>
      <c r="F6" s="53"/>
      <c r="G6" s="60">
        <v>4</v>
      </c>
      <c r="H6" s="379"/>
      <c r="I6" s="379"/>
      <c r="J6" s="379"/>
      <c r="K6" s="64" t="str">
        <f>IFERROR(ROUNDDOWN(H100,0),"N/A")</f>
        <v>N/A</v>
      </c>
      <c r="L6" s="56"/>
      <c r="M6" s="218">
        <f t="shared" si="0"/>
        <v>0</v>
      </c>
      <c r="N6" s="57">
        <v>15</v>
      </c>
      <c r="O6" s="49">
        <v>10</v>
      </c>
      <c r="Q6" s="58">
        <v>2</v>
      </c>
      <c r="R6" s="58"/>
      <c r="T6" s="62"/>
      <c r="U6" s="63"/>
    </row>
    <row r="7" spans="1:21" ht="19.5" customHeight="1" x14ac:dyDescent="0.2">
      <c r="C7" s="402" t="s">
        <v>4</v>
      </c>
      <c r="D7" s="403"/>
      <c r="E7" s="207"/>
      <c r="F7" s="53"/>
      <c r="G7" s="60">
        <v>5</v>
      </c>
      <c r="H7" s="379"/>
      <c r="I7" s="379"/>
      <c r="J7" s="379"/>
      <c r="K7" s="64" t="str">
        <f>IFERROR(ROUNDDOWN(H108,0),"N/A")</f>
        <v>N/A</v>
      </c>
      <c r="L7" s="56"/>
      <c r="M7" s="218">
        <f t="shared" si="0"/>
        <v>0</v>
      </c>
      <c r="N7" s="57">
        <v>10</v>
      </c>
      <c r="O7" s="49">
        <v>10</v>
      </c>
      <c r="Q7" s="58">
        <v>3</v>
      </c>
      <c r="T7" s="62"/>
      <c r="U7" s="63"/>
    </row>
    <row r="8" spans="1:21" ht="19.5" customHeight="1" x14ac:dyDescent="0.2">
      <c r="C8" s="402" t="s">
        <v>804</v>
      </c>
      <c r="D8" s="403"/>
      <c r="E8" s="208"/>
      <c r="F8" s="53"/>
      <c r="G8" s="60">
        <v>6</v>
      </c>
      <c r="H8" s="379"/>
      <c r="I8" s="379"/>
      <c r="J8" s="379"/>
      <c r="K8" s="64" t="str">
        <f>IFERROR(ROUNDDOWN(H121,0),"N/A")</f>
        <v>N/A</v>
      </c>
      <c r="L8" s="56"/>
      <c r="M8" s="218">
        <f t="shared" si="0"/>
        <v>0</v>
      </c>
      <c r="N8" s="57">
        <v>10</v>
      </c>
      <c r="O8" s="49">
        <v>10</v>
      </c>
      <c r="Q8" s="66"/>
      <c r="T8" s="62"/>
      <c r="U8" s="63"/>
    </row>
    <row r="9" spans="1:21" ht="19.5" customHeight="1" x14ac:dyDescent="0.2">
      <c r="C9" s="399" t="s">
        <v>663</v>
      </c>
      <c r="D9" s="400"/>
      <c r="E9" s="206"/>
      <c r="F9" s="53"/>
      <c r="G9" s="60">
        <v>7</v>
      </c>
      <c r="H9" s="379"/>
      <c r="I9" s="379"/>
      <c r="J9" s="379"/>
      <c r="K9" s="64" t="str">
        <f>IFERROR(ROUNDDOWN(H134,0),"N/A")</f>
        <v>N/A</v>
      </c>
      <c r="L9" s="56"/>
      <c r="M9" s="218">
        <f t="shared" ref="M9" si="1">IF(K9="N/A",0,N9)</f>
        <v>0</v>
      </c>
      <c r="N9" s="57">
        <v>15</v>
      </c>
      <c r="O9" s="49">
        <v>10</v>
      </c>
      <c r="Q9" s="66"/>
      <c r="T9" s="62"/>
      <c r="U9" s="63"/>
    </row>
    <row r="10" spans="1:21" ht="19.5" customHeight="1" x14ac:dyDescent="0.2">
      <c r="C10" s="399" t="s">
        <v>663</v>
      </c>
      <c r="D10" s="400"/>
      <c r="E10" s="206"/>
      <c r="F10" s="53"/>
      <c r="G10" s="60">
        <v>8</v>
      </c>
      <c r="H10" s="379"/>
      <c r="I10" s="379"/>
      <c r="J10" s="379"/>
      <c r="K10" s="64" t="str">
        <f>IFERROR(ROUNDDOWN(H145,0),"N/A")</f>
        <v>N/A</v>
      </c>
      <c r="L10" s="56"/>
      <c r="M10" s="218">
        <f t="shared" si="0"/>
        <v>0</v>
      </c>
      <c r="N10" s="57">
        <v>25</v>
      </c>
      <c r="O10" s="49">
        <v>10</v>
      </c>
      <c r="Q10" s="66"/>
      <c r="T10" s="62"/>
      <c r="U10" s="63"/>
    </row>
    <row r="11" spans="1:21" ht="21" customHeight="1" x14ac:dyDescent="0.2">
      <c r="C11" s="399" t="s">
        <v>3</v>
      </c>
      <c r="D11" s="400"/>
      <c r="E11" s="209"/>
      <c r="F11" s="67"/>
      <c r="G11" s="60">
        <v>9</v>
      </c>
      <c r="H11" s="379"/>
      <c r="I11" s="379"/>
      <c r="J11" s="379"/>
      <c r="K11" s="64" t="str">
        <f>IFERROR(ROUNDDOWN(H160,0),"N/A")</f>
        <v>N/A</v>
      </c>
      <c r="L11" s="56"/>
      <c r="M11" s="218">
        <f t="shared" si="0"/>
        <v>0</v>
      </c>
      <c r="N11" s="57">
        <v>10</v>
      </c>
      <c r="O11" s="49">
        <v>10</v>
      </c>
      <c r="Q11" s="68"/>
      <c r="T11" s="62"/>
      <c r="U11" s="63"/>
    </row>
    <row r="12" spans="1:21" ht="19.5" customHeight="1" x14ac:dyDescent="0.2">
      <c r="C12" s="399" t="s">
        <v>788</v>
      </c>
      <c r="D12" s="400"/>
      <c r="E12" s="206"/>
      <c r="F12" s="53"/>
      <c r="G12" s="60">
        <v>10</v>
      </c>
      <c r="H12" s="379"/>
      <c r="I12" s="379"/>
      <c r="J12" s="379"/>
      <c r="K12" s="64" t="str">
        <f>IFERROR(ROUNDDOWN(H171,0),"N/A")</f>
        <v>N/A</v>
      </c>
      <c r="L12" s="56"/>
      <c r="M12" s="218">
        <f t="shared" si="0"/>
        <v>0</v>
      </c>
      <c r="N12" s="57">
        <v>10</v>
      </c>
      <c r="O12" s="49">
        <v>10</v>
      </c>
      <c r="T12" s="62"/>
      <c r="U12" s="63"/>
    </row>
    <row r="13" spans="1:21" ht="19.5" customHeight="1" x14ac:dyDescent="0.2">
      <c r="C13" s="399" t="s">
        <v>670</v>
      </c>
      <c r="D13" s="400"/>
      <c r="E13" s="206"/>
      <c r="F13" s="53"/>
      <c r="G13" s="60">
        <v>11</v>
      </c>
      <c r="H13" s="379"/>
      <c r="I13" s="379"/>
      <c r="J13" s="379"/>
      <c r="K13" s="64" t="str">
        <f>IFERROR(ROUNDDOWN(H181,0),"N/A")</f>
        <v>N/A</v>
      </c>
      <c r="L13" s="56"/>
      <c r="M13" s="218">
        <f t="shared" si="0"/>
        <v>0</v>
      </c>
      <c r="N13" s="57">
        <v>8</v>
      </c>
      <c r="O13" s="49">
        <v>10</v>
      </c>
      <c r="T13" s="69"/>
      <c r="U13" s="63"/>
    </row>
    <row r="14" spans="1:21" ht="19.5" customHeight="1" x14ac:dyDescent="0.2">
      <c r="C14" s="419" t="s">
        <v>787</v>
      </c>
      <c r="D14" s="466"/>
      <c r="E14" s="469"/>
      <c r="F14" s="53"/>
      <c r="G14" s="70">
        <v>12</v>
      </c>
      <c r="H14" s="379"/>
      <c r="I14" s="379"/>
      <c r="J14" s="379"/>
      <c r="K14" s="64" t="str">
        <f>IFERROR(ROUNDDOWN(H199,0),"N/A")</f>
        <v>N/A</v>
      </c>
      <c r="L14" s="56"/>
      <c r="M14" s="218">
        <f t="shared" si="0"/>
        <v>0</v>
      </c>
      <c r="N14" s="57">
        <v>15</v>
      </c>
      <c r="O14" s="49">
        <v>10</v>
      </c>
      <c r="T14" s="73"/>
      <c r="U14" s="63"/>
    </row>
    <row r="15" spans="1:21" ht="19.5" customHeight="1" thickBot="1" x14ac:dyDescent="0.25">
      <c r="C15" s="421"/>
      <c r="D15" s="467"/>
      <c r="E15" s="470"/>
      <c r="F15" s="53"/>
      <c r="G15" s="299">
        <v>13</v>
      </c>
      <c r="H15" s="472"/>
      <c r="I15" s="473"/>
      <c r="J15" s="474"/>
      <c r="K15" s="64" t="str">
        <f>IFERROR(ROUNDDOWN(#REF!,0),"N/A")</f>
        <v>N/A</v>
      </c>
      <c r="L15" s="56"/>
      <c r="M15" s="218">
        <f t="shared" ref="M15" si="2">IF(K15="N/A",0,N15)</f>
        <v>0</v>
      </c>
      <c r="N15" s="57">
        <v>25</v>
      </c>
      <c r="O15" s="49">
        <v>10</v>
      </c>
      <c r="T15" s="73"/>
      <c r="U15" s="63"/>
    </row>
    <row r="16" spans="1:21" ht="28.5" customHeight="1" thickBot="1" x14ac:dyDescent="0.25">
      <c r="C16" s="422"/>
      <c r="D16" s="468"/>
      <c r="E16" s="471"/>
      <c r="F16" s="53"/>
      <c r="G16" s="76"/>
      <c r="H16" s="439" t="s">
        <v>474</v>
      </c>
      <c r="I16" s="440"/>
      <c r="J16" s="441"/>
      <c r="K16" s="243" t="str">
        <f>IFERROR(IF(G25=3,L16, IF(G25=2,L16-3,IF(G25=1,L16-6,IF(G25=0,L16-10,IF(G25="N/A",L16))))),"N/A")</f>
        <v>N/A</v>
      </c>
      <c r="L16" s="77" t="str">
        <f>IFERROR(ROUNDDOWN(SUMPRODUCT(K3:K15,M3:M15)/SUM(M3:M15),0),"N/A")</f>
        <v>N/A</v>
      </c>
      <c r="M16" s="218"/>
      <c r="O16" s="49">
        <v>10</v>
      </c>
      <c r="T16" s="69"/>
      <c r="U16" s="63"/>
    </row>
    <row r="17" spans="2:296" ht="18.75" customHeight="1" thickBot="1" x14ac:dyDescent="0.25">
      <c r="C17" s="407" t="s">
        <v>0</v>
      </c>
      <c r="D17" s="408"/>
      <c r="E17" s="289"/>
      <c r="F17" s="53"/>
      <c r="G17" s="78"/>
      <c r="H17" s="479"/>
      <c r="I17" s="479"/>
      <c r="J17" s="479"/>
      <c r="K17" s="211"/>
      <c r="L17" s="77"/>
      <c r="M17" s="218"/>
      <c r="O17" s="49">
        <v>10</v>
      </c>
      <c r="T17" s="69"/>
      <c r="U17" s="63"/>
    </row>
    <row r="18" spans="2:296" ht="20.100000000000001" customHeight="1" thickBot="1" x14ac:dyDescent="0.25">
      <c r="C18" s="480"/>
      <c r="D18" s="480"/>
      <c r="E18" s="288"/>
      <c r="F18" s="53"/>
      <c r="G18" s="201"/>
      <c r="H18" s="478"/>
      <c r="I18" s="475" t="s">
        <v>844</v>
      </c>
      <c r="J18" s="339" t="s">
        <v>904</v>
      </c>
      <c r="K18" s="342"/>
      <c r="L18" s="77"/>
      <c r="M18" s="218"/>
      <c r="O18" s="49">
        <v>10</v>
      </c>
      <c r="T18" s="73"/>
      <c r="U18" s="63"/>
      <c r="AB18" s="358"/>
      <c r="AC18" s="358"/>
    </row>
    <row r="19" spans="2:296" ht="20.100000000000001" customHeight="1" thickBot="1" x14ac:dyDescent="0.25">
      <c r="C19" s="404" t="s">
        <v>845</v>
      </c>
      <c r="D19" s="405"/>
      <c r="E19" s="406"/>
      <c r="F19" s="46"/>
      <c r="G19" s="79"/>
      <c r="H19" s="478"/>
      <c r="I19" s="476"/>
      <c r="J19" s="340"/>
      <c r="K19" s="343"/>
      <c r="O19" s="49">
        <v>10</v>
      </c>
    </row>
    <row r="20" spans="2:296" ht="20.100000000000001" customHeight="1" x14ac:dyDescent="0.2">
      <c r="C20" s="391" t="s">
        <v>285</v>
      </c>
      <c r="D20" s="392"/>
      <c r="E20" s="82"/>
      <c r="F20" s="49"/>
      <c r="G20" s="79"/>
      <c r="H20" s="478"/>
      <c r="I20" s="476"/>
      <c r="J20" s="340"/>
      <c r="K20" s="343"/>
      <c r="O20" s="49">
        <v>10</v>
      </c>
    </row>
    <row r="21" spans="2:296" ht="20.100000000000001" customHeight="1" x14ac:dyDescent="0.2">
      <c r="C21" s="395" t="s">
        <v>593</v>
      </c>
      <c r="D21" s="396"/>
      <c r="E21" s="83"/>
      <c r="F21" s="49"/>
      <c r="G21" s="79"/>
      <c r="H21" s="478"/>
      <c r="I21" s="476"/>
      <c r="J21" s="340"/>
      <c r="K21" s="343"/>
      <c r="O21" s="49">
        <v>10</v>
      </c>
    </row>
    <row r="22" spans="2:296" ht="20.100000000000001" customHeight="1" thickBot="1" x14ac:dyDescent="0.25">
      <c r="C22" s="393" t="s">
        <v>286</v>
      </c>
      <c r="D22" s="394"/>
      <c r="E22" s="84"/>
      <c r="F22" s="49"/>
      <c r="G22" s="79"/>
      <c r="H22" s="478"/>
      <c r="I22" s="476"/>
      <c r="J22" s="340"/>
      <c r="K22" s="343"/>
      <c r="O22" s="49">
        <v>10</v>
      </c>
    </row>
    <row r="23" spans="2:296" ht="15" customHeight="1" x14ac:dyDescent="0.2">
      <c r="G23" s="79"/>
      <c r="H23" s="478"/>
      <c r="I23" s="476"/>
      <c r="J23" s="340"/>
      <c r="K23" s="343"/>
      <c r="O23" s="49">
        <v>10</v>
      </c>
    </row>
    <row r="24" spans="2:296" customFormat="1" ht="18.95" customHeight="1" thickBot="1" x14ac:dyDescent="0.25">
      <c r="H24" s="478"/>
      <c r="I24" s="476"/>
      <c r="J24" s="340"/>
      <c r="K24" s="343"/>
      <c r="O24" s="95">
        <v>10</v>
      </c>
    </row>
    <row r="25" spans="2:296" s="93" customFormat="1" ht="23.25" customHeight="1" thickBot="1" x14ac:dyDescent="0.25">
      <c r="B25" s="46"/>
      <c r="C25" s="351" t="s">
        <v>722</v>
      </c>
      <c r="D25" s="352"/>
      <c r="E25" s="353" t="s">
        <v>723</v>
      </c>
      <c r="F25" s="354"/>
      <c r="G25" s="242" t="s">
        <v>6</v>
      </c>
      <c r="H25" s="478"/>
      <c r="I25" s="476"/>
      <c r="J25" s="340"/>
      <c r="K25" s="343"/>
      <c r="L25" s="38"/>
      <c r="M25" s="280"/>
      <c r="N25" s="94"/>
      <c r="O25" s="49">
        <v>10</v>
      </c>
      <c r="P25" s="95"/>
      <c r="Q25" s="95"/>
      <c r="R25" s="95"/>
      <c r="S25" s="95"/>
      <c r="T25" s="95"/>
      <c r="U25" s="95"/>
      <c r="V25" s="95"/>
      <c r="W25" s="95"/>
      <c r="X25" s="95"/>
      <c r="Y25" s="95"/>
      <c r="Z25" s="95"/>
      <c r="AA25" s="95"/>
      <c r="AB25" s="95"/>
      <c r="AC25" s="95"/>
      <c r="AD25" s="95"/>
      <c r="AE25" s="95"/>
      <c r="AF25" s="95"/>
      <c r="AG25" s="95"/>
      <c r="AH25" s="95"/>
      <c r="AI25" s="95"/>
      <c r="AJ25" s="95"/>
      <c r="AK25" s="95"/>
      <c r="AL25" s="95"/>
      <c r="AM25" s="95"/>
      <c r="AN25" s="95"/>
      <c r="AO25" s="95"/>
      <c r="AP25" s="95"/>
      <c r="AQ25" s="95"/>
      <c r="AR25" s="95"/>
      <c r="AS25" s="95"/>
      <c r="AT25" s="95"/>
      <c r="AU25" s="95"/>
      <c r="AV25" s="95"/>
      <c r="AW25" s="95"/>
      <c r="AX25" s="95"/>
      <c r="AY25" s="95"/>
      <c r="AZ25" s="95"/>
      <c r="BA25" s="95"/>
      <c r="BB25" s="95"/>
      <c r="BC25" s="95"/>
      <c r="BD25" s="95"/>
      <c r="BE25" s="95"/>
      <c r="BF25" s="95"/>
      <c r="BG25" s="95"/>
      <c r="BH25" s="95"/>
      <c r="BI25" s="95"/>
      <c r="BJ25" s="95"/>
      <c r="BK25" s="95"/>
      <c r="BL25" s="95"/>
      <c r="BM25" s="95"/>
      <c r="BN25" s="95"/>
      <c r="BO25" s="95"/>
      <c r="BP25" s="95"/>
      <c r="BQ25" s="95"/>
      <c r="BR25" s="95"/>
      <c r="BS25" s="95"/>
      <c r="BT25" s="95"/>
      <c r="BU25" s="95"/>
      <c r="BV25" s="95"/>
      <c r="BW25" s="95"/>
      <c r="BX25" s="95"/>
      <c r="BY25" s="95"/>
      <c r="BZ25" s="95"/>
      <c r="CA25" s="95"/>
      <c r="CB25" s="95"/>
      <c r="CC25" s="95"/>
      <c r="CD25" s="95"/>
      <c r="CE25" s="95"/>
      <c r="CF25" s="95"/>
      <c r="CG25" s="95"/>
      <c r="CH25" s="95"/>
      <c r="CI25" s="95"/>
      <c r="CJ25" s="95"/>
      <c r="CK25" s="95"/>
      <c r="CL25" s="95"/>
      <c r="CM25" s="95"/>
      <c r="CN25" s="95"/>
      <c r="CO25" s="95"/>
      <c r="CP25" s="95"/>
      <c r="CQ25" s="95"/>
      <c r="CR25" s="95"/>
      <c r="CS25" s="95"/>
      <c r="CT25" s="95"/>
      <c r="CU25" s="95"/>
      <c r="CV25" s="95"/>
      <c r="CW25" s="95"/>
      <c r="CX25" s="95"/>
      <c r="CY25" s="95"/>
      <c r="CZ25" s="95"/>
      <c r="DA25" s="95"/>
      <c r="DB25" s="95"/>
      <c r="DC25" s="95"/>
      <c r="DD25" s="95"/>
      <c r="DE25" s="95"/>
      <c r="DF25" s="95"/>
      <c r="DG25" s="95"/>
      <c r="DH25" s="95"/>
      <c r="DI25" s="95"/>
      <c r="DJ25" s="95"/>
      <c r="DK25" s="95"/>
      <c r="DL25" s="95"/>
      <c r="DM25" s="95"/>
      <c r="DN25" s="95"/>
      <c r="DO25" s="95"/>
      <c r="DP25" s="95"/>
      <c r="DQ25" s="95"/>
      <c r="DR25" s="95"/>
      <c r="DS25" s="95"/>
      <c r="DT25" s="95"/>
      <c r="DU25" s="95"/>
      <c r="DV25" s="95"/>
      <c r="DW25" s="95"/>
      <c r="DX25" s="95"/>
      <c r="DY25" s="95"/>
      <c r="DZ25" s="95"/>
      <c r="EA25" s="95"/>
      <c r="EB25" s="95"/>
      <c r="EC25" s="95"/>
      <c r="ED25" s="95"/>
      <c r="EE25" s="95"/>
      <c r="EF25" s="95"/>
      <c r="EG25" s="95"/>
      <c r="EH25" s="95"/>
      <c r="EI25" s="95"/>
      <c r="EJ25" s="95"/>
      <c r="EK25" s="95"/>
      <c r="EL25" s="95"/>
      <c r="EM25" s="95"/>
      <c r="EN25" s="95"/>
      <c r="EO25" s="95"/>
      <c r="EP25" s="95"/>
      <c r="EQ25" s="95"/>
      <c r="ER25" s="95"/>
      <c r="ES25" s="95"/>
      <c r="ET25" s="95"/>
      <c r="EU25" s="95"/>
      <c r="EV25" s="95"/>
      <c r="EW25" s="95"/>
      <c r="EX25" s="95"/>
      <c r="EY25" s="95"/>
      <c r="EZ25" s="95"/>
      <c r="FA25" s="95"/>
      <c r="FB25" s="95"/>
      <c r="FC25" s="95"/>
      <c r="FD25" s="95"/>
      <c r="FE25" s="95"/>
      <c r="FF25" s="95"/>
      <c r="FG25" s="95"/>
      <c r="FH25" s="95"/>
      <c r="FI25" s="95"/>
      <c r="FJ25" s="95"/>
      <c r="FK25" s="95"/>
      <c r="FL25" s="95"/>
      <c r="FM25" s="95"/>
      <c r="FN25" s="95"/>
      <c r="FO25" s="95"/>
      <c r="FP25" s="95"/>
      <c r="FQ25" s="95"/>
      <c r="FR25" s="95"/>
      <c r="FS25" s="95"/>
      <c r="FT25" s="95"/>
      <c r="FU25" s="95"/>
      <c r="FV25" s="95"/>
      <c r="FW25" s="95"/>
      <c r="FX25" s="95"/>
      <c r="FY25" s="95"/>
      <c r="FZ25" s="95"/>
      <c r="GA25" s="95"/>
      <c r="GB25" s="95"/>
      <c r="GC25" s="95"/>
      <c r="GD25" s="95"/>
      <c r="GE25" s="95"/>
      <c r="GF25" s="95"/>
      <c r="GG25" s="95"/>
      <c r="GH25" s="95"/>
      <c r="GI25" s="95"/>
      <c r="GJ25" s="95"/>
      <c r="GK25" s="95"/>
      <c r="GL25" s="95"/>
      <c r="GM25" s="95"/>
      <c r="GN25" s="95"/>
      <c r="GO25" s="95"/>
      <c r="GP25" s="95"/>
      <c r="GQ25" s="95"/>
      <c r="GR25" s="95"/>
      <c r="GS25" s="95"/>
      <c r="GT25" s="95"/>
      <c r="GU25" s="95"/>
      <c r="GV25" s="95"/>
      <c r="GW25" s="95"/>
      <c r="GX25" s="95"/>
      <c r="GY25" s="95"/>
      <c r="GZ25" s="95"/>
      <c r="HA25" s="95"/>
      <c r="HB25" s="95"/>
      <c r="HC25" s="95"/>
      <c r="HD25" s="95"/>
      <c r="HE25" s="95"/>
      <c r="HF25" s="95"/>
      <c r="HG25" s="95"/>
      <c r="HH25" s="95"/>
      <c r="HI25" s="95"/>
      <c r="HJ25" s="95"/>
      <c r="HK25" s="95"/>
      <c r="HL25" s="95"/>
      <c r="HM25" s="95"/>
      <c r="HN25" s="95"/>
      <c r="HO25" s="95"/>
      <c r="HP25" s="95"/>
      <c r="HQ25" s="95"/>
      <c r="HR25" s="95"/>
      <c r="HS25" s="95"/>
      <c r="HT25" s="95"/>
      <c r="HU25" s="95"/>
      <c r="HV25" s="95"/>
      <c r="HW25" s="95"/>
      <c r="HX25" s="95"/>
      <c r="HY25" s="95"/>
      <c r="HZ25" s="95"/>
      <c r="IA25" s="95"/>
      <c r="IB25" s="95"/>
      <c r="IC25" s="95"/>
      <c r="ID25" s="95"/>
      <c r="IE25" s="95"/>
      <c r="IF25" s="95"/>
      <c r="IG25" s="95"/>
      <c r="IH25" s="95"/>
      <c r="II25" s="95"/>
      <c r="IJ25" s="95"/>
      <c r="IK25" s="95"/>
      <c r="IL25" s="95"/>
      <c r="IM25" s="95"/>
      <c r="IN25" s="95"/>
      <c r="IO25" s="95"/>
      <c r="IP25" s="95"/>
      <c r="IQ25" s="95"/>
      <c r="IR25" s="95"/>
      <c r="IS25" s="95"/>
      <c r="IT25" s="95"/>
      <c r="IU25" s="95"/>
      <c r="IV25" s="95"/>
      <c r="IW25" s="95"/>
      <c r="IX25" s="95"/>
      <c r="IY25" s="95"/>
      <c r="IZ25" s="95"/>
      <c r="JA25" s="95"/>
      <c r="JB25" s="95"/>
      <c r="JC25" s="95"/>
      <c r="JD25" s="95"/>
      <c r="JE25" s="95"/>
      <c r="JF25" s="95"/>
      <c r="JG25" s="95"/>
      <c r="JH25" s="95"/>
      <c r="JI25" s="95"/>
      <c r="JJ25" s="95"/>
      <c r="JK25" s="95"/>
      <c r="JL25" s="95"/>
      <c r="JM25" s="95"/>
      <c r="JN25" s="95"/>
      <c r="JO25" s="95"/>
      <c r="JP25" s="95"/>
      <c r="JQ25" s="95"/>
      <c r="JR25" s="95"/>
      <c r="JS25" s="95"/>
      <c r="JT25" s="95"/>
      <c r="JU25" s="95"/>
      <c r="JV25" s="95"/>
      <c r="JW25" s="95"/>
      <c r="JX25" s="95"/>
      <c r="JY25" s="95"/>
      <c r="JZ25" s="95"/>
      <c r="KA25" s="95"/>
      <c r="KB25" s="95"/>
      <c r="KC25" s="95"/>
      <c r="KD25" s="95"/>
      <c r="KE25" s="95"/>
      <c r="KF25" s="95"/>
      <c r="KG25" s="95"/>
      <c r="KH25" s="95"/>
      <c r="KI25" s="95"/>
      <c r="KJ25" s="95"/>
    </row>
    <row r="26" spans="2:296" ht="11.1" customHeight="1" thickBot="1" x14ac:dyDescent="0.25">
      <c r="C26" s="282"/>
      <c r="D26" s="282"/>
      <c r="E26" s="282"/>
      <c r="F26" s="91"/>
      <c r="G26" s="92"/>
      <c r="H26" s="478"/>
      <c r="I26" s="476"/>
      <c r="J26" s="340"/>
      <c r="K26" s="343"/>
      <c r="L26" s="38" t="s">
        <v>620</v>
      </c>
      <c r="M26" s="280"/>
      <c r="O26" s="49">
        <v>10</v>
      </c>
    </row>
    <row r="27" spans="2:296" ht="18.95" customHeight="1" thickBot="1" x14ac:dyDescent="0.25">
      <c r="C27" s="92"/>
      <c r="D27" s="435" t="s">
        <v>637</v>
      </c>
      <c r="E27" s="436"/>
      <c r="F27" s="436"/>
      <c r="G27" s="437"/>
      <c r="H27" s="478"/>
      <c r="I27" s="477"/>
      <c r="J27" s="341"/>
      <c r="K27" s="344"/>
      <c r="L27" s="38"/>
      <c r="M27" s="280"/>
      <c r="O27" s="49">
        <v>10</v>
      </c>
    </row>
    <row r="28" spans="2:296" ht="15.95" hidden="1" customHeight="1" x14ac:dyDescent="0.2">
      <c r="C28" s="92"/>
      <c r="D28" s="195"/>
      <c r="E28" s="195"/>
      <c r="F28" s="195"/>
      <c r="G28" s="195"/>
      <c r="H28" s="195"/>
      <c r="I28" s="294"/>
      <c r="J28" s="195"/>
      <c r="K28" s="92"/>
      <c r="L28" s="38"/>
      <c r="M28" s="286"/>
    </row>
    <row r="29" spans="2:296" s="93" customFormat="1" ht="12.75" hidden="1" customHeight="1" x14ac:dyDescent="0.2">
      <c r="B29" s="46">
        <v>1</v>
      </c>
      <c r="C29" s="18"/>
      <c r="D29" s="1" t="s">
        <v>865</v>
      </c>
      <c r="E29" s="1"/>
      <c r="F29" s="1"/>
      <c r="G29" s="23" t="s">
        <v>6</v>
      </c>
      <c r="H29" s="3" t="str">
        <f>IFERROR((SUM(G29/3)*100),"N/A")</f>
        <v>N/A</v>
      </c>
      <c r="I29" s="30">
        <f>IF(G29="N/A",0,N29)</f>
        <v>0</v>
      </c>
      <c r="J29" s="290"/>
      <c r="K29" s="178"/>
      <c r="L29" s="38"/>
      <c r="M29" s="286">
        <v>3</v>
      </c>
      <c r="N29" s="94">
        <v>7</v>
      </c>
      <c r="O29" s="49">
        <v>10</v>
      </c>
      <c r="P29" s="95"/>
      <c r="Q29" s="95"/>
      <c r="R29" s="95"/>
      <c r="S29" s="95"/>
      <c r="T29" s="95"/>
      <c r="U29" s="95"/>
      <c r="V29" s="95"/>
      <c r="W29" s="95"/>
      <c r="X29" s="95"/>
      <c r="Y29" s="95"/>
      <c r="Z29" s="95"/>
      <c r="AA29" s="95"/>
      <c r="AB29" s="95"/>
      <c r="AC29" s="95"/>
      <c r="AD29" s="95"/>
      <c r="AE29" s="95"/>
      <c r="AF29" s="95"/>
      <c r="AG29" s="95"/>
      <c r="AH29" s="95"/>
      <c r="AI29" s="95"/>
      <c r="AJ29" s="95"/>
      <c r="AK29" s="95"/>
      <c r="AL29" s="95"/>
      <c r="AM29" s="95"/>
      <c r="AN29" s="95"/>
      <c r="AO29" s="95"/>
      <c r="AP29" s="95"/>
      <c r="AQ29" s="95"/>
      <c r="AR29" s="95"/>
      <c r="AS29" s="95"/>
      <c r="AT29" s="95"/>
      <c r="AU29" s="95"/>
      <c r="AV29" s="95"/>
      <c r="AW29" s="95"/>
      <c r="AX29" s="95"/>
      <c r="AY29" s="95"/>
      <c r="AZ29" s="95"/>
      <c r="BA29" s="95"/>
      <c r="BB29" s="95"/>
      <c r="BC29" s="95"/>
      <c r="BD29" s="95"/>
      <c r="BE29" s="95"/>
      <c r="BF29" s="95"/>
      <c r="BG29" s="95"/>
      <c r="BH29" s="95"/>
      <c r="BI29" s="95"/>
      <c r="BJ29" s="95"/>
      <c r="BK29" s="95"/>
      <c r="BL29" s="95"/>
      <c r="BM29" s="95"/>
      <c r="BN29" s="95"/>
      <c r="BO29" s="95"/>
      <c r="BP29" s="95"/>
      <c r="BQ29" s="95"/>
      <c r="BR29" s="95"/>
      <c r="BS29" s="95"/>
      <c r="BT29" s="95"/>
      <c r="BU29" s="95"/>
      <c r="BV29" s="95"/>
      <c r="BW29" s="95"/>
      <c r="BX29" s="95"/>
      <c r="BY29" s="95"/>
      <c r="BZ29" s="95"/>
      <c r="CA29" s="95"/>
      <c r="CB29" s="95"/>
      <c r="CC29" s="95"/>
      <c r="CD29" s="95"/>
      <c r="CE29" s="95"/>
      <c r="CF29" s="95"/>
      <c r="CG29" s="95"/>
      <c r="CH29" s="95"/>
      <c r="CI29" s="95"/>
      <c r="CJ29" s="95"/>
      <c r="CK29" s="95"/>
      <c r="CL29" s="95"/>
      <c r="CM29" s="95"/>
      <c r="CN29" s="95"/>
      <c r="CO29" s="95"/>
      <c r="CP29" s="95"/>
      <c r="CQ29" s="95"/>
      <c r="CR29" s="95"/>
      <c r="CS29" s="95"/>
      <c r="CT29" s="95"/>
      <c r="CU29" s="95"/>
      <c r="CV29" s="95"/>
      <c r="CW29" s="95"/>
      <c r="CX29" s="95"/>
      <c r="CY29" s="95"/>
      <c r="CZ29" s="95"/>
      <c r="DA29" s="95"/>
      <c r="DB29" s="95"/>
      <c r="DC29" s="95"/>
      <c r="DD29" s="95"/>
      <c r="DE29" s="95"/>
      <c r="DF29" s="95"/>
      <c r="DG29" s="95"/>
      <c r="DH29" s="95"/>
      <c r="DI29" s="95"/>
      <c r="DJ29" s="95"/>
      <c r="DK29" s="95"/>
      <c r="DL29" s="95"/>
      <c r="DM29" s="95"/>
      <c r="DN29" s="95"/>
      <c r="DO29" s="95"/>
      <c r="DP29" s="95"/>
      <c r="DQ29" s="95"/>
      <c r="DR29" s="95"/>
      <c r="DS29" s="95"/>
      <c r="DT29" s="95"/>
      <c r="DU29" s="95"/>
      <c r="DV29" s="95"/>
      <c r="DW29" s="95"/>
      <c r="DX29" s="95"/>
      <c r="DY29" s="95"/>
      <c r="DZ29" s="95"/>
      <c r="EA29" s="95"/>
      <c r="EB29" s="95"/>
      <c r="EC29" s="95"/>
      <c r="ED29" s="95"/>
      <c r="EE29" s="95"/>
      <c r="EF29" s="95"/>
      <c r="EG29" s="95"/>
      <c r="EH29" s="95"/>
      <c r="EI29" s="95"/>
      <c r="EJ29" s="95"/>
      <c r="EK29" s="95"/>
      <c r="EL29" s="95"/>
      <c r="EM29" s="95"/>
      <c r="EN29" s="95"/>
      <c r="EO29" s="95"/>
      <c r="EP29" s="95"/>
      <c r="EQ29" s="95"/>
      <c r="ER29" s="95"/>
      <c r="ES29" s="95"/>
      <c r="ET29" s="95"/>
      <c r="EU29" s="95"/>
      <c r="EV29" s="95"/>
      <c r="EW29" s="95"/>
      <c r="EX29" s="95"/>
      <c r="EY29" s="95"/>
      <c r="EZ29" s="95"/>
      <c r="FA29" s="95"/>
      <c r="FB29" s="95"/>
      <c r="FC29" s="95"/>
      <c r="FD29" s="95"/>
      <c r="FE29" s="95"/>
      <c r="FF29" s="95"/>
      <c r="FG29" s="95"/>
      <c r="FH29" s="95"/>
      <c r="FI29" s="95"/>
      <c r="FJ29" s="95"/>
      <c r="FK29" s="95"/>
      <c r="FL29" s="95"/>
      <c r="FM29" s="95"/>
      <c r="FN29" s="95"/>
      <c r="FO29" s="95"/>
      <c r="FP29" s="95"/>
      <c r="FQ29" s="95"/>
      <c r="FR29" s="95"/>
      <c r="FS29" s="95"/>
      <c r="FT29" s="95"/>
      <c r="FU29" s="95"/>
      <c r="FV29" s="95"/>
      <c r="FW29" s="95"/>
      <c r="FX29" s="95"/>
      <c r="FY29" s="95"/>
      <c r="FZ29" s="95"/>
      <c r="GA29" s="95"/>
      <c r="GB29" s="95"/>
      <c r="GC29" s="95"/>
      <c r="GD29" s="95"/>
      <c r="GE29" s="95"/>
      <c r="GF29" s="95"/>
      <c r="GG29" s="95"/>
      <c r="GH29" s="95"/>
      <c r="GI29" s="95"/>
      <c r="GJ29" s="95"/>
      <c r="GK29" s="95"/>
      <c r="GL29" s="95"/>
      <c r="GM29" s="95"/>
      <c r="GN29" s="95"/>
      <c r="GO29" s="95"/>
      <c r="GP29" s="95"/>
      <c r="GQ29" s="95"/>
      <c r="GR29" s="95"/>
      <c r="GS29" s="95"/>
      <c r="GT29" s="95"/>
      <c r="GU29" s="95"/>
      <c r="GV29" s="95"/>
      <c r="GW29" s="95"/>
      <c r="GX29" s="95"/>
      <c r="GY29" s="95"/>
      <c r="GZ29" s="95"/>
      <c r="HA29" s="95"/>
      <c r="HB29" s="95"/>
      <c r="HC29" s="95"/>
      <c r="HD29" s="95"/>
      <c r="HE29" s="95"/>
      <c r="HF29" s="95"/>
      <c r="HG29" s="95"/>
      <c r="HH29" s="95"/>
      <c r="HI29" s="95"/>
      <c r="HJ29" s="95"/>
      <c r="HK29" s="95"/>
      <c r="HL29" s="95"/>
      <c r="HM29" s="95"/>
      <c r="HN29" s="95"/>
      <c r="HO29" s="95"/>
      <c r="HP29" s="95"/>
      <c r="HQ29" s="95"/>
      <c r="HR29" s="95"/>
      <c r="HS29" s="95"/>
      <c r="HT29" s="95"/>
      <c r="HU29" s="95"/>
      <c r="HV29" s="95"/>
      <c r="HW29" s="95"/>
      <c r="HX29" s="95"/>
      <c r="HY29" s="95"/>
      <c r="HZ29" s="95"/>
      <c r="IA29" s="95"/>
      <c r="IB29" s="95"/>
      <c r="IC29" s="95"/>
      <c r="ID29" s="95"/>
      <c r="IE29" s="95"/>
      <c r="IF29" s="95"/>
      <c r="IG29" s="95"/>
      <c r="IH29" s="95"/>
      <c r="II29" s="95"/>
      <c r="IJ29" s="95"/>
      <c r="IK29" s="95"/>
      <c r="IL29" s="95"/>
      <c r="IM29" s="95"/>
      <c r="IN29" s="95"/>
      <c r="IO29" s="95"/>
      <c r="IP29" s="95"/>
      <c r="IQ29" s="95"/>
      <c r="IR29" s="95"/>
      <c r="IS29" s="95"/>
      <c r="IT29" s="95"/>
      <c r="IU29" s="95"/>
      <c r="IV29" s="95"/>
      <c r="IW29" s="95"/>
      <c r="IX29" s="95"/>
      <c r="IY29" s="95"/>
      <c r="IZ29" s="95"/>
      <c r="JA29" s="95"/>
      <c r="JB29" s="95"/>
      <c r="JC29" s="95"/>
      <c r="JD29" s="95"/>
      <c r="JE29" s="95"/>
      <c r="JF29" s="95"/>
      <c r="JG29" s="95"/>
      <c r="JH29" s="95"/>
      <c r="JI29" s="95"/>
      <c r="JJ29" s="95"/>
      <c r="JK29" s="95"/>
      <c r="JL29" s="95"/>
      <c r="JM29" s="95"/>
      <c r="JN29" s="95"/>
      <c r="JO29" s="95"/>
      <c r="JP29" s="95"/>
      <c r="JQ29" s="95"/>
      <c r="JR29" s="95"/>
      <c r="JS29" s="95"/>
      <c r="JT29" s="95"/>
      <c r="JU29" s="95"/>
      <c r="JV29" s="95"/>
      <c r="JW29" s="95"/>
      <c r="JX29" s="95"/>
      <c r="JY29" s="95"/>
      <c r="JZ29" s="95"/>
      <c r="KA29" s="95"/>
      <c r="KB29" s="95"/>
      <c r="KC29" s="95"/>
      <c r="KD29" s="95"/>
      <c r="KE29" s="95"/>
      <c r="KF29" s="95"/>
      <c r="KG29" s="95"/>
      <c r="KH29" s="95"/>
      <c r="KI29" s="95"/>
      <c r="KJ29" s="95"/>
    </row>
    <row r="30" spans="2:296" s="93" customFormat="1" ht="12.75" customHeight="1" thickBot="1" x14ac:dyDescent="0.25">
      <c r="B30" s="46"/>
      <c r="C30" s="287"/>
      <c r="D30" s="26"/>
      <c r="E30" s="26"/>
      <c r="F30" s="26"/>
      <c r="G30" s="293"/>
      <c r="H30" s="4"/>
      <c r="I30" s="294"/>
      <c r="J30" s="294"/>
      <c r="K30" s="241"/>
      <c r="L30" s="38"/>
      <c r="M30" s="287"/>
      <c r="N30" s="94"/>
      <c r="O30" s="49"/>
      <c r="P30" s="95"/>
      <c r="Q30" s="95"/>
      <c r="R30" s="95"/>
      <c r="S30" s="95"/>
      <c r="T30" s="95"/>
      <c r="U30" s="95"/>
      <c r="V30" s="95"/>
      <c r="W30" s="95"/>
      <c r="X30" s="95"/>
      <c r="Y30" s="95"/>
      <c r="Z30" s="95"/>
      <c r="AA30" s="95"/>
      <c r="AB30" s="95"/>
      <c r="AC30" s="95"/>
      <c r="AD30" s="95"/>
      <c r="AE30" s="95"/>
      <c r="AF30" s="95"/>
      <c r="AG30" s="95"/>
      <c r="AH30" s="95"/>
      <c r="AI30" s="95"/>
      <c r="AJ30" s="95"/>
      <c r="AK30" s="95"/>
      <c r="AL30" s="95"/>
      <c r="AM30" s="95"/>
      <c r="AN30" s="95"/>
      <c r="AO30" s="95"/>
      <c r="AP30" s="95"/>
      <c r="AQ30" s="95"/>
      <c r="AR30" s="95"/>
      <c r="AS30" s="95"/>
      <c r="AT30" s="95"/>
      <c r="AU30" s="95"/>
      <c r="AV30" s="95"/>
      <c r="AW30" s="95"/>
      <c r="AX30" s="95"/>
      <c r="AY30" s="95"/>
      <c r="AZ30" s="95"/>
      <c r="BA30" s="95"/>
      <c r="BB30" s="95"/>
      <c r="BC30" s="95"/>
      <c r="BD30" s="95"/>
      <c r="BE30" s="95"/>
      <c r="BF30" s="95"/>
      <c r="BG30" s="95"/>
      <c r="BH30" s="95"/>
      <c r="BI30" s="95"/>
      <c r="BJ30" s="95"/>
      <c r="BK30" s="95"/>
      <c r="BL30" s="95"/>
      <c r="BM30" s="95"/>
      <c r="BN30" s="95"/>
      <c r="BO30" s="95"/>
      <c r="BP30" s="95"/>
      <c r="BQ30" s="95"/>
      <c r="BR30" s="95"/>
      <c r="BS30" s="95"/>
      <c r="BT30" s="95"/>
      <c r="BU30" s="95"/>
      <c r="BV30" s="95"/>
      <c r="BW30" s="95"/>
      <c r="BX30" s="95"/>
      <c r="BY30" s="95"/>
      <c r="BZ30" s="95"/>
      <c r="CA30" s="95"/>
      <c r="CB30" s="95"/>
      <c r="CC30" s="95"/>
      <c r="CD30" s="95"/>
      <c r="CE30" s="95"/>
      <c r="CF30" s="95"/>
      <c r="CG30" s="95"/>
      <c r="CH30" s="95"/>
      <c r="CI30" s="95"/>
      <c r="CJ30" s="95"/>
      <c r="CK30" s="95"/>
      <c r="CL30" s="95"/>
      <c r="CM30" s="95"/>
      <c r="CN30" s="95"/>
      <c r="CO30" s="95"/>
      <c r="CP30" s="95"/>
      <c r="CQ30" s="95"/>
      <c r="CR30" s="95"/>
      <c r="CS30" s="95"/>
      <c r="CT30" s="95"/>
      <c r="CU30" s="95"/>
      <c r="CV30" s="95"/>
      <c r="CW30" s="95"/>
      <c r="CX30" s="95"/>
      <c r="CY30" s="95"/>
      <c r="CZ30" s="95"/>
      <c r="DA30" s="95"/>
      <c r="DB30" s="95"/>
      <c r="DC30" s="95"/>
      <c r="DD30" s="95"/>
      <c r="DE30" s="95"/>
      <c r="DF30" s="95"/>
      <c r="DG30" s="95"/>
      <c r="DH30" s="95"/>
      <c r="DI30" s="95"/>
      <c r="DJ30" s="95"/>
      <c r="DK30" s="95"/>
      <c r="DL30" s="95"/>
      <c r="DM30" s="95"/>
      <c r="DN30" s="95"/>
      <c r="DO30" s="95"/>
      <c r="DP30" s="95"/>
      <c r="DQ30" s="95"/>
      <c r="DR30" s="95"/>
      <c r="DS30" s="95"/>
      <c r="DT30" s="95"/>
      <c r="DU30" s="95"/>
      <c r="DV30" s="95"/>
      <c r="DW30" s="95"/>
      <c r="DX30" s="95"/>
      <c r="DY30" s="95"/>
      <c r="DZ30" s="95"/>
      <c r="EA30" s="95"/>
      <c r="EB30" s="95"/>
      <c r="EC30" s="95"/>
      <c r="ED30" s="95"/>
      <c r="EE30" s="95"/>
      <c r="EF30" s="95"/>
      <c r="EG30" s="95"/>
      <c r="EH30" s="95"/>
      <c r="EI30" s="95"/>
      <c r="EJ30" s="95"/>
      <c r="EK30" s="95"/>
      <c r="EL30" s="95"/>
      <c r="EM30" s="95"/>
      <c r="EN30" s="95"/>
      <c r="EO30" s="95"/>
      <c r="EP30" s="95"/>
      <c r="EQ30" s="95"/>
      <c r="ER30" s="95"/>
      <c r="ES30" s="95"/>
      <c r="ET30" s="95"/>
      <c r="EU30" s="95"/>
      <c r="EV30" s="95"/>
      <c r="EW30" s="95"/>
      <c r="EX30" s="95"/>
      <c r="EY30" s="95"/>
      <c r="EZ30" s="95"/>
      <c r="FA30" s="95"/>
      <c r="FB30" s="95"/>
      <c r="FC30" s="95"/>
      <c r="FD30" s="95"/>
      <c r="FE30" s="95"/>
      <c r="FF30" s="95"/>
      <c r="FG30" s="95"/>
      <c r="FH30" s="95"/>
      <c r="FI30" s="95"/>
      <c r="FJ30" s="95"/>
      <c r="FK30" s="95"/>
      <c r="FL30" s="95"/>
      <c r="FM30" s="95"/>
      <c r="FN30" s="95"/>
      <c r="FO30" s="95"/>
      <c r="FP30" s="95"/>
      <c r="FQ30" s="95"/>
      <c r="FR30" s="95"/>
      <c r="FS30" s="95"/>
      <c r="FT30" s="95"/>
      <c r="FU30" s="95"/>
      <c r="FV30" s="95"/>
      <c r="FW30" s="95"/>
      <c r="FX30" s="95"/>
      <c r="FY30" s="95"/>
      <c r="FZ30" s="95"/>
      <c r="GA30" s="95"/>
      <c r="GB30" s="95"/>
      <c r="GC30" s="95"/>
      <c r="GD30" s="95"/>
      <c r="GE30" s="95"/>
      <c r="GF30" s="95"/>
      <c r="GG30" s="95"/>
      <c r="GH30" s="95"/>
      <c r="GI30" s="95"/>
      <c r="GJ30" s="95"/>
      <c r="GK30" s="95"/>
      <c r="GL30" s="95"/>
      <c r="GM30" s="95"/>
      <c r="GN30" s="95"/>
      <c r="GO30" s="95"/>
      <c r="GP30" s="95"/>
      <c r="GQ30" s="95"/>
      <c r="GR30" s="95"/>
      <c r="GS30" s="95"/>
      <c r="GT30" s="95"/>
      <c r="GU30" s="95"/>
      <c r="GV30" s="95"/>
      <c r="GW30" s="95"/>
      <c r="GX30" s="95"/>
      <c r="GY30" s="95"/>
      <c r="GZ30" s="95"/>
      <c r="HA30" s="95"/>
      <c r="HB30" s="95"/>
      <c r="HC30" s="95"/>
      <c r="HD30" s="95"/>
      <c r="HE30" s="95"/>
      <c r="HF30" s="95"/>
      <c r="HG30" s="95"/>
      <c r="HH30" s="95"/>
      <c r="HI30" s="95"/>
      <c r="HJ30" s="95"/>
      <c r="HK30" s="95"/>
      <c r="HL30" s="95"/>
      <c r="HM30" s="95"/>
      <c r="HN30" s="95"/>
      <c r="HO30" s="95"/>
      <c r="HP30" s="95"/>
      <c r="HQ30" s="95"/>
      <c r="HR30" s="95"/>
      <c r="HS30" s="95"/>
      <c r="HT30" s="95"/>
      <c r="HU30" s="95"/>
      <c r="HV30" s="95"/>
      <c r="HW30" s="95"/>
      <c r="HX30" s="95"/>
      <c r="HY30" s="95"/>
      <c r="HZ30" s="95"/>
      <c r="IA30" s="95"/>
      <c r="IB30" s="95"/>
      <c r="IC30" s="95"/>
      <c r="ID30" s="95"/>
      <c r="IE30" s="95"/>
      <c r="IF30" s="95"/>
      <c r="IG30" s="95"/>
      <c r="IH30" s="95"/>
      <c r="II30" s="95"/>
      <c r="IJ30" s="95"/>
      <c r="IK30" s="95"/>
      <c r="IL30" s="95"/>
      <c r="IM30" s="95"/>
      <c r="IN30" s="95"/>
      <c r="IO30" s="95"/>
      <c r="IP30" s="95"/>
      <c r="IQ30" s="95"/>
      <c r="IR30" s="95"/>
      <c r="IS30" s="95"/>
      <c r="IT30" s="95"/>
      <c r="IU30" s="95"/>
      <c r="IV30" s="95"/>
      <c r="IW30" s="95"/>
      <c r="IX30" s="95"/>
      <c r="IY30" s="95"/>
      <c r="IZ30" s="95"/>
      <c r="JA30" s="95"/>
      <c r="JB30" s="95"/>
      <c r="JC30" s="95"/>
      <c r="JD30" s="95"/>
      <c r="JE30" s="95"/>
      <c r="JF30" s="95"/>
      <c r="JG30" s="95"/>
      <c r="JH30" s="95"/>
      <c r="JI30" s="95"/>
      <c r="JJ30" s="95"/>
      <c r="JK30" s="95"/>
      <c r="JL30" s="95"/>
      <c r="JM30" s="95"/>
      <c r="JN30" s="95"/>
      <c r="JO30" s="95"/>
      <c r="JP30" s="95"/>
      <c r="JQ30" s="95"/>
      <c r="JR30" s="95"/>
      <c r="JS30" s="95"/>
      <c r="JT30" s="95"/>
      <c r="JU30" s="95"/>
      <c r="JV30" s="95"/>
      <c r="JW30" s="95"/>
      <c r="JX30" s="95"/>
      <c r="JY30" s="95"/>
      <c r="JZ30" s="95"/>
      <c r="KA30" s="95"/>
      <c r="KB30" s="95"/>
      <c r="KC30" s="95"/>
      <c r="KD30" s="95"/>
      <c r="KE30" s="95"/>
      <c r="KF30" s="95"/>
      <c r="KG30" s="95"/>
      <c r="KH30" s="95"/>
      <c r="KI30" s="95"/>
      <c r="KJ30" s="95"/>
    </row>
    <row r="31" spans="2:296" ht="18" customHeight="1" x14ac:dyDescent="0.2">
      <c r="C31" s="107" t="s">
        <v>413</v>
      </c>
      <c r="D31" s="345" t="s">
        <v>805</v>
      </c>
      <c r="E31" s="346"/>
      <c r="F31" s="347" t="s">
        <v>185</v>
      </c>
      <c r="G31" s="347" t="s">
        <v>288</v>
      </c>
      <c r="H31" s="347" t="s">
        <v>291</v>
      </c>
      <c r="I31" s="347" t="s">
        <v>373</v>
      </c>
      <c r="J31" s="349" t="s">
        <v>5</v>
      </c>
      <c r="K31" s="370" t="s">
        <v>497</v>
      </c>
      <c r="L31" s="38"/>
      <c r="M31" s="280">
        <f>IF(G31="Score",3,IF(G31="N/A",3,IF(G31="",3,G31)))</f>
        <v>3</v>
      </c>
      <c r="O31" s="53">
        <f>IF(SUM(M33:M42)&lt;30,9,10)</f>
        <v>10</v>
      </c>
      <c r="AB31" s="196"/>
      <c r="AC31" s="198"/>
    </row>
    <row r="32" spans="2:296" ht="13.9" customHeight="1" thickBot="1" x14ac:dyDescent="0.25">
      <c r="C32" s="140"/>
      <c r="D32" s="141" t="s">
        <v>315</v>
      </c>
      <c r="E32" s="141" t="s">
        <v>316</v>
      </c>
      <c r="F32" s="348"/>
      <c r="G32" s="348"/>
      <c r="H32" s="348"/>
      <c r="I32" s="348"/>
      <c r="J32" s="350"/>
      <c r="K32" s="371"/>
      <c r="L32" s="38"/>
      <c r="M32" s="280">
        <f t="shared" ref="M32:M59" si="3">IF(G32="Score",3,IF(G32="N/A",3,IF(G32="",3,G32)))</f>
        <v>3</v>
      </c>
      <c r="O32" s="108">
        <v>10</v>
      </c>
      <c r="AB32" s="196"/>
      <c r="AC32" s="196"/>
    </row>
    <row r="33" spans="2:296" s="93" customFormat="1" ht="22.5" x14ac:dyDescent="0.2">
      <c r="B33" s="46">
        <v>1</v>
      </c>
      <c r="C33" s="142">
        <v>1</v>
      </c>
      <c r="D33" s="143" t="s">
        <v>289</v>
      </c>
      <c r="E33" s="143" t="s">
        <v>597</v>
      </c>
      <c r="F33" s="144" t="s">
        <v>7</v>
      </c>
      <c r="G33" s="21" t="s">
        <v>6</v>
      </c>
      <c r="H33" s="22" t="str">
        <f>IFERROR((SUM(G33/3)*100),"N/A")</f>
        <v>N/A</v>
      </c>
      <c r="I33" s="33">
        <f>IF(G33="N/A",0,N33)</f>
        <v>0</v>
      </c>
      <c r="J33" s="145"/>
      <c r="K33" s="186"/>
      <c r="L33" s="38"/>
      <c r="M33" s="280">
        <f t="shared" si="3"/>
        <v>3</v>
      </c>
      <c r="N33" s="94">
        <v>5</v>
      </c>
      <c r="O33" s="108">
        <v>10</v>
      </c>
      <c r="P33" s="95"/>
      <c r="Q33" s="95"/>
      <c r="R33" s="95"/>
      <c r="S33" s="95"/>
      <c r="T33" s="95"/>
      <c r="U33" s="95"/>
      <c r="V33" s="95"/>
      <c r="W33" s="95"/>
      <c r="X33" s="95"/>
      <c r="Y33" s="95"/>
      <c r="Z33" s="95"/>
      <c r="AA33" s="95"/>
      <c r="AB33" s="197"/>
      <c r="AC33" s="197"/>
      <c r="AD33" s="95"/>
      <c r="AE33" s="95"/>
      <c r="AF33" s="95"/>
      <c r="AG33" s="95"/>
      <c r="AH33" s="95"/>
      <c r="AI33" s="95"/>
      <c r="AJ33" s="95"/>
      <c r="AK33" s="95"/>
      <c r="AL33" s="95"/>
      <c r="AM33" s="95"/>
      <c r="AN33" s="95"/>
      <c r="AO33" s="95"/>
      <c r="AP33" s="95"/>
      <c r="AQ33" s="95"/>
      <c r="AR33" s="95"/>
      <c r="AS33" s="95"/>
      <c r="AT33" s="95"/>
      <c r="AU33" s="95"/>
      <c r="AV33" s="95"/>
      <c r="AW33" s="95"/>
      <c r="AX33" s="95"/>
      <c r="AY33" s="95"/>
      <c r="AZ33" s="95"/>
      <c r="BA33" s="95"/>
      <c r="BB33" s="95"/>
      <c r="BC33" s="95"/>
      <c r="BD33" s="95"/>
      <c r="BE33" s="95"/>
      <c r="BF33" s="95"/>
      <c r="BG33" s="95"/>
      <c r="BH33" s="95"/>
      <c r="BI33" s="95"/>
      <c r="BJ33" s="95"/>
      <c r="BK33" s="95"/>
      <c r="BL33" s="95"/>
      <c r="BM33" s="95"/>
      <c r="BN33" s="95"/>
      <c r="BO33" s="95"/>
      <c r="BP33" s="95"/>
      <c r="BQ33" s="95"/>
      <c r="BR33" s="95"/>
      <c r="BS33" s="95"/>
      <c r="BT33" s="95"/>
      <c r="BU33" s="95"/>
      <c r="BV33" s="95"/>
      <c r="BW33" s="95"/>
      <c r="BX33" s="95"/>
      <c r="BY33" s="95"/>
      <c r="BZ33" s="95"/>
      <c r="CA33" s="95"/>
      <c r="CB33" s="95"/>
      <c r="CC33" s="95"/>
      <c r="CD33" s="95"/>
      <c r="CE33" s="95"/>
      <c r="CF33" s="95"/>
      <c r="CG33" s="95"/>
      <c r="CH33" s="95"/>
      <c r="CI33" s="95"/>
      <c r="CJ33" s="95"/>
      <c r="CK33" s="95"/>
      <c r="CL33" s="95"/>
      <c r="CM33" s="95"/>
      <c r="CN33" s="95"/>
      <c r="CO33" s="95"/>
      <c r="CP33" s="95"/>
      <c r="CQ33" s="95"/>
      <c r="CR33" s="95"/>
      <c r="CS33" s="95"/>
      <c r="CT33" s="95"/>
      <c r="CU33" s="95"/>
      <c r="CV33" s="95"/>
      <c r="CW33" s="95"/>
      <c r="CX33" s="95"/>
      <c r="CY33" s="95"/>
      <c r="CZ33" s="95"/>
      <c r="DA33" s="95"/>
      <c r="DB33" s="95"/>
      <c r="DC33" s="95"/>
      <c r="DD33" s="95"/>
      <c r="DE33" s="95"/>
      <c r="DF33" s="95"/>
      <c r="DG33" s="95"/>
      <c r="DH33" s="95"/>
      <c r="DI33" s="95"/>
      <c r="DJ33" s="95"/>
      <c r="DK33" s="95"/>
      <c r="DL33" s="95"/>
      <c r="DM33" s="95"/>
      <c r="DN33" s="95"/>
      <c r="DO33" s="95"/>
      <c r="DP33" s="95"/>
      <c r="DQ33" s="95"/>
      <c r="DR33" s="95"/>
      <c r="DS33" s="95"/>
      <c r="DT33" s="95"/>
      <c r="DU33" s="95"/>
      <c r="DV33" s="95"/>
      <c r="DW33" s="95"/>
      <c r="DX33" s="95"/>
      <c r="DY33" s="95"/>
      <c r="DZ33" s="95"/>
      <c r="EA33" s="95"/>
      <c r="EB33" s="95"/>
      <c r="EC33" s="95"/>
      <c r="ED33" s="95"/>
      <c r="EE33" s="95"/>
      <c r="EF33" s="95"/>
      <c r="EG33" s="95"/>
      <c r="EH33" s="95"/>
      <c r="EI33" s="95"/>
      <c r="EJ33" s="95"/>
      <c r="EK33" s="95"/>
      <c r="EL33" s="95"/>
      <c r="EM33" s="95"/>
      <c r="EN33" s="95"/>
      <c r="EO33" s="95"/>
      <c r="EP33" s="95"/>
      <c r="EQ33" s="95"/>
      <c r="ER33" s="95"/>
      <c r="ES33" s="95"/>
      <c r="ET33" s="95"/>
      <c r="EU33" s="95"/>
      <c r="EV33" s="95"/>
      <c r="EW33" s="95"/>
      <c r="EX33" s="95"/>
      <c r="EY33" s="95"/>
      <c r="EZ33" s="95"/>
      <c r="FA33" s="95"/>
      <c r="FB33" s="95"/>
      <c r="FC33" s="95"/>
      <c r="FD33" s="95"/>
      <c r="FE33" s="95"/>
      <c r="FF33" s="95"/>
      <c r="FG33" s="95"/>
      <c r="FH33" s="95"/>
      <c r="FI33" s="95"/>
      <c r="FJ33" s="95"/>
      <c r="FK33" s="95"/>
      <c r="FL33" s="95"/>
      <c r="FM33" s="95"/>
      <c r="FN33" s="95"/>
      <c r="FO33" s="95"/>
      <c r="FP33" s="95"/>
      <c r="FQ33" s="95"/>
      <c r="FR33" s="95"/>
      <c r="FS33" s="95"/>
      <c r="FT33" s="95"/>
      <c r="FU33" s="95"/>
      <c r="FV33" s="95"/>
      <c r="FW33" s="95"/>
      <c r="FX33" s="95"/>
      <c r="FY33" s="95"/>
      <c r="FZ33" s="95"/>
      <c r="GA33" s="95"/>
      <c r="GB33" s="95"/>
      <c r="GC33" s="95"/>
      <c r="GD33" s="95"/>
      <c r="GE33" s="95"/>
      <c r="GF33" s="95"/>
      <c r="GG33" s="95"/>
      <c r="GH33" s="95"/>
      <c r="GI33" s="95"/>
      <c r="GJ33" s="95"/>
      <c r="GK33" s="95"/>
      <c r="GL33" s="95"/>
      <c r="GM33" s="95"/>
      <c r="GN33" s="95"/>
      <c r="GO33" s="95"/>
      <c r="GP33" s="95"/>
      <c r="GQ33" s="95"/>
      <c r="GR33" s="95"/>
      <c r="GS33" s="95"/>
      <c r="GT33" s="95"/>
      <c r="GU33" s="95"/>
      <c r="GV33" s="95"/>
      <c r="GW33" s="95"/>
      <c r="GX33" s="95"/>
      <c r="GY33" s="95"/>
      <c r="GZ33" s="95"/>
      <c r="HA33" s="95"/>
      <c r="HB33" s="95"/>
      <c r="HC33" s="95"/>
      <c r="HD33" s="95"/>
      <c r="HE33" s="95"/>
      <c r="HF33" s="95"/>
      <c r="HG33" s="95"/>
      <c r="HH33" s="95"/>
      <c r="HI33" s="95"/>
      <c r="HJ33" s="95"/>
      <c r="HK33" s="95"/>
      <c r="HL33" s="95"/>
      <c r="HM33" s="95"/>
      <c r="HN33" s="95"/>
      <c r="HO33" s="95"/>
      <c r="HP33" s="95"/>
      <c r="HQ33" s="95"/>
      <c r="HR33" s="95"/>
      <c r="HS33" s="95"/>
      <c r="HT33" s="95"/>
      <c r="HU33" s="95"/>
      <c r="HV33" s="95"/>
      <c r="HW33" s="95"/>
      <c r="HX33" s="95"/>
      <c r="HY33" s="95"/>
      <c r="HZ33" s="95"/>
      <c r="IA33" s="95"/>
      <c r="IB33" s="95"/>
      <c r="IC33" s="95"/>
      <c r="ID33" s="95"/>
      <c r="IE33" s="95"/>
      <c r="IF33" s="95"/>
      <c r="IG33" s="95"/>
      <c r="IH33" s="95"/>
      <c r="II33" s="95"/>
      <c r="IJ33" s="95"/>
      <c r="IK33" s="95"/>
      <c r="IL33" s="95"/>
      <c r="IM33" s="95"/>
      <c r="IN33" s="95"/>
      <c r="IO33" s="95"/>
      <c r="IP33" s="95"/>
      <c r="IQ33" s="95"/>
      <c r="IR33" s="95"/>
      <c r="IS33" s="95"/>
      <c r="IT33" s="95"/>
      <c r="IU33" s="95"/>
      <c r="IV33" s="95"/>
      <c r="IW33" s="95"/>
      <c r="IX33" s="95"/>
      <c r="IY33" s="95"/>
      <c r="IZ33" s="95"/>
      <c r="JA33" s="95"/>
      <c r="JB33" s="95"/>
      <c r="JC33" s="95"/>
      <c r="JD33" s="95"/>
      <c r="JE33" s="95"/>
      <c r="JF33" s="95"/>
      <c r="JG33" s="95"/>
      <c r="JH33" s="95"/>
      <c r="JI33" s="95"/>
      <c r="JJ33" s="95"/>
      <c r="JK33" s="95"/>
      <c r="JL33" s="95"/>
      <c r="JM33" s="95"/>
      <c r="JN33" s="95"/>
      <c r="JO33" s="95"/>
      <c r="JP33" s="95"/>
      <c r="JQ33" s="95"/>
      <c r="JR33" s="95"/>
      <c r="JS33" s="95"/>
      <c r="JT33" s="95"/>
      <c r="JU33" s="95"/>
      <c r="JV33" s="95"/>
      <c r="JW33" s="95"/>
      <c r="JX33" s="95"/>
      <c r="JY33" s="95"/>
      <c r="JZ33" s="95"/>
      <c r="KA33" s="95"/>
      <c r="KB33" s="95"/>
      <c r="KC33" s="95"/>
      <c r="KD33" s="95"/>
      <c r="KE33" s="95"/>
      <c r="KF33" s="95"/>
      <c r="KG33" s="95"/>
      <c r="KH33" s="95"/>
      <c r="KI33" s="95"/>
      <c r="KJ33" s="95"/>
    </row>
    <row r="34" spans="2:296" s="93" customFormat="1" ht="22.5" x14ac:dyDescent="0.2">
      <c r="B34" s="46">
        <v>1</v>
      </c>
      <c r="C34" s="18">
        <v>2</v>
      </c>
      <c r="D34" s="1" t="s">
        <v>596</v>
      </c>
      <c r="E34" s="1" t="s">
        <v>806</v>
      </c>
      <c r="F34" s="112" t="s">
        <v>16</v>
      </c>
      <c r="G34" s="23" t="s">
        <v>6</v>
      </c>
      <c r="H34" s="3" t="str">
        <f t="shared" ref="H34:H41" si="4">IFERROR((SUM(G34/3)*100),"N/A")</f>
        <v>N/A</v>
      </c>
      <c r="I34" s="30">
        <f t="shared" ref="I34:I41" si="5">IF(G34="N/A",0,N34)</f>
        <v>0</v>
      </c>
      <c r="J34" s="43"/>
      <c r="K34" s="178"/>
      <c r="L34" s="38"/>
      <c r="M34" s="280">
        <f t="shared" si="3"/>
        <v>3</v>
      </c>
      <c r="N34" s="94">
        <v>0.5</v>
      </c>
      <c r="O34" s="108">
        <v>10</v>
      </c>
      <c r="P34" s="95"/>
      <c r="Q34" s="95"/>
      <c r="R34" s="95"/>
      <c r="S34" s="95"/>
      <c r="T34" s="95"/>
      <c r="U34" s="95"/>
      <c r="V34" s="95"/>
      <c r="W34" s="95"/>
      <c r="X34" s="95"/>
      <c r="Y34" s="95"/>
      <c r="Z34" s="95"/>
      <c r="AA34" s="95"/>
      <c r="AB34" s="197"/>
      <c r="AC34" s="197"/>
      <c r="AD34" s="95"/>
      <c r="AE34" s="95"/>
      <c r="AF34" s="95"/>
      <c r="AG34" s="95"/>
      <c r="AH34" s="95"/>
      <c r="AI34" s="95"/>
      <c r="AJ34" s="95"/>
      <c r="AK34" s="95"/>
      <c r="AL34" s="95"/>
      <c r="AM34" s="95"/>
      <c r="AN34" s="95"/>
      <c r="AO34" s="95"/>
      <c r="AP34" s="95"/>
      <c r="AQ34" s="95"/>
      <c r="AR34" s="95"/>
      <c r="AS34" s="95"/>
      <c r="AT34" s="95"/>
      <c r="AU34" s="95"/>
      <c r="AV34" s="95"/>
      <c r="AW34" s="95"/>
      <c r="AX34" s="95"/>
      <c r="AY34" s="95"/>
      <c r="AZ34" s="95"/>
      <c r="BA34" s="95"/>
      <c r="BB34" s="95"/>
      <c r="BC34" s="95"/>
      <c r="BD34" s="95"/>
      <c r="BE34" s="95"/>
      <c r="BF34" s="95"/>
      <c r="BG34" s="95"/>
      <c r="BH34" s="95"/>
      <c r="BI34" s="95"/>
      <c r="BJ34" s="95"/>
      <c r="BK34" s="95"/>
      <c r="BL34" s="95"/>
      <c r="BM34" s="95"/>
      <c r="BN34" s="95"/>
      <c r="BO34" s="95"/>
      <c r="BP34" s="95"/>
      <c r="BQ34" s="95"/>
      <c r="BR34" s="95"/>
      <c r="BS34" s="95"/>
      <c r="BT34" s="95"/>
      <c r="BU34" s="95"/>
      <c r="BV34" s="95"/>
      <c r="BW34" s="95"/>
      <c r="BX34" s="95"/>
      <c r="BY34" s="95"/>
      <c r="BZ34" s="95"/>
      <c r="CA34" s="95"/>
      <c r="CB34" s="95"/>
      <c r="CC34" s="95"/>
      <c r="CD34" s="95"/>
      <c r="CE34" s="95"/>
      <c r="CF34" s="95"/>
      <c r="CG34" s="95"/>
      <c r="CH34" s="95"/>
      <c r="CI34" s="95"/>
      <c r="CJ34" s="95"/>
      <c r="CK34" s="95"/>
      <c r="CL34" s="95"/>
      <c r="CM34" s="95"/>
      <c r="CN34" s="95"/>
      <c r="CO34" s="95"/>
      <c r="CP34" s="95"/>
      <c r="CQ34" s="95"/>
      <c r="CR34" s="95"/>
      <c r="CS34" s="95"/>
      <c r="CT34" s="95"/>
      <c r="CU34" s="95"/>
      <c r="CV34" s="95"/>
      <c r="CW34" s="95"/>
      <c r="CX34" s="95"/>
      <c r="CY34" s="95"/>
      <c r="CZ34" s="95"/>
      <c r="DA34" s="95"/>
      <c r="DB34" s="95"/>
      <c r="DC34" s="95"/>
      <c r="DD34" s="95"/>
      <c r="DE34" s="95"/>
      <c r="DF34" s="95"/>
      <c r="DG34" s="95"/>
      <c r="DH34" s="95"/>
      <c r="DI34" s="95"/>
      <c r="DJ34" s="95"/>
      <c r="DK34" s="95"/>
      <c r="DL34" s="95"/>
      <c r="DM34" s="95"/>
      <c r="DN34" s="95"/>
      <c r="DO34" s="95"/>
      <c r="DP34" s="95"/>
      <c r="DQ34" s="95"/>
      <c r="DR34" s="95"/>
      <c r="DS34" s="95"/>
      <c r="DT34" s="95"/>
      <c r="DU34" s="95"/>
      <c r="DV34" s="95"/>
      <c r="DW34" s="95"/>
      <c r="DX34" s="95"/>
      <c r="DY34" s="95"/>
      <c r="DZ34" s="95"/>
      <c r="EA34" s="95"/>
      <c r="EB34" s="95"/>
      <c r="EC34" s="95"/>
      <c r="ED34" s="95"/>
      <c r="EE34" s="95"/>
      <c r="EF34" s="95"/>
      <c r="EG34" s="95"/>
      <c r="EH34" s="95"/>
      <c r="EI34" s="95"/>
      <c r="EJ34" s="95"/>
      <c r="EK34" s="95"/>
      <c r="EL34" s="95"/>
      <c r="EM34" s="95"/>
      <c r="EN34" s="95"/>
      <c r="EO34" s="95"/>
      <c r="EP34" s="95"/>
      <c r="EQ34" s="95"/>
      <c r="ER34" s="95"/>
      <c r="ES34" s="95"/>
      <c r="ET34" s="95"/>
      <c r="EU34" s="95"/>
      <c r="EV34" s="95"/>
      <c r="EW34" s="95"/>
      <c r="EX34" s="95"/>
      <c r="EY34" s="95"/>
      <c r="EZ34" s="95"/>
      <c r="FA34" s="95"/>
      <c r="FB34" s="95"/>
      <c r="FC34" s="95"/>
      <c r="FD34" s="95"/>
      <c r="FE34" s="95"/>
      <c r="FF34" s="95"/>
      <c r="FG34" s="95"/>
      <c r="FH34" s="95"/>
      <c r="FI34" s="95"/>
      <c r="FJ34" s="95"/>
      <c r="FK34" s="95"/>
      <c r="FL34" s="95"/>
      <c r="FM34" s="95"/>
      <c r="FN34" s="95"/>
      <c r="FO34" s="95"/>
      <c r="FP34" s="95"/>
      <c r="FQ34" s="95"/>
      <c r="FR34" s="95"/>
      <c r="FS34" s="95"/>
      <c r="FT34" s="95"/>
      <c r="FU34" s="95"/>
      <c r="FV34" s="95"/>
      <c r="FW34" s="95"/>
      <c r="FX34" s="95"/>
      <c r="FY34" s="95"/>
      <c r="FZ34" s="95"/>
      <c r="GA34" s="95"/>
      <c r="GB34" s="95"/>
      <c r="GC34" s="95"/>
      <c r="GD34" s="95"/>
      <c r="GE34" s="95"/>
      <c r="GF34" s="95"/>
      <c r="GG34" s="95"/>
      <c r="GH34" s="95"/>
      <c r="GI34" s="95"/>
      <c r="GJ34" s="95"/>
      <c r="GK34" s="95"/>
      <c r="GL34" s="95"/>
      <c r="GM34" s="95"/>
      <c r="GN34" s="95"/>
      <c r="GO34" s="95"/>
      <c r="GP34" s="95"/>
      <c r="GQ34" s="95"/>
      <c r="GR34" s="95"/>
      <c r="GS34" s="95"/>
      <c r="GT34" s="95"/>
      <c r="GU34" s="95"/>
      <c r="GV34" s="95"/>
      <c r="GW34" s="95"/>
      <c r="GX34" s="95"/>
      <c r="GY34" s="95"/>
      <c r="GZ34" s="95"/>
      <c r="HA34" s="95"/>
      <c r="HB34" s="95"/>
      <c r="HC34" s="95"/>
      <c r="HD34" s="95"/>
      <c r="HE34" s="95"/>
      <c r="HF34" s="95"/>
      <c r="HG34" s="95"/>
      <c r="HH34" s="95"/>
      <c r="HI34" s="95"/>
      <c r="HJ34" s="95"/>
      <c r="HK34" s="95"/>
      <c r="HL34" s="95"/>
      <c r="HM34" s="95"/>
      <c r="HN34" s="95"/>
      <c r="HO34" s="95"/>
      <c r="HP34" s="95"/>
      <c r="HQ34" s="95"/>
      <c r="HR34" s="95"/>
      <c r="HS34" s="95"/>
      <c r="HT34" s="95"/>
      <c r="HU34" s="95"/>
      <c r="HV34" s="95"/>
      <c r="HW34" s="95"/>
      <c r="HX34" s="95"/>
      <c r="HY34" s="95"/>
      <c r="HZ34" s="95"/>
      <c r="IA34" s="95"/>
      <c r="IB34" s="95"/>
      <c r="IC34" s="95"/>
      <c r="ID34" s="95"/>
      <c r="IE34" s="95"/>
      <c r="IF34" s="95"/>
      <c r="IG34" s="95"/>
      <c r="IH34" s="95"/>
      <c r="II34" s="95"/>
      <c r="IJ34" s="95"/>
      <c r="IK34" s="95"/>
      <c r="IL34" s="95"/>
      <c r="IM34" s="95"/>
      <c r="IN34" s="95"/>
      <c r="IO34" s="95"/>
      <c r="IP34" s="95"/>
      <c r="IQ34" s="95"/>
      <c r="IR34" s="95"/>
      <c r="IS34" s="95"/>
      <c r="IT34" s="95"/>
      <c r="IU34" s="95"/>
      <c r="IV34" s="95"/>
      <c r="IW34" s="95"/>
      <c r="IX34" s="95"/>
      <c r="IY34" s="95"/>
      <c r="IZ34" s="95"/>
      <c r="JA34" s="95"/>
      <c r="JB34" s="95"/>
      <c r="JC34" s="95"/>
      <c r="JD34" s="95"/>
      <c r="JE34" s="95"/>
      <c r="JF34" s="95"/>
      <c r="JG34" s="95"/>
      <c r="JH34" s="95"/>
      <c r="JI34" s="95"/>
      <c r="JJ34" s="95"/>
      <c r="JK34" s="95"/>
      <c r="JL34" s="95"/>
      <c r="JM34" s="95"/>
      <c r="JN34" s="95"/>
      <c r="JO34" s="95"/>
      <c r="JP34" s="95"/>
      <c r="JQ34" s="95"/>
      <c r="JR34" s="95"/>
      <c r="JS34" s="95"/>
      <c r="JT34" s="95"/>
      <c r="JU34" s="95"/>
      <c r="JV34" s="95"/>
      <c r="JW34" s="95"/>
      <c r="JX34" s="95"/>
      <c r="JY34" s="95"/>
      <c r="JZ34" s="95"/>
      <c r="KA34" s="95"/>
      <c r="KB34" s="95"/>
      <c r="KC34" s="95"/>
      <c r="KD34" s="95"/>
      <c r="KE34" s="95"/>
      <c r="KF34" s="95"/>
      <c r="KG34" s="95"/>
      <c r="KH34" s="95"/>
      <c r="KI34" s="95"/>
      <c r="KJ34" s="95"/>
    </row>
    <row r="35" spans="2:296" s="93" customFormat="1" ht="22.5" x14ac:dyDescent="0.2">
      <c r="B35" s="46">
        <v>1</v>
      </c>
      <c r="C35" s="18">
        <v>3</v>
      </c>
      <c r="D35" s="1" t="s">
        <v>809</v>
      </c>
      <c r="E35" s="1" t="s">
        <v>489</v>
      </c>
      <c r="F35" s="1" t="s">
        <v>812</v>
      </c>
      <c r="G35" s="23" t="s">
        <v>6</v>
      </c>
      <c r="H35" s="3" t="str">
        <f t="shared" si="4"/>
        <v>N/A</v>
      </c>
      <c r="I35" s="30">
        <f t="shared" si="5"/>
        <v>0</v>
      </c>
      <c r="J35" s="43"/>
      <c r="K35" s="178"/>
      <c r="L35" s="38"/>
      <c r="M35" s="280">
        <f t="shared" si="3"/>
        <v>3</v>
      </c>
      <c r="N35" s="94">
        <v>5</v>
      </c>
      <c r="O35" s="108">
        <v>10</v>
      </c>
      <c r="P35" s="95"/>
      <c r="Q35" s="95"/>
      <c r="R35" s="95"/>
      <c r="S35" s="95"/>
      <c r="T35" s="95"/>
      <c r="U35" s="95"/>
      <c r="V35" s="95"/>
      <c r="W35" s="95"/>
      <c r="X35" s="95"/>
      <c r="Y35" s="95"/>
      <c r="Z35" s="95"/>
      <c r="AA35" s="95"/>
      <c r="AB35" s="197"/>
      <c r="AC35" s="197"/>
      <c r="AD35" s="95"/>
      <c r="AE35" s="95"/>
      <c r="AF35" s="95"/>
      <c r="AG35" s="95"/>
      <c r="AH35" s="95"/>
      <c r="AI35" s="95"/>
      <c r="AJ35" s="95"/>
      <c r="AK35" s="95"/>
      <c r="AL35" s="95"/>
      <c r="AM35" s="95"/>
      <c r="AN35" s="95"/>
      <c r="AO35" s="95"/>
      <c r="AP35" s="95"/>
      <c r="AQ35" s="95"/>
      <c r="AR35" s="95"/>
      <c r="AS35" s="95"/>
      <c r="AT35" s="95"/>
      <c r="AU35" s="95"/>
      <c r="AV35" s="95"/>
      <c r="AW35" s="95"/>
      <c r="AX35" s="95"/>
      <c r="AY35" s="95"/>
      <c r="AZ35" s="95"/>
      <c r="BA35" s="95"/>
      <c r="BB35" s="95"/>
      <c r="BC35" s="95"/>
      <c r="BD35" s="95"/>
      <c r="BE35" s="95"/>
      <c r="BF35" s="95"/>
      <c r="BG35" s="95"/>
      <c r="BH35" s="95"/>
      <c r="BI35" s="95"/>
      <c r="BJ35" s="95"/>
      <c r="BK35" s="95"/>
      <c r="BL35" s="95"/>
      <c r="BM35" s="95"/>
      <c r="BN35" s="95"/>
      <c r="BO35" s="95"/>
      <c r="BP35" s="95"/>
      <c r="BQ35" s="95"/>
      <c r="BR35" s="95"/>
      <c r="BS35" s="95"/>
      <c r="BT35" s="95"/>
      <c r="BU35" s="95"/>
      <c r="BV35" s="95"/>
      <c r="BW35" s="95"/>
      <c r="BX35" s="95"/>
      <c r="BY35" s="95"/>
      <c r="BZ35" s="95"/>
      <c r="CA35" s="95"/>
      <c r="CB35" s="95"/>
      <c r="CC35" s="95"/>
      <c r="CD35" s="95"/>
      <c r="CE35" s="95"/>
      <c r="CF35" s="95"/>
      <c r="CG35" s="95"/>
      <c r="CH35" s="95"/>
      <c r="CI35" s="95"/>
      <c r="CJ35" s="95"/>
      <c r="CK35" s="95"/>
      <c r="CL35" s="95"/>
      <c r="CM35" s="95"/>
      <c r="CN35" s="95"/>
      <c r="CO35" s="95"/>
      <c r="CP35" s="95"/>
      <c r="CQ35" s="95"/>
      <c r="CR35" s="95"/>
      <c r="CS35" s="95"/>
      <c r="CT35" s="95"/>
      <c r="CU35" s="95"/>
      <c r="CV35" s="95"/>
      <c r="CW35" s="95"/>
      <c r="CX35" s="95"/>
      <c r="CY35" s="95"/>
      <c r="CZ35" s="95"/>
      <c r="DA35" s="95"/>
      <c r="DB35" s="95"/>
      <c r="DC35" s="95"/>
      <c r="DD35" s="95"/>
      <c r="DE35" s="95"/>
      <c r="DF35" s="95"/>
      <c r="DG35" s="95"/>
      <c r="DH35" s="95"/>
      <c r="DI35" s="95"/>
      <c r="DJ35" s="95"/>
      <c r="DK35" s="95"/>
      <c r="DL35" s="95"/>
      <c r="DM35" s="95"/>
      <c r="DN35" s="95"/>
      <c r="DO35" s="95"/>
      <c r="DP35" s="95"/>
      <c r="DQ35" s="95"/>
      <c r="DR35" s="95"/>
      <c r="DS35" s="95"/>
      <c r="DT35" s="95"/>
      <c r="DU35" s="95"/>
      <c r="DV35" s="95"/>
      <c r="DW35" s="95"/>
      <c r="DX35" s="95"/>
      <c r="DY35" s="95"/>
      <c r="DZ35" s="95"/>
      <c r="EA35" s="95"/>
      <c r="EB35" s="95"/>
      <c r="EC35" s="95"/>
      <c r="ED35" s="95"/>
      <c r="EE35" s="95"/>
      <c r="EF35" s="95"/>
      <c r="EG35" s="95"/>
      <c r="EH35" s="95"/>
      <c r="EI35" s="95"/>
      <c r="EJ35" s="95"/>
      <c r="EK35" s="95"/>
      <c r="EL35" s="95"/>
      <c r="EM35" s="95"/>
      <c r="EN35" s="95"/>
      <c r="EO35" s="95"/>
      <c r="EP35" s="95"/>
      <c r="EQ35" s="95"/>
      <c r="ER35" s="95"/>
      <c r="ES35" s="95"/>
      <c r="ET35" s="95"/>
      <c r="EU35" s="95"/>
      <c r="EV35" s="95"/>
      <c r="EW35" s="95"/>
      <c r="EX35" s="95"/>
      <c r="EY35" s="95"/>
      <c r="EZ35" s="95"/>
      <c r="FA35" s="95"/>
      <c r="FB35" s="95"/>
      <c r="FC35" s="95"/>
      <c r="FD35" s="95"/>
      <c r="FE35" s="95"/>
      <c r="FF35" s="95"/>
      <c r="FG35" s="95"/>
      <c r="FH35" s="95"/>
      <c r="FI35" s="95"/>
      <c r="FJ35" s="95"/>
      <c r="FK35" s="95"/>
      <c r="FL35" s="95"/>
      <c r="FM35" s="95"/>
      <c r="FN35" s="95"/>
      <c r="FO35" s="95"/>
      <c r="FP35" s="95"/>
      <c r="FQ35" s="95"/>
      <c r="FR35" s="95"/>
      <c r="FS35" s="95"/>
      <c r="FT35" s="95"/>
      <c r="FU35" s="95"/>
      <c r="FV35" s="95"/>
      <c r="FW35" s="95"/>
      <c r="FX35" s="95"/>
      <c r="FY35" s="95"/>
      <c r="FZ35" s="95"/>
      <c r="GA35" s="95"/>
      <c r="GB35" s="95"/>
      <c r="GC35" s="95"/>
      <c r="GD35" s="95"/>
      <c r="GE35" s="95"/>
      <c r="GF35" s="95"/>
      <c r="GG35" s="95"/>
      <c r="GH35" s="95"/>
      <c r="GI35" s="95"/>
      <c r="GJ35" s="95"/>
      <c r="GK35" s="95"/>
      <c r="GL35" s="95"/>
      <c r="GM35" s="95"/>
      <c r="GN35" s="95"/>
      <c r="GO35" s="95"/>
      <c r="GP35" s="95"/>
      <c r="GQ35" s="95"/>
      <c r="GR35" s="95"/>
      <c r="GS35" s="95"/>
      <c r="GT35" s="95"/>
      <c r="GU35" s="95"/>
      <c r="GV35" s="95"/>
      <c r="GW35" s="95"/>
      <c r="GX35" s="95"/>
      <c r="GY35" s="95"/>
      <c r="GZ35" s="95"/>
      <c r="HA35" s="95"/>
      <c r="HB35" s="95"/>
      <c r="HC35" s="95"/>
      <c r="HD35" s="95"/>
      <c r="HE35" s="95"/>
      <c r="HF35" s="95"/>
      <c r="HG35" s="95"/>
      <c r="HH35" s="95"/>
      <c r="HI35" s="95"/>
      <c r="HJ35" s="95"/>
      <c r="HK35" s="95"/>
      <c r="HL35" s="95"/>
      <c r="HM35" s="95"/>
      <c r="HN35" s="95"/>
      <c r="HO35" s="95"/>
      <c r="HP35" s="95"/>
      <c r="HQ35" s="95"/>
      <c r="HR35" s="95"/>
      <c r="HS35" s="95"/>
      <c r="HT35" s="95"/>
      <c r="HU35" s="95"/>
      <c r="HV35" s="95"/>
      <c r="HW35" s="95"/>
      <c r="HX35" s="95"/>
      <c r="HY35" s="95"/>
      <c r="HZ35" s="95"/>
      <c r="IA35" s="95"/>
      <c r="IB35" s="95"/>
      <c r="IC35" s="95"/>
      <c r="ID35" s="95"/>
      <c r="IE35" s="95"/>
      <c r="IF35" s="95"/>
      <c r="IG35" s="95"/>
      <c r="IH35" s="95"/>
      <c r="II35" s="95"/>
      <c r="IJ35" s="95"/>
      <c r="IK35" s="95"/>
      <c r="IL35" s="95"/>
      <c r="IM35" s="95"/>
      <c r="IN35" s="95"/>
      <c r="IO35" s="95"/>
      <c r="IP35" s="95"/>
      <c r="IQ35" s="95"/>
      <c r="IR35" s="95"/>
      <c r="IS35" s="95"/>
      <c r="IT35" s="95"/>
      <c r="IU35" s="95"/>
      <c r="IV35" s="95"/>
      <c r="IW35" s="95"/>
      <c r="IX35" s="95"/>
      <c r="IY35" s="95"/>
      <c r="IZ35" s="95"/>
      <c r="JA35" s="95"/>
      <c r="JB35" s="95"/>
      <c r="JC35" s="95"/>
      <c r="JD35" s="95"/>
      <c r="JE35" s="95"/>
      <c r="JF35" s="95"/>
      <c r="JG35" s="95"/>
      <c r="JH35" s="95"/>
      <c r="JI35" s="95"/>
      <c r="JJ35" s="95"/>
      <c r="JK35" s="95"/>
      <c r="JL35" s="95"/>
      <c r="JM35" s="95"/>
      <c r="JN35" s="95"/>
      <c r="JO35" s="95"/>
      <c r="JP35" s="95"/>
      <c r="JQ35" s="95"/>
      <c r="JR35" s="95"/>
      <c r="JS35" s="95"/>
      <c r="JT35" s="95"/>
      <c r="JU35" s="95"/>
      <c r="JV35" s="95"/>
      <c r="JW35" s="95"/>
      <c r="JX35" s="95"/>
      <c r="JY35" s="95"/>
      <c r="JZ35" s="95"/>
      <c r="KA35" s="95"/>
      <c r="KB35" s="95"/>
      <c r="KC35" s="95"/>
      <c r="KD35" s="95"/>
      <c r="KE35" s="95"/>
      <c r="KF35" s="95"/>
      <c r="KG35" s="95"/>
      <c r="KH35" s="95"/>
      <c r="KI35" s="95"/>
      <c r="KJ35" s="95"/>
    </row>
    <row r="36" spans="2:296" s="93" customFormat="1" ht="12.75" customHeight="1" x14ac:dyDescent="0.2">
      <c r="B36" s="46">
        <v>1</v>
      </c>
      <c r="C36" s="18">
        <v>4</v>
      </c>
      <c r="D36" s="1" t="s">
        <v>17</v>
      </c>
      <c r="E36" s="1" t="s">
        <v>82</v>
      </c>
      <c r="F36" s="1" t="s">
        <v>86</v>
      </c>
      <c r="G36" s="23" t="s">
        <v>6</v>
      </c>
      <c r="H36" s="3" t="str">
        <f t="shared" si="4"/>
        <v>N/A</v>
      </c>
      <c r="I36" s="30">
        <f t="shared" si="5"/>
        <v>0</v>
      </c>
      <c r="J36" s="43"/>
      <c r="K36" s="178"/>
      <c r="L36" s="38"/>
      <c r="M36" s="280">
        <f t="shared" si="3"/>
        <v>3</v>
      </c>
      <c r="N36" s="94">
        <v>10</v>
      </c>
      <c r="O36" s="108">
        <v>10</v>
      </c>
      <c r="P36" s="95"/>
      <c r="Q36" s="95"/>
      <c r="R36" s="95"/>
      <c r="S36" s="95"/>
      <c r="T36" s="95"/>
      <c r="U36" s="95"/>
      <c r="V36" s="95"/>
      <c r="W36" s="95"/>
      <c r="X36" s="95"/>
      <c r="Y36" s="95"/>
      <c r="Z36" s="95"/>
      <c r="AA36" s="95"/>
      <c r="AB36" s="197"/>
      <c r="AC36" s="197"/>
      <c r="AD36" s="95"/>
      <c r="AE36" s="95"/>
      <c r="AF36" s="95"/>
      <c r="AG36" s="95"/>
      <c r="AH36" s="95"/>
      <c r="AI36" s="95"/>
      <c r="AJ36" s="95"/>
      <c r="AK36" s="95"/>
      <c r="AL36" s="95"/>
      <c r="AM36" s="95"/>
      <c r="AN36" s="95"/>
      <c r="AO36" s="95"/>
      <c r="AP36" s="95"/>
      <c r="AQ36" s="95"/>
      <c r="AR36" s="95"/>
      <c r="AS36" s="95"/>
      <c r="AT36" s="95"/>
      <c r="AU36" s="95"/>
      <c r="AV36" s="95"/>
      <c r="AW36" s="95"/>
      <c r="AX36" s="95"/>
      <c r="AY36" s="95"/>
      <c r="AZ36" s="95"/>
      <c r="BA36" s="95"/>
      <c r="BB36" s="95"/>
      <c r="BC36" s="95"/>
      <c r="BD36" s="95"/>
      <c r="BE36" s="95"/>
      <c r="BF36" s="95"/>
      <c r="BG36" s="95"/>
      <c r="BH36" s="95"/>
      <c r="BI36" s="95"/>
      <c r="BJ36" s="95"/>
      <c r="BK36" s="95"/>
      <c r="BL36" s="95"/>
      <c r="BM36" s="95"/>
      <c r="BN36" s="95"/>
      <c r="BO36" s="95"/>
      <c r="BP36" s="95"/>
      <c r="BQ36" s="95"/>
      <c r="BR36" s="95"/>
      <c r="BS36" s="95"/>
      <c r="BT36" s="95"/>
      <c r="BU36" s="95"/>
      <c r="BV36" s="95"/>
      <c r="BW36" s="95"/>
      <c r="BX36" s="95"/>
      <c r="BY36" s="95"/>
      <c r="BZ36" s="95"/>
      <c r="CA36" s="95"/>
      <c r="CB36" s="95"/>
      <c r="CC36" s="95"/>
      <c r="CD36" s="95"/>
      <c r="CE36" s="95"/>
      <c r="CF36" s="95"/>
      <c r="CG36" s="95"/>
      <c r="CH36" s="95"/>
      <c r="CI36" s="95"/>
      <c r="CJ36" s="95"/>
      <c r="CK36" s="95"/>
      <c r="CL36" s="95"/>
      <c r="CM36" s="95"/>
      <c r="CN36" s="95"/>
      <c r="CO36" s="95"/>
      <c r="CP36" s="95"/>
      <c r="CQ36" s="95"/>
      <c r="CR36" s="95"/>
      <c r="CS36" s="95"/>
      <c r="CT36" s="95"/>
      <c r="CU36" s="95"/>
      <c r="CV36" s="95"/>
      <c r="CW36" s="95"/>
      <c r="CX36" s="95"/>
      <c r="CY36" s="95"/>
      <c r="CZ36" s="95"/>
      <c r="DA36" s="95"/>
      <c r="DB36" s="95"/>
      <c r="DC36" s="95"/>
      <c r="DD36" s="95"/>
      <c r="DE36" s="95"/>
      <c r="DF36" s="95"/>
      <c r="DG36" s="95"/>
      <c r="DH36" s="95"/>
      <c r="DI36" s="95"/>
      <c r="DJ36" s="95"/>
      <c r="DK36" s="95"/>
      <c r="DL36" s="95"/>
      <c r="DM36" s="95"/>
      <c r="DN36" s="95"/>
      <c r="DO36" s="95"/>
      <c r="DP36" s="95"/>
      <c r="DQ36" s="95"/>
      <c r="DR36" s="95"/>
      <c r="DS36" s="95"/>
      <c r="DT36" s="95"/>
      <c r="DU36" s="95"/>
      <c r="DV36" s="95"/>
      <c r="DW36" s="95"/>
      <c r="DX36" s="95"/>
      <c r="DY36" s="95"/>
      <c r="DZ36" s="95"/>
      <c r="EA36" s="95"/>
      <c r="EB36" s="95"/>
      <c r="EC36" s="95"/>
      <c r="ED36" s="95"/>
      <c r="EE36" s="95"/>
      <c r="EF36" s="95"/>
      <c r="EG36" s="95"/>
      <c r="EH36" s="95"/>
      <c r="EI36" s="95"/>
      <c r="EJ36" s="95"/>
      <c r="EK36" s="95"/>
      <c r="EL36" s="95"/>
      <c r="EM36" s="95"/>
      <c r="EN36" s="95"/>
      <c r="EO36" s="95"/>
      <c r="EP36" s="95"/>
      <c r="EQ36" s="95"/>
      <c r="ER36" s="95"/>
      <c r="ES36" s="95"/>
      <c r="ET36" s="95"/>
      <c r="EU36" s="95"/>
      <c r="EV36" s="95"/>
      <c r="EW36" s="95"/>
      <c r="EX36" s="95"/>
      <c r="EY36" s="95"/>
      <c r="EZ36" s="95"/>
      <c r="FA36" s="95"/>
      <c r="FB36" s="95"/>
      <c r="FC36" s="95"/>
      <c r="FD36" s="95"/>
      <c r="FE36" s="95"/>
      <c r="FF36" s="95"/>
      <c r="FG36" s="95"/>
      <c r="FH36" s="95"/>
      <c r="FI36" s="95"/>
      <c r="FJ36" s="95"/>
      <c r="FK36" s="95"/>
      <c r="FL36" s="95"/>
      <c r="FM36" s="95"/>
      <c r="FN36" s="95"/>
      <c r="FO36" s="95"/>
      <c r="FP36" s="95"/>
      <c r="FQ36" s="95"/>
      <c r="FR36" s="95"/>
      <c r="FS36" s="95"/>
      <c r="FT36" s="95"/>
      <c r="FU36" s="95"/>
      <c r="FV36" s="95"/>
      <c r="FW36" s="95"/>
      <c r="FX36" s="95"/>
      <c r="FY36" s="95"/>
      <c r="FZ36" s="95"/>
      <c r="GA36" s="95"/>
      <c r="GB36" s="95"/>
      <c r="GC36" s="95"/>
      <c r="GD36" s="95"/>
      <c r="GE36" s="95"/>
      <c r="GF36" s="95"/>
      <c r="GG36" s="95"/>
      <c r="GH36" s="95"/>
      <c r="GI36" s="95"/>
      <c r="GJ36" s="95"/>
      <c r="GK36" s="95"/>
      <c r="GL36" s="95"/>
      <c r="GM36" s="95"/>
      <c r="GN36" s="95"/>
      <c r="GO36" s="95"/>
      <c r="GP36" s="95"/>
      <c r="GQ36" s="95"/>
      <c r="GR36" s="95"/>
      <c r="GS36" s="95"/>
      <c r="GT36" s="95"/>
      <c r="GU36" s="95"/>
      <c r="GV36" s="95"/>
      <c r="GW36" s="95"/>
      <c r="GX36" s="95"/>
      <c r="GY36" s="95"/>
      <c r="GZ36" s="95"/>
      <c r="HA36" s="95"/>
      <c r="HB36" s="95"/>
      <c r="HC36" s="95"/>
      <c r="HD36" s="95"/>
      <c r="HE36" s="95"/>
      <c r="HF36" s="95"/>
      <c r="HG36" s="95"/>
      <c r="HH36" s="95"/>
      <c r="HI36" s="95"/>
      <c r="HJ36" s="95"/>
      <c r="HK36" s="95"/>
      <c r="HL36" s="95"/>
      <c r="HM36" s="95"/>
      <c r="HN36" s="95"/>
      <c r="HO36" s="95"/>
      <c r="HP36" s="95"/>
      <c r="HQ36" s="95"/>
      <c r="HR36" s="95"/>
      <c r="HS36" s="95"/>
      <c r="HT36" s="95"/>
      <c r="HU36" s="95"/>
      <c r="HV36" s="95"/>
      <c r="HW36" s="95"/>
      <c r="HX36" s="95"/>
      <c r="HY36" s="95"/>
      <c r="HZ36" s="95"/>
      <c r="IA36" s="95"/>
      <c r="IB36" s="95"/>
      <c r="IC36" s="95"/>
      <c r="ID36" s="95"/>
      <c r="IE36" s="95"/>
      <c r="IF36" s="95"/>
      <c r="IG36" s="95"/>
      <c r="IH36" s="95"/>
      <c r="II36" s="95"/>
      <c r="IJ36" s="95"/>
      <c r="IK36" s="95"/>
      <c r="IL36" s="95"/>
      <c r="IM36" s="95"/>
      <c r="IN36" s="95"/>
      <c r="IO36" s="95"/>
      <c r="IP36" s="95"/>
      <c r="IQ36" s="95"/>
      <c r="IR36" s="95"/>
      <c r="IS36" s="95"/>
      <c r="IT36" s="95"/>
      <c r="IU36" s="95"/>
      <c r="IV36" s="95"/>
      <c r="IW36" s="95"/>
      <c r="IX36" s="95"/>
      <c r="IY36" s="95"/>
      <c r="IZ36" s="95"/>
      <c r="JA36" s="95"/>
      <c r="JB36" s="95"/>
      <c r="JC36" s="95"/>
      <c r="JD36" s="95"/>
      <c r="JE36" s="95"/>
      <c r="JF36" s="95"/>
      <c r="JG36" s="95"/>
      <c r="JH36" s="95"/>
      <c r="JI36" s="95"/>
      <c r="JJ36" s="95"/>
      <c r="JK36" s="95"/>
      <c r="JL36" s="95"/>
      <c r="JM36" s="95"/>
      <c r="JN36" s="95"/>
      <c r="JO36" s="95"/>
      <c r="JP36" s="95"/>
      <c r="JQ36" s="95"/>
      <c r="JR36" s="95"/>
      <c r="JS36" s="95"/>
      <c r="JT36" s="95"/>
      <c r="JU36" s="95"/>
      <c r="JV36" s="95"/>
      <c r="JW36" s="95"/>
      <c r="JX36" s="95"/>
      <c r="JY36" s="95"/>
      <c r="JZ36" s="95"/>
      <c r="KA36" s="95"/>
      <c r="KB36" s="95"/>
      <c r="KC36" s="95"/>
      <c r="KD36" s="95"/>
      <c r="KE36" s="95"/>
      <c r="KF36" s="95"/>
      <c r="KG36" s="95"/>
      <c r="KH36" s="95"/>
      <c r="KI36" s="95"/>
      <c r="KJ36" s="95"/>
    </row>
    <row r="37" spans="2:296" s="93" customFormat="1" ht="22.5" x14ac:dyDescent="0.2">
      <c r="B37" s="46"/>
      <c r="C37" s="18">
        <v>5</v>
      </c>
      <c r="D37" s="1" t="s">
        <v>810</v>
      </c>
      <c r="E37" s="1" t="s">
        <v>822</v>
      </c>
      <c r="F37" s="1" t="s">
        <v>811</v>
      </c>
      <c r="G37" s="23" t="s">
        <v>6</v>
      </c>
      <c r="H37" s="3" t="str">
        <f t="shared" si="4"/>
        <v>N/A</v>
      </c>
      <c r="I37" s="30">
        <f t="shared" si="5"/>
        <v>0</v>
      </c>
      <c r="J37" s="43"/>
      <c r="K37" s="178"/>
      <c r="L37" s="38"/>
      <c r="M37" s="280">
        <f t="shared" ref="M37" si="6">IF(G37="Score",3,IF(G37="N/A",3,IF(G37="",3,G37)))</f>
        <v>3</v>
      </c>
      <c r="N37" s="94">
        <v>1</v>
      </c>
      <c r="O37" s="108">
        <v>10</v>
      </c>
      <c r="P37" s="95"/>
      <c r="Q37" s="95"/>
      <c r="R37" s="95"/>
      <c r="S37" s="95"/>
      <c r="T37" s="95"/>
      <c r="U37" s="95"/>
      <c r="V37" s="95"/>
      <c r="W37" s="95"/>
      <c r="X37" s="95"/>
      <c r="Y37" s="95"/>
      <c r="Z37" s="95"/>
      <c r="AA37" s="95"/>
      <c r="AB37" s="197"/>
      <c r="AC37" s="197"/>
      <c r="AD37" s="95"/>
      <c r="AE37" s="95"/>
      <c r="AF37" s="95"/>
      <c r="AG37" s="95"/>
      <c r="AH37" s="95"/>
      <c r="AI37" s="95"/>
      <c r="AJ37" s="95"/>
      <c r="AK37" s="95"/>
      <c r="AL37" s="95"/>
      <c r="AM37" s="95"/>
      <c r="AN37" s="95"/>
      <c r="AO37" s="95"/>
      <c r="AP37" s="95"/>
      <c r="AQ37" s="95"/>
      <c r="AR37" s="95"/>
      <c r="AS37" s="95"/>
      <c r="AT37" s="95"/>
      <c r="AU37" s="95"/>
      <c r="AV37" s="95"/>
      <c r="AW37" s="95"/>
      <c r="AX37" s="95"/>
      <c r="AY37" s="95"/>
      <c r="AZ37" s="95"/>
      <c r="BA37" s="95"/>
      <c r="BB37" s="95"/>
      <c r="BC37" s="95"/>
      <c r="BD37" s="95"/>
      <c r="BE37" s="95"/>
      <c r="BF37" s="95"/>
      <c r="BG37" s="95"/>
      <c r="BH37" s="95"/>
      <c r="BI37" s="95"/>
      <c r="BJ37" s="95"/>
      <c r="BK37" s="95"/>
      <c r="BL37" s="95"/>
      <c r="BM37" s="95"/>
      <c r="BN37" s="95"/>
      <c r="BO37" s="95"/>
      <c r="BP37" s="95"/>
      <c r="BQ37" s="95"/>
      <c r="BR37" s="95"/>
      <c r="BS37" s="95"/>
      <c r="BT37" s="95"/>
      <c r="BU37" s="95"/>
      <c r="BV37" s="95"/>
      <c r="BW37" s="95"/>
      <c r="BX37" s="95"/>
      <c r="BY37" s="95"/>
      <c r="BZ37" s="95"/>
      <c r="CA37" s="95"/>
      <c r="CB37" s="95"/>
      <c r="CC37" s="95"/>
      <c r="CD37" s="95"/>
      <c r="CE37" s="95"/>
      <c r="CF37" s="95"/>
      <c r="CG37" s="95"/>
      <c r="CH37" s="95"/>
      <c r="CI37" s="95"/>
      <c r="CJ37" s="95"/>
      <c r="CK37" s="95"/>
      <c r="CL37" s="95"/>
      <c r="CM37" s="95"/>
      <c r="CN37" s="95"/>
      <c r="CO37" s="95"/>
      <c r="CP37" s="95"/>
      <c r="CQ37" s="95"/>
      <c r="CR37" s="95"/>
      <c r="CS37" s="95"/>
      <c r="CT37" s="95"/>
      <c r="CU37" s="95"/>
      <c r="CV37" s="95"/>
      <c r="CW37" s="95"/>
      <c r="CX37" s="95"/>
      <c r="CY37" s="95"/>
      <c r="CZ37" s="95"/>
      <c r="DA37" s="95"/>
      <c r="DB37" s="95"/>
      <c r="DC37" s="95"/>
      <c r="DD37" s="95"/>
      <c r="DE37" s="95"/>
      <c r="DF37" s="95"/>
      <c r="DG37" s="95"/>
      <c r="DH37" s="95"/>
      <c r="DI37" s="95"/>
      <c r="DJ37" s="95"/>
      <c r="DK37" s="95"/>
      <c r="DL37" s="95"/>
      <c r="DM37" s="95"/>
      <c r="DN37" s="95"/>
      <c r="DO37" s="95"/>
      <c r="DP37" s="95"/>
      <c r="DQ37" s="95"/>
      <c r="DR37" s="95"/>
      <c r="DS37" s="95"/>
      <c r="DT37" s="95"/>
      <c r="DU37" s="95"/>
      <c r="DV37" s="95"/>
      <c r="DW37" s="95"/>
      <c r="DX37" s="95"/>
      <c r="DY37" s="95"/>
      <c r="DZ37" s="95"/>
      <c r="EA37" s="95"/>
      <c r="EB37" s="95"/>
      <c r="EC37" s="95"/>
      <c r="ED37" s="95"/>
      <c r="EE37" s="95"/>
      <c r="EF37" s="95"/>
      <c r="EG37" s="95"/>
      <c r="EH37" s="95"/>
      <c r="EI37" s="95"/>
      <c r="EJ37" s="95"/>
      <c r="EK37" s="95"/>
      <c r="EL37" s="95"/>
      <c r="EM37" s="95"/>
      <c r="EN37" s="95"/>
      <c r="EO37" s="95"/>
      <c r="EP37" s="95"/>
      <c r="EQ37" s="95"/>
      <c r="ER37" s="95"/>
      <c r="ES37" s="95"/>
      <c r="ET37" s="95"/>
      <c r="EU37" s="95"/>
      <c r="EV37" s="95"/>
      <c r="EW37" s="95"/>
      <c r="EX37" s="95"/>
      <c r="EY37" s="95"/>
      <c r="EZ37" s="95"/>
      <c r="FA37" s="95"/>
      <c r="FB37" s="95"/>
      <c r="FC37" s="95"/>
      <c r="FD37" s="95"/>
      <c r="FE37" s="95"/>
      <c r="FF37" s="95"/>
      <c r="FG37" s="95"/>
      <c r="FH37" s="95"/>
      <c r="FI37" s="95"/>
      <c r="FJ37" s="95"/>
      <c r="FK37" s="95"/>
      <c r="FL37" s="95"/>
      <c r="FM37" s="95"/>
      <c r="FN37" s="95"/>
      <c r="FO37" s="95"/>
      <c r="FP37" s="95"/>
      <c r="FQ37" s="95"/>
      <c r="FR37" s="95"/>
      <c r="FS37" s="95"/>
      <c r="FT37" s="95"/>
      <c r="FU37" s="95"/>
      <c r="FV37" s="95"/>
      <c r="FW37" s="95"/>
      <c r="FX37" s="95"/>
      <c r="FY37" s="95"/>
      <c r="FZ37" s="95"/>
      <c r="GA37" s="95"/>
      <c r="GB37" s="95"/>
      <c r="GC37" s="95"/>
      <c r="GD37" s="95"/>
      <c r="GE37" s="95"/>
      <c r="GF37" s="95"/>
      <c r="GG37" s="95"/>
      <c r="GH37" s="95"/>
      <c r="GI37" s="95"/>
      <c r="GJ37" s="95"/>
      <c r="GK37" s="95"/>
      <c r="GL37" s="95"/>
      <c r="GM37" s="95"/>
      <c r="GN37" s="95"/>
      <c r="GO37" s="95"/>
      <c r="GP37" s="95"/>
      <c r="GQ37" s="95"/>
      <c r="GR37" s="95"/>
      <c r="GS37" s="95"/>
      <c r="GT37" s="95"/>
      <c r="GU37" s="95"/>
      <c r="GV37" s="95"/>
      <c r="GW37" s="95"/>
      <c r="GX37" s="95"/>
      <c r="GY37" s="95"/>
      <c r="GZ37" s="95"/>
      <c r="HA37" s="95"/>
      <c r="HB37" s="95"/>
      <c r="HC37" s="95"/>
      <c r="HD37" s="95"/>
      <c r="HE37" s="95"/>
      <c r="HF37" s="95"/>
      <c r="HG37" s="95"/>
      <c r="HH37" s="95"/>
      <c r="HI37" s="95"/>
      <c r="HJ37" s="95"/>
      <c r="HK37" s="95"/>
      <c r="HL37" s="95"/>
      <c r="HM37" s="95"/>
      <c r="HN37" s="95"/>
      <c r="HO37" s="95"/>
      <c r="HP37" s="95"/>
      <c r="HQ37" s="95"/>
      <c r="HR37" s="95"/>
      <c r="HS37" s="95"/>
      <c r="HT37" s="95"/>
      <c r="HU37" s="95"/>
      <c r="HV37" s="95"/>
      <c r="HW37" s="95"/>
      <c r="HX37" s="95"/>
      <c r="HY37" s="95"/>
      <c r="HZ37" s="95"/>
      <c r="IA37" s="95"/>
      <c r="IB37" s="95"/>
      <c r="IC37" s="95"/>
      <c r="ID37" s="95"/>
      <c r="IE37" s="95"/>
      <c r="IF37" s="95"/>
      <c r="IG37" s="95"/>
      <c r="IH37" s="95"/>
      <c r="II37" s="95"/>
      <c r="IJ37" s="95"/>
      <c r="IK37" s="95"/>
      <c r="IL37" s="95"/>
      <c r="IM37" s="95"/>
      <c r="IN37" s="95"/>
      <c r="IO37" s="95"/>
      <c r="IP37" s="95"/>
      <c r="IQ37" s="95"/>
      <c r="IR37" s="95"/>
      <c r="IS37" s="95"/>
      <c r="IT37" s="95"/>
      <c r="IU37" s="95"/>
      <c r="IV37" s="95"/>
      <c r="IW37" s="95"/>
      <c r="IX37" s="95"/>
      <c r="IY37" s="95"/>
      <c r="IZ37" s="95"/>
      <c r="JA37" s="95"/>
      <c r="JB37" s="95"/>
      <c r="JC37" s="95"/>
      <c r="JD37" s="95"/>
      <c r="JE37" s="95"/>
      <c r="JF37" s="95"/>
      <c r="JG37" s="95"/>
      <c r="JH37" s="95"/>
      <c r="JI37" s="95"/>
      <c r="JJ37" s="95"/>
      <c r="JK37" s="95"/>
      <c r="JL37" s="95"/>
      <c r="JM37" s="95"/>
      <c r="JN37" s="95"/>
      <c r="JO37" s="95"/>
      <c r="JP37" s="95"/>
      <c r="JQ37" s="95"/>
      <c r="JR37" s="95"/>
      <c r="JS37" s="95"/>
      <c r="JT37" s="95"/>
      <c r="JU37" s="95"/>
      <c r="JV37" s="95"/>
      <c r="JW37" s="95"/>
      <c r="JX37" s="95"/>
      <c r="JY37" s="95"/>
      <c r="JZ37" s="95"/>
      <c r="KA37" s="95"/>
      <c r="KB37" s="95"/>
      <c r="KC37" s="95"/>
      <c r="KD37" s="95"/>
      <c r="KE37" s="95"/>
      <c r="KF37" s="95"/>
      <c r="KG37" s="95"/>
      <c r="KH37" s="95"/>
      <c r="KI37" s="95"/>
      <c r="KJ37" s="95"/>
    </row>
    <row r="38" spans="2:296" x14ac:dyDescent="0.2">
      <c r="B38" s="46">
        <v>1</v>
      </c>
      <c r="C38" s="18">
        <v>6</v>
      </c>
      <c r="D38" s="1" t="s">
        <v>19</v>
      </c>
      <c r="E38" s="1" t="s">
        <v>807</v>
      </c>
      <c r="F38" s="1" t="s">
        <v>22</v>
      </c>
      <c r="G38" s="23" t="s">
        <v>6</v>
      </c>
      <c r="H38" s="3" t="str">
        <f t="shared" si="4"/>
        <v>N/A</v>
      </c>
      <c r="I38" s="30">
        <f t="shared" si="5"/>
        <v>0</v>
      </c>
      <c r="J38" s="43"/>
      <c r="K38" s="178"/>
      <c r="L38" s="38"/>
      <c r="M38" s="280">
        <f t="shared" si="3"/>
        <v>3</v>
      </c>
      <c r="N38" s="94">
        <v>5</v>
      </c>
      <c r="O38" s="108">
        <v>10</v>
      </c>
    </row>
    <row r="39" spans="2:296" ht="22.5" x14ac:dyDescent="0.2">
      <c r="B39" s="46">
        <v>1</v>
      </c>
      <c r="C39" s="18">
        <v>7</v>
      </c>
      <c r="D39" s="1" t="s">
        <v>83</v>
      </c>
      <c r="E39" s="1" t="s">
        <v>808</v>
      </c>
      <c r="F39" s="1" t="s">
        <v>88</v>
      </c>
      <c r="G39" s="23" t="s">
        <v>6</v>
      </c>
      <c r="H39" s="3" t="str">
        <f t="shared" si="4"/>
        <v>N/A</v>
      </c>
      <c r="I39" s="30">
        <f t="shared" si="5"/>
        <v>0</v>
      </c>
      <c r="J39" s="297"/>
      <c r="K39" s="178"/>
      <c r="L39" s="38"/>
      <c r="M39" s="280">
        <f t="shared" si="3"/>
        <v>3</v>
      </c>
      <c r="N39" s="94">
        <v>10</v>
      </c>
      <c r="O39" s="108">
        <v>10</v>
      </c>
      <c r="AC39" s="113"/>
    </row>
    <row r="40" spans="2:296" ht="22.5" x14ac:dyDescent="0.2">
      <c r="B40" s="46">
        <v>1</v>
      </c>
      <c r="C40" s="18">
        <v>8</v>
      </c>
      <c r="D40" s="1" t="s">
        <v>20</v>
      </c>
      <c r="E40" s="1" t="s">
        <v>631</v>
      </c>
      <c r="F40" s="1" t="s">
        <v>89</v>
      </c>
      <c r="G40" s="23" t="s">
        <v>6</v>
      </c>
      <c r="H40" s="3" t="str">
        <f t="shared" si="4"/>
        <v>N/A</v>
      </c>
      <c r="I40" s="30">
        <f t="shared" si="5"/>
        <v>0</v>
      </c>
      <c r="J40" s="43"/>
      <c r="K40" s="178"/>
      <c r="L40" s="38"/>
      <c r="M40" s="280">
        <f t="shared" si="3"/>
        <v>3</v>
      </c>
      <c r="N40" s="94">
        <v>1</v>
      </c>
      <c r="O40" s="108">
        <v>10</v>
      </c>
      <c r="AC40" s="113"/>
    </row>
    <row r="41" spans="2:296" x14ac:dyDescent="0.2">
      <c r="B41" s="46">
        <v>1</v>
      </c>
      <c r="C41" s="18">
        <v>9</v>
      </c>
      <c r="D41" s="1" t="s">
        <v>188</v>
      </c>
      <c r="E41" s="1" t="s">
        <v>630</v>
      </c>
      <c r="F41" s="1" t="s">
        <v>189</v>
      </c>
      <c r="G41" s="23" t="s">
        <v>6</v>
      </c>
      <c r="H41" s="3" t="str">
        <f t="shared" si="4"/>
        <v>N/A</v>
      </c>
      <c r="I41" s="30">
        <f t="shared" si="5"/>
        <v>0</v>
      </c>
      <c r="J41" s="43"/>
      <c r="K41" s="178"/>
      <c r="L41" s="38"/>
      <c r="M41" s="280">
        <f t="shared" si="3"/>
        <v>3</v>
      </c>
      <c r="N41" s="94">
        <v>0.5</v>
      </c>
      <c r="O41" s="108">
        <v>10</v>
      </c>
    </row>
    <row r="42" spans="2:296" ht="22.5" x14ac:dyDescent="0.2">
      <c r="B42" s="46">
        <v>1</v>
      </c>
      <c r="C42" s="18">
        <v>10</v>
      </c>
      <c r="D42" s="1" t="s">
        <v>819</v>
      </c>
      <c r="E42" s="1" t="s">
        <v>345</v>
      </c>
      <c r="F42" s="1" t="s">
        <v>77</v>
      </c>
      <c r="G42" s="23" t="s">
        <v>6</v>
      </c>
      <c r="H42" s="3" t="str">
        <f>IFERROR((SUM(G42/3)*100),"N/A")</f>
        <v>N/A</v>
      </c>
      <c r="I42" s="30">
        <f>IF(G42="N/A",0,N42)</f>
        <v>0</v>
      </c>
      <c r="J42" s="43"/>
      <c r="K42" s="178"/>
      <c r="L42" s="38"/>
      <c r="M42" s="280">
        <f t="shared" si="3"/>
        <v>3</v>
      </c>
      <c r="N42" s="94">
        <v>7</v>
      </c>
      <c r="O42" s="108">
        <v>10</v>
      </c>
    </row>
    <row r="43" spans="2:296" ht="13.5" thickBot="1" x14ac:dyDescent="0.25">
      <c r="C43" s="114"/>
      <c r="D43" s="9"/>
      <c r="E43" s="9"/>
      <c r="F43" s="115"/>
      <c r="G43" s="36"/>
      <c r="H43" s="8"/>
      <c r="I43" s="14"/>
      <c r="J43" s="115"/>
      <c r="K43" s="180"/>
      <c r="L43" s="38">
        <v>1</v>
      </c>
      <c r="M43" s="280">
        <f t="shared" si="3"/>
        <v>3</v>
      </c>
      <c r="N43" s="94"/>
      <c r="O43" s="108">
        <v>10</v>
      </c>
    </row>
    <row r="44" spans="2:296" ht="13.5" thickBot="1" x14ac:dyDescent="0.25">
      <c r="C44" s="281"/>
      <c r="D44" s="26"/>
      <c r="E44" s="26"/>
      <c r="F44" s="28"/>
      <c r="G44" s="25"/>
      <c r="H44" s="15" t="str">
        <f>IFERROR(ROUNDDOWN(SUMPRODUCT(H33:H42,I33:I42)/SUM(I33:I42),0),"N/A")</f>
        <v>N/A</v>
      </c>
      <c r="I44" s="20"/>
      <c r="J44" s="26"/>
      <c r="K44" s="27"/>
      <c r="L44" s="39">
        <v>1</v>
      </c>
      <c r="M44" s="280">
        <f t="shared" si="3"/>
        <v>3</v>
      </c>
      <c r="O44" s="108">
        <v>10</v>
      </c>
    </row>
    <row r="45" spans="2:296" ht="13.5" thickBot="1" x14ac:dyDescent="0.25">
      <c r="C45" s="279"/>
      <c r="D45" s="26"/>
      <c r="E45" s="26"/>
      <c r="F45" s="26"/>
      <c r="G45" s="25"/>
      <c r="H45" s="4"/>
      <c r="I45" s="5"/>
      <c r="J45" s="113"/>
      <c r="K45" s="66"/>
      <c r="L45" s="38">
        <v>1</v>
      </c>
      <c r="M45" s="280">
        <f t="shared" si="3"/>
        <v>3</v>
      </c>
      <c r="O45" s="49">
        <v>10</v>
      </c>
      <c r="AC45" s="26"/>
      <c r="AD45" s="28"/>
    </row>
    <row r="46" spans="2:296" x14ac:dyDescent="0.2">
      <c r="C46" s="107" t="s">
        <v>416</v>
      </c>
      <c r="D46" s="117" t="s">
        <v>460</v>
      </c>
      <c r="E46" s="118"/>
      <c r="F46" s="347" t="s">
        <v>185</v>
      </c>
      <c r="G46" s="347" t="s">
        <v>288</v>
      </c>
      <c r="H46" s="347" t="s">
        <v>291</v>
      </c>
      <c r="I46" s="347" t="s">
        <v>373</v>
      </c>
      <c r="J46" s="347" t="s">
        <v>5</v>
      </c>
      <c r="K46" s="370" t="s">
        <v>497</v>
      </c>
      <c r="L46" s="38">
        <v>1</v>
      </c>
      <c r="M46" s="280">
        <f t="shared" si="3"/>
        <v>3</v>
      </c>
      <c r="O46" s="53">
        <f>IF(SUM(M49:M69)&lt;SUM(P49:P69),9,10)</f>
        <v>10</v>
      </c>
    </row>
    <row r="47" spans="2:296" x14ac:dyDescent="0.2">
      <c r="C47" s="109"/>
      <c r="D47" s="130" t="s">
        <v>315</v>
      </c>
      <c r="E47" s="130" t="s">
        <v>316</v>
      </c>
      <c r="F47" s="383"/>
      <c r="G47" s="383"/>
      <c r="H47" s="383"/>
      <c r="I47" s="383"/>
      <c r="J47" s="383"/>
      <c r="K47" s="384"/>
      <c r="L47" s="38">
        <v>1</v>
      </c>
      <c r="M47" s="280">
        <f t="shared" si="3"/>
        <v>3</v>
      </c>
      <c r="O47" s="49">
        <v>10</v>
      </c>
    </row>
    <row r="48" spans="2:296" ht="13.9" customHeight="1" thickBot="1" x14ac:dyDescent="0.25">
      <c r="C48" s="131"/>
      <c r="D48" s="442" t="s">
        <v>491</v>
      </c>
      <c r="E48" s="443"/>
      <c r="F48" s="443"/>
      <c r="G48" s="443"/>
      <c r="H48" s="443"/>
      <c r="I48" s="380" t="s">
        <v>490</v>
      </c>
      <c r="J48" s="381"/>
      <c r="K48" s="382"/>
      <c r="L48" s="38">
        <v>1</v>
      </c>
      <c r="M48" s="280">
        <f t="shared" si="3"/>
        <v>3</v>
      </c>
      <c r="O48" s="49">
        <v>10</v>
      </c>
    </row>
    <row r="49" spans="2:296" ht="22.5" x14ac:dyDescent="0.2">
      <c r="B49" s="46">
        <v>2</v>
      </c>
      <c r="C49" s="17">
        <v>1</v>
      </c>
      <c r="D49" s="11" t="s">
        <v>287</v>
      </c>
      <c r="E49" s="11" t="s">
        <v>322</v>
      </c>
      <c r="F49" s="111" t="s">
        <v>1</v>
      </c>
      <c r="G49" s="23" t="s">
        <v>6</v>
      </c>
      <c r="H49" s="10" t="str">
        <f>IFERROR((SUM(G49/3)*100),"N/A")</f>
        <v>N/A</v>
      </c>
      <c r="I49" s="31">
        <f>IF(G49="N/A",0,N49)</f>
        <v>0</v>
      </c>
      <c r="J49" s="132"/>
      <c r="K49" s="181"/>
      <c r="L49" s="38">
        <v>1</v>
      </c>
      <c r="M49" s="280">
        <f t="shared" si="3"/>
        <v>3</v>
      </c>
      <c r="N49" s="94">
        <v>7</v>
      </c>
      <c r="O49" s="49">
        <v>10</v>
      </c>
      <c r="P49" s="49">
        <v>3</v>
      </c>
    </row>
    <row r="50" spans="2:296" x14ac:dyDescent="0.2">
      <c r="B50" s="46">
        <v>2</v>
      </c>
      <c r="C50" s="18">
        <v>2</v>
      </c>
      <c r="D50" s="1" t="s">
        <v>813</v>
      </c>
      <c r="E50" s="1" t="s">
        <v>823</v>
      </c>
      <c r="F50" s="1" t="s">
        <v>187</v>
      </c>
      <c r="G50" s="23" t="s">
        <v>6</v>
      </c>
      <c r="H50" s="3" t="str">
        <f t="shared" ref="H50:H68" si="7">IFERROR((SUM(G50/3)*100),"N/A")</f>
        <v>N/A</v>
      </c>
      <c r="I50" s="30">
        <f t="shared" ref="I50:I68" si="8">IF(G50="N/A",0,N50)</f>
        <v>0</v>
      </c>
      <c r="J50" s="43"/>
      <c r="K50" s="178"/>
      <c r="L50" s="38">
        <v>1</v>
      </c>
      <c r="M50" s="280">
        <f t="shared" si="3"/>
        <v>3</v>
      </c>
      <c r="N50" s="19">
        <v>5</v>
      </c>
      <c r="O50" s="49">
        <v>10</v>
      </c>
      <c r="P50" s="49">
        <v>3</v>
      </c>
    </row>
    <row r="51" spans="2:296" ht="33.75" x14ac:dyDescent="0.2">
      <c r="B51" s="46">
        <v>2</v>
      </c>
      <c r="C51" s="18">
        <v>3</v>
      </c>
      <c r="D51" s="1" t="s">
        <v>829</v>
      </c>
      <c r="E51" s="1" t="s">
        <v>828</v>
      </c>
      <c r="F51" s="1" t="s">
        <v>830</v>
      </c>
      <c r="G51" s="23" t="s">
        <v>6</v>
      </c>
      <c r="H51" s="3" t="str">
        <f t="shared" si="7"/>
        <v>N/A</v>
      </c>
      <c r="I51" s="30">
        <f t="shared" si="8"/>
        <v>0</v>
      </c>
      <c r="J51" s="43"/>
      <c r="K51" s="178"/>
      <c r="L51" s="38">
        <v>1</v>
      </c>
      <c r="M51" s="280">
        <f t="shared" si="3"/>
        <v>3</v>
      </c>
      <c r="N51" s="19">
        <v>7</v>
      </c>
      <c r="O51" s="49">
        <v>10</v>
      </c>
      <c r="P51" s="49">
        <v>3</v>
      </c>
    </row>
    <row r="52" spans="2:296" ht="22.5" x14ac:dyDescent="0.2">
      <c r="B52" s="46">
        <v>2</v>
      </c>
      <c r="C52" s="18">
        <v>4</v>
      </c>
      <c r="D52" s="1" t="s">
        <v>814</v>
      </c>
      <c r="E52" s="1" t="s">
        <v>310</v>
      </c>
      <c r="F52" s="1" t="s">
        <v>815</v>
      </c>
      <c r="G52" s="23" t="s">
        <v>6</v>
      </c>
      <c r="H52" s="3" t="str">
        <f t="shared" si="7"/>
        <v>N/A</v>
      </c>
      <c r="I52" s="30">
        <f t="shared" si="8"/>
        <v>0</v>
      </c>
      <c r="J52" s="43"/>
      <c r="K52" s="178"/>
      <c r="L52" s="38">
        <v>1</v>
      </c>
      <c r="M52" s="280">
        <f t="shared" si="3"/>
        <v>3</v>
      </c>
      <c r="N52" s="19">
        <v>5</v>
      </c>
      <c r="O52" s="49">
        <v>10</v>
      </c>
      <c r="P52" s="49">
        <v>3</v>
      </c>
    </row>
    <row r="53" spans="2:296" x14ac:dyDescent="0.2">
      <c r="B53" s="46">
        <v>2</v>
      </c>
      <c r="C53" s="18">
        <v>5</v>
      </c>
      <c r="D53" s="1" t="s">
        <v>820</v>
      </c>
      <c r="E53" s="1" t="s">
        <v>821</v>
      </c>
      <c r="F53" s="1" t="s">
        <v>94</v>
      </c>
      <c r="G53" s="23" t="s">
        <v>6</v>
      </c>
      <c r="H53" s="3" t="str">
        <f t="shared" si="7"/>
        <v>N/A</v>
      </c>
      <c r="I53" s="30">
        <f t="shared" si="8"/>
        <v>0</v>
      </c>
      <c r="J53" s="43"/>
      <c r="K53" s="178"/>
      <c r="L53" s="38">
        <v>1</v>
      </c>
      <c r="M53" s="280">
        <f t="shared" si="3"/>
        <v>3</v>
      </c>
      <c r="N53" s="19">
        <v>7</v>
      </c>
      <c r="O53" s="49">
        <v>10</v>
      </c>
      <c r="P53" s="49">
        <v>3</v>
      </c>
    </row>
    <row r="54" spans="2:296" ht="33.75" x14ac:dyDescent="0.2">
      <c r="B54" s="46">
        <v>2</v>
      </c>
      <c r="C54" s="18">
        <v>6</v>
      </c>
      <c r="D54" s="1" t="s">
        <v>95</v>
      </c>
      <c r="E54" s="1" t="s">
        <v>31</v>
      </c>
      <c r="F54" s="1" t="s">
        <v>96</v>
      </c>
      <c r="G54" s="23" t="s">
        <v>6</v>
      </c>
      <c r="H54" s="3" t="str">
        <f t="shared" si="7"/>
        <v>N/A</v>
      </c>
      <c r="I54" s="30">
        <f>IF(G54="N/A",0,N54)</f>
        <v>0</v>
      </c>
      <c r="J54" s="43"/>
      <c r="K54" s="178"/>
      <c r="L54" s="38">
        <v>1</v>
      </c>
      <c r="M54" s="280">
        <f t="shared" si="3"/>
        <v>3</v>
      </c>
      <c r="N54" s="19">
        <v>10</v>
      </c>
      <c r="O54" s="49">
        <v>10</v>
      </c>
      <c r="P54" s="49">
        <v>3</v>
      </c>
    </row>
    <row r="55" spans="2:296" x14ac:dyDescent="0.2">
      <c r="B55" s="46">
        <v>2</v>
      </c>
      <c r="C55" s="18">
        <v>8</v>
      </c>
      <c r="D55" s="1" t="s">
        <v>281</v>
      </c>
      <c r="E55" s="1" t="s">
        <v>625</v>
      </c>
      <c r="F55" s="1" t="s">
        <v>383</v>
      </c>
      <c r="G55" s="23" t="s">
        <v>6</v>
      </c>
      <c r="H55" s="3" t="str">
        <f t="shared" si="7"/>
        <v>N/A</v>
      </c>
      <c r="I55" s="30">
        <f t="shared" si="8"/>
        <v>0</v>
      </c>
      <c r="J55" s="43"/>
      <c r="K55" s="178"/>
      <c r="L55" s="38">
        <v>1</v>
      </c>
      <c r="M55" s="280">
        <f t="shared" si="3"/>
        <v>3</v>
      </c>
      <c r="N55" s="19">
        <v>7</v>
      </c>
      <c r="O55" s="49">
        <v>10</v>
      </c>
      <c r="P55" s="49">
        <v>3</v>
      </c>
    </row>
    <row r="56" spans="2:296" ht="22.5" x14ac:dyDescent="0.2">
      <c r="B56" s="46">
        <v>2</v>
      </c>
      <c r="C56" s="18">
        <v>9</v>
      </c>
      <c r="D56" s="1" t="s">
        <v>323</v>
      </c>
      <c r="E56" s="1" t="s">
        <v>324</v>
      </c>
      <c r="F56" s="112" t="s">
        <v>12</v>
      </c>
      <c r="G56" s="23" t="s">
        <v>6</v>
      </c>
      <c r="H56" s="3" t="str">
        <f t="shared" si="7"/>
        <v>N/A</v>
      </c>
      <c r="I56" s="30">
        <f t="shared" si="8"/>
        <v>0</v>
      </c>
      <c r="J56" s="43"/>
      <c r="K56" s="178"/>
      <c r="L56" s="38">
        <v>1</v>
      </c>
      <c r="M56" s="280">
        <f t="shared" si="3"/>
        <v>3</v>
      </c>
      <c r="N56" s="19">
        <v>10</v>
      </c>
      <c r="O56" s="49">
        <v>10</v>
      </c>
      <c r="P56" s="49">
        <v>3</v>
      </c>
    </row>
    <row r="57" spans="2:296" ht="22.5" x14ac:dyDescent="0.2">
      <c r="B57" s="46">
        <v>2</v>
      </c>
      <c r="C57" s="18">
        <v>10</v>
      </c>
      <c r="D57" s="1" t="s">
        <v>312</v>
      </c>
      <c r="E57" s="1" t="s">
        <v>329</v>
      </c>
      <c r="F57" s="112" t="s">
        <v>314</v>
      </c>
      <c r="G57" s="23" t="s">
        <v>6</v>
      </c>
      <c r="H57" s="3" t="str">
        <f t="shared" si="7"/>
        <v>N/A</v>
      </c>
      <c r="I57" s="30">
        <f t="shared" si="8"/>
        <v>0</v>
      </c>
      <c r="J57" s="43"/>
      <c r="K57" s="178"/>
      <c r="L57" s="38">
        <v>1</v>
      </c>
      <c r="M57" s="280">
        <f t="shared" si="3"/>
        <v>3</v>
      </c>
      <c r="N57" s="19">
        <v>10</v>
      </c>
      <c r="O57" s="49">
        <v>10</v>
      </c>
      <c r="P57" s="49">
        <v>3</v>
      </c>
      <c r="AC57" s="28"/>
    </row>
    <row r="58" spans="2:296" ht="22.5" x14ac:dyDescent="0.2">
      <c r="B58" s="46">
        <v>2</v>
      </c>
      <c r="C58" s="18">
        <v>13</v>
      </c>
      <c r="D58" s="1" t="s">
        <v>634</v>
      </c>
      <c r="E58" s="1" t="s">
        <v>635</v>
      </c>
      <c r="F58" s="1" t="s">
        <v>141</v>
      </c>
      <c r="G58" s="23" t="s">
        <v>6</v>
      </c>
      <c r="H58" s="3" t="str">
        <f t="shared" si="7"/>
        <v>N/A</v>
      </c>
      <c r="I58" s="30">
        <f t="shared" si="8"/>
        <v>0</v>
      </c>
      <c r="J58" s="43"/>
      <c r="K58" s="178"/>
      <c r="L58" s="38">
        <v>1</v>
      </c>
      <c r="M58" s="280">
        <f t="shared" si="3"/>
        <v>3</v>
      </c>
      <c r="N58" s="19">
        <v>7</v>
      </c>
      <c r="O58" s="49">
        <v>10</v>
      </c>
      <c r="P58" s="49">
        <v>3</v>
      </c>
    </row>
    <row r="59" spans="2:296" s="93" customFormat="1" ht="22.5" x14ac:dyDescent="0.2">
      <c r="B59" s="46">
        <v>2</v>
      </c>
      <c r="C59" s="18">
        <v>14</v>
      </c>
      <c r="D59" s="1" t="s">
        <v>57</v>
      </c>
      <c r="E59" s="1" t="s">
        <v>613</v>
      </c>
      <c r="F59" s="112" t="s">
        <v>141</v>
      </c>
      <c r="G59" s="23" t="s">
        <v>6</v>
      </c>
      <c r="H59" s="3" t="str">
        <f t="shared" si="7"/>
        <v>N/A</v>
      </c>
      <c r="I59" s="30">
        <f>IF(G59="N/A",0,N59)</f>
        <v>0</v>
      </c>
      <c r="J59" s="43"/>
      <c r="K59" s="183"/>
      <c r="L59" s="38">
        <v>1</v>
      </c>
      <c r="M59" s="280">
        <f t="shared" si="3"/>
        <v>3</v>
      </c>
      <c r="N59" s="94">
        <v>7</v>
      </c>
      <c r="O59" s="49">
        <v>10</v>
      </c>
      <c r="P59" s="95">
        <v>3</v>
      </c>
      <c r="Q59" s="95"/>
      <c r="R59" s="95"/>
      <c r="S59" s="95"/>
      <c r="T59" s="95"/>
      <c r="U59" s="95"/>
      <c r="V59" s="95"/>
      <c r="W59" s="95"/>
      <c r="X59" s="95"/>
      <c r="Y59" s="95"/>
      <c r="Z59" s="95"/>
      <c r="AA59" s="95"/>
      <c r="AB59" s="95"/>
      <c r="AC59" s="95"/>
      <c r="AD59" s="95"/>
      <c r="AE59" s="95"/>
      <c r="AF59" s="95"/>
      <c r="AG59" s="95"/>
      <c r="AH59" s="95"/>
      <c r="AI59" s="95"/>
      <c r="AJ59" s="95"/>
      <c r="AK59" s="95"/>
      <c r="AL59" s="95"/>
      <c r="AM59" s="95"/>
      <c r="AN59" s="95"/>
      <c r="AO59" s="95"/>
      <c r="AP59" s="95"/>
      <c r="AQ59" s="95"/>
      <c r="AR59" s="95"/>
      <c r="AS59" s="95"/>
      <c r="AT59" s="95"/>
      <c r="AU59" s="95"/>
      <c r="AV59" s="95"/>
      <c r="AW59" s="95"/>
      <c r="AX59" s="95"/>
      <c r="AY59" s="95"/>
      <c r="AZ59" s="95"/>
      <c r="BA59" s="95"/>
      <c r="BB59" s="95"/>
      <c r="BC59" s="95"/>
      <c r="BD59" s="95"/>
      <c r="BE59" s="95"/>
      <c r="BF59" s="95"/>
      <c r="BG59" s="95"/>
      <c r="BH59" s="95"/>
      <c r="BI59" s="95"/>
      <c r="BJ59" s="95"/>
      <c r="BK59" s="95"/>
      <c r="BL59" s="95"/>
      <c r="BM59" s="95"/>
      <c r="BN59" s="95"/>
      <c r="BO59" s="95"/>
      <c r="BP59" s="95"/>
      <c r="BQ59" s="95"/>
      <c r="BR59" s="95"/>
      <c r="BS59" s="95"/>
      <c r="BT59" s="95"/>
      <c r="BU59" s="95"/>
      <c r="BV59" s="95"/>
      <c r="BW59" s="95"/>
      <c r="BX59" s="95"/>
      <c r="BY59" s="95"/>
      <c r="BZ59" s="95"/>
      <c r="CA59" s="95"/>
      <c r="CB59" s="95"/>
      <c r="CC59" s="95"/>
      <c r="CD59" s="95"/>
      <c r="CE59" s="95"/>
      <c r="CF59" s="95"/>
      <c r="CG59" s="95"/>
      <c r="CH59" s="95"/>
      <c r="CI59" s="95"/>
      <c r="CJ59" s="95"/>
      <c r="CK59" s="95"/>
      <c r="CL59" s="95"/>
      <c r="CM59" s="95"/>
      <c r="CN59" s="95"/>
      <c r="CO59" s="95"/>
      <c r="CP59" s="95"/>
      <c r="CQ59" s="95"/>
      <c r="CR59" s="95"/>
      <c r="CS59" s="95"/>
      <c r="CT59" s="95"/>
      <c r="CU59" s="95"/>
      <c r="CV59" s="95"/>
      <c r="CW59" s="95"/>
      <c r="CX59" s="95"/>
      <c r="CY59" s="95"/>
      <c r="CZ59" s="95"/>
      <c r="DA59" s="95"/>
      <c r="DB59" s="95"/>
      <c r="DC59" s="95"/>
      <c r="DD59" s="95"/>
      <c r="DE59" s="95"/>
      <c r="DF59" s="95"/>
      <c r="DG59" s="95"/>
      <c r="DH59" s="95"/>
      <c r="DI59" s="95"/>
      <c r="DJ59" s="95"/>
      <c r="DK59" s="95"/>
      <c r="DL59" s="95"/>
      <c r="DM59" s="95"/>
      <c r="DN59" s="95"/>
      <c r="DO59" s="95"/>
      <c r="DP59" s="95"/>
      <c r="DQ59" s="95"/>
      <c r="DR59" s="95"/>
      <c r="DS59" s="95"/>
      <c r="DT59" s="95"/>
      <c r="DU59" s="95"/>
      <c r="DV59" s="95"/>
      <c r="DW59" s="95"/>
      <c r="DX59" s="95"/>
      <c r="DY59" s="95"/>
      <c r="DZ59" s="95"/>
      <c r="EA59" s="95"/>
      <c r="EB59" s="95"/>
      <c r="EC59" s="95"/>
      <c r="ED59" s="95"/>
      <c r="EE59" s="95"/>
      <c r="EF59" s="95"/>
      <c r="EG59" s="95"/>
      <c r="EH59" s="95"/>
      <c r="EI59" s="95"/>
      <c r="EJ59" s="95"/>
      <c r="EK59" s="95"/>
      <c r="EL59" s="95"/>
      <c r="EM59" s="95"/>
      <c r="EN59" s="95"/>
      <c r="EO59" s="95"/>
      <c r="EP59" s="95"/>
      <c r="EQ59" s="95"/>
      <c r="ER59" s="95"/>
      <c r="ES59" s="95"/>
      <c r="ET59" s="95"/>
      <c r="EU59" s="95"/>
      <c r="EV59" s="95"/>
      <c r="EW59" s="95"/>
      <c r="EX59" s="95"/>
      <c r="EY59" s="95"/>
      <c r="EZ59" s="95"/>
      <c r="FA59" s="95"/>
      <c r="FB59" s="95"/>
      <c r="FC59" s="95"/>
      <c r="FD59" s="95"/>
      <c r="FE59" s="95"/>
      <c r="FF59" s="95"/>
      <c r="FG59" s="95"/>
      <c r="FH59" s="95"/>
      <c r="FI59" s="95"/>
      <c r="FJ59" s="95"/>
      <c r="FK59" s="95"/>
      <c r="FL59" s="95"/>
      <c r="FM59" s="95"/>
      <c r="FN59" s="95"/>
      <c r="FO59" s="95"/>
      <c r="FP59" s="95"/>
      <c r="FQ59" s="95"/>
      <c r="FR59" s="95"/>
      <c r="FS59" s="95"/>
      <c r="FT59" s="95"/>
      <c r="FU59" s="95"/>
      <c r="FV59" s="95"/>
      <c r="FW59" s="95"/>
      <c r="FX59" s="95"/>
      <c r="FY59" s="95"/>
      <c r="FZ59" s="95"/>
      <c r="GA59" s="95"/>
      <c r="GB59" s="95"/>
      <c r="GC59" s="95"/>
      <c r="GD59" s="95"/>
      <c r="GE59" s="95"/>
      <c r="GF59" s="95"/>
      <c r="GG59" s="95"/>
      <c r="GH59" s="95"/>
      <c r="GI59" s="95"/>
      <c r="GJ59" s="95"/>
      <c r="GK59" s="95"/>
      <c r="GL59" s="95"/>
      <c r="GM59" s="95"/>
      <c r="GN59" s="95"/>
      <c r="GO59" s="95"/>
      <c r="GP59" s="95"/>
      <c r="GQ59" s="95"/>
      <c r="GR59" s="95"/>
      <c r="GS59" s="95"/>
      <c r="GT59" s="95"/>
      <c r="GU59" s="95"/>
      <c r="GV59" s="95"/>
      <c r="GW59" s="95"/>
      <c r="GX59" s="95"/>
      <c r="GY59" s="95"/>
      <c r="GZ59" s="95"/>
      <c r="HA59" s="95"/>
      <c r="HB59" s="95"/>
      <c r="HC59" s="95"/>
      <c r="HD59" s="95"/>
      <c r="HE59" s="95"/>
      <c r="HF59" s="95"/>
      <c r="HG59" s="95"/>
      <c r="HH59" s="95"/>
      <c r="HI59" s="95"/>
      <c r="HJ59" s="95"/>
      <c r="HK59" s="95"/>
      <c r="HL59" s="95"/>
      <c r="HM59" s="95"/>
      <c r="HN59" s="95"/>
      <c r="HO59" s="95"/>
      <c r="HP59" s="95"/>
      <c r="HQ59" s="95"/>
      <c r="HR59" s="95"/>
      <c r="HS59" s="95"/>
      <c r="HT59" s="95"/>
      <c r="HU59" s="95"/>
      <c r="HV59" s="95"/>
      <c r="HW59" s="95"/>
      <c r="HX59" s="95"/>
      <c r="HY59" s="95"/>
      <c r="HZ59" s="95"/>
      <c r="IA59" s="95"/>
      <c r="IB59" s="95"/>
      <c r="IC59" s="95"/>
      <c r="ID59" s="95"/>
      <c r="IE59" s="95"/>
      <c r="IF59" s="95"/>
      <c r="IG59" s="95"/>
      <c r="IH59" s="95"/>
      <c r="II59" s="95"/>
      <c r="IJ59" s="95"/>
      <c r="IK59" s="95"/>
      <c r="IL59" s="95"/>
      <c r="IM59" s="95"/>
      <c r="IN59" s="95"/>
      <c r="IO59" s="95"/>
      <c r="IP59" s="95"/>
      <c r="IQ59" s="95"/>
      <c r="IR59" s="95"/>
      <c r="IS59" s="95"/>
      <c r="IT59" s="95"/>
      <c r="IU59" s="95"/>
      <c r="IV59" s="95"/>
      <c r="IW59" s="95"/>
      <c r="IX59" s="95"/>
      <c r="IY59" s="95"/>
      <c r="IZ59" s="95"/>
      <c r="JA59" s="95"/>
      <c r="JB59" s="95"/>
      <c r="JC59" s="95"/>
      <c r="JD59" s="95"/>
      <c r="JE59" s="95"/>
      <c r="JF59" s="95"/>
      <c r="JG59" s="95"/>
      <c r="JH59" s="95"/>
      <c r="JI59" s="95"/>
      <c r="JJ59" s="95"/>
      <c r="JK59" s="95"/>
      <c r="JL59" s="95"/>
      <c r="JM59" s="95"/>
      <c r="JN59" s="95"/>
      <c r="JO59" s="95"/>
      <c r="JP59" s="95"/>
      <c r="JQ59" s="95"/>
      <c r="JR59" s="95"/>
      <c r="JS59" s="95"/>
      <c r="JT59" s="95"/>
      <c r="JU59" s="95"/>
      <c r="JV59" s="95"/>
      <c r="JW59" s="95"/>
      <c r="JX59" s="95"/>
      <c r="JY59" s="95"/>
      <c r="JZ59" s="95"/>
      <c r="KA59" s="95"/>
      <c r="KB59" s="95"/>
      <c r="KC59" s="95"/>
      <c r="KD59" s="95"/>
      <c r="KE59" s="95"/>
      <c r="KF59" s="95"/>
      <c r="KG59" s="95"/>
      <c r="KH59" s="95"/>
      <c r="KI59" s="95"/>
      <c r="KJ59" s="95"/>
    </row>
    <row r="60" spans="2:296" s="49" customFormat="1" ht="22.5" x14ac:dyDescent="0.2">
      <c r="B60" s="46">
        <v>2</v>
      </c>
      <c r="C60" s="18">
        <v>15</v>
      </c>
      <c r="D60" s="1" t="s">
        <v>451</v>
      </c>
      <c r="E60" s="1" t="s">
        <v>65</v>
      </c>
      <c r="F60" s="1" t="s">
        <v>148</v>
      </c>
      <c r="G60" s="23" t="s">
        <v>6</v>
      </c>
      <c r="H60" s="3" t="str">
        <f t="shared" si="7"/>
        <v>N/A</v>
      </c>
      <c r="I60" s="30">
        <f t="shared" si="8"/>
        <v>0</v>
      </c>
      <c r="J60" s="43"/>
      <c r="K60" s="178"/>
      <c r="L60" s="38">
        <v>1</v>
      </c>
      <c r="M60" s="280">
        <f t="shared" ref="M60:M95" si="9">IF(G60="Score",3,IF(G60="N/A",3,IF(G60="",3,G60)))</f>
        <v>3</v>
      </c>
      <c r="N60" s="19">
        <v>7</v>
      </c>
      <c r="O60" s="49">
        <v>10</v>
      </c>
      <c r="P60" s="49">
        <v>3</v>
      </c>
    </row>
    <row r="61" spans="2:296" s="49" customFormat="1" ht="22.5" x14ac:dyDescent="0.2">
      <c r="B61" s="46">
        <v>2</v>
      </c>
      <c r="C61" s="18">
        <v>16</v>
      </c>
      <c r="D61" s="1" t="s">
        <v>66</v>
      </c>
      <c r="E61" s="1" t="s">
        <v>305</v>
      </c>
      <c r="F61" s="1" t="s">
        <v>150</v>
      </c>
      <c r="G61" s="23" t="s">
        <v>6</v>
      </c>
      <c r="H61" s="3" t="str">
        <f t="shared" si="7"/>
        <v>N/A</v>
      </c>
      <c r="I61" s="30">
        <f t="shared" si="8"/>
        <v>0</v>
      </c>
      <c r="J61" s="43"/>
      <c r="K61" s="178"/>
      <c r="L61" s="38">
        <v>1</v>
      </c>
      <c r="M61" s="280">
        <f t="shared" si="9"/>
        <v>3</v>
      </c>
      <c r="N61" s="19">
        <v>7</v>
      </c>
      <c r="O61" s="49">
        <v>10</v>
      </c>
      <c r="P61" s="49">
        <v>3</v>
      </c>
    </row>
    <row r="62" spans="2:296" s="49" customFormat="1" x14ac:dyDescent="0.2">
      <c r="B62" s="46">
        <v>2</v>
      </c>
      <c r="C62" s="18">
        <v>17</v>
      </c>
      <c r="D62" s="1" t="s">
        <v>151</v>
      </c>
      <c r="E62" s="1" t="s">
        <v>152</v>
      </c>
      <c r="F62" s="1" t="s">
        <v>153</v>
      </c>
      <c r="G62" s="23" t="s">
        <v>6</v>
      </c>
      <c r="H62" s="3" t="str">
        <f t="shared" si="7"/>
        <v>N/A</v>
      </c>
      <c r="I62" s="30">
        <f t="shared" si="8"/>
        <v>0</v>
      </c>
      <c r="J62" s="43"/>
      <c r="K62" s="178"/>
      <c r="L62" s="38">
        <v>1</v>
      </c>
      <c r="M62" s="280">
        <f t="shared" si="9"/>
        <v>3</v>
      </c>
      <c r="N62" s="19">
        <v>5</v>
      </c>
      <c r="O62" s="49">
        <v>10</v>
      </c>
      <c r="P62" s="49">
        <v>3</v>
      </c>
      <c r="AC62" s="28"/>
    </row>
    <row r="63" spans="2:296" s="49" customFormat="1" ht="45" x14ac:dyDescent="0.2">
      <c r="B63" s="46">
        <v>2</v>
      </c>
      <c r="C63" s="18">
        <v>18</v>
      </c>
      <c r="D63" s="1" t="s">
        <v>368</v>
      </c>
      <c r="E63" s="1" t="s">
        <v>318</v>
      </c>
      <c r="F63" s="112" t="s">
        <v>10</v>
      </c>
      <c r="G63" s="23" t="s">
        <v>6</v>
      </c>
      <c r="H63" s="3" t="str">
        <f t="shared" si="7"/>
        <v>N/A</v>
      </c>
      <c r="I63" s="30">
        <f t="shared" si="8"/>
        <v>0</v>
      </c>
      <c r="J63" s="43"/>
      <c r="K63" s="178"/>
      <c r="L63" s="38">
        <v>1</v>
      </c>
      <c r="M63" s="280">
        <f t="shared" si="9"/>
        <v>3</v>
      </c>
      <c r="N63" s="19">
        <v>5</v>
      </c>
      <c r="O63" s="49">
        <v>10</v>
      </c>
      <c r="P63" s="49">
        <v>3</v>
      </c>
      <c r="AC63" s="26"/>
    </row>
    <row r="64" spans="2:296" s="49" customFormat="1" ht="33.75" x14ac:dyDescent="0.2">
      <c r="B64" s="46">
        <v>2</v>
      </c>
      <c r="C64" s="18">
        <v>19</v>
      </c>
      <c r="D64" s="1" t="s">
        <v>321</v>
      </c>
      <c r="E64" s="1" t="s">
        <v>320</v>
      </c>
      <c r="F64" s="112" t="s">
        <v>11</v>
      </c>
      <c r="G64" s="23" t="s">
        <v>6</v>
      </c>
      <c r="H64" s="3" t="str">
        <f t="shared" si="7"/>
        <v>N/A</v>
      </c>
      <c r="I64" s="30">
        <f t="shared" si="8"/>
        <v>0</v>
      </c>
      <c r="J64" s="43"/>
      <c r="K64" s="178"/>
      <c r="L64" s="38">
        <v>1</v>
      </c>
      <c r="M64" s="280">
        <f t="shared" si="9"/>
        <v>3</v>
      </c>
      <c r="N64" s="19">
        <v>5</v>
      </c>
      <c r="O64" s="49">
        <v>10</v>
      </c>
      <c r="P64" s="49">
        <v>3</v>
      </c>
      <c r="AC64" s="26"/>
    </row>
    <row r="65" spans="2:29" s="49" customFormat="1" ht="22.5" x14ac:dyDescent="0.2">
      <c r="B65" s="46">
        <v>2</v>
      </c>
      <c r="C65" s="18">
        <v>20</v>
      </c>
      <c r="D65" s="1" t="s">
        <v>116</v>
      </c>
      <c r="E65" s="1" t="s">
        <v>344</v>
      </c>
      <c r="F65" s="1" t="s">
        <v>115</v>
      </c>
      <c r="G65" s="23" t="s">
        <v>6</v>
      </c>
      <c r="H65" s="3" t="str">
        <f t="shared" si="7"/>
        <v>N/A</v>
      </c>
      <c r="I65" s="30">
        <f t="shared" si="8"/>
        <v>0</v>
      </c>
      <c r="J65" s="43"/>
      <c r="K65" s="178"/>
      <c r="L65" s="38">
        <v>1</v>
      </c>
      <c r="M65" s="280">
        <f t="shared" si="9"/>
        <v>3</v>
      </c>
      <c r="N65" s="19">
        <v>10</v>
      </c>
      <c r="O65" s="49">
        <v>10</v>
      </c>
      <c r="P65" s="49">
        <v>3</v>
      </c>
      <c r="AC65" s="28"/>
    </row>
    <row r="66" spans="2:29" s="49" customFormat="1" ht="22.5" x14ac:dyDescent="0.2">
      <c r="B66" s="46">
        <v>2</v>
      </c>
      <c r="C66" s="18">
        <v>21</v>
      </c>
      <c r="D66" s="1" t="s">
        <v>117</v>
      </c>
      <c r="E66" s="1" t="s">
        <v>344</v>
      </c>
      <c r="F66" s="1" t="s">
        <v>118</v>
      </c>
      <c r="G66" s="23" t="s">
        <v>6</v>
      </c>
      <c r="H66" s="3" t="str">
        <f t="shared" si="7"/>
        <v>N/A</v>
      </c>
      <c r="I66" s="30">
        <f t="shared" si="8"/>
        <v>0</v>
      </c>
      <c r="J66" s="43"/>
      <c r="K66" s="178"/>
      <c r="L66" s="38">
        <v>1</v>
      </c>
      <c r="M66" s="280">
        <f t="shared" si="9"/>
        <v>3</v>
      </c>
      <c r="N66" s="19">
        <v>7</v>
      </c>
      <c r="O66" s="49">
        <v>10</v>
      </c>
      <c r="P66" s="49">
        <v>3</v>
      </c>
      <c r="AC66" s="26"/>
    </row>
    <row r="67" spans="2:29" s="49" customFormat="1" ht="33.75" x14ac:dyDescent="0.2">
      <c r="B67" s="46">
        <v>2</v>
      </c>
      <c r="C67" s="18">
        <v>22</v>
      </c>
      <c r="D67" s="1" t="s">
        <v>74</v>
      </c>
      <c r="E67" s="1" t="s">
        <v>340</v>
      </c>
      <c r="F67" s="1" t="s">
        <v>75</v>
      </c>
      <c r="G67" s="23" t="s">
        <v>6</v>
      </c>
      <c r="H67" s="3" t="str">
        <f t="shared" si="7"/>
        <v>N/A</v>
      </c>
      <c r="I67" s="30">
        <f t="shared" si="8"/>
        <v>0</v>
      </c>
      <c r="J67" s="43"/>
      <c r="K67" s="178"/>
      <c r="L67" s="38">
        <v>1</v>
      </c>
      <c r="M67" s="280">
        <f t="shared" si="9"/>
        <v>3</v>
      </c>
      <c r="N67" s="19">
        <v>5</v>
      </c>
      <c r="O67" s="49">
        <v>10</v>
      </c>
      <c r="P67" s="49">
        <v>3</v>
      </c>
    </row>
    <row r="68" spans="2:29" s="49" customFormat="1" ht="33.75" x14ac:dyDescent="0.2">
      <c r="B68" s="46">
        <v>2</v>
      </c>
      <c r="C68" s="18">
        <v>23</v>
      </c>
      <c r="D68" s="1" t="s">
        <v>347</v>
      </c>
      <c r="E68" s="1" t="s">
        <v>348</v>
      </c>
      <c r="F68" s="1" t="s">
        <v>230</v>
      </c>
      <c r="G68" s="23" t="s">
        <v>6</v>
      </c>
      <c r="H68" s="3" t="str">
        <f t="shared" si="7"/>
        <v>N/A</v>
      </c>
      <c r="I68" s="30">
        <f t="shared" si="8"/>
        <v>0</v>
      </c>
      <c r="J68" s="43"/>
      <c r="K68" s="178"/>
      <c r="L68" s="38">
        <v>1</v>
      </c>
      <c r="M68" s="280">
        <f t="shared" si="9"/>
        <v>3</v>
      </c>
      <c r="N68" s="19">
        <v>10</v>
      </c>
      <c r="O68" s="49">
        <v>10</v>
      </c>
      <c r="P68" s="49">
        <v>3</v>
      </c>
    </row>
    <row r="69" spans="2:29" s="49" customFormat="1" x14ac:dyDescent="0.2">
      <c r="B69" s="46">
        <v>2</v>
      </c>
      <c r="C69" s="18"/>
      <c r="D69" s="138" t="s">
        <v>520</v>
      </c>
      <c r="E69" s="1"/>
      <c r="F69" s="2"/>
      <c r="G69" s="37"/>
      <c r="H69" s="3"/>
      <c r="I69" s="13"/>
      <c r="J69" s="2"/>
      <c r="K69" s="184"/>
      <c r="L69" s="38">
        <v>1</v>
      </c>
      <c r="M69" s="280">
        <f t="shared" si="9"/>
        <v>3</v>
      </c>
      <c r="N69" s="94"/>
      <c r="O69" s="49">
        <v>10</v>
      </c>
      <c r="P69" s="49">
        <v>3</v>
      </c>
    </row>
    <row r="70" spans="2:29" s="49" customFormat="1" ht="13.5" thickBot="1" x14ac:dyDescent="0.25">
      <c r="B70" s="46"/>
      <c r="C70" s="386"/>
      <c r="D70" s="386"/>
      <c r="E70" s="386"/>
      <c r="F70" s="386"/>
      <c r="G70" s="386"/>
      <c r="H70" s="15" t="str">
        <f>IFERROR(SUMPRODUCT(H49:H69, I49:I69)/SUM(I49:I69),"N/A")</f>
        <v>N/A</v>
      </c>
      <c r="I70" s="20"/>
      <c r="J70" s="26"/>
      <c r="K70" s="27"/>
      <c r="L70" s="39">
        <v>1</v>
      </c>
      <c r="M70" s="280">
        <f t="shared" si="9"/>
        <v>3</v>
      </c>
      <c r="N70" s="19"/>
      <c r="O70" s="49">
        <v>10</v>
      </c>
    </row>
    <row r="71" spans="2:29" s="49" customFormat="1" ht="13.5" thickBot="1" x14ac:dyDescent="0.25">
      <c r="B71" s="46"/>
      <c r="C71" s="280"/>
      <c r="D71" s="26"/>
      <c r="E71" s="26"/>
      <c r="F71" s="113"/>
      <c r="G71" s="25"/>
      <c r="H71" s="4"/>
      <c r="I71" s="5"/>
      <c r="J71" s="113"/>
      <c r="K71" s="25"/>
      <c r="L71" s="38">
        <v>1</v>
      </c>
      <c r="M71" s="280">
        <f t="shared" si="9"/>
        <v>3</v>
      </c>
      <c r="N71" s="19"/>
      <c r="O71" s="49">
        <v>10</v>
      </c>
    </row>
    <row r="72" spans="2:29" s="49" customFormat="1" ht="13.15" customHeight="1" x14ac:dyDescent="0.2">
      <c r="B72" s="46"/>
      <c r="C72" s="107" t="s">
        <v>417</v>
      </c>
      <c r="D72" s="139" t="s">
        <v>415</v>
      </c>
      <c r="E72" s="139"/>
      <c r="F72" s="347" t="s">
        <v>185</v>
      </c>
      <c r="G72" s="347" t="s">
        <v>288</v>
      </c>
      <c r="H72" s="347" t="s">
        <v>291</v>
      </c>
      <c r="I72" s="347" t="s">
        <v>373</v>
      </c>
      <c r="J72" s="349" t="s">
        <v>5</v>
      </c>
      <c r="K72" s="370" t="s">
        <v>497</v>
      </c>
      <c r="L72" s="38">
        <v>1</v>
      </c>
      <c r="M72" s="280">
        <f t="shared" si="9"/>
        <v>3</v>
      </c>
      <c r="N72" s="19"/>
      <c r="O72" s="49">
        <f>IF(SUM(M74:M85)&lt;63,9,10)</f>
        <v>9</v>
      </c>
    </row>
    <row r="73" spans="2:29" s="49" customFormat="1" ht="13.5" thickBot="1" x14ac:dyDescent="0.25">
      <c r="B73" s="46"/>
      <c r="C73" s="140"/>
      <c r="D73" s="141" t="s">
        <v>315</v>
      </c>
      <c r="E73" s="141" t="s">
        <v>316</v>
      </c>
      <c r="F73" s="348"/>
      <c r="G73" s="348"/>
      <c r="H73" s="348"/>
      <c r="I73" s="348"/>
      <c r="J73" s="350"/>
      <c r="K73" s="371"/>
      <c r="L73" s="38">
        <v>1</v>
      </c>
      <c r="M73" s="280">
        <f t="shared" si="9"/>
        <v>3</v>
      </c>
      <c r="N73" s="19"/>
      <c r="O73" s="49">
        <v>10</v>
      </c>
    </row>
    <row r="74" spans="2:29" s="49" customFormat="1" ht="33.75" x14ac:dyDescent="0.2">
      <c r="B74" s="46">
        <v>3</v>
      </c>
      <c r="C74" s="17">
        <v>1</v>
      </c>
      <c r="D74" s="11" t="s">
        <v>641</v>
      </c>
      <c r="E74" s="11" t="s">
        <v>642</v>
      </c>
      <c r="F74" s="111"/>
      <c r="G74" s="23" t="s">
        <v>6</v>
      </c>
      <c r="H74" s="10" t="str">
        <f>IFERROR((SUM(G74/3)*100),"N/A")</f>
        <v>N/A</v>
      </c>
      <c r="I74" s="31">
        <f>IF(G74="N/A",0,N74)</f>
        <v>0</v>
      </c>
      <c r="J74" s="132"/>
      <c r="K74" s="181"/>
      <c r="L74" s="38">
        <v>1</v>
      </c>
      <c r="M74" s="280">
        <f t="shared" si="9"/>
        <v>3</v>
      </c>
      <c r="N74" s="94">
        <v>10</v>
      </c>
      <c r="O74" s="49">
        <v>10</v>
      </c>
    </row>
    <row r="75" spans="2:29" s="49" customFormat="1" ht="22.5" x14ac:dyDescent="0.2">
      <c r="B75" s="46">
        <v>3</v>
      </c>
      <c r="C75" s="142">
        <v>2</v>
      </c>
      <c r="D75" s="143" t="s">
        <v>713</v>
      </c>
      <c r="E75" s="143" t="s">
        <v>365</v>
      </c>
      <c r="F75" s="144" t="s">
        <v>469</v>
      </c>
      <c r="G75" s="23" t="s">
        <v>6</v>
      </c>
      <c r="H75" s="22" t="str">
        <f>IFERROR((SUM(G75/3)*100),"N/A")</f>
        <v>N/A</v>
      </c>
      <c r="I75" s="33">
        <f t="shared" ref="I75:I83" si="10">IF(G75="N/A",0,N75)</f>
        <v>0</v>
      </c>
      <c r="J75" s="145"/>
      <c r="K75" s="185"/>
      <c r="L75" s="38">
        <v>1</v>
      </c>
      <c r="M75" s="280">
        <f t="shared" si="9"/>
        <v>3</v>
      </c>
      <c r="N75" s="94">
        <v>10</v>
      </c>
      <c r="O75" s="49">
        <v>10</v>
      </c>
    </row>
    <row r="76" spans="2:29" s="49" customFormat="1" ht="22.5" x14ac:dyDescent="0.2">
      <c r="B76" s="46">
        <v>3</v>
      </c>
      <c r="C76" s="124">
        <v>3</v>
      </c>
      <c r="D76" s="1" t="s">
        <v>32</v>
      </c>
      <c r="E76" s="1" t="s">
        <v>374</v>
      </c>
      <c r="F76" s="1" t="s">
        <v>96</v>
      </c>
      <c r="G76" s="23" t="s">
        <v>6</v>
      </c>
      <c r="H76" s="22" t="str">
        <f t="shared" ref="H76:H85" si="11">IFERROR((SUM(G76/3)*100),"N/A")</f>
        <v>N/A</v>
      </c>
      <c r="I76" s="33">
        <f t="shared" si="10"/>
        <v>0</v>
      </c>
      <c r="J76" s="43"/>
      <c r="K76" s="178"/>
      <c r="L76" s="38">
        <v>1</v>
      </c>
      <c r="M76" s="280">
        <f t="shared" si="9"/>
        <v>3</v>
      </c>
      <c r="N76" s="94">
        <v>15</v>
      </c>
      <c r="O76" s="49">
        <v>10</v>
      </c>
    </row>
    <row r="77" spans="2:29" s="49" customFormat="1" ht="33.75" x14ac:dyDescent="0.2">
      <c r="B77" s="46">
        <v>3</v>
      </c>
      <c r="C77" s="124">
        <v>4</v>
      </c>
      <c r="D77" s="1" t="s">
        <v>208</v>
      </c>
      <c r="E77" s="1" t="s">
        <v>102</v>
      </c>
      <c r="F77" s="1" t="s">
        <v>207</v>
      </c>
      <c r="G77" s="23" t="s">
        <v>6</v>
      </c>
      <c r="H77" s="22" t="str">
        <f t="shared" si="11"/>
        <v>N/A</v>
      </c>
      <c r="I77" s="33">
        <f t="shared" si="10"/>
        <v>0</v>
      </c>
      <c r="J77" s="43"/>
      <c r="K77" s="178"/>
      <c r="L77" s="38">
        <v>1</v>
      </c>
      <c r="M77" s="280">
        <f t="shared" si="9"/>
        <v>3</v>
      </c>
      <c r="N77" s="94">
        <v>15</v>
      </c>
      <c r="O77" s="49">
        <v>10</v>
      </c>
    </row>
    <row r="78" spans="2:29" s="49" customFormat="1" ht="33.75" x14ac:dyDescent="0.2">
      <c r="B78" s="46">
        <v>3</v>
      </c>
      <c r="C78" s="142">
        <v>5</v>
      </c>
      <c r="D78" s="1" t="s">
        <v>208</v>
      </c>
      <c r="E78" s="1" t="s">
        <v>101</v>
      </c>
      <c r="F78" s="1" t="s">
        <v>100</v>
      </c>
      <c r="G78" s="23" t="s">
        <v>6</v>
      </c>
      <c r="H78" s="22" t="str">
        <f t="shared" si="11"/>
        <v>N/A</v>
      </c>
      <c r="I78" s="30">
        <f t="shared" si="10"/>
        <v>0</v>
      </c>
      <c r="J78" s="43"/>
      <c r="K78" s="178"/>
      <c r="L78" s="38">
        <v>1</v>
      </c>
      <c r="M78" s="280">
        <f t="shared" si="9"/>
        <v>3</v>
      </c>
      <c r="N78" s="94">
        <v>10</v>
      </c>
      <c r="O78" s="49">
        <v>10</v>
      </c>
    </row>
    <row r="79" spans="2:29" s="49" customFormat="1" x14ac:dyDescent="0.2">
      <c r="B79" s="46">
        <v>3</v>
      </c>
      <c r="C79" s="124">
        <v>6</v>
      </c>
      <c r="D79" s="1" t="s">
        <v>208</v>
      </c>
      <c r="E79" s="1" t="s">
        <v>33</v>
      </c>
      <c r="F79" s="1" t="s">
        <v>99</v>
      </c>
      <c r="G79" s="23" t="s">
        <v>6</v>
      </c>
      <c r="H79" s="22" t="str">
        <f t="shared" si="11"/>
        <v>N/A</v>
      </c>
      <c r="I79" s="30">
        <f t="shared" si="10"/>
        <v>0</v>
      </c>
      <c r="J79" s="43"/>
      <c r="K79" s="178"/>
      <c r="L79" s="38">
        <v>1</v>
      </c>
      <c r="M79" s="280">
        <f t="shared" si="9"/>
        <v>3</v>
      </c>
      <c r="N79" s="94">
        <v>7</v>
      </c>
      <c r="O79" s="49">
        <v>10</v>
      </c>
    </row>
    <row r="80" spans="2:29" s="49" customFormat="1" ht="22.5" x14ac:dyDescent="0.2">
      <c r="B80" s="46">
        <v>3</v>
      </c>
      <c r="C80" s="124">
        <v>7</v>
      </c>
      <c r="D80" s="1" t="s">
        <v>644</v>
      </c>
      <c r="E80" s="1" t="s">
        <v>645</v>
      </c>
      <c r="F80" s="1" t="s">
        <v>611</v>
      </c>
      <c r="G80" s="23" t="s">
        <v>6</v>
      </c>
      <c r="H80" s="22" t="str">
        <f t="shared" si="11"/>
        <v>N/A</v>
      </c>
      <c r="I80" s="33">
        <f t="shared" si="10"/>
        <v>0</v>
      </c>
      <c r="J80" s="43"/>
      <c r="K80" s="178"/>
      <c r="L80" s="38">
        <v>1</v>
      </c>
      <c r="M80" s="280">
        <f t="shared" si="9"/>
        <v>3</v>
      </c>
      <c r="N80" s="94">
        <v>15</v>
      </c>
      <c r="O80" s="49">
        <v>10</v>
      </c>
    </row>
    <row r="81" spans="2:29" s="49" customFormat="1" ht="22.5" x14ac:dyDescent="0.2">
      <c r="B81" s="46">
        <v>3</v>
      </c>
      <c r="C81" s="142">
        <v>8</v>
      </c>
      <c r="D81" s="1" t="s">
        <v>647</v>
      </c>
      <c r="E81" s="1" t="s">
        <v>648</v>
      </c>
      <c r="F81" s="1" t="s">
        <v>611</v>
      </c>
      <c r="G81" s="23" t="s">
        <v>6</v>
      </c>
      <c r="H81" s="22" t="str">
        <f t="shared" si="11"/>
        <v>N/A</v>
      </c>
      <c r="I81" s="33">
        <f t="shared" si="10"/>
        <v>0</v>
      </c>
      <c r="J81" s="43"/>
      <c r="K81" s="178"/>
      <c r="L81" s="38">
        <v>1</v>
      </c>
      <c r="M81" s="280">
        <f t="shared" si="9"/>
        <v>3</v>
      </c>
      <c r="N81" s="94">
        <v>15</v>
      </c>
      <c r="O81" s="49">
        <v>10</v>
      </c>
      <c r="AC81" s="26"/>
    </row>
    <row r="82" spans="2:29" s="49" customFormat="1" ht="33.75" x14ac:dyDescent="0.2">
      <c r="B82" s="46">
        <v>3</v>
      </c>
      <c r="C82" s="142">
        <v>9</v>
      </c>
      <c r="D82" s="1" t="s">
        <v>499</v>
      </c>
      <c r="E82" s="1" t="s">
        <v>643</v>
      </c>
      <c r="F82" s="1" t="s">
        <v>209</v>
      </c>
      <c r="G82" s="23" t="s">
        <v>6</v>
      </c>
      <c r="H82" s="22" t="str">
        <f t="shared" si="11"/>
        <v>N/A</v>
      </c>
      <c r="I82" s="33">
        <f t="shared" si="10"/>
        <v>0</v>
      </c>
      <c r="J82" s="43"/>
      <c r="K82" s="178"/>
      <c r="L82" s="38">
        <v>1</v>
      </c>
      <c r="M82" s="280">
        <f t="shared" si="9"/>
        <v>3</v>
      </c>
      <c r="N82" s="94">
        <v>10</v>
      </c>
      <c r="O82" s="49">
        <v>10</v>
      </c>
      <c r="AC82" s="26"/>
    </row>
    <row r="83" spans="2:29" s="49" customFormat="1" ht="22.5" x14ac:dyDescent="0.2">
      <c r="B83" s="46">
        <v>3</v>
      </c>
      <c r="C83" s="142">
        <v>10</v>
      </c>
      <c r="D83" s="1" t="s">
        <v>264</v>
      </c>
      <c r="E83" s="1" t="s">
        <v>614</v>
      </c>
      <c r="F83" s="1" t="s">
        <v>265</v>
      </c>
      <c r="G83" s="23" t="s">
        <v>6</v>
      </c>
      <c r="H83" s="22" t="str">
        <f t="shared" si="11"/>
        <v>N/A</v>
      </c>
      <c r="I83" s="30">
        <f t="shared" si="10"/>
        <v>0</v>
      </c>
      <c r="J83" s="43"/>
      <c r="K83" s="178"/>
      <c r="L83" s="38" t="s">
        <v>553</v>
      </c>
      <c r="M83" s="280">
        <f t="shared" si="9"/>
        <v>3</v>
      </c>
      <c r="N83" s="94">
        <v>10</v>
      </c>
      <c r="O83" s="49">
        <v>10</v>
      </c>
      <c r="AC83" s="26"/>
    </row>
    <row r="84" spans="2:29" s="49" customFormat="1" ht="33.75" x14ac:dyDescent="0.2">
      <c r="B84" s="46">
        <v>3</v>
      </c>
      <c r="C84" s="142">
        <v>11</v>
      </c>
      <c r="D84" s="1" t="s">
        <v>875</v>
      </c>
      <c r="E84" s="1" t="s">
        <v>876</v>
      </c>
      <c r="F84" s="112" t="s">
        <v>96</v>
      </c>
      <c r="G84" s="23" t="s">
        <v>6</v>
      </c>
      <c r="H84" s="22" t="str">
        <f t="shared" ref="H84" si="12">IFERROR((SUM(G84/3)*100),"N/A")</f>
        <v>N/A</v>
      </c>
      <c r="I84" s="30">
        <f>IF(G84="N/A",0,N84)</f>
        <v>0</v>
      </c>
      <c r="J84" s="43"/>
      <c r="K84" s="178"/>
      <c r="L84" s="38">
        <v>1</v>
      </c>
      <c r="M84" s="313">
        <f t="shared" ref="M84" si="13">IF(G84="Score",3,IF(G84="N/A",3,IF(G84="",3,G84)))</f>
        <v>3</v>
      </c>
      <c r="N84" s="94">
        <v>15</v>
      </c>
      <c r="O84" s="49">
        <v>10</v>
      </c>
      <c r="AC84" s="26"/>
    </row>
    <row r="85" spans="2:29" s="49" customFormat="1" ht="67.5" x14ac:dyDescent="0.2">
      <c r="B85" s="46">
        <v>3</v>
      </c>
      <c r="C85" s="142">
        <v>12</v>
      </c>
      <c r="D85" s="1" t="s">
        <v>393</v>
      </c>
      <c r="E85" s="1" t="s">
        <v>709</v>
      </c>
      <c r="F85" s="112" t="s">
        <v>706</v>
      </c>
      <c r="G85" s="23" t="s">
        <v>6</v>
      </c>
      <c r="H85" s="22" t="str">
        <f t="shared" si="11"/>
        <v>N/A</v>
      </c>
      <c r="I85" s="30">
        <f>IF(G85="N/A",0,N85)</f>
        <v>0</v>
      </c>
      <c r="J85" s="43"/>
      <c r="K85" s="178"/>
      <c r="L85" s="38" t="s">
        <v>554</v>
      </c>
      <c r="M85" s="280">
        <f t="shared" si="9"/>
        <v>3</v>
      </c>
      <c r="N85" s="94">
        <v>7</v>
      </c>
      <c r="O85" s="49">
        <v>10</v>
      </c>
      <c r="AC85" s="26"/>
    </row>
    <row r="86" spans="2:29" s="49" customFormat="1" ht="13.5" thickBot="1" x14ac:dyDescent="0.25">
      <c r="B86" s="46"/>
      <c r="C86" s="114"/>
      <c r="D86" s="9"/>
      <c r="E86" s="9"/>
      <c r="F86" s="146"/>
      <c r="G86" s="36"/>
      <c r="H86" s="8"/>
      <c r="I86" s="16"/>
      <c r="J86" s="9"/>
      <c r="K86" s="180"/>
      <c r="L86" s="38">
        <v>1</v>
      </c>
      <c r="M86" s="280">
        <f t="shared" si="9"/>
        <v>3</v>
      </c>
      <c r="N86" s="94"/>
      <c r="O86" s="49">
        <v>10</v>
      </c>
      <c r="AC86" s="26"/>
    </row>
    <row r="87" spans="2:29" s="49" customFormat="1" ht="13.5" thickBot="1" x14ac:dyDescent="0.25">
      <c r="B87" s="46"/>
      <c r="C87" s="386"/>
      <c r="D87" s="386"/>
      <c r="E87" s="386"/>
      <c r="F87" s="386"/>
      <c r="G87" s="386"/>
      <c r="H87" s="15" t="str">
        <f>IFERROR(SUMPRODUCT(H74:H86, I74:I86)/SUM(I74:I86),"N/A")</f>
        <v>N/A</v>
      </c>
      <c r="I87" s="27"/>
      <c r="J87" s="26"/>
      <c r="K87" s="27"/>
      <c r="L87" s="39">
        <v>1</v>
      </c>
      <c r="M87" s="280">
        <f t="shared" si="9"/>
        <v>3</v>
      </c>
      <c r="N87" s="19"/>
      <c r="O87" s="49">
        <v>10</v>
      </c>
      <c r="AC87" s="26"/>
    </row>
    <row r="88" spans="2:29" s="49" customFormat="1" ht="13.5" thickBot="1" x14ac:dyDescent="0.25">
      <c r="B88" s="46"/>
      <c r="C88" s="280"/>
      <c r="D88" s="26"/>
      <c r="E88" s="26"/>
      <c r="F88" s="113"/>
      <c r="G88" s="25"/>
      <c r="H88" s="4"/>
      <c r="I88" s="5"/>
      <c r="J88" s="113"/>
      <c r="K88" s="25"/>
      <c r="L88" s="38">
        <v>1</v>
      </c>
      <c r="M88" s="280">
        <f t="shared" si="9"/>
        <v>3</v>
      </c>
      <c r="N88" s="19"/>
      <c r="O88" s="49">
        <v>10</v>
      </c>
      <c r="AC88" s="26"/>
    </row>
    <row r="89" spans="2:29" s="49" customFormat="1" x14ac:dyDescent="0.2">
      <c r="B89" s="46"/>
      <c r="C89" s="107" t="s">
        <v>418</v>
      </c>
      <c r="D89" s="147" t="s">
        <v>420</v>
      </c>
      <c r="E89" s="148"/>
      <c r="F89" s="347" t="s">
        <v>185</v>
      </c>
      <c r="G89" s="347" t="s">
        <v>288</v>
      </c>
      <c r="H89" s="347" t="s">
        <v>291</v>
      </c>
      <c r="I89" s="347" t="s">
        <v>373</v>
      </c>
      <c r="J89" s="349" t="s">
        <v>5</v>
      </c>
      <c r="K89" s="370" t="s">
        <v>497</v>
      </c>
      <c r="L89" s="38">
        <v>1</v>
      </c>
      <c r="M89" s="280">
        <f t="shared" si="9"/>
        <v>3</v>
      </c>
      <c r="N89" s="19"/>
      <c r="O89" s="49">
        <f>IF(SUM(M91:M99)&lt;SUM(P91:P99),9,10)</f>
        <v>10</v>
      </c>
    </row>
    <row r="90" spans="2:29" s="49" customFormat="1" ht="13.5" thickBot="1" x14ac:dyDescent="0.25">
      <c r="B90" s="46"/>
      <c r="C90" s="140"/>
      <c r="D90" s="141" t="s">
        <v>315</v>
      </c>
      <c r="E90" s="141" t="s">
        <v>316</v>
      </c>
      <c r="F90" s="348"/>
      <c r="G90" s="348"/>
      <c r="H90" s="348"/>
      <c r="I90" s="348"/>
      <c r="J90" s="350"/>
      <c r="K90" s="371"/>
      <c r="L90" s="38">
        <v>1</v>
      </c>
      <c r="M90" s="280">
        <f t="shared" si="9"/>
        <v>3</v>
      </c>
      <c r="N90" s="19"/>
      <c r="O90" s="49">
        <v>10</v>
      </c>
    </row>
    <row r="91" spans="2:29" s="49" customFormat="1" ht="45" x14ac:dyDescent="0.2">
      <c r="B91" s="46">
        <v>4</v>
      </c>
      <c r="C91" s="18">
        <v>1</v>
      </c>
      <c r="D91" s="1" t="s">
        <v>831</v>
      </c>
      <c r="E91" s="1" t="s">
        <v>832</v>
      </c>
      <c r="F91" s="1" t="s">
        <v>695</v>
      </c>
      <c r="G91" s="23" t="s">
        <v>6</v>
      </c>
      <c r="H91" s="3" t="str">
        <f>IFERROR((SUM(G91/3)*100),"N/A")</f>
        <v>N/A</v>
      </c>
      <c r="I91" s="30">
        <f t="shared" ref="I91:I95" si="14">IF(G91="N/A",0,N91)</f>
        <v>0</v>
      </c>
      <c r="J91" s="43"/>
      <c r="K91" s="178"/>
      <c r="L91" s="38">
        <v>1</v>
      </c>
      <c r="M91" s="280">
        <f t="shared" si="9"/>
        <v>3</v>
      </c>
      <c r="N91" s="19">
        <v>10</v>
      </c>
      <c r="O91" s="49">
        <v>10</v>
      </c>
      <c r="P91" s="49">
        <v>3</v>
      </c>
    </row>
    <row r="92" spans="2:29" s="49" customFormat="1" ht="56.25" x14ac:dyDescent="0.2">
      <c r="B92" s="46">
        <v>4</v>
      </c>
      <c r="C92" s="18">
        <v>2</v>
      </c>
      <c r="D92" s="1" t="s">
        <v>509</v>
      </c>
      <c r="E92" s="1" t="s">
        <v>619</v>
      </c>
      <c r="F92" s="112" t="s">
        <v>696</v>
      </c>
      <c r="G92" s="23" t="s">
        <v>6</v>
      </c>
      <c r="H92" s="22" t="str">
        <f t="shared" ref="H92:H96" si="15">IFERROR((SUM(G92/3)*100),"N/A")</f>
        <v>N/A</v>
      </c>
      <c r="I92" s="30">
        <f t="shared" si="14"/>
        <v>0</v>
      </c>
      <c r="J92" s="43"/>
      <c r="K92" s="178"/>
      <c r="L92" s="38">
        <v>1</v>
      </c>
      <c r="M92" s="280">
        <f t="shared" si="9"/>
        <v>3</v>
      </c>
      <c r="N92" s="19">
        <v>15</v>
      </c>
      <c r="O92" s="49">
        <v>10</v>
      </c>
      <c r="P92" s="49">
        <v>3</v>
      </c>
    </row>
    <row r="93" spans="2:29" s="49" customFormat="1" ht="33.75" x14ac:dyDescent="0.2">
      <c r="B93" s="46">
        <v>4</v>
      </c>
      <c r="C93" s="124">
        <v>3</v>
      </c>
      <c r="D93" s="1" t="s">
        <v>825</v>
      </c>
      <c r="E93" s="1" t="s">
        <v>824</v>
      </c>
      <c r="F93" s="1" t="s">
        <v>402</v>
      </c>
      <c r="G93" s="23" t="s">
        <v>6</v>
      </c>
      <c r="H93" s="22" t="str">
        <f t="shared" si="15"/>
        <v>N/A</v>
      </c>
      <c r="I93" s="30">
        <f t="shared" si="14"/>
        <v>0</v>
      </c>
      <c r="J93" s="43"/>
      <c r="K93" s="178"/>
      <c r="L93" s="38">
        <v>1</v>
      </c>
      <c r="M93" s="280">
        <f t="shared" si="9"/>
        <v>3</v>
      </c>
      <c r="N93" s="19">
        <v>10</v>
      </c>
      <c r="O93" s="49">
        <v>10</v>
      </c>
      <c r="P93" s="49">
        <v>3</v>
      </c>
    </row>
    <row r="94" spans="2:29" s="49" customFormat="1" ht="33.75" x14ac:dyDescent="0.2">
      <c r="B94" s="46">
        <v>4</v>
      </c>
      <c r="C94" s="124">
        <v>4</v>
      </c>
      <c r="D94" s="1" t="s">
        <v>192</v>
      </c>
      <c r="E94" s="1" t="s">
        <v>306</v>
      </c>
      <c r="F94" s="1" t="s">
        <v>389</v>
      </c>
      <c r="G94" s="23" t="s">
        <v>6</v>
      </c>
      <c r="H94" s="22" t="str">
        <f t="shared" si="15"/>
        <v>N/A</v>
      </c>
      <c r="I94" s="30">
        <f t="shared" si="14"/>
        <v>0</v>
      </c>
      <c r="J94" s="43"/>
      <c r="K94" s="178"/>
      <c r="L94" s="38">
        <v>1</v>
      </c>
      <c r="M94" s="280">
        <f t="shared" si="9"/>
        <v>3</v>
      </c>
      <c r="N94" s="19">
        <v>7</v>
      </c>
      <c r="O94" s="49">
        <v>10</v>
      </c>
      <c r="P94" s="49">
        <v>3</v>
      </c>
    </row>
    <row r="95" spans="2:29" s="49" customFormat="1" ht="22.5" x14ac:dyDescent="0.2">
      <c r="B95" s="46">
        <v>4</v>
      </c>
      <c r="C95" s="124">
        <v>7</v>
      </c>
      <c r="D95" s="1" t="s">
        <v>500</v>
      </c>
      <c r="E95" s="1" t="s">
        <v>636</v>
      </c>
      <c r="F95" s="1" t="s">
        <v>143</v>
      </c>
      <c r="G95" s="23" t="s">
        <v>6</v>
      </c>
      <c r="H95" s="22" t="str">
        <f t="shared" si="15"/>
        <v>N/A</v>
      </c>
      <c r="I95" s="30">
        <f t="shared" si="14"/>
        <v>0</v>
      </c>
      <c r="J95" s="43"/>
      <c r="K95" s="178"/>
      <c r="L95" s="38">
        <v>1</v>
      </c>
      <c r="M95" s="280">
        <f t="shared" si="9"/>
        <v>3</v>
      </c>
      <c r="N95" s="19">
        <v>10</v>
      </c>
      <c r="O95" s="49">
        <v>10</v>
      </c>
      <c r="P95" s="49">
        <v>3</v>
      </c>
    </row>
    <row r="96" spans="2:29" s="49" customFormat="1" ht="33.75" x14ac:dyDescent="0.2">
      <c r="B96" s="46">
        <v>4</v>
      </c>
      <c r="C96" s="124">
        <v>8</v>
      </c>
      <c r="D96" s="1" t="s">
        <v>607</v>
      </c>
      <c r="E96" s="1" t="s">
        <v>834</v>
      </c>
      <c r="F96" s="1"/>
      <c r="G96" s="23" t="s">
        <v>6</v>
      </c>
      <c r="H96" s="22" t="str">
        <f t="shared" si="15"/>
        <v>N/A</v>
      </c>
      <c r="I96" s="30">
        <f>IF(G96="N/A",0,N96)</f>
        <v>0</v>
      </c>
      <c r="J96" s="43"/>
      <c r="K96" s="178"/>
      <c r="L96" s="38">
        <v>1</v>
      </c>
      <c r="M96" s="280">
        <f t="shared" ref="M96:M158" si="16">IF(G96="Score",3,IF(G96="N/A",3,IF(G96="",3,G96)))</f>
        <v>3</v>
      </c>
      <c r="N96" s="94">
        <v>7</v>
      </c>
      <c r="O96" s="49">
        <v>10</v>
      </c>
      <c r="P96" s="49">
        <v>3</v>
      </c>
      <c r="AC96" s="113"/>
    </row>
    <row r="97" spans="2:29" s="49" customFormat="1" ht="22.5" x14ac:dyDescent="0.2">
      <c r="B97" s="46">
        <v>4</v>
      </c>
      <c r="C97" s="124">
        <v>9</v>
      </c>
      <c r="D97" s="1" t="s">
        <v>81</v>
      </c>
      <c r="E97" s="1" t="s">
        <v>364</v>
      </c>
      <c r="F97" s="112" t="s">
        <v>80</v>
      </c>
      <c r="G97" s="23" t="s">
        <v>6</v>
      </c>
      <c r="H97" s="22" t="str">
        <f t="shared" ref="H97" si="17">IFERROR((SUM(G97/3)*100),"N/A")</f>
        <v>N/A</v>
      </c>
      <c r="I97" s="30">
        <f>IF(G97="N/A",0,N97)</f>
        <v>0</v>
      </c>
      <c r="J97" s="43"/>
      <c r="K97" s="178"/>
      <c r="L97" s="38">
        <v>1</v>
      </c>
      <c r="M97" s="286">
        <f t="shared" ref="M97" si="18">IF(G97="Score",3,IF(G97="N/A",3,IF(G97="",3,G97)))</f>
        <v>3</v>
      </c>
      <c r="N97" s="94">
        <v>7</v>
      </c>
      <c r="O97" s="49">
        <v>10</v>
      </c>
      <c r="P97" s="49">
        <v>3</v>
      </c>
      <c r="AC97" s="113"/>
    </row>
    <row r="98" spans="2:29" s="49" customFormat="1" x14ac:dyDescent="0.2">
      <c r="B98" s="46">
        <v>4</v>
      </c>
      <c r="C98" s="18"/>
      <c r="D98" s="138" t="s">
        <v>520</v>
      </c>
      <c r="E98" s="1"/>
      <c r="F98" s="2"/>
      <c r="G98" s="37"/>
      <c r="H98" s="3"/>
      <c r="I98" s="13"/>
      <c r="J98" s="2"/>
      <c r="K98" s="184"/>
      <c r="L98" s="38">
        <v>1</v>
      </c>
      <c r="M98" s="280">
        <f t="shared" si="16"/>
        <v>3</v>
      </c>
      <c r="N98" s="94"/>
      <c r="O98" s="49">
        <v>10</v>
      </c>
      <c r="P98" s="49">
        <v>3</v>
      </c>
    </row>
    <row r="99" spans="2:29" s="49" customFormat="1" ht="13.5" thickBot="1" x14ac:dyDescent="0.25">
      <c r="B99" s="46"/>
      <c r="C99" s="149"/>
      <c r="D99" s="9"/>
      <c r="E99" s="9"/>
      <c r="F99" s="9"/>
      <c r="G99" s="36"/>
      <c r="H99" s="8"/>
      <c r="I99" s="16"/>
      <c r="J99" s="115"/>
      <c r="K99" s="180"/>
      <c r="L99" s="38">
        <v>1</v>
      </c>
      <c r="M99" s="280">
        <f t="shared" si="16"/>
        <v>3</v>
      </c>
      <c r="N99" s="19"/>
      <c r="O99" s="49">
        <v>10</v>
      </c>
      <c r="P99" s="49">
        <v>3</v>
      </c>
    </row>
    <row r="100" spans="2:29" s="49" customFormat="1" ht="13.5" thickBot="1" x14ac:dyDescent="0.25">
      <c r="B100" s="46"/>
      <c r="C100" s="355"/>
      <c r="D100" s="355"/>
      <c r="E100" s="355"/>
      <c r="F100" s="355"/>
      <c r="G100" s="355"/>
      <c r="H100" s="15" t="str">
        <f>IFERROR(SUMPRODUCT(H91:H99, I91:I99)/SUM(I91:I99),"N/A")</f>
        <v>N/A</v>
      </c>
      <c r="I100" s="27"/>
      <c r="J100" s="26"/>
      <c r="K100" s="27"/>
      <c r="L100" s="39">
        <v>1</v>
      </c>
      <c r="M100" s="280">
        <f t="shared" si="16"/>
        <v>3</v>
      </c>
      <c r="N100" s="19"/>
      <c r="O100" s="49">
        <v>10</v>
      </c>
    </row>
    <row r="101" spans="2:29" s="49" customFormat="1" ht="13.5" thickBot="1" x14ac:dyDescent="0.25">
      <c r="B101" s="46"/>
      <c r="C101" s="279"/>
      <c r="D101" s="26"/>
      <c r="E101" s="26"/>
      <c r="F101" s="26"/>
      <c r="G101" s="25"/>
      <c r="H101" s="4"/>
      <c r="I101" s="4"/>
      <c r="J101" s="113"/>
      <c r="K101" s="25"/>
      <c r="L101" s="38">
        <v>1</v>
      </c>
      <c r="M101" s="280">
        <f t="shared" si="16"/>
        <v>3</v>
      </c>
      <c r="N101" s="19"/>
      <c r="O101" s="49">
        <v>10</v>
      </c>
    </row>
    <row r="102" spans="2:29" s="49" customFormat="1" x14ac:dyDescent="0.2">
      <c r="B102" s="46"/>
      <c r="C102" s="107" t="s">
        <v>419</v>
      </c>
      <c r="D102" s="147" t="s">
        <v>424</v>
      </c>
      <c r="E102" s="148"/>
      <c r="F102" s="347" t="s">
        <v>185</v>
      </c>
      <c r="G102" s="347" t="s">
        <v>288</v>
      </c>
      <c r="H102" s="347" t="s">
        <v>291</v>
      </c>
      <c r="I102" s="347" t="s">
        <v>373</v>
      </c>
      <c r="J102" s="349" t="s">
        <v>5</v>
      </c>
      <c r="K102" s="370" t="s">
        <v>497</v>
      </c>
      <c r="L102" s="38">
        <v>1</v>
      </c>
      <c r="M102" s="280">
        <f t="shared" si="16"/>
        <v>3</v>
      </c>
      <c r="N102" s="19"/>
      <c r="O102" s="49">
        <f>IF(SUM(M104:M106)&lt;12,9,10)</f>
        <v>9</v>
      </c>
    </row>
    <row r="103" spans="2:29" s="49" customFormat="1" ht="13.5" thickBot="1" x14ac:dyDescent="0.25">
      <c r="B103" s="46"/>
      <c r="C103" s="140"/>
      <c r="D103" s="141" t="s">
        <v>315</v>
      </c>
      <c r="E103" s="141" t="s">
        <v>316</v>
      </c>
      <c r="F103" s="348"/>
      <c r="G103" s="348"/>
      <c r="H103" s="348"/>
      <c r="I103" s="348"/>
      <c r="J103" s="350"/>
      <c r="K103" s="371"/>
      <c r="L103" s="38">
        <v>1</v>
      </c>
      <c r="M103" s="280">
        <f t="shared" si="16"/>
        <v>3</v>
      </c>
      <c r="N103" s="19"/>
      <c r="O103" s="49">
        <v>10</v>
      </c>
    </row>
    <row r="104" spans="2:29" s="49" customFormat="1" ht="45" x14ac:dyDescent="0.2">
      <c r="B104" s="46">
        <v>5</v>
      </c>
      <c r="C104" s="223">
        <v>1</v>
      </c>
      <c r="D104" s="143" t="s">
        <v>292</v>
      </c>
      <c r="E104" s="143" t="s">
        <v>399</v>
      </c>
      <c r="F104" s="143" t="s">
        <v>245</v>
      </c>
      <c r="G104" s="21" t="s">
        <v>6</v>
      </c>
      <c r="H104" s="22" t="str">
        <f>IFERROR((SUM(G104/3)*100),"N/A")</f>
        <v>N/A</v>
      </c>
      <c r="I104" s="33">
        <f>IF(G104="N/A",0,N104)</f>
        <v>0</v>
      </c>
      <c r="J104" s="145"/>
      <c r="K104" s="186"/>
      <c r="L104" s="38">
        <v>1</v>
      </c>
      <c r="M104" s="280">
        <f t="shared" si="16"/>
        <v>3</v>
      </c>
      <c r="N104" s="19">
        <v>10</v>
      </c>
      <c r="O104" s="49">
        <v>10</v>
      </c>
    </row>
    <row r="105" spans="2:29" s="49" customFormat="1" ht="22.5" x14ac:dyDescent="0.2">
      <c r="B105" s="46">
        <v>5</v>
      </c>
      <c r="C105" s="124">
        <v>2</v>
      </c>
      <c r="D105" s="1" t="s">
        <v>177</v>
      </c>
      <c r="E105" s="1" t="s">
        <v>400</v>
      </c>
      <c r="F105" s="1" t="s">
        <v>178</v>
      </c>
      <c r="G105" s="23" t="s">
        <v>6</v>
      </c>
      <c r="H105" s="3" t="str">
        <f>IFERROR((SUM(G105/3)*100),"N/A")</f>
        <v>N/A</v>
      </c>
      <c r="I105" s="30">
        <f>IF(G105="N/A",0,N105)</f>
        <v>0</v>
      </c>
      <c r="J105" s="43"/>
      <c r="K105" s="178"/>
      <c r="L105" s="38">
        <v>1</v>
      </c>
      <c r="M105" s="280">
        <f t="shared" si="16"/>
        <v>3</v>
      </c>
      <c r="N105" s="19">
        <v>10</v>
      </c>
      <c r="O105" s="49">
        <v>10</v>
      </c>
    </row>
    <row r="106" spans="2:29" s="49" customFormat="1" x14ac:dyDescent="0.2">
      <c r="B106" s="46">
        <v>5</v>
      </c>
      <c r="C106" s="124">
        <v>3</v>
      </c>
      <c r="D106" s="1" t="s">
        <v>179</v>
      </c>
      <c r="E106" s="1" t="s">
        <v>401</v>
      </c>
      <c r="F106" s="1" t="s">
        <v>180</v>
      </c>
      <c r="G106" s="23" t="s">
        <v>6</v>
      </c>
      <c r="H106" s="3" t="str">
        <f>IFERROR((SUM(G106/3)*100),"N/A")</f>
        <v>N/A</v>
      </c>
      <c r="I106" s="30">
        <f>IF(G106="N/A",0,N106)</f>
        <v>0</v>
      </c>
      <c r="J106" s="43"/>
      <c r="K106" s="178"/>
      <c r="L106" s="38">
        <v>1</v>
      </c>
      <c r="M106" s="280">
        <f t="shared" si="16"/>
        <v>3</v>
      </c>
      <c r="N106" s="19">
        <v>7</v>
      </c>
      <c r="O106" s="49">
        <v>10</v>
      </c>
    </row>
    <row r="107" spans="2:29" s="49" customFormat="1" ht="13.5" thickBot="1" x14ac:dyDescent="0.25">
      <c r="B107" s="46"/>
      <c r="C107" s="149"/>
      <c r="D107" s="9"/>
      <c r="E107" s="115"/>
      <c r="F107" s="115"/>
      <c r="G107" s="36"/>
      <c r="H107" s="8"/>
      <c r="I107" s="14"/>
      <c r="J107" s="9"/>
      <c r="K107" s="180"/>
      <c r="L107" s="38">
        <v>1</v>
      </c>
      <c r="M107" s="280">
        <f t="shared" si="16"/>
        <v>3</v>
      </c>
      <c r="N107" s="19"/>
      <c r="O107" s="49">
        <v>10</v>
      </c>
    </row>
    <row r="108" spans="2:29" s="49" customFormat="1" ht="13.5" thickBot="1" x14ac:dyDescent="0.25">
      <c r="B108" s="46"/>
      <c r="C108" s="355"/>
      <c r="D108" s="355"/>
      <c r="E108" s="355"/>
      <c r="F108" s="355"/>
      <c r="G108" s="355"/>
      <c r="H108" s="15" t="str">
        <f>IFERROR(SUMPRODUCT(H104:H106, I104:I106)/SUM(I104:I106),"N/A")</f>
        <v>N/A</v>
      </c>
      <c r="I108" s="27"/>
      <c r="J108" s="26"/>
      <c r="K108" s="27"/>
      <c r="L108" s="39">
        <v>1</v>
      </c>
      <c r="M108" s="280">
        <f t="shared" si="16"/>
        <v>3</v>
      </c>
      <c r="N108" s="19"/>
      <c r="O108" s="49">
        <v>10</v>
      </c>
    </row>
    <row r="109" spans="2:29" s="49" customFormat="1" x14ac:dyDescent="0.2">
      <c r="B109" s="46"/>
      <c r="C109" s="278"/>
      <c r="D109" s="278"/>
      <c r="E109" s="278"/>
      <c r="F109" s="278"/>
      <c r="G109" s="278"/>
      <c r="H109" s="200"/>
      <c r="I109" s="27"/>
      <c r="J109" s="26"/>
      <c r="K109" s="27"/>
      <c r="L109" s="39"/>
      <c r="M109" s="280">
        <f t="shared" si="16"/>
        <v>3</v>
      </c>
      <c r="N109" s="19"/>
      <c r="O109" s="49">
        <v>10</v>
      </c>
    </row>
    <row r="110" spans="2:29" s="49" customFormat="1" ht="13.5" thickBot="1" x14ac:dyDescent="0.25">
      <c r="B110" s="46"/>
      <c r="C110" s="278"/>
      <c r="D110" s="26"/>
      <c r="E110" s="28"/>
      <c r="F110" s="28"/>
      <c r="G110" s="25"/>
      <c r="H110" s="4"/>
      <c r="I110" s="5"/>
      <c r="J110" s="113"/>
      <c r="K110" s="187"/>
      <c r="L110" s="38">
        <v>1</v>
      </c>
      <c r="M110" s="280">
        <f t="shared" si="16"/>
        <v>3</v>
      </c>
      <c r="N110" s="19"/>
      <c r="O110" s="49">
        <v>10</v>
      </c>
    </row>
    <row r="111" spans="2:29" s="49" customFormat="1" x14ac:dyDescent="0.2">
      <c r="B111" s="46"/>
      <c r="C111" s="107" t="s">
        <v>421</v>
      </c>
      <c r="D111" s="356" t="s">
        <v>426</v>
      </c>
      <c r="E111" s="356"/>
      <c r="F111" s="347" t="s">
        <v>185</v>
      </c>
      <c r="G111" s="347" t="s">
        <v>288</v>
      </c>
      <c r="H111" s="347" t="s">
        <v>291</v>
      </c>
      <c r="I111" s="347" t="s">
        <v>373</v>
      </c>
      <c r="J111" s="349" t="s">
        <v>5</v>
      </c>
      <c r="K111" s="370" t="s">
        <v>497</v>
      </c>
      <c r="L111" s="38">
        <v>1</v>
      </c>
      <c r="M111" s="280">
        <f t="shared" si="16"/>
        <v>3</v>
      </c>
      <c r="N111" s="19"/>
      <c r="O111" s="49">
        <f>IF(SUM(M113:M119)&lt;36,9,10)</f>
        <v>9</v>
      </c>
    </row>
    <row r="112" spans="2:29" s="49" customFormat="1" ht="13.5" thickBot="1" x14ac:dyDescent="0.25">
      <c r="B112" s="46"/>
      <c r="C112" s="140"/>
      <c r="D112" s="141" t="s">
        <v>315</v>
      </c>
      <c r="E112" s="141" t="s">
        <v>316</v>
      </c>
      <c r="F112" s="348"/>
      <c r="G112" s="348"/>
      <c r="H112" s="348"/>
      <c r="I112" s="348"/>
      <c r="J112" s="350"/>
      <c r="K112" s="371"/>
      <c r="L112" s="38">
        <v>1</v>
      </c>
      <c r="M112" s="280">
        <f t="shared" si="16"/>
        <v>3</v>
      </c>
      <c r="N112" s="19"/>
      <c r="O112" s="49">
        <v>10</v>
      </c>
    </row>
    <row r="113" spans="1:296" s="49" customFormat="1" ht="33.75" x14ac:dyDescent="0.2">
      <c r="B113" s="46">
        <v>6</v>
      </c>
      <c r="C113" s="223">
        <v>1</v>
      </c>
      <c r="D113" s="143" t="s">
        <v>294</v>
      </c>
      <c r="E113" s="143" t="s">
        <v>369</v>
      </c>
      <c r="F113" s="143" t="s">
        <v>108</v>
      </c>
      <c r="G113" s="21" t="s">
        <v>6</v>
      </c>
      <c r="H113" s="22" t="str">
        <f>IFERROR((SUM(G113/3)*100),"N/A")</f>
        <v>N/A</v>
      </c>
      <c r="I113" s="33">
        <f t="shared" ref="I113:I119" si="19">IF(G113="N/A",0,N113)</f>
        <v>0</v>
      </c>
      <c r="J113" s="145"/>
      <c r="K113" s="186"/>
      <c r="L113" s="38">
        <v>1</v>
      </c>
      <c r="M113" s="280">
        <f t="shared" si="16"/>
        <v>3</v>
      </c>
      <c r="N113" s="19">
        <v>10</v>
      </c>
      <c r="O113" s="49">
        <v>10</v>
      </c>
    </row>
    <row r="114" spans="1:296" s="49" customFormat="1" ht="22.5" x14ac:dyDescent="0.2">
      <c r="B114" s="46">
        <v>6</v>
      </c>
      <c r="C114" s="124">
        <v>2</v>
      </c>
      <c r="D114" s="1" t="s">
        <v>181</v>
      </c>
      <c r="E114" s="1" t="s">
        <v>359</v>
      </c>
      <c r="F114" s="1" t="s">
        <v>182</v>
      </c>
      <c r="G114" s="23" t="s">
        <v>6</v>
      </c>
      <c r="H114" s="3" t="str">
        <f t="shared" ref="H114:H119" si="20">IFERROR((SUM(G114/3)*100),"N/A")</f>
        <v>N/A</v>
      </c>
      <c r="I114" s="30">
        <f t="shared" si="19"/>
        <v>0</v>
      </c>
      <c r="J114" s="43"/>
      <c r="K114" s="178"/>
      <c r="L114" s="38">
        <v>1</v>
      </c>
      <c r="M114" s="280">
        <f t="shared" si="16"/>
        <v>3</v>
      </c>
      <c r="N114" s="19">
        <v>10</v>
      </c>
      <c r="O114" s="49">
        <v>10</v>
      </c>
    </row>
    <row r="115" spans="1:296" s="49" customFormat="1" ht="45" x14ac:dyDescent="0.2">
      <c r="B115" s="46">
        <v>6</v>
      </c>
      <c r="C115" s="18">
        <v>3</v>
      </c>
      <c r="D115" s="1" t="s">
        <v>388</v>
      </c>
      <c r="E115" s="1" t="s">
        <v>346</v>
      </c>
      <c r="F115" s="1" t="s">
        <v>78</v>
      </c>
      <c r="G115" s="23" t="s">
        <v>6</v>
      </c>
      <c r="H115" s="3" t="str">
        <f t="shared" si="20"/>
        <v>N/A</v>
      </c>
      <c r="I115" s="30">
        <f t="shared" si="19"/>
        <v>0</v>
      </c>
      <c r="J115" s="43"/>
      <c r="K115" s="178"/>
      <c r="L115" s="38">
        <v>1</v>
      </c>
      <c r="M115" s="280">
        <f t="shared" si="16"/>
        <v>3</v>
      </c>
      <c r="N115" s="19">
        <v>7</v>
      </c>
      <c r="O115" s="49">
        <v>10</v>
      </c>
    </row>
    <row r="116" spans="1:296" s="49" customFormat="1" ht="22.5" x14ac:dyDescent="0.2">
      <c r="B116" s="46">
        <v>6</v>
      </c>
      <c r="C116" s="18">
        <v>4</v>
      </c>
      <c r="D116" s="1" t="s">
        <v>228</v>
      </c>
      <c r="E116" s="1" t="s">
        <v>349</v>
      </c>
      <c r="F116" s="1" t="s">
        <v>229</v>
      </c>
      <c r="G116" s="23" t="s">
        <v>6</v>
      </c>
      <c r="H116" s="3" t="str">
        <f t="shared" si="20"/>
        <v>N/A</v>
      </c>
      <c r="I116" s="30">
        <f t="shared" si="19"/>
        <v>0</v>
      </c>
      <c r="J116" s="43"/>
      <c r="K116" s="178"/>
      <c r="L116" s="38">
        <v>1</v>
      </c>
      <c r="M116" s="280">
        <f t="shared" si="16"/>
        <v>3</v>
      </c>
      <c r="N116" s="19">
        <v>7</v>
      </c>
      <c r="O116" s="49">
        <v>10</v>
      </c>
    </row>
    <row r="117" spans="1:296" x14ac:dyDescent="0.2">
      <c r="B117" s="46">
        <v>6</v>
      </c>
      <c r="C117" s="18">
        <v>5</v>
      </c>
      <c r="D117" s="1" t="s">
        <v>227</v>
      </c>
      <c r="E117" s="1" t="s">
        <v>350</v>
      </c>
      <c r="F117" s="1" t="s">
        <v>226</v>
      </c>
      <c r="G117" s="23" t="s">
        <v>6</v>
      </c>
      <c r="H117" s="3" t="str">
        <f t="shared" si="20"/>
        <v>N/A</v>
      </c>
      <c r="I117" s="30">
        <f t="shared" si="19"/>
        <v>0</v>
      </c>
      <c r="J117" s="43"/>
      <c r="K117" s="178"/>
      <c r="L117" s="38">
        <v>1</v>
      </c>
      <c r="M117" s="280">
        <f t="shared" si="16"/>
        <v>3</v>
      </c>
      <c r="N117" s="19">
        <v>5</v>
      </c>
      <c r="O117" s="49">
        <v>10</v>
      </c>
    </row>
    <row r="118" spans="1:296" ht="33.75" x14ac:dyDescent="0.2">
      <c r="B118" s="46">
        <v>6</v>
      </c>
      <c r="C118" s="124">
        <v>6</v>
      </c>
      <c r="D118" s="1" t="s">
        <v>558</v>
      </c>
      <c r="E118" s="1" t="s">
        <v>356</v>
      </c>
      <c r="F118" s="1" t="s">
        <v>278</v>
      </c>
      <c r="G118" s="23" t="s">
        <v>6</v>
      </c>
      <c r="H118" s="3" t="str">
        <f t="shared" si="20"/>
        <v>N/A</v>
      </c>
      <c r="I118" s="30">
        <f t="shared" si="19"/>
        <v>0</v>
      </c>
      <c r="J118" s="43"/>
      <c r="K118" s="178"/>
      <c r="L118" s="38" t="s">
        <v>553</v>
      </c>
      <c r="M118" s="280">
        <f t="shared" si="16"/>
        <v>3</v>
      </c>
      <c r="N118" s="19">
        <v>7</v>
      </c>
      <c r="O118" s="49">
        <v>10</v>
      </c>
    </row>
    <row r="119" spans="1:296" ht="22.5" x14ac:dyDescent="0.2">
      <c r="B119" s="46">
        <v>6</v>
      </c>
      <c r="C119" s="124">
        <v>7</v>
      </c>
      <c r="D119" s="1" t="s">
        <v>73</v>
      </c>
      <c r="E119" s="1" t="s">
        <v>390</v>
      </c>
      <c r="F119" s="112" t="s">
        <v>72</v>
      </c>
      <c r="G119" s="23" t="s">
        <v>6</v>
      </c>
      <c r="H119" s="3" t="str">
        <f t="shared" si="20"/>
        <v>N/A</v>
      </c>
      <c r="I119" s="30">
        <f t="shared" si="19"/>
        <v>0</v>
      </c>
      <c r="J119" s="43"/>
      <c r="K119" s="178"/>
      <c r="L119" s="38">
        <v>1</v>
      </c>
      <c r="M119" s="280">
        <f t="shared" si="16"/>
        <v>3</v>
      </c>
      <c r="N119" s="19">
        <v>5</v>
      </c>
      <c r="O119" s="49">
        <v>10</v>
      </c>
    </row>
    <row r="120" spans="1:296" ht="13.5" thickBot="1" x14ac:dyDescent="0.25">
      <c r="C120" s="149"/>
      <c r="D120" s="9"/>
      <c r="E120" s="9"/>
      <c r="F120" s="115"/>
      <c r="G120" s="36"/>
      <c r="H120" s="8"/>
      <c r="I120" s="14"/>
      <c r="J120" s="9"/>
      <c r="K120" s="180"/>
      <c r="L120" s="38">
        <v>1</v>
      </c>
      <c r="M120" s="280">
        <f t="shared" si="16"/>
        <v>3</v>
      </c>
      <c r="O120" s="49">
        <v>10</v>
      </c>
    </row>
    <row r="121" spans="1:296" s="93" customFormat="1" ht="13.5" thickBot="1" x14ac:dyDescent="0.25">
      <c r="C121" s="357"/>
      <c r="D121" s="357"/>
      <c r="E121" s="357"/>
      <c r="F121" s="357"/>
      <c r="G121" s="357"/>
      <c r="H121" s="15" t="str">
        <f>IFERROR(SUMPRODUCT(H113:H119, I113:I119)/SUM(I113:I119),"N/A")</f>
        <v>N/A</v>
      </c>
      <c r="I121" s="27"/>
      <c r="J121" s="26"/>
      <c r="K121" s="27"/>
      <c r="L121" s="39">
        <v>1</v>
      </c>
      <c r="M121" s="280">
        <f t="shared" si="16"/>
        <v>3</v>
      </c>
      <c r="N121" s="94"/>
      <c r="O121" s="49">
        <v>10</v>
      </c>
      <c r="P121" s="95"/>
      <c r="Q121" s="95"/>
      <c r="R121" s="95"/>
      <c r="S121" s="95"/>
      <c r="T121" s="95"/>
      <c r="U121" s="95"/>
      <c r="V121" s="95"/>
      <c r="W121" s="95"/>
      <c r="X121" s="95"/>
      <c r="Y121" s="95"/>
      <c r="Z121" s="95"/>
      <c r="AA121" s="95"/>
      <c r="AB121" s="95"/>
      <c r="AC121" s="95"/>
      <c r="AD121" s="95"/>
      <c r="AE121" s="95"/>
      <c r="AF121" s="95"/>
      <c r="AG121" s="95"/>
      <c r="AH121" s="95"/>
      <c r="AI121" s="95"/>
      <c r="AJ121" s="95"/>
      <c r="AK121" s="95"/>
      <c r="AL121" s="95"/>
      <c r="AM121" s="95"/>
      <c r="AN121" s="95"/>
      <c r="AO121" s="95"/>
      <c r="AP121" s="95"/>
      <c r="AQ121" s="95"/>
      <c r="AR121" s="95"/>
      <c r="AS121" s="95"/>
      <c r="AT121" s="95"/>
      <c r="AU121" s="95"/>
      <c r="AV121" s="95"/>
      <c r="AW121" s="95"/>
      <c r="AX121" s="95"/>
      <c r="AY121" s="95"/>
      <c r="AZ121" s="95"/>
      <c r="BA121" s="95"/>
      <c r="BB121" s="95"/>
      <c r="BC121" s="95"/>
      <c r="BD121" s="95"/>
      <c r="BE121" s="95"/>
      <c r="BF121" s="95"/>
      <c r="BG121" s="95"/>
      <c r="BH121" s="95"/>
      <c r="BI121" s="95"/>
      <c r="BJ121" s="95"/>
      <c r="BK121" s="95"/>
      <c r="BL121" s="95"/>
      <c r="BM121" s="95"/>
      <c r="BN121" s="95"/>
      <c r="BO121" s="95"/>
      <c r="BP121" s="95"/>
      <c r="BQ121" s="95"/>
      <c r="BR121" s="95"/>
      <c r="BS121" s="95"/>
      <c r="BT121" s="95"/>
      <c r="BU121" s="95"/>
      <c r="BV121" s="95"/>
      <c r="BW121" s="95"/>
      <c r="BX121" s="95"/>
      <c r="BY121" s="95"/>
      <c r="BZ121" s="95"/>
      <c r="CA121" s="95"/>
      <c r="CB121" s="95"/>
      <c r="CC121" s="95"/>
      <c r="CD121" s="95"/>
      <c r="CE121" s="95"/>
      <c r="CF121" s="95"/>
      <c r="CG121" s="95"/>
      <c r="CH121" s="95"/>
      <c r="CI121" s="95"/>
      <c r="CJ121" s="95"/>
      <c r="CK121" s="95"/>
      <c r="CL121" s="95"/>
      <c r="CM121" s="95"/>
      <c r="CN121" s="95"/>
      <c r="CO121" s="95"/>
      <c r="CP121" s="95"/>
      <c r="CQ121" s="95"/>
      <c r="CR121" s="95"/>
      <c r="CS121" s="95"/>
      <c r="CT121" s="95"/>
      <c r="CU121" s="95"/>
      <c r="CV121" s="95"/>
      <c r="CW121" s="95"/>
      <c r="CX121" s="95"/>
      <c r="CY121" s="95"/>
      <c r="CZ121" s="95"/>
      <c r="DA121" s="95"/>
      <c r="DB121" s="95"/>
      <c r="DC121" s="95"/>
      <c r="DD121" s="95"/>
      <c r="DE121" s="95"/>
      <c r="DF121" s="95"/>
      <c r="DG121" s="95"/>
      <c r="DH121" s="95"/>
      <c r="DI121" s="95"/>
      <c r="DJ121" s="95"/>
      <c r="DK121" s="95"/>
      <c r="DL121" s="95"/>
      <c r="DM121" s="95"/>
      <c r="DN121" s="95"/>
      <c r="DO121" s="95"/>
      <c r="DP121" s="95"/>
      <c r="DQ121" s="95"/>
      <c r="DR121" s="95"/>
      <c r="DS121" s="95"/>
      <c r="DT121" s="95"/>
      <c r="DU121" s="95"/>
      <c r="DV121" s="95"/>
      <c r="DW121" s="95"/>
      <c r="DX121" s="95"/>
      <c r="DY121" s="95"/>
      <c r="DZ121" s="95"/>
      <c r="EA121" s="95"/>
      <c r="EB121" s="95"/>
      <c r="EC121" s="95"/>
      <c r="ED121" s="95"/>
      <c r="EE121" s="95"/>
      <c r="EF121" s="95"/>
      <c r="EG121" s="95"/>
      <c r="EH121" s="95"/>
      <c r="EI121" s="95"/>
      <c r="EJ121" s="95"/>
      <c r="EK121" s="95"/>
      <c r="EL121" s="95"/>
      <c r="EM121" s="95"/>
      <c r="EN121" s="95"/>
      <c r="EO121" s="95"/>
      <c r="EP121" s="95"/>
      <c r="EQ121" s="95"/>
      <c r="ER121" s="95"/>
      <c r="ES121" s="95"/>
      <c r="ET121" s="95"/>
      <c r="EU121" s="95"/>
      <c r="EV121" s="95"/>
      <c r="EW121" s="95"/>
      <c r="EX121" s="95"/>
      <c r="EY121" s="95"/>
      <c r="EZ121" s="95"/>
      <c r="FA121" s="95"/>
      <c r="FB121" s="95"/>
      <c r="FC121" s="95"/>
      <c r="FD121" s="95"/>
      <c r="FE121" s="95"/>
      <c r="FF121" s="95"/>
      <c r="FG121" s="95"/>
      <c r="FH121" s="95"/>
      <c r="FI121" s="95"/>
      <c r="FJ121" s="95"/>
      <c r="FK121" s="95"/>
      <c r="FL121" s="95"/>
      <c r="FM121" s="95"/>
      <c r="FN121" s="95"/>
      <c r="FO121" s="95"/>
      <c r="FP121" s="95"/>
      <c r="FQ121" s="95"/>
      <c r="FR121" s="95"/>
      <c r="FS121" s="95"/>
      <c r="FT121" s="95"/>
      <c r="FU121" s="95"/>
      <c r="FV121" s="95"/>
      <c r="FW121" s="95"/>
      <c r="FX121" s="95"/>
      <c r="FY121" s="95"/>
      <c r="FZ121" s="95"/>
      <c r="GA121" s="95"/>
      <c r="GB121" s="95"/>
      <c r="GC121" s="95"/>
      <c r="GD121" s="95"/>
      <c r="GE121" s="95"/>
      <c r="GF121" s="95"/>
      <c r="GG121" s="95"/>
      <c r="GH121" s="95"/>
      <c r="GI121" s="95"/>
      <c r="GJ121" s="95"/>
      <c r="GK121" s="95"/>
      <c r="GL121" s="95"/>
      <c r="GM121" s="95"/>
      <c r="GN121" s="95"/>
      <c r="GO121" s="95"/>
      <c r="GP121" s="95"/>
      <c r="GQ121" s="95"/>
      <c r="GR121" s="95"/>
      <c r="GS121" s="95"/>
      <c r="GT121" s="95"/>
      <c r="GU121" s="95"/>
      <c r="GV121" s="95"/>
      <c r="GW121" s="95"/>
      <c r="GX121" s="95"/>
      <c r="GY121" s="95"/>
      <c r="GZ121" s="95"/>
      <c r="HA121" s="95"/>
      <c r="HB121" s="95"/>
      <c r="HC121" s="95"/>
      <c r="HD121" s="95"/>
      <c r="HE121" s="95"/>
      <c r="HF121" s="95"/>
      <c r="HG121" s="95"/>
      <c r="HH121" s="95"/>
      <c r="HI121" s="95"/>
      <c r="HJ121" s="95"/>
      <c r="HK121" s="95"/>
      <c r="HL121" s="95"/>
      <c r="HM121" s="95"/>
      <c r="HN121" s="95"/>
      <c r="HO121" s="95"/>
      <c r="HP121" s="95"/>
      <c r="HQ121" s="95"/>
      <c r="HR121" s="95"/>
      <c r="HS121" s="95"/>
      <c r="HT121" s="95"/>
      <c r="HU121" s="95"/>
      <c r="HV121" s="95"/>
      <c r="HW121" s="95"/>
      <c r="HX121" s="95"/>
      <c r="HY121" s="95"/>
      <c r="HZ121" s="95"/>
      <c r="IA121" s="95"/>
      <c r="IB121" s="95"/>
      <c r="IC121" s="95"/>
      <c r="ID121" s="95"/>
      <c r="IE121" s="95"/>
      <c r="IF121" s="95"/>
      <c r="IG121" s="95"/>
      <c r="IH121" s="95"/>
      <c r="II121" s="95"/>
      <c r="IJ121" s="95"/>
      <c r="IK121" s="95"/>
      <c r="IL121" s="95"/>
      <c r="IM121" s="95"/>
      <c r="IN121" s="95"/>
      <c r="IO121" s="95"/>
      <c r="IP121" s="95"/>
      <c r="IQ121" s="95"/>
      <c r="IR121" s="95"/>
      <c r="IS121" s="95"/>
      <c r="IT121" s="95"/>
      <c r="IU121" s="95"/>
      <c r="IV121" s="95"/>
      <c r="IW121" s="95"/>
      <c r="IX121" s="95"/>
      <c r="IY121" s="95"/>
      <c r="IZ121" s="95"/>
      <c r="JA121" s="95"/>
      <c r="JB121" s="95"/>
      <c r="JC121" s="95"/>
      <c r="JD121" s="95"/>
      <c r="JE121" s="95"/>
      <c r="JF121" s="95"/>
      <c r="JG121" s="95"/>
      <c r="JH121" s="95"/>
      <c r="JI121" s="95"/>
      <c r="JJ121" s="95"/>
      <c r="JK121" s="95"/>
      <c r="JL121" s="95"/>
      <c r="JM121" s="95"/>
      <c r="JN121" s="95"/>
      <c r="JO121" s="95"/>
      <c r="JP121" s="95"/>
      <c r="JQ121" s="95"/>
      <c r="JR121" s="95"/>
      <c r="JS121" s="95"/>
      <c r="JT121" s="95"/>
      <c r="JU121" s="95"/>
      <c r="JV121" s="95"/>
      <c r="JW121" s="95"/>
      <c r="JX121" s="95"/>
      <c r="JY121" s="95"/>
      <c r="JZ121" s="95"/>
      <c r="KA121" s="95"/>
      <c r="KB121" s="95"/>
      <c r="KC121" s="95"/>
      <c r="KD121" s="95"/>
      <c r="KE121" s="95"/>
      <c r="KF121" s="95"/>
      <c r="KG121" s="95"/>
      <c r="KH121" s="95"/>
      <c r="KI121" s="95"/>
      <c r="KJ121" s="95"/>
    </row>
    <row r="122" spans="1:296" s="93" customFormat="1" ht="13.5" thickBot="1" x14ac:dyDescent="0.25">
      <c r="B122" s="46"/>
      <c r="C122" s="316"/>
      <c r="D122" s="26"/>
      <c r="E122" s="26"/>
      <c r="F122" s="26"/>
      <c r="G122" s="25"/>
      <c r="H122" s="4"/>
      <c r="I122" s="4"/>
      <c r="J122" s="113"/>
      <c r="K122" s="188"/>
      <c r="L122" s="38">
        <v>1</v>
      </c>
      <c r="M122" s="316">
        <f t="shared" si="16"/>
        <v>3</v>
      </c>
      <c r="N122" s="94"/>
      <c r="O122" s="49">
        <v>10</v>
      </c>
      <c r="P122" s="95"/>
      <c r="Q122" s="95"/>
      <c r="R122" s="95"/>
      <c r="S122" s="95"/>
      <c r="T122" s="95"/>
      <c r="U122" s="95"/>
      <c r="V122" s="95"/>
      <c r="W122" s="95"/>
      <c r="X122" s="95"/>
      <c r="Y122" s="95"/>
      <c r="Z122" s="95"/>
      <c r="AA122" s="95"/>
      <c r="AB122" s="95"/>
      <c r="AC122" s="95"/>
      <c r="AD122" s="95"/>
      <c r="AE122" s="95"/>
      <c r="AF122" s="95"/>
      <c r="AG122" s="95"/>
      <c r="AH122" s="95"/>
      <c r="AI122" s="95"/>
      <c r="AJ122" s="95"/>
      <c r="AK122" s="95"/>
      <c r="AL122" s="95"/>
      <c r="AM122" s="95"/>
      <c r="AN122" s="95"/>
      <c r="AO122" s="95"/>
      <c r="AP122" s="95"/>
      <c r="AQ122" s="95"/>
      <c r="AR122" s="95"/>
      <c r="AS122" s="95"/>
      <c r="AT122" s="95"/>
      <c r="AU122" s="95"/>
      <c r="AV122" s="95"/>
      <c r="AW122" s="95"/>
      <c r="AX122" s="95"/>
      <c r="AY122" s="95"/>
      <c r="AZ122" s="95"/>
      <c r="BA122" s="95"/>
      <c r="BB122" s="95"/>
      <c r="BC122" s="95"/>
      <c r="BD122" s="95"/>
      <c r="BE122" s="95"/>
      <c r="BF122" s="95"/>
      <c r="BG122" s="95"/>
      <c r="BH122" s="95"/>
      <c r="BI122" s="95"/>
      <c r="BJ122" s="95"/>
      <c r="BK122" s="95"/>
      <c r="BL122" s="95"/>
      <c r="BM122" s="95"/>
      <c r="BN122" s="95"/>
      <c r="BO122" s="95"/>
      <c r="BP122" s="95"/>
      <c r="BQ122" s="95"/>
      <c r="BR122" s="95"/>
      <c r="BS122" s="95"/>
      <c r="BT122" s="95"/>
      <c r="BU122" s="95"/>
      <c r="BV122" s="95"/>
      <c r="BW122" s="95"/>
      <c r="BX122" s="95"/>
      <c r="BY122" s="95"/>
      <c r="BZ122" s="95"/>
      <c r="CA122" s="95"/>
      <c r="CB122" s="95"/>
      <c r="CC122" s="95"/>
      <c r="CD122" s="95"/>
      <c r="CE122" s="95"/>
      <c r="CF122" s="95"/>
      <c r="CG122" s="95"/>
      <c r="CH122" s="95"/>
      <c r="CI122" s="95"/>
      <c r="CJ122" s="95"/>
      <c r="CK122" s="95"/>
      <c r="CL122" s="95"/>
      <c r="CM122" s="95"/>
      <c r="CN122" s="95"/>
      <c r="CO122" s="95"/>
      <c r="CP122" s="95"/>
      <c r="CQ122" s="95"/>
      <c r="CR122" s="95"/>
      <c r="CS122" s="95"/>
      <c r="CT122" s="95"/>
      <c r="CU122" s="95"/>
      <c r="CV122" s="95"/>
      <c r="CW122" s="95"/>
      <c r="CX122" s="95"/>
      <c r="CY122" s="95"/>
      <c r="CZ122" s="95"/>
      <c r="DA122" s="95"/>
      <c r="DB122" s="95"/>
      <c r="DC122" s="95"/>
      <c r="DD122" s="95"/>
      <c r="DE122" s="95"/>
      <c r="DF122" s="95"/>
      <c r="DG122" s="95"/>
      <c r="DH122" s="95"/>
      <c r="DI122" s="95"/>
      <c r="DJ122" s="95"/>
      <c r="DK122" s="95"/>
      <c r="DL122" s="95"/>
      <c r="DM122" s="95"/>
      <c r="DN122" s="95"/>
      <c r="DO122" s="95"/>
      <c r="DP122" s="95"/>
      <c r="DQ122" s="95"/>
      <c r="DR122" s="95"/>
      <c r="DS122" s="95"/>
      <c r="DT122" s="95"/>
      <c r="DU122" s="95"/>
      <c r="DV122" s="95"/>
      <c r="DW122" s="95"/>
      <c r="DX122" s="95"/>
      <c r="DY122" s="95"/>
      <c r="DZ122" s="95"/>
      <c r="EA122" s="95"/>
      <c r="EB122" s="95"/>
      <c r="EC122" s="95"/>
      <c r="ED122" s="95"/>
      <c r="EE122" s="95"/>
      <c r="EF122" s="95"/>
      <c r="EG122" s="95"/>
      <c r="EH122" s="95"/>
      <c r="EI122" s="95"/>
      <c r="EJ122" s="95"/>
      <c r="EK122" s="95"/>
      <c r="EL122" s="95"/>
      <c r="EM122" s="95"/>
      <c r="EN122" s="95"/>
      <c r="EO122" s="95"/>
      <c r="EP122" s="95"/>
      <c r="EQ122" s="95"/>
      <c r="ER122" s="95"/>
      <c r="ES122" s="95"/>
      <c r="ET122" s="95"/>
      <c r="EU122" s="95"/>
      <c r="EV122" s="95"/>
      <c r="EW122" s="95"/>
      <c r="EX122" s="95"/>
      <c r="EY122" s="95"/>
      <c r="EZ122" s="95"/>
      <c r="FA122" s="95"/>
      <c r="FB122" s="95"/>
      <c r="FC122" s="95"/>
      <c r="FD122" s="95"/>
      <c r="FE122" s="95"/>
      <c r="FF122" s="95"/>
      <c r="FG122" s="95"/>
      <c r="FH122" s="95"/>
      <c r="FI122" s="95"/>
      <c r="FJ122" s="95"/>
      <c r="FK122" s="95"/>
      <c r="FL122" s="95"/>
      <c r="FM122" s="95"/>
      <c r="FN122" s="95"/>
      <c r="FO122" s="95"/>
      <c r="FP122" s="95"/>
      <c r="FQ122" s="95"/>
      <c r="FR122" s="95"/>
      <c r="FS122" s="95"/>
      <c r="FT122" s="95"/>
      <c r="FU122" s="95"/>
      <c r="FV122" s="95"/>
      <c r="FW122" s="95"/>
      <c r="FX122" s="95"/>
      <c r="FY122" s="95"/>
      <c r="FZ122" s="95"/>
      <c r="GA122" s="95"/>
      <c r="GB122" s="95"/>
      <c r="GC122" s="95"/>
      <c r="GD122" s="95"/>
      <c r="GE122" s="95"/>
      <c r="GF122" s="95"/>
      <c r="GG122" s="95"/>
      <c r="GH122" s="95"/>
      <c r="GI122" s="95"/>
      <c r="GJ122" s="95"/>
      <c r="GK122" s="95"/>
      <c r="GL122" s="95"/>
      <c r="GM122" s="95"/>
      <c r="GN122" s="95"/>
      <c r="GO122" s="95"/>
      <c r="GP122" s="95"/>
      <c r="GQ122" s="95"/>
      <c r="GR122" s="95"/>
      <c r="GS122" s="95"/>
      <c r="GT122" s="95"/>
      <c r="GU122" s="95"/>
      <c r="GV122" s="95"/>
      <c r="GW122" s="95"/>
      <c r="GX122" s="95"/>
      <c r="GY122" s="95"/>
      <c r="GZ122" s="95"/>
      <c r="HA122" s="95"/>
      <c r="HB122" s="95"/>
      <c r="HC122" s="95"/>
      <c r="HD122" s="95"/>
      <c r="HE122" s="95"/>
      <c r="HF122" s="95"/>
      <c r="HG122" s="95"/>
      <c r="HH122" s="95"/>
      <c r="HI122" s="95"/>
      <c r="HJ122" s="95"/>
      <c r="HK122" s="95"/>
      <c r="HL122" s="95"/>
      <c r="HM122" s="95"/>
      <c r="HN122" s="95"/>
      <c r="HO122" s="95"/>
      <c r="HP122" s="95"/>
      <c r="HQ122" s="95"/>
      <c r="HR122" s="95"/>
      <c r="HS122" s="95"/>
      <c r="HT122" s="95"/>
      <c r="HU122" s="95"/>
      <c r="HV122" s="95"/>
      <c r="HW122" s="95"/>
      <c r="HX122" s="95"/>
      <c r="HY122" s="95"/>
      <c r="HZ122" s="95"/>
      <c r="IA122" s="95"/>
      <c r="IB122" s="95"/>
      <c r="IC122" s="95"/>
      <c r="ID122" s="95"/>
      <c r="IE122" s="95"/>
      <c r="IF122" s="95"/>
      <c r="IG122" s="95"/>
      <c r="IH122" s="95"/>
      <c r="II122" s="95"/>
      <c r="IJ122" s="95"/>
      <c r="IK122" s="95"/>
      <c r="IL122" s="95"/>
      <c r="IM122" s="95"/>
      <c r="IN122" s="95"/>
      <c r="IO122" s="95"/>
      <c r="IP122" s="95"/>
      <c r="IQ122" s="95"/>
      <c r="IR122" s="95"/>
      <c r="IS122" s="95"/>
      <c r="IT122" s="95"/>
      <c r="IU122" s="95"/>
      <c r="IV122" s="95"/>
      <c r="IW122" s="95"/>
      <c r="IX122" s="95"/>
      <c r="IY122" s="95"/>
      <c r="IZ122" s="95"/>
      <c r="JA122" s="95"/>
      <c r="JB122" s="95"/>
      <c r="JC122" s="95"/>
      <c r="JD122" s="95"/>
      <c r="JE122" s="95"/>
      <c r="JF122" s="95"/>
      <c r="JG122" s="95"/>
      <c r="JH122" s="95"/>
      <c r="JI122" s="95"/>
      <c r="JJ122" s="95"/>
      <c r="JK122" s="95"/>
      <c r="JL122" s="95"/>
      <c r="JM122" s="95"/>
      <c r="JN122" s="95"/>
      <c r="JO122" s="95"/>
      <c r="JP122" s="95"/>
      <c r="JQ122" s="95"/>
      <c r="JR122" s="95"/>
      <c r="JS122" s="95"/>
      <c r="JT122" s="95"/>
      <c r="JU122" s="95"/>
      <c r="JV122" s="95"/>
      <c r="JW122" s="95"/>
      <c r="JX122" s="95"/>
      <c r="JY122" s="95"/>
      <c r="JZ122" s="95"/>
      <c r="KA122" s="95"/>
      <c r="KB122" s="95"/>
      <c r="KC122" s="95"/>
      <c r="KD122" s="95"/>
      <c r="KE122" s="95"/>
      <c r="KF122" s="95"/>
      <c r="KG122" s="95"/>
      <c r="KH122" s="95"/>
      <c r="KI122" s="95"/>
      <c r="KJ122" s="95"/>
    </row>
    <row r="123" spans="1:296" x14ac:dyDescent="0.2">
      <c r="C123" s="107" t="s">
        <v>423</v>
      </c>
      <c r="D123" s="345" t="s">
        <v>877</v>
      </c>
      <c r="E123" s="346"/>
      <c r="F123" s="347" t="s">
        <v>185</v>
      </c>
      <c r="G123" s="347" t="s">
        <v>288</v>
      </c>
      <c r="H123" s="347" t="s">
        <v>291</v>
      </c>
      <c r="I123" s="347" t="s">
        <v>373</v>
      </c>
      <c r="J123" s="349" t="s">
        <v>5</v>
      </c>
      <c r="K123" s="370" t="s">
        <v>497</v>
      </c>
      <c r="L123" s="38">
        <v>1</v>
      </c>
      <c r="M123" s="316">
        <f t="shared" si="16"/>
        <v>3</v>
      </c>
      <c r="O123" s="49">
        <f>IF(SUM(M125:M132)&lt;12,9,10)</f>
        <v>10</v>
      </c>
    </row>
    <row r="124" spans="1:296" ht="13.5" thickBot="1" x14ac:dyDescent="0.25">
      <c r="C124" s="140"/>
      <c r="D124" s="141" t="s">
        <v>315</v>
      </c>
      <c r="E124" s="141" t="s">
        <v>316</v>
      </c>
      <c r="F124" s="348"/>
      <c r="G124" s="348"/>
      <c r="H124" s="348"/>
      <c r="I124" s="348"/>
      <c r="J124" s="350"/>
      <c r="K124" s="371"/>
      <c r="L124" s="38">
        <v>1</v>
      </c>
      <c r="M124" s="316">
        <f t="shared" si="16"/>
        <v>3</v>
      </c>
      <c r="O124" s="49">
        <v>10</v>
      </c>
    </row>
    <row r="125" spans="1:296" ht="22.5" x14ac:dyDescent="0.2">
      <c r="A125" s="46" t="s">
        <v>538</v>
      </c>
      <c r="B125" s="46">
        <v>13</v>
      </c>
      <c r="C125" s="223">
        <v>1</v>
      </c>
      <c r="D125" s="143" t="s">
        <v>881</v>
      </c>
      <c r="E125" s="143" t="s">
        <v>883</v>
      </c>
      <c r="F125" s="143" t="s">
        <v>882</v>
      </c>
      <c r="G125" s="21" t="s">
        <v>6</v>
      </c>
      <c r="H125" s="22" t="str">
        <f t="shared" ref="H125:H132" si="21">IFERROR((SUM(G125/3)*100),"N/A")</f>
        <v>N/A</v>
      </c>
      <c r="I125" s="29">
        <f t="shared" ref="I125:I132" si="22">IF(G125="N/A",0,N125)</f>
        <v>0</v>
      </c>
      <c r="J125" s="145"/>
      <c r="K125" s="186"/>
      <c r="L125" s="38">
        <v>1</v>
      </c>
      <c r="M125" s="316">
        <f t="shared" si="16"/>
        <v>3</v>
      </c>
      <c r="N125" s="19">
        <v>10</v>
      </c>
      <c r="O125" s="49">
        <v>10</v>
      </c>
      <c r="AC125" s="26"/>
      <c r="AD125" s="28"/>
    </row>
    <row r="126" spans="1:296" ht="33.75" x14ac:dyDescent="0.2">
      <c r="A126" s="46" t="s">
        <v>538</v>
      </c>
      <c r="B126" s="46">
        <v>13</v>
      </c>
      <c r="C126" s="124">
        <v>2</v>
      </c>
      <c r="D126" s="1" t="s">
        <v>884</v>
      </c>
      <c r="E126" s="1" t="s">
        <v>885</v>
      </c>
      <c r="F126" s="1" t="s">
        <v>886</v>
      </c>
      <c r="G126" s="23" t="s">
        <v>6</v>
      </c>
      <c r="H126" s="3" t="str">
        <f t="shared" si="21"/>
        <v>N/A</v>
      </c>
      <c r="I126" s="30">
        <f t="shared" si="22"/>
        <v>0</v>
      </c>
      <c r="J126" s="43"/>
      <c r="K126" s="178"/>
      <c r="L126" s="38">
        <v>1</v>
      </c>
      <c r="M126" s="316">
        <f t="shared" si="16"/>
        <v>3</v>
      </c>
      <c r="N126" s="19">
        <v>10</v>
      </c>
      <c r="O126" s="49">
        <v>10</v>
      </c>
      <c r="AC126" s="26"/>
      <c r="AD126" s="28"/>
    </row>
    <row r="127" spans="1:296" ht="22.5" x14ac:dyDescent="0.2">
      <c r="A127" s="46" t="s">
        <v>538</v>
      </c>
      <c r="B127" s="46">
        <v>13</v>
      </c>
      <c r="C127" s="124">
        <v>3</v>
      </c>
      <c r="D127" s="1" t="s">
        <v>887</v>
      </c>
      <c r="E127" s="1" t="s">
        <v>889</v>
      </c>
      <c r="F127" s="1" t="s">
        <v>888</v>
      </c>
      <c r="G127" s="23" t="s">
        <v>6</v>
      </c>
      <c r="H127" s="3" t="str">
        <f t="shared" si="21"/>
        <v>N/A</v>
      </c>
      <c r="I127" s="30">
        <f t="shared" si="22"/>
        <v>0</v>
      </c>
      <c r="J127" s="43"/>
      <c r="K127" s="178"/>
      <c r="L127" s="38">
        <v>1</v>
      </c>
      <c r="M127" s="316">
        <f t="shared" si="16"/>
        <v>3</v>
      </c>
      <c r="N127" s="19">
        <v>12</v>
      </c>
      <c r="O127" s="49">
        <v>10</v>
      </c>
      <c r="AC127" s="26"/>
    </row>
    <row r="128" spans="1:296" ht="22.5" x14ac:dyDescent="0.2">
      <c r="A128" s="46" t="s">
        <v>538</v>
      </c>
      <c r="B128" s="46">
        <v>13</v>
      </c>
      <c r="C128" s="124">
        <v>4</v>
      </c>
      <c r="D128" s="1" t="s">
        <v>893</v>
      </c>
      <c r="E128" s="1" t="s">
        <v>895</v>
      </c>
      <c r="F128" s="1" t="s">
        <v>894</v>
      </c>
      <c r="G128" s="23" t="s">
        <v>6</v>
      </c>
      <c r="H128" s="3" t="str">
        <f t="shared" si="21"/>
        <v>N/A</v>
      </c>
      <c r="I128" s="30">
        <f t="shared" si="22"/>
        <v>0</v>
      </c>
      <c r="J128" s="43"/>
      <c r="K128" s="178"/>
      <c r="L128" s="38">
        <v>1</v>
      </c>
      <c r="M128" s="316">
        <f t="shared" si="16"/>
        <v>3</v>
      </c>
      <c r="N128" s="19">
        <v>7</v>
      </c>
      <c r="O128" s="49">
        <v>10</v>
      </c>
      <c r="AC128" s="26"/>
    </row>
    <row r="129" spans="1:296" ht="78.75" x14ac:dyDescent="0.2">
      <c r="A129" s="46" t="s">
        <v>538</v>
      </c>
      <c r="B129" s="46">
        <v>13</v>
      </c>
      <c r="C129" s="124">
        <v>5</v>
      </c>
      <c r="D129" s="1" t="s">
        <v>890</v>
      </c>
      <c r="E129" s="1" t="s">
        <v>892</v>
      </c>
      <c r="F129" s="1" t="s">
        <v>891</v>
      </c>
      <c r="G129" s="23" t="s">
        <v>6</v>
      </c>
      <c r="H129" s="3" t="str">
        <f t="shared" si="21"/>
        <v>N/A</v>
      </c>
      <c r="I129" s="13">
        <f t="shared" si="22"/>
        <v>0</v>
      </c>
      <c r="J129" s="43"/>
      <c r="K129" s="178"/>
      <c r="L129" s="38">
        <v>1</v>
      </c>
      <c r="M129" s="316">
        <f t="shared" si="16"/>
        <v>3</v>
      </c>
      <c r="N129" s="19">
        <v>15</v>
      </c>
      <c r="O129" s="49">
        <v>10</v>
      </c>
      <c r="AC129" s="26"/>
    </row>
    <row r="130" spans="1:296" ht="33.75" x14ac:dyDescent="0.2">
      <c r="A130" s="46" t="s">
        <v>538</v>
      </c>
      <c r="B130" s="46">
        <v>13</v>
      </c>
      <c r="C130" s="124">
        <v>6</v>
      </c>
      <c r="D130" s="1" t="s">
        <v>896</v>
      </c>
      <c r="E130" s="1" t="s">
        <v>897</v>
      </c>
      <c r="F130" s="1" t="s">
        <v>898</v>
      </c>
      <c r="G130" s="23" t="s">
        <v>6</v>
      </c>
      <c r="H130" s="3" t="str">
        <f t="shared" si="21"/>
        <v>N/A</v>
      </c>
      <c r="I130" s="13">
        <f t="shared" si="22"/>
        <v>0</v>
      </c>
      <c r="J130" s="43"/>
      <c r="K130" s="178"/>
      <c r="L130" s="38">
        <v>1</v>
      </c>
      <c r="M130" s="316">
        <f t="shared" si="16"/>
        <v>3</v>
      </c>
      <c r="N130" s="19">
        <v>10</v>
      </c>
      <c r="O130" s="49">
        <v>10</v>
      </c>
      <c r="AC130" s="26"/>
    </row>
    <row r="131" spans="1:296" ht="56.25" x14ac:dyDescent="0.2">
      <c r="A131" s="46" t="s">
        <v>538</v>
      </c>
      <c r="B131" s="46">
        <v>13</v>
      </c>
      <c r="C131" s="124">
        <v>7</v>
      </c>
      <c r="D131" s="1" t="s">
        <v>896</v>
      </c>
      <c r="E131" s="1" t="s">
        <v>900</v>
      </c>
      <c r="F131" s="1" t="s">
        <v>899</v>
      </c>
      <c r="G131" s="23" t="s">
        <v>6</v>
      </c>
      <c r="H131" s="3" t="str">
        <f t="shared" si="21"/>
        <v>N/A</v>
      </c>
      <c r="I131" s="13">
        <f t="shared" si="22"/>
        <v>0</v>
      </c>
      <c r="J131" s="43"/>
      <c r="K131" s="178"/>
      <c r="L131" s="38">
        <v>1</v>
      </c>
      <c r="M131" s="316">
        <f t="shared" si="16"/>
        <v>3</v>
      </c>
      <c r="N131" s="19">
        <v>10</v>
      </c>
      <c r="O131" s="49">
        <v>10</v>
      </c>
      <c r="AC131" s="26"/>
    </row>
    <row r="132" spans="1:296" x14ac:dyDescent="0.2">
      <c r="A132" s="46" t="s">
        <v>538</v>
      </c>
      <c r="B132" s="46">
        <v>13</v>
      </c>
      <c r="C132" s="124">
        <v>8</v>
      </c>
      <c r="D132" s="1" t="s">
        <v>903</v>
      </c>
      <c r="E132" s="1" t="s">
        <v>901</v>
      </c>
      <c r="F132" s="1" t="s">
        <v>902</v>
      </c>
      <c r="G132" s="23" t="s">
        <v>6</v>
      </c>
      <c r="H132" s="3" t="str">
        <f t="shared" si="21"/>
        <v>N/A</v>
      </c>
      <c r="I132" s="13">
        <f t="shared" si="22"/>
        <v>0</v>
      </c>
      <c r="J132" s="43"/>
      <c r="K132" s="178"/>
      <c r="L132" s="38">
        <v>1</v>
      </c>
      <c r="M132" s="316">
        <f t="shared" si="16"/>
        <v>3</v>
      </c>
      <c r="N132" s="19">
        <v>12</v>
      </c>
      <c r="O132" s="49">
        <v>10</v>
      </c>
      <c r="AC132" s="26"/>
    </row>
    <row r="133" spans="1:296" ht="13.5" thickBot="1" x14ac:dyDescent="0.25">
      <c r="C133" s="126"/>
      <c r="D133" s="9"/>
      <c r="E133" s="9"/>
      <c r="F133" s="9"/>
      <c r="G133" s="36"/>
      <c r="H133" s="8"/>
      <c r="I133" s="32"/>
      <c r="J133" s="9"/>
      <c r="K133" s="180"/>
      <c r="L133" s="38">
        <v>1</v>
      </c>
      <c r="M133" s="316">
        <f t="shared" si="16"/>
        <v>3</v>
      </c>
      <c r="O133" s="49">
        <v>10</v>
      </c>
      <c r="AC133" s="26"/>
    </row>
    <row r="134" spans="1:296" ht="13.5" thickBot="1" x14ac:dyDescent="0.25">
      <c r="C134" s="357"/>
      <c r="D134" s="357"/>
      <c r="E134" s="357"/>
      <c r="F134" s="357"/>
      <c r="G134" s="357"/>
      <c r="H134" s="15" t="str">
        <f>IFERROR(SUMPRODUCT(H125:H133,I125:I133)/SUM(I125:I133),"N/A")</f>
        <v>N/A</v>
      </c>
      <c r="I134" s="27"/>
      <c r="J134" s="26"/>
      <c r="K134" s="27"/>
      <c r="L134" s="39">
        <v>1</v>
      </c>
      <c r="M134" s="316">
        <f t="shared" si="16"/>
        <v>3</v>
      </c>
      <c r="O134" s="49">
        <v>10</v>
      </c>
      <c r="AC134" s="26"/>
    </row>
    <row r="135" spans="1:296" s="93" customFormat="1" ht="13.5" thickBot="1" x14ac:dyDescent="0.25">
      <c r="C135" s="279"/>
      <c r="D135" s="26"/>
      <c r="E135" s="26"/>
      <c r="F135" s="26"/>
      <c r="G135" s="25"/>
      <c r="H135" s="4"/>
      <c r="I135" s="4"/>
      <c r="J135" s="113"/>
      <c r="K135" s="188"/>
      <c r="L135" s="38">
        <v>1</v>
      </c>
      <c r="M135" s="280">
        <f t="shared" si="16"/>
        <v>3</v>
      </c>
      <c r="N135" s="94"/>
      <c r="O135" s="49">
        <v>10</v>
      </c>
      <c r="P135" s="95"/>
      <c r="Q135" s="95"/>
      <c r="R135" s="95"/>
      <c r="S135" s="95"/>
      <c r="T135" s="95"/>
      <c r="U135" s="95"/>
      <c r="V135" s="95"/>
      <c r="W135" s="95"/>
      <c r="X135" s="95"/>
      <c r="Y135" s="95"/>
      <c r="Z135" s="95"/>
      <c r="AA135" s="95"/>
      <c r="AB135" s="95"/>
      <c r="AC135" s="95"/>
      <c r="AD135" s="95"/>
      <c r="AE135" s="95"/>
      <c r="AF135" s="95"/>
      <c r="AG135" s="95"/>
      <c r="AH135" s="95"/>
      <c r="AI135" s="95"/>
      <c r="AJ135" s="95"/>
      <c r="AK135" s="95"/>
      <c r="AL135" s="95"/>
      <c r="AM135" s="95"/>
      <c r="AN135" s="95"/>
      <c r="AO135" s="95"/>
      <c r="AP135" s="95"/>
      <c r="AQ135" s="95"/>
      <c r="AR135" s="95"/>
      <c r="AS135" s="95"/>
      <c r="AT135" s="95"/>
      <c r="AU135" s="95"/>
      <c r="AV135" s="95"/>
      <c r="AW135" s="95"/>
      <c r="AX135" s="95"/>
      <c r="AY135" s="95"/>
      <c r="AZ135" s="95"/>
      <c r="BA135" s="95"/>
      <c r="BB135" s="95"/>
      <c r="BC135" s="95"/>
      <c r="BD135" s="95"/>
      <c r="BE135" s="95"/>
      <c r="BF135" s="95"/>
      <c r="BG135" s="95"/>
      <c r="BH135" s="95"/>
      <c r="BI135" s="95"/>
      <c r="BJ135" s="95"/>
      <c r="BK135" s="95"/>
      <c r="BL135" s="95"/>
      <c r="BM135" s="95"/>
      <c r="BN135" s="95"/>
      <c r="BO135" s="95"/>
      <c r="BP135" s="95"/>
      <c r="BQ135" s="95"/>
      <c r="BR135" s="95"/>
      <c r="BS135" s="95"/>
      <c r="BT135" s="95"/>
      <c r="BU135" s="95"/>
      <c r="BV135" s="95"/>
      <c r="BW135" s="95"/>
      <c r="BX135" s="95"/>
      <c r="BY135" s="95"/>
      <c r="BZ135" s="95"/>
      <c r="CA135" s="95"/>
      <c r="CB135" s="95"/>
      <c r="CC135" s="95"/>
      <c r="CD135" s="95"/>
      <c r="CE135" s="95"/>
      <c r="CF135" s="95"/>
      <c r="CG135" s="95"/>
      <c r="CH135" s="95"/>
      <c r="CI135" s="95"/>
      <c r="CJ135" s="95"/>
      <c r="CK135" s="95"/>
      <c r="CL135" s="95"/>
      <c r="CM135" s="95"/>
      <c r="CN135" s="95"/>
      <c r="CO135" s="95"/>
      <c r="CP135" s="95"/>
      <c r="CQ135" s="95"/>
      <c r="CR135" s="95"/>
      <c r="CS135" s="95"/>
      <c r="CT135" s="95"/>
      <c r="CU135" s="95"/>
      <c r="CV135" s="95"/>
      <c r="CW135" s="95"/>
      <c r="CX135" s="95"/>
      <c r="CY135" s="95"/>
      <c r="CZ135" s="95"/>
      <c r="DA135" s="95"/>
      <c r="DB135" s="95"/>
      <c r="DC135" s="95"/>
      <c r="DD135" s="95"/>
      <c r="DE135" s="95"/>
      <c r="DF135" s="95"/>
      <c r="DG135" s="95"/>
      <c r="DH135" s="95"/>
      <c r="DI135" s="95"/>
      <c r="DJ135" s="95"/>
      <c r="DK135" s="95"/>
      <c r="DL135" s="95"/>
      <c r="DM135" s="95"/>
      <c r="DN135" s="95"/>
      <c r="DO135" s="95"/>
      <c r="DP135" s="95"/>
      <c r="DQ135" s="95"/>
      <c r="DR135" s="95"/>
      <c r="DS135" s="95"/>
      <c r="DT135" s="95"/>
      <c r="DU135" s="95"/>
      <c r="DV135" s="95"/>
      <c r="DW135" s="95"/>
      <c r="DX135" s="95"/>
      <c r="DY135" s="95"/>
      <c r="DZ135" s="95"/>
      <c r="EA135" s="95"/>
      <c r="EB135" s="95"/>
      <c r="EC135" s="95"/>
      <c r="ED135" s="95"/>
      <c r="EE135" s="95"/>
      <c r="EF135" s="95"/>
      <c r="EG135" s="95"/>
      <c r="EH135" s="95"/>
      <c r="EI135" s="95"/>
      <c r="EJ135" s="95"/>
      <c r="EK135" s="95"/>
      <c r="EL135" s="95"/>
      <c r="EM135" s="95"/>
      <c r="EN135" s="95"/>
      <c r="EO135" s="95"/>
      <c r="EP135" s="95"/>
      <c r="EQ135" s="95"/>
      <c r="ER135" s="95"/>
      <c r="ES135" s="95"/>
      <c r="ET135" s="95"/>
      <c r="EU135" s="95"/>
      <c r="EV135" s="95"/>
      <c r="EW135" s="95"/>
      <c r="EX135" s="95"/>
      <c r="EY135" s="95"/>
      <c r="EZ135" s="95"/>
      <c r="FA135" s="95"/>
      <c r="FB135" s="95"/>
      <c r="FC135" s="95"/>
      <c r="FD135" s="95"/>
      <c r="FE135" s="95"/>
      <c r="FF135" s="95"/>
      <c r="FG135" s="95"/>
      <c r="FH135" s="95"/>
      <c r="FI135" s="95"/>
      <c r="FJ135" s="95"/>
      <c r="FK135" s="95"/>
      <c r="FL135" s="95"/>
      <c r="FM135" s="95"/>
      <c r="FN135" s="95"/>
      <c r="FO135" s="95"/>
      <c r="FP135" s="95"/>
      <c r="FQ135" s="95"/>
      <c r="FR135" s="95"/>
      <c r="FS135" s="95"/>
      <c r="FT135" s="95"/>
      <c r="FU135" s="95"/>
      <c r="FV135" s="95"/>
      <c r="FW135" s="95"/>
      <c r="FX135" s="95"/>
      <c r="FY135" s="95"/>
      <c r="FZ135" s="95"/>
      <c r="GA135" s="95"/>
      <c r="GB135" s="95"/>
      <c r="GC135" s="95"/>
      <c r="GD135" s="95"/>
      <c r="GE135" s="95"/>
      <c r="GF135" s="95"/>
      <c r="GG135" s="95"/>
      <c r="GH135" s="95"/>
      <c r="GI135" s="95"/>
      <c r="GJ135" s="95"/>
      <c r="GK135" s="95"/>
      <c r="GL135" s="95"/>
      <c r="GM135" s="95"/>
      <c r="GN135" s="95"/>
      <c r="GO135" s="95"/>
      <c r="GP135" s="95"/>
      <c r="GQ135" s="95"/>
      <c r="GR135" s="95"/>
      <c r="GS135" s="95"/>
      <c r="GT135" s="95"/>
      <c r="GU135" s="95"/>
      <c r="GV135" s="95"/>
      <c r="GW135" s="95"/>
      <c r="GX135" s="95"/>
      <c r="GY135" s="95"/>
      <c r="GZ135" s="95"/>
      <c r="HA135" s="95"/>
      <c r="HB135" s="95"/>
      <c r="HC135" s="95"/>
      <c r="HD135" s="95"/>
      <c r="HE135" s="95"/>
      <c r="HF135" s="95"/>
      <c r="HG135" s="95"/>
      <c r="HH135" s="95"/>
      <c r="HI135" s="95"/>
      <c r="HJ135" s="95"/>
      <c r="HK135" s="95"/>
      <c r="HL135" s="95"/>
      <c r="HM135" s="95"/>
      <c r="HN135" s="95"/>
      <c r="HO135" s="95"/>
      <c r="HP135" s="95"/>
      <c r="HQ135" s="95"/>
      <c r="HR135" s="95"/>
      <c r="HS135" s="95"/>
      <c r="HT135" s="95"/>
      <c r="HU135" s="95"/>
      <c r="HV135" s="95"/>
      <c r="HW135" s="95"/>
      <c r="HX135" s="95"/>
      <c r="HY135" s="95"/>
      <c r="HZ135" s="95"/>
      <c r="IA135" s="95"/>
      <c r="IB135" s="95"/>
      <c r="IC135" s="95"/>
      <c r="ID135" s="95"/>
      <c r="IE135" s="95"/>
      <c r="IF135" s="95"/>
      <c r="IG135" s="95"/>
      <c r="IH135" s="95"/>
      <c r="II135" s="95"/>
      <c r="IJ135" s="95"/>
      <c r="IK135" s="95"/>
      <c r="IL135" s="95"/>
      <c r="IM135" s="95"/>
      <c r="IN135" s="95"/>
      <c r="IO135" s="95"/>
      <c r="IP135" s="95"/>
      <c r="IQ135" s="95"/>
      <c r="IR135" s="95"/>
      <c r="IS135" s="95"/>
      <c r="IT135" s="95"/>
      <c r="IU135" s="95"/>
      <c r="IV135" s="95"/>
      <c r="IW135" s="95"/>
      <c r="IX135" s="95"/>
      <c r="IY135" s="95"/>
      <c r="IZ135" s="95"/>
      <c r="JA135" s="95"/>
      <c r="JB135" s="95"/>
      <c r="JC135" s="95"/>
      <c r="JD135" s="95"/>
      <c r="JE135" s="95"/>
      <c r="JF135" s="95"/>
      <c r="JG135" s="95"/>
      <c r="JH135" s="95"/>
      <c r="JI135" s="95"/>
      <c r="JJ135" s="95"/>
      <c r="JK135" s="95"/>
      <c r="JL135" s="95"/>
      <c r="JM135" s="95"/>
      <c r="JN135" s="95"/>
      <c r="JO135" s="95"/>
      <c r="JP135" s="95"/>
      <c r="JQ135" s="95"/>
      <c r="JR135" s="95"/>
      <c r="JS135" s="95"/>
      <c r="JT135" s="95"/>
      <c r="JU135" s="95"/>
      <c r="JV135" s="95"/>
      <c r="JW135" s="95"/>
      <c r="JX135" s="95"/>
      <c r="JY135" s="95"/>
      <c r="JZ135" s="95"/>
      <c r="KA135" s="95"/>
      <c r="KB135" s="95"/>
      <c r="KC135" s="95"/>
      <c r="KD135" s="95"/>
      <c r="KE135" s="95"/>
      <c r="KF135" s="95"/>
      <c r="KG135" s="95"/>
      <c r="KH135" s="95"/>
      <c r="KI135" s="95"/>
      <c r="KJ135" s="95"/>
    </row>
    <row r="136" spans="1:296" x14ac:dyDescent="0.2">
      <c r="C136" s="107" t="s">
        <v>425</v>
      </c>
      <c r="D136" s="345" t="s">
        <v>627</v>
      </c>
      <c r="E136" s="346"/>
      <c r="F136" s="347" t="s">
        <v>185</v>
      </c>
      <c r="G136" s="347" t="s">
        <v>288</v>
      </c>
      <c r="H136" s="347" t="s">
        <v>291</v>
      </c>
      <c r="I136" s="347" t="s">
        <v>373</v>
      </c>
      <c r="J136" s="349" t="s">
        <v>5</v>
      </c>
      <c r="K136" s="370" t="s">
        <v>497</v>
      </c>
      <c r="L136" s="38">
        <v>1</v>
      </c>
      <c r="M136" s="280">
        <f t="shared" si="16"/>
        <v>3</v>
      </c>
      <c r="O136" s="49">
        <f>IF(SUM(M138:M142)&lt;12,9,10)</f>
        <v>10</v>
      </c>
    </row>
    <row r="137" spans="1:296" ht="13.5" thickBot="1" x14ac:dyDescent="0.25">
      <c r="C137" s="140"/>
      <c r="D137" s="141" t="s">
        <v>315</v>
      </c>
      <c r="E137" s="141" t="s">
        <v>316</v>
      </c>
      <c r="F137" s="348"/>
      <c r="G137" s="348"/>
      <c r="H137" s="348"/>
      <c r="I137" s="348"/>
      <c r="J137" s="350"/>
      <c r="K137" s="371"/>
      <c r="L137" s="38">
        <v>1</v>
      </c>
      <c r="M137" s="280">
        <f t="shared" si="16"/>
        <v>3</v>
      </c>
      <c r="O137" s="49">
        <v>10</v>
      </c>
    </row>
    <row r="138" spans="1:296" ht="22.5" x14ac:dyDescent="0.2">
      <c r="B138" s="46">
        <v>7</v>
      </c>
      <c r="C138" s="223">
        <v>1</v>
      </c>
      <c r="D138" s="143" t="s">
        <v>354</v>
      </c>
      <c r="E138" s="143" t="s">
        <v>525</v>
      </c>
      <c r="F138" s="143" t="s">
        <v>262</v>
      </c>
      <c r="G138" s="21" t="s">
        <v>6</v>
      </c>
      <c r="H138" s="22" t="str">
        <f t="shared" ref="H138:H143" si="23">IFERROR((SUM(G138/3)*100),"N/A")</f>
        <v>N/A</v>
      </c>
      <c r="I138" s="33">
        <f t="shared" ref="I138:I143" si="24">IF(G138="N/A",0,N138)</f>
        <v>0</v>
      </c>
      <c r="J138" s="145"/>
      <c r="K138" s="186"/>
      <c r="L138" s="38" t="s">
        <v>553</v>
      </c>
      <c r="M138" s="280">
        <f t="shared" si="16"/>
        <v>3</v>
      </c>
      <c r="N138" s="19">
        <v>10</v>
      </c>
      <c r="O138" s="49">
        <v>10</v>
      </c>
    </row>
    <row r="139" spans="1:296" ht="45" x14ac:dyDescent="0.2">
      <c r="B139" s="46">
        <v>7</v>
      </c>
      <c r="C139" s="124">
        <v>2</v>
      </c>
      <c r="D139" s="1" t="s">
        <v>263</v>
      </c>
      <c r="E139" s="1" t="s">
        <v>355</v>
      </c>
      <c r="F139" s="1" t="s">
        <v>293</v>
      </c>
      <c r="G139" s="23" t="s">
        <v>6</v>
      </c>
      <c r="H139" s="3" t="str">
        <f t="shared" si="23"/>
        <v>N/A</v>
      </c>
      <c r="I139" s="30">
        <f t="shared" si="24"/>
        <v>0</v>
      </c>
      <c r="J139" s="43"/>
      <c r="K139" s="178"/>
      <c r="L139" s="38" t="s">
        <v>553</v>
      </c>
      <c r="M139" s="280">
        <f t="shared" si="16"/>
        <v>3</v>
      </c>
      <c r="N139" s="19">
        <v>10</v>
      </c>
      <c r="O139" s="49">
        <v>10</v>
      </c>
    </row>
    <row r="140" spans="1:296" ht="22.5" x14ac:dyDescent="0.2">
      <c r="B140" s="46">
        <v>7</v>
      </c>
      <c r="C140" s="124">
        <v>3</v>
      </c>
      <c r="D140" s="1" t="s">
        <v>516</v>
      </c>
      <c r="E140" s="1" t="s">
        <v>353</v>
      </c>
      <c r="F140" s="1" t="s">
        <v>262</v>
      </c>
      <c r="G140" s="23" t="s">
        <v>6</v>
      </c>
      <c r="H140" s="3" t="str">
        <f t="shared" si="23"/>
        <v>N/A</v>
      </c>
      <c r="I140" s="30">
        <f t="shared" si="24"/>
        <v>0</v>
      </c>
      <c r="J140" s="43"/>
      <c r="K140" s="178"/>
      <c r="L140" s="38" t="s">
        <v>553</v>
      </c>
      <c r="M140" s="284">
        <f t="shared" ref="M140" si="25">IF(G140="Score",3,IF(G140="N/A",3,IF(G140="",3,G140)))</f>
        <v>3</v>
      </c>
      <c r="N140" s="19">
        <v>10</v>
      </c>
      <c r="O140" s="49">
        <v>10</v>
      </c>
    </row>
    <row r="141" spans="1:296" ht="22.5" x14ac:dyDescent="0.2">
      <c r="B141" s="46">
        <v>7</v>
      </c>
      <c r="C141" s="124">
        <v>4</v>
      </c>
      <c r="D141" s="1" t="s">
        <v>482</v>
      </c>
      <c r="E141" s="1" t="s">
        <v>483</v>
      </c>
      <c r="F141" s="1" t="s">
        <v>532</v>
      </c>
      <c r="G141" s="23" t="s">
        <v>6</v>
      </c>
      <c r="H141" s="3" t="str">
        <f t="shared" si="23"/>
        <v>N/A</v>
      </c>
      <c r="I141" s="30">
        <f t="shared" si="24"/>
        <v>0</v>
      </c>
      <c r="J141" s="43"/>
      <c r="K141" s="178"/>
      <c r="L141" s="38" t="s">
        <v>553</v>
      </c>
      <c r="M141" s="280">
        <f t="shared" si="16"/>
        <v>3</v>
      </c>
      <c r="N141" s="19">
        <v>10</v>
      </c>
      <c r="O141" s="49">
        <v>10</v>
      </c>
    </row>
    <row r="142" spans="1:296" ht="22.5" x14ac:dyDescent="0.2">
      <c r="B142" s="46">
        <v>7</v>
      </c>
      <c r="C142" s="124">
        <v>5</v>
      </c>
      <c r="D142" s="1" t="s">
        <v>358</v>
      </c>
      <c r="E142" s="1" t="s">
        <v>357</v>
      </c>
      <c r="F142" s="1" t="s">
        <v>531</v>
      </c>
      <c r="G142" s="23" t="s">
        <v>6</v>
      </c>
      <c r="H142" s="3" t="str">
        <f t="shared" si="23"/>
        <v>N/A</v>
      </c>
      <c r="I142" s="30">
        <f t="shared" si="24"/>
        <v>0</v>
      </c>
      <c r="J142" s="43"/>
      <c r="K142" s="178"/>
      <c r="L142" s="38" t="s">
        <v>553</v>
      </c>
      <c r="M142" s="280">
        <f t="shared" si="16"/>
        <v>3</v>
      </c>
      <c r="N142" s="19">
        <v>10</v>
      </c>
      <c r="O142" s="49">
        <v>10</v>
      </c>
    </row>
    <row r="143" spans="1:296" x14ac:dyDescent="0.2">
      <c r="B143" s="46">
        <v>7</v>
      </c>
      <c r="C143" s="124">
        <v>6</v>
      </c>
      <c r="D143" s="1" t="s">
        <v>826</v>
      </c>
      <c r="E143" s="1" t="s">
        <v>827</v>
      </c>
      <c r="F143" s="1"/>
      <c r="G143" s="23" t="s">
        <v>6</v>
      </c>
      <c r="H143" s="3" t="str">
        <f t="shared" si="23"/>
        <v>N/A</v>
      </c>
      <c r="I143" s="30">
        <f t="shared" si="24"/>
        <v>0</v>
      </c>
      <c r="J143" s="43"/>
      <c r="K143" s="178"/>
      <c r="L143" s="38" t="s">
        <v>553</v>
      </c>
      <c r="M143" s="286">
        <f t="shared" ref="M143" si="26">IF(G143="Score",3,IF(G143="N/A",3,IF(G143="",3,G143)))</f>
        <v>3</v>
      </c>
      <c r="N143" s="19">
        <v>10</v>
      </c>
      <c r="O143" s="49">
        <v>10</v>
      </c>
    </row>
    <row r="144" spans="1:296" s="49" customFormat="1" ht="13.5" thickBot="1" x14ac:dyDescent="0.25">
      <c r="B144" s="46"/>
      <c r="C144" s="149"/>
      <c r="D144" s="9"/>
      <c r="E144" s="115"/>
      <c r="F144" s="9"/>
      <c r="G144" s="36"/>
      <c r="H144" s="8"/>
      <c r="I144" s="14"/>
      <c r="J144" s="9"/>
      <c r="K144" s="180"/>
      <c r="L144" s="38">
        <v>1</v>
      </c>
      <c r="M144" s="280">
        <f t="shared" si="16"/>
        <v>3</v>
      </c>
      <c r="N144" s="19"/>
      <c r="O144" s="49">
        <v>10</v>
      </c>
    </row>
    <row r="145" spans="2:15" s="49" customFormat="1" ht="13.5" thickBot="1" x14ac:dyDescent="0.25">
      <c r="B145" s="46"/>
      <c r="C145" s="355"/>
      <c r="D145" s="355"/>
      <c r="E145" s="355"/>
      <c r="F145" s="355"/>
      <c r="G145" s="355"/>
      <c r="H145" s="15" t="str">
        <f>IFERROR(SUMPRODUCT(H138:H144, I138:I144)/SUM(I138:I144),"N/A")</f>
        <v>N/A</v>
      </c>
      <c r="I145" s="27"/>
      <c r="J145" s="26"/>
      <c r="K145" s="27"/>
      <c r="L145" s="39">
        <v>1</v>
      </c>
      <c r="M145" s="280">
        <f t="shared" si="16"/>
        <v>3</v>
      </c>
      <c r="N145" s="19"/>
      <c r="O145" s="49">
        <v>10</v>
      </c>
    </row>
    <row r="146" spans="2:15" s="49" customFormat="1" x14ac:dyDescent="0.2">
      <c r="B146" s="46"/>
      <c r="C146" s="278"/>
      <c r="D146" s="278"/>
      <c r="E146" s="278"/>
      <c r="F146" s="278"/>
      <c r="G146" s="278"/>
      <c r="H146" s="200"/>
      <c r="I146" s="27"/>
      <c r="J146" s="26"/>
      <c r="K146" s="27"/>
      <c r="L146" s="39"/>
      <c r="M146" s="280">
        <f t="shared" si="16"/>
        <v>3</v>
      </c>
      <c r="N146" s="19"/>
      <c r="O146" s="49">
        <v>10</v>
      </c>
    </row>
    <row r="147" spans="2:15" s="49" customFormat="1" ht="13.5" thickBot="1" x14ac:dyDescent="0.25">
      <c r="B147" s="46"/>
      <c r="C147" s="279"/>
      <c r="D147" s="26"/>
      <c r="E147" s="26"/>
      <c r="F147" s="26"/>
      <c r="G147" s="25"/>
      <c r="H147" s="4"/>
      <c r="I147" s="4"/>
      <c r="J147" s="113"/>
      <c r="K147" s="188"/>
      <c r="L147" s="38">
        <v>1</v>
      </c>
      <c r="M147" s="280">
        <f t="shared" si="16"/>
        <v>3</v>
      </c>
      <c r="N147" s="19"/>
      <c r="O147" s="49">
        <v>10</v>
      </c>
    </row>
    <row r="148" spans="2:15" s="49" customFormat="1" x14ac:dyDescent="0.2">
      <c r="B148" s="46"/>
      <c r="C148" s="107" t="s">
        <v>427</v>
      </c>
      <c r="D148" s="356" t="s">
        <v>429</v>
      </c>
      <c r="E148" s="356"/>
      <c r="F148" s="347" t="s">
        <v>185</v>
      </c>
      <c r="G148" s="347" t="s">
        <v>288</v>
      </c>
      <c r="H148" s="347" t="s">
        <v>291</v>
      </c>
      <c r="I148" s="347" t="s">
        <v>373</v>
      </c>
      <c r="J148" s="349" t="s">
        <v>5</v>
      </c>
      <c r="K148" s="370" t="s">
        <v>497</v>
      </c>
      <c r="L148" s="38">
        <v>1</v>
      </c>
      <c r="M148" s="280">
        <f t="shared" si="16"/>
        <v>3</v>
      </c>
      <c r="N148" s="19"/>
      <c r="O148" s="49">
        <f>IF(SUM(M150:M158)&lt;30,9,10)</f>
        <v>9</v>
      </c>
    </row>
    <row r="149" spans="2:15" s="49" customFormat="1" ht="13.5" thickBot="1" x14ac:dyDescent="0.25">
      <c r="B149" s="46"/>
      <c r="C149" s="140"/>
      <c r="D149" s="141" t="s">
        <v>315</v>
      </c>
      <c r="E149" s="141" t="s">
        <v>316</v>
      </c>
      <c r="F149" s="348"/>
      <c r="G149" s="348"/>
      <c r="H149" s="348"/>
      <c r="I149" s="348"/>
      <c r="J149" s="350"/>
      <c r="K149" s="371"/>
      <c r="L149" s="38">
        <v>1</v>
      </c>
      <c r="M149" s="280">
        <f t="shared" si="16"/>
        <v>3</v>
      </c>
      <c r="N149" s="19"/>
      <c r="O149" s="49">
        <v>10</v>
      </c>
    </row>
    <row r="150" spans="2:15" s="49" customFormat="1" ht="33.75" x14ac:dyDescent="0.2">
      <c r="B150" s="46">
        <v>8</v>
      </c>
      <c r="C150" s="142">
        <v>1</v>
      </c>
      <c r="D150" s="143" t="s">
        <v>9</v>
      </c>
      <c r="E150" s="143" t="s">
        <v>367</v>
      </c>
      <c r="F150" s="144" t="s">
        <v>528</v>
      </c>
      <c r="G150" s="21" t="s">
        <v>6</v>
      </c>
      <c r="H150" s="22" t="str">
        <f>IFERROR((SUM(G150/3)*100),"N/A")</f>
        <v>N/A</v>
      </c>
      <c r="I150" s="33">
        <f t="shared" ref="I150:I158" si="27">IF(G150="N/A",0,N150)</f>
        <v>0</v>
      </c>
      <c r="J150" s="145"/>
      <c r="K150" s="185"/>
      <c r="L150" s="38">
        <v>1</v>
      </c>
      <c r="M150" s="280">
        <f t="shared" si="16"/>
        <v>3</v>
      </c>
      <c r="N150" s="94">
        <v>7</v>
      </c>
      <c r="O150" s="49">
        <v>10</v>
      </c>
    </row>
    <row r="151" spans="2:15" s="49" customFormat="1" ht="22.5" x14ac:dyDescent="0.2">
      <c r="B151" s="46">
        <v>8</v>
      </c>
      <c r="C151" s="18">
        <v>2</v>
      </c>
      <c r="D151" s="1" t="s">
        <v>504</v>
      </c>
      <c r="E151" s="1" t="s">
        <v>505</v>
      </c>
      <c r="F151" s="112" t="s">
        <v>527</v>
      </c>
      <c r="G151" s="23" t="s">
        <v>6</v>
      </c>
      <c r="H151" s="3" t="str">
        <f t="shared" ref="H151:H158" si="28">IFERROR((SUM(G151/3)*100),"N/A")</f>
        <v>N/A</v>
      </c>
      <c r="I151" s="30">
        <f>IF(G151="N/A",0,N151)</f>
        <v>0</v>
      </c>
      <c r="J151" s="43"/>
      <c r="K151" s="183"/>
      <c r="L151" s="38">
        <v>1</v>
      </c>
      <c r="M151" s="280">
        <f t="shared" si="16"/>
        <v>3</v>
      </c>
      <c r="N151" s="94">
        <v>7</v>
      </c>
      <c r="O151" s="49">
        <v>10</v>
      </c>
    </row>
    <row r="152" spans="2:15" s="49" customFormat="1" ht="33.75" x14ac:dyDescent="0.2">
      <c r="B152" s="46">
        <v>8</v>
      </c>
      <c r="C152" s="18">
        <v>3</v>
      </c>
      <c r="D152" s="1" t="s">
        <v>319</v>
      </c>
      <c r="E152" s="1" t="s">
        <v>479</v>
      </c>
      <c r="F152" s="112" t="s">
        <v>529</v>
      </c>
      <c r="G152" s="23" t="s">
        <v>6</v>
      </c>
      <c r="H152" s="3" t="str">
        <f t="shared" si="28"/>
        <v>N/A</v>
      </c>
      <c r="I152" s="30">
        <f t="shared" si="27"/>
        <v>0</v>
      </c>
      <c r="J152" s="43"/>
      <c r="K152" s="183"/>
      <c r="L152" s="38">
        <v>1</v>
      </c>
      <c r="M152" s="280">
        <f t="shared" si="16"/>
        <v>3</v>
      </c>
      <c r="N152" s="94">
        <v>7</v>
      </c>
      <c r="O152" s="49">
        <v>10</v>
      </c>
    </row>
    <row r="153" spans="2:15" s="49" customFormat="1" ht="33.75" x14ac:dyDescent="0.2">
      <c r="B153" s="46">
        <v>8</v>
      </c>
      <c r="C153" s="18">
        <v>4</v>
      </c>
      <c r="D153" s="1" t="s">
        <v>213</v>
      </c>
      <c r="E153" s="1" t="s">
        <v>336</v>
      </c>
      <c r="F153" s="112" t="s">
        <v>335</v>
      </c>
      <c r="G153" s="23" t="s">
        <v>6</v>
      </c>
      <c r="H153" s="3" t="str">
        <f t="shared" si="28"/>
        <v>N/A</v>
      </c>
      <c r="I153" s="30">
        <f t="shared" si="27"/>
        <v>0</v>
      </c>
      <c r="J153" s="43"/>
      <c r="K153" s="178"/>
      <c r="L153" s="38">
        <v>1</v>
      </c>
      <c r="M153" s="280">
        <f t="shared" si="16"/>
        <v>3</v>
      </c>
      <c r="N153" s="94">
        <v>10</v>
      </c>
      <c r="O153" s="49">
        <v>10</v>
      </c>
    </row>
    <row r="154" spans="2:15" s="49" customFormat="1" ht="22.5" x14ac:dyDescent="0.2">
      <c r="B154" s="46">
        <v>8</v>
      </c>
      <c r="C154" s="18">
        <v>5</v>
      </c>
      <c r="D154" s="1" t="s">
        <v>14</v>
      </c>
      <c r="E154" s="1" t="s">
        <v>332</v>
      </c>
      <c r="F154" s="112" t="s">
        <v>15</v>
      </c>
      <c r="G154" s="23" t="s">
        <v>6</v>
      </c>
      <c r="H154" s="3" t="str">
        <f t="shared" si="28"/>
        <v>N/A</v>
      </c>
      <c r="I154" s="30">
        <f t="shared" si="27"/>
        <v>0</v>
      </c>
      <c r="J154" s="43"/>
      <c r="K154" s="178"/>
      <c r="L154" s="38">
        <v>1</v>
      </c>
      <c r="M154" s="280">
        <f t="shared" si="16"/>
        <v>3</v>
      </c>
      <c r="N154" s="94">
        <v>10</v>
      </c>
      <c r="O154" s="49">
        <v>10</v>
      </c>
    </row>
    <row r="155" spans="2:15" s="49" customFormat="1" ht="33.75" x14ac:dyDescent="0.2">
      <c r="B155" s="46">
        <v>8</v>
      </c>
      <c r="C155" s="18">
        <v>6</v>
      </c>
      <c r="D155" s="1" t="s">
        <v>290</v>
      </c>
      <c r="E155" s="1" t="s">
        <v>337</v>
      </c>
      <c r="F155" s="112" t="s">
        <v>330</v>
      </c>
      <c r="G155" s="23" t="s">
        <v>6</v>
      </c>
      <c r="H155" s="3" t="str">
        <f t="shared" si="28"/>
        <v>N/A</v>
      </c>
      <c r="I155" s="30">
        <f t="shared" si="27"/>
        <v>0</v>
      </c>
      <c r="J155" s="43"/>
      <c r="K155" s="178"/>
      <c r="L155" s="38">
        <v>1</v>
      </c>
      <c r="M155" s="280">
        <f t="shared" si="16"/>
        <v>3</v>
      </c>
      <c r="N155" s="94">
        <v>7</v>
      </c>
      <c r="O155" s="49">
        <v>10</v>
      </c>
    </row>
    <row r="156" spans="2:15" s="49" customFormat="1" ht="33.75" x14ac:dyDescent="0.2">
      <c r="B156" s="46">
        <v>8</v>
      </c>
      <c r="C156" s="18">
        <v>7</v>
      </c>
      <c r="D156" s="1" t="s">
        <v>622</v>
      </c>
      <c r="E156" s="112" t="s">
        <v>623</v>
      </c>
      <c r="F156" s="112" t="s">
        <v>385</v>
      </c>
      <c r="G156" s="23" t="s">
        <v>6</v>
      </c>
      <c r="H156" s="3" t="str">
        <f t="shared" si="28"/>
        <v>N/A</v>
      </c>
      <c r="I156" s="30">
        <f t="shared" si="27"/>
        <v>0</v>
      </c>
      <c r="J156" s="43"/>
      <c r="K156" s="178"/>
      <c r="L156" s="38">
        <v>1</v>
      </c>
      <c r="M156" s="280">
        <f t="shared" si="16"/>
        <v>3</v>
      </c>
      <c r="N156" s="94">
        <v>10</v>
      </c>
      <c r="O156" s="49">
        <v>10</v>
      </c>
    </row>
    <row r="157" spans="2:15" s="49" customFormat="1" ht="22.5" x14ac:dyDescent="0.2">
      <c r="B157" s="46">
        <v>8</v>
      </c>
      <c r="C157" s="18">
        <v>8</v>
      </c>
      <c r="D157" s="1" t="s">
        <v>212</v>
      </c>
      <c r="E157" s="1" t="s">
        <v>456</v>
      </c>
      <c r="F157" s="112" t="s">
        <v>386</v>
      </c>
      <c r="G157" s="23" t="s">
        <v>6</v>
      </c>
      <c r="H157" s="3" t="str">
        <f t="shared" si="28"/>
        <v>N/A</v>
      </c>
      <c r="I157" s="30">
        <f t="shared" si="27"/>
        <v>0</v>
      </c>
      <c r="J157" s="43"/>
      <c r="K157" s="178"/>
      <c r="L157" s="38">
        <v>1</v>
      </c>
      <c r="M157" s="280">
        <f t="shared" si="16"/>
        <v>3</v>
      </c>
      <c r="N157" s="94">
        <v>7</v>
      </c>
      <c r="O157" s="49">
        <v>10</v>
      </c>
    </row>
    <row r="158" spans="2:15" s="49" customFormat="1" ht="22.5" x14ac:dyDescent="0.2">
      <c r="B158" s="46">
        <v>8</v>
      </c>
      <c r="C158" s="18">
        <v>9</v>
      </c>
      <c r="D158" s="1" t="s">
        <v>338</v>
      </c>
      <c r="E158" s="1" t="s">
        <v>507</v>
      </c>
      <c r="F158" s="112" t="s">
        <v>211</v>
      </c>
      <c r="G158" s="23" t="s">
        <v>6</v>
      </c>
      <c r="H158" s="3" t="str">
        <f t="shared" si="28"/>
        <v>N/A</v>
      </c>
      <c r="I158" s="30">
        <f t="shared" si="27"/>
        <v>0</v>
      </c>
      <c r="J158" s="43"/>
      <c r="K158" s="178"/>
      <c r="L158" s="38">
        <v>1</v>
      </c>
      <c r="M158" s="280">
        <f t="shared" si="16"/>
        <v>3</v>
      </c>
      <c r="N158" s="94">
        <v>10</v>
      </c>
      <c r="O158" s="49">
        <v>10</v>
      </c>
    </row>
    <row r="159" spans="2:15" s="49" customFormat="1" ht="13.5" thickBot="1" x14ac:dyDescent="0.25">
      <c r="B159" s="46"/>
      <c r="C159" s="7"/>
      <c r="D159" s="115"/>
      <c r="E159" s="9"/>
      <c r="F159" s="146"/>
      <c r="G159" s="36"/>
      <c r="H159" s="8"/>
      <c r="I159" s="32"/>
      <c r="J159" s="9"/>
      <c r="K159" s="180"/>
      <c r="L159" s="38">
        <v>1</v>
      </c>
      <c r="M159" s="280">
        <f t="shared" ref="M159:M202" si="29">IF(G159="Score",3,IF(G159="N/A",3,IF(G159="",3,G159)))</f>
        <v>3</v>
      </c>
      <c r="N159" s="94"/>
      <c r="O159" s="49">
        <v>10</v>
      </c>
    </row>
    <row r="160" spans="2:15" s="49" customFormat="1" ht="13.5" thickBot="1" x14ac:dyDescent="0.25">
      <c r="B160" s="46"/>
      <c r="C160" s="385"/>
      <c r="D160" s="385"/>
      <c r="E160" s="385"/>
      <c r="F160" s="385"/>
      <c r="G160" s="385"/>
      <c r="H160" s="15" t="str">
        <f>IFERROR(SUMPRODUCT(H150:H158, I150:I158)/SUM(I150:I158),"N/A")</f>
        <v>N/A</v>
      </c>
      <c r="I160" s="27"/>
      <c r="J160" s="26"/>
      <c r="K160" s="27"/>
      <c r="L160" s="39">
        <v>1</v>
      </c>
      <c r="M160" s="280">
        <f t="shared" si="29"/>
        <v>3</v>
      </c>
      <c r="N160" s="19"/>
      <c r="O160" s="49">
        <v>10</v>
      </c>
    </row>
    <row r="161" spans="2:296" s="49" customFormat="1" ht="13.5" thickBot="1" x14ac:dyDescent="0.25">
      <c r="B161" s="46"/>
      <c r="C161" s="281"/>
      <c r="D161" s="28"/>
      <c r="E161" s="28"/>
      <c r="F161" s="28"/>
      <c r="G161" s="25"/>
      <c r="H161" s="4"/>
      <c r="I161" s="5"/>
      <c r="J161" s="68"/>
      <c r="K161" s="187"/>
      <c r="L161" s="38">
        <v>1</v>
      </c>
      <c r="M161" s="280">
        <f t="shared" si="29"/>
        <v>3</v>
      </c>
      <c r="N161" s="19"/>
      <c r="O161" s="49">
        <v>10</v>
      </c>
    </row>
    <row r="162" spans="2:296" s="49" customFormat="1" x14ac:dyDescent="0.2">
      <c r="B162" s="46"/>
      <c r="C162" s="107" t="s">
        <v>428</v>
      </c>
      <c r="D162" s="345" t="s">
        <v>432</v>
      </c>
      <c r="E162" s="346"/>
      <c r="F162" s="347" t="s">
        <v>185</v>
      </c>
      <c r="G162" s="347" t="s">
        <v>288</v>
      </c>
      <c r="H162" s="347" t="s">
        <v>291</v>
      </c>
      <c r="I162" s="347" t="s">
        <v>373</v>
      </c>
      <c r="J162" s="349" t="s">
        <v>5</v>
      </c>
      <c r="K162" s="370" t="s">
        <v>497</v>
      </c>
      <c r="L162" s="38">
        <v>1</v>
      </c>
      <c r="M162" s="280">
        <f t="shared" si="29"/>
        <v>3</v>
      </c>
      <c r="N162" s="19"/>
      <c r="O162" s="49">
        <f>IF(SUM(M164:M169)&lt;27,9,10)</f>
        <v>9</v>
      </c>
    </row>
    <row r="163" spans="2:296" s="49" customFormat="1" ht="13.5" thickBot="1" x14ac:dyDescent="0.25">
      <c r="B163" s="46"/>
      <c r="C163" s="140"/>
      <c r="D163" s="141" t="s">
        <v>315</v>
      </c>
      <c r="E163" s="141" t="s">
        <v>316</v>
      </c>
      <c r="F163" s="348"/>
      <c r="G163" s="348"/>
      <c r="H163" s="348"/>
      <c r="I163" s="348"/>
      <c r="J163" s="350"/>
      <c r="K163" s="371"/>
      <c r="L163" s="38">
        <v>1</v>
      </c>
      <c r="M163" s="280">
        <f t="shared" si="29"/>
        <v>3</v>
      </c>
      <c r="N163" s="19"/>
      <c r="O163" s="49">
        <v>10</v>
      </c>
    </row>
    <row r="164" spans="2:296" s="49" customFormat="1" ht="45" x14ac:dyDescent="0.2">
      <c r="B164" s="46">
        <v>9</v>
      </c>
      <c r="C164" s="17">
        <v>1</v>
      </c>
      <c r="D164" s="11" t="s">
        <v>326</v>
      </c>
      <c r="E164" s="11" t="s">
        <v>587</v>
      </c>
      <c r="F164" s="111" t="s">
        <v>697</v>
      </c>
      <c r="G164" s="23" t="s">
        <v>6</v>
      </c>
      <c r="H164" s="10" t="str">
        <f>IFERROR((SUM(G164/3)*100),"N/A")</f>
        <v>N/A</v>
      </c>
      <c r="I164" s="31">
        <f t="shared" ref="I164:I169" si="30">IF(G164="N/A",0,N164)</f>
        <v>0</v>
      </c>
      <c r="J164" s="132"/>
      <c r="K164" s="179"/>
      <c r="L164" s="38">
        <v>1</v>
      </c>
      <c r="M164" s="280">
        <f t="shared" si="29"/>
        <v>3</v>
      </c>
      <c r="N164" s="19">
        <v>7</v>
      </c>
      <c r="O164" s="49">
        <v>10</v>
      </c>
    </row>
    <row r="165" spans="2:296" s="49" customFormat="1" ht="45" x14ac:dyDescent="0.2">
      <c r="B165" s="46">
        <v>9</v>
      </c>
      <c r="C165" s="18">
        <v>2</v>
      </c>
      <c r="D165" s="1" t="s">
        <v>509</v>
      </c>
      <c r="E165" s="1" t="s">
        <v>717</v>
      </c>
      <c r="F165" s="112" t="s">
        <v>698</v>
      </c>
      <c r="G165" s="23" t="s">
        <v>6</v>
      </c>
      <c r="H165" s="3" t="str">
        <f t="shared" ref="H165:H169" si="31">IFERROR((SUM(G165/3)*100),"N/A")</f>
        <v>N/A</v>
      </c>
      <c r="I165" s="30">
        <f t="shared" si="30"/>
        <v>0</v>
      </c>
      <c r="J165" s="43"/>
      <c r="K165" s="178"/>
      <c r="L165" s="38">
        <v>1</v>
      </c>
      <c r="M165" s="280">
        <f t="shared" si="29"/>
        <v>3</v>
      </c>
      <c r="N165" s="19">
        <v>15</v>
      </c>
      <c r="O165" s="49">
        <v>10</v>
      </c>
    </row>
    <row r="166" spans="2:296" s="49" customFormat="1" ht="22.5" x14ac:dyDescent="0.2">
      <c r="B166" s="46">
        <v>9</v>
      </c>
      <c r="C166" s="18">
        <v>3</v>
      </c>
      <c r="D166" s="1" t="s">
        <v>210</v>
      </c>
      <c r="E166" s="1" t="s">
        <v>339</v>
      </c>
      <c r="F166" s="112" t="s">
        <v>211</v>
      </c>
      <c r="G166" s="23" t="s">
        <v>6</v>
      </c>
      <c r="H166" s="3" t="str">
        <f t="shared" si="31"/>
        <v>N/A</v>
      </c>
      <c r="I166" s="30">
        <f t="shared" si="30"/>
        <v>0</v>
      </c>
      <c r="J166" s="43"/>
      <c r="K166" s="178"/>
      <c r="L166" s="38">
        <v>1</v>
      </c>
      <c r="M166" s="280">
        <f t="shared" si="29"/>
        <v>3</v>
      </c>
      <c r="N166" s="19">
        <v>10</v>
      </c>
      <c r="O166" s="49">
        <v>10</v>
      </c>
    </row>
    <row r="167" spans="2:296" s="49" customFormat="1" ht="22.5" x14ac:dyDescent="0.2">
      <c r="B167" s="46">
        <v>9</v>
      </c>
      <c r="C167" s="18">
        <v>4</v>
      </c>
      <c r="D167" s="1" t="s">
        <v>465</v>
      </c>
      <c r="E167" s="1" t="s">
        <v>466</v>
      </c>
      <c r="F167" s="112" t="s">
        <v>628</v>
      </c>
      <c r="G167" s="23" t="s">
        <v>6</v>
      </c>
      <c r="H167" s="3" t="str">
        <f t="shared" si="31"/>
        <v>N/A</v>
      </c>
      <c r="I167" s="30">
        <f t="shared" si="30"/>
        <v>0</v>
      </c>
      <c r="J167" s="43"/>
      <c r="K167" s="178"/>
      <c r="L167" s="38">
        <v>1</v>
      </c>
      <c r="M167" s="280">
        <f t="shared" si="29"/>
        <v>3</v>
      </c>
      <c r="N167" s="19">
        <v>10</v>
      </c>
      <c r="O167" s="49">
        <v>10</v>
      </c>
    </row>
    <row r="168" spans="2:296" s="49" customFormat="1" ht="33.75" x14ac:dyDescent="0.2">
      <c r="B168" s="46">
        <v>9</v>
      </c>
      <c r="C168" s="18">
        <v>5</v>
      </c>
      <c r="D168" s="1" t="s">
        <v>280</v>
      </c>
      <c r="E168" s="1" t="s">
        <v>334</v>
      </c>
      <c r="F168" s="1" t="s">
        <v>384</v>
      </c>
      <c r="G168" s="23" t="s">
        <v>6</v>
      </c>
      <c r="H168" s="3" t="str">
        <f t="shared" si="31"/>
        <v>N/A</v>
      </c>
      <c r="I168" s="30">
        <f>IF(G168="N/A",0,N168)</f>
        <v>0</v>
      </c>
      <c r="J168" s="43"/>
      <c r="K168" s="178"/>
      <c r="L168" s="38">
        <v>1</v>
      </c>
      <c r="M168" s="280">
        <f t="shared" si="29"/>
        <v>3</v>
      </c>
      <c r="N168" s="94">
        <v>7</v>
      </c>
      <c r="O168" s="49">
        <v>10</v>
      </c>
    </row>
    <row r="169" spans="2:296" s="49" customFormat="1" ht="45" x14ac:dyDescent="0.2">
      <c r="B169" s="46">
        <v>9</v>
      </c>
      <c r="C169" s="18">
        <v>6</v>
      </c>
      <c r="D169" s="1" t="s">
        <v>526</v>
      </c>
      <c r="E169" s="1" t="s">
        <v>510</v>
      </c>
      <c r="F169" s="112" t="s">
        <v>700</v>
      </c>
      <c r="G169" s="23" t="s">
        <v>6</v>
      </c>
      <c r="H169" s="3" t="str">
        <f t="shared" si="31"/>
        <v>N/A</v>
      </c>
      <c r="I169" s="33">
        <f t="shared" si="30"/>
        <v>0</v>
      </c>
      <c r="J169" s="43"/>
      <c r="K169" s="178"/>
      <c r="L169" s="38">
        <v>1</v>
      </c>
      <c r="M169" s="280">
        <f t="shared" si="29"/>
        <v>3</v>
      </c>
      <c r="N169" s="19">
        <v>7</v>
      </c>
      <c r="O169" s="49">
        <v>10</v>
      </c>
    </row>
    <row r="170" spans="2:296" s="49" customFormat="1" ht="13.5" thickBot="1" x14ac:dyDescent="0.25">
      <c r="B170" s="46"/>
      <c r="C170" s="149"/>
      <c r="D170" s="9"/>
      <c r="E170" s="9"/>
      <c r="F170" s="146"/>
      <c r="G170" s="36"/>
      <c r="H170" s="8"/>
      <c r="I170" s="16"/>
      <c r="J170" s="9"/>
      <c r="K170" s="180"/>
      <c r="L170" s="38">
        <v>1</v>
      </c>
      <c r="M170" s="280">
        <f t="shared" si="29"/>
        <v>3</v>
      </c>
      <c r="N170" s="19">
        <v>7</v>
      </c>
      <c r="O170" s="49">
        <v>10</v>
      </c>
    </row>
    <row r="171" spans="2:296" s="49" customFormat="1" ht="13.5" thickBot="1" x14ac:dyDescent="0.25">
      <c r="B171" s="46"/>
      <c r="C171" s="357"/>
      <c r="D171" s="357"/>
      <c r="E171" s="357"/>
      <c r="F171" s="357"/>
      <c r="G171" s="357"/>
      <c r="H171" s="15" t="str">
        <f>IFERROR(SUMPRODUCT(H164:H170, I164:I170)/SUM(I164:I170),"N/A")</f>
        <v>N/A</v>
      </c>
      <c r="I171" s="27"/>
      <c r="J171" s="26"/>
      <c r="K171" s="27"/>
      <c r="L171" s="39">
        <v>1</v>
      </c>
      <c r="M171" s="280">
        <f t="shared" si="29"/>
        <v>3</v>
      </c>
      <c r="N171" s="19"/>
      <c r="O171" s="49">
        <v>10</v>
      </c>
    </row>
    <row r="172" spans="2:296" ht="13.5" thickBot="1" x14ac:dyDescent="0.25">
      <c r="C172" s="279"/>
      <c r="D172" s="26"/>
      <c r="E172" s="26"/>
      <c r="F172" s="26"/>
      <c r="G172" s="25"/>
      <c r="H172" s="4"/>
      <c r="I172" s="4"/>
      <c r="J172" s="113"/>
      <c r="K172" s="188"/>
      <c r="L172" s="38">
        <v>1</v>
      </c>
      <c r="M172" s="280">
        <f t="shared" si="29"/>
        <v>3</v>
      </c>
      <c r="O172" s="49">
        <v>10</v>
      </c>
    </row>
    <row r="173" spans="2:296" x14ac:dyDescent="0.2">
      <c r="C173" s="107" t="s">
        <v>430</v>
      </c>
      <c r="D173" s="356" t="s">
        <v>486</v>
      </c>
      <c r="E173" s="356"/>
      <c r="F173" s="347" t="s">
        <v>185</v>
      </c>
      <c r="G173" s="347" t="s">
        <v>288</v>
      </c>
      <c r="H173" s="347" t="s">
        <v>291</v>
      </c>
      <c r="I173" s="347" t="s">
        <v>373</v>
      </c>
      <c r="J173" s="349" t="s">
        <v>5</v>
      </c>
      <c r="K173" s="370" t="s">
        <v>497</v>
      </c>
      <c r="L173" s="38">
        <v>1</v>
      </c>
      <c r="M173" s="280">
        <f t="shared" si="29"/>
        <v>3</v>
      </c>
      <c r="O173" s="49">
        <f>IF(SUM(M176:M179)&lt;12,9,10)</f>
        <v>10</v>
      </c>
    </row>
    <row r="174" spans="2:296" ht="13.5" thickBot="1" x14ac:dyDescent="0.25">
      <c r="C174" s="140"/>
      <c r="D174" s="141" t="s">
        <v>315</v>
      </c>
      <c r="E174" s="141" t="s">
        <v>316</v>
      </c>
      <c r="F174" s="348"/>
      <c r="G174" s="348"/>
      <c r="H174" s="348"/>
      <c r="I174" s="348"/>
      <c r="J174" s="350"/>
      <c r="K174" s="371"/>
      <c r="L174" s="38">
        <v>1</v>
      </c>
      <c r="M174" s="280">
        <f t="shared" si="29"/>
        <v>3</v>
      </c>
      <c r="O174" s="49">
        <v>10</v>
      </c>
    </row>
    <row r="175" spans="2:296" s="49" customFormat="1" ht="22.5" x14ac:dyDescent="0.2">
      <c r="B175" s="46">
        <v>10</v>
      </c>
      <c r="C175" s="124">
        <v>1</v>
      </c>
      <c r="D175" s="1" t="s">
        <v>501</v>
      </c>
      <c r="E175" s="1" t="s">
        <v>654</v>
      </c>
      <c r="F175" s="1" t="s">
        <v>524</v>
      </c>
      <c r="G175" s="23" t="s">
        <v>6</v>
      </c>
      <c r="H175" s="22" t="str">
        <f t="shared" ref="H175" si="32">IFERROR((SUM(G175/3)*100),"N/A")</f>
        <v>N/A</v>
      </c>
      <c r="I175" s="30">
        <f t="shared" ref="I175" si="33">IF(G175="N/A",0,N175)</f>
        <v>0</v>
      </c>
      <c r="J175" s="43"/>
      <c r="K175" s="178"/>
      <c r="L175" s="38">
        <v>1</v>
      </c>
      <c r="M175" s="286">
        <f t="shared" si="29"/>
        <v>3</v>
      </c>
      <c r="N175" s="19">
        <v>7</v>
      </c>
      <c r="O175" s="49">
        <v>10</v>
      </c>
      <c r="P175" s="49">
        <v>3</v>
      </c>
    </row>
    <row r="176" spans="2:296" s="93" customFormat="1" ht="45" x14ac:dyDescent="0.2">
      <c r="B176" s="46">
        <v>10</v>
      </c>
      <c r="C176" s="142">
        <v>2</v>
      </c>
      <c r="D176" s="143" t="s">
        <v>231</v>
      </c>
      <c r="E176" s="143" t="s">
        <v>343</v>
      </c>
      <c r="F176" s="143" t="s">
        <v>496</v>
      </c>
      <c r="G176" s="21" t="s">
        <v>6</v>
      </c>
      <c r="H176" s="22" t="str">
        <f>IFERROR((SUM(G176/3)*100),"N/A")</f>
        <v>N/A</v>
      </c>
      <c r="I176" s="33">
        <f>IF(G176="N/A",0,N176)</f>
        <v>0</v>
      </c>
      <c r="J176" s="145"/>
      <c r="K176" s="185"/>
      <c r="L176" s="38">
        <v>1</v>
      </c>
      <c r="M176" s="280">
        <f t="shared" si="29"/>
        <v>3</v>
      </c>
      <c r="N176" s="94">
        <v>5</v>
      </c>
      <c r="O176" s="49">
        <v>10</v>
      </c>
      <c r="P176" s="95"/>
      <c r="Q176" s="95"/>
      <c r="R176" s="95"/>
      <c r="S176" s="95"/>
      <c r="T176" s="95"/>
      <c r="U176" s="95"/>
      <c r="V176" s="95"/>
      <c r="W176" s="95"/>
      <c r="X176" s="95"/>
      <c r="Y176" s="95"/>
      <c r="Z176" s="95"/>
      <c r="AA176" s="95"/>
      <c r="AB176" s="95"/>
      <c r="AC176" s="95"/>
      <c r="AD176" s="95"/>
      <c r="AE176" s="95"/>
      <c r="AF176" s="95"/>
      <c r="AG176" s="95"/>
      <c r="AH176" s="95"/>
      <c r="AI176" s="95"/>
      <c r="AJ176" s="95"/>
      <c r="AK176" s="95"/>
      <c r="AL176" s="95"/>
      <c r="AM176" s="95"/>
      <c r="AN176" s="95"/>
      <c r="AO176" s="95"/>
      <c r="AP176" s="95"/>
      <c r="AQ176" s="95"/>
      <c r="AR176" s="95"/>
      <c r="AS176" s="95"/>
      <c r="AT176" s="95"/>
      <c r="AU176" s="95"/>
      <c r="AV176" s="95"/>
      <c r="AW176" s="95"/>
      <c r="AX176" s="95"/>
      <c r="AY176" s="95"/>
      <c r="AZ176" s="95"/>
      <c r="BA176" s="95"/>
      <c r="BB176" s="95"/>
      <c r="BC176" s="95"/>
      <c r="BD176" s="95"/>
      <c r="BE176" s="95"/>
      <c r="BF176" s="95"/>
      <c r="BG176" s="95"/>
      <c r="BH176" s="95"/>
      <c r="BI176" s="95"/>
      <c r="BJ176" s="95"/>
      <c r="BK176" s="95"/>
      <c r="BL176" s="95"/>
      <c r="BM176" s="95"/>
      <c r="BN176" s="95"/>
      <c r="BO176" s="95"/>
      <c r="BP176" s="95"/>
      <c r="BQ176" s="95"/>
      <c r="BR176" s="95"/>
      <c r="BS176" s="95"/>
      <c r="BT176" s="95"/>
      <c r="BU176" s="95"/>
      <c r="BV176" s="95"/>
      <c r="BW176" s="95"/>
      <c r="BX176" s="95"/>
      <c r="BY176" s="95"/>
      <c r="BZ176" s="95"/>
      <c r="CA176" s="95"/>
      <c r="CB176" s="95"/>
      <c r="CC176" s="95"/>
      <c r="CD176" s="95"/>
      <c r="CE176" s="95"/>
      <c r="CF176" s="95"/>
      <c r="CG176" s="95"/>
      <c r="CH176" s="95"/>
      <c r="CI176" s="95"/>
      <c r="CJ176" s="95"/>
      <c r="CK176" s="95"/>
      <c r="CL176" s="95"/>
      <c r="CM176" s="95"/>
      <c r="CN176" s="95"/>
      <c r="CO176" s="95"/>
      <c r="CP176" s="95"/>
      <c r="CQ176" s="95"/>
      <c r="CR176" s="95"/>
      <c r="CS176" s="95"/>
      <c r="CT176" s="95"/>
      <c r="CU176" s="95"/>
      <c r="CV176" s="95"/>
      <c r="CW176" s="95"/>
      <c r="CX176" s="95"/>
      <c r="CY176" s="95"/>
      <c r="CZ176" s="95"/>
      <c r="DA176" s="95"/>
      <c r="DB176" s="95"/>
      <c r="DC176" s="95"/>
      <c r="DD176" s="95"/>
      <c r="DE176" s="95"/>
      <c r="DF176" s="95"/>
      <c r="DG176" s="95"/>
      <c r="DH176" s="95"/>
      <c r="DI176" s="95"/>
      <c r="DJ176" s="95"/>
      <c r="DK176" s="95"/>
      <c r="DL176" s="95"/>
      <c r="DM176" s="95"/>
      <c r="DN176" s="95"/>
      <c r="DO176" s="95"/>
      <c r="DP176" s="95"/>
      <c r="DQ176" s="95"/>
      <c r="DR176" s="95"/>
      <c r="DS176" s="95"/>
      <c r="DT176" s="95"/>
      <c r="DU176" s="95"/>
      <c r="DV176" s="95"/>
      <c r="DW176" s="95"/>
      <c r="DX176" s="95"/>
      <c r="DY176" s="95"/>
      <c r="DZ176" s="95"/>
      <c r="EA176" s="95"/>
      <c r="EB176" s="95"/>
      <c r="EC176" s="95"/>
      <c r="ED176" s="95"/>
      <c r="EE176" s="95"/>
      <c r="EF176" s="95"/>
      <c r="EG176" s="95"/>
      <c r="EH176" s="95"/>
      <c r="EI176" s="95"/>
      <c r="EJ176" s="95"/>
      <c r="EK176" s="95"/>
      <c r="EL176" s="95"/>
      <c r="EM176" s="95"/>
      <c r="EN176" s="95"/>
      <c r="EO176" s="95"/>
      <c r="EP176" s="95"/>
      <c r="EQ176" s="95"/>
      <c r="ER176" s="95"/>
      <c r="ES176" s="95"/>
      <c r="ET176" s="95"/>
      <c r="EU176" s="95"/>
      <c r="EV176" s="95"/>
      <c r="EW176" s="95"/>
      <c r="EX176" s="95"/>
      <c r="EY176" s="95"/>
      <c r="EZ176" s="95"/>
      <c r="FA176" s="95"/>
      <c r="FB176" s="95"/>
      <c r="FC176" s="95"/>
      <c r="FD176" s="95"/>
      <c r="FE176" s="95"/>
      <c r="FF176" s="95"/>
      <c r="FG176" s="95"/>
      <c r="FH176" s="95"/>
      <c r="FI176" s="95"/>
      <c r="FJ176" s="95"/>
      <c r="FK176" s="95"/>
      <c r="FL176" s="95"/>
      <c r="FM176" s="95"/>
      <c r="FN176" s="95"/>
      <c r="FO176" s="95"/>
      <c r="FP176" s="95"/>
      <c r="FQ176" s="95"/>
      <c r="FR176" s="95"/>
      <c r="FS176" s="95"/>
      <c r="FT176" s="95"/>
      <c r="FU176" s="95"/>
      <c r="FV176" s="95"/>
      <c r="FW176" s="95"/>
      <c r="FX176" s="95"/>
      <c r="FY176" s="95"/>
      <c r="FZ176" s="95"/>
      <c r="GA176" s="95"/>
      <c r="GB176" s="95"/>
      <c r="GC176" s="95"/>
      <c r="GD176" s="95"/>
      <c r="GE176" s="95"/>
      <c r="GF176" s="95"/>
      <c r="GG176" s="95"/>
      <c r="GH176" s="95"/>
      <c r="GI176" s="95"/>
      <c r="GJ176" s="95"/>
      <c r="GK176" s="95"/>
      <c r="GL176" s="95"/>
      <c r="GM176" s="95"/>
      <c r="GN176" s="95"/>
      <c r="GO176" s="95"/>
      <c r="GP176" s="95"/>
      <c r="GQ176" s="95"/>
      <c r="GR176" s="95"/>
      <c r="GS176" s="95"/>
      <c r="GT176" s="95"/>
      <c r="GU176" s="95"/>
      <c r="GV176" s="95"/>
      <c r="GW176" s="95"/>
      <c r="GX176" s="95"/>
      <c r="GY176" s="95"/>
      <c r="GZ176" s="95"/>
      <c r="HA176" s="95"/>
      <c r="HB176" s="95"/>
      <c r="HC176" s="95"/>
      <c r="HD176" s="95"/>
      <c r="HE176" s="95"/>
      <c r="HF176" s="95"/>
      <c r="HG176" s="95"/>
      <c r="HH176" s="95"/>
      <c r="HI176" s="95"/>
      <c r="HJ176" s="95"/>
      <c r="HK176" s="95"/>
      <c r="HL176" s="95"/>
      <c r="HM176" s="95"/>
      <c r="HN176" s="95"/>
      <c r="HO176" s="95"/>
      <c r="HP176" s="95"/>
      <c r="HQ176" s="95"/>
      <c r="HR176" s="95"/>
      <c r="HS176" s="95"/>
      <c r="HT176" s="95"/>
      <c r="HU176" s="95"/>
      <c r="HV176" s="95"/>
      <c r="HW176" s="95"/>
      <c r="HX176" s="95"/>
      <c r="HY176" s="95"/>
      <c r="HZ176" s="95"/>
      <c r="IA176" s="95"/>
      <c r="IB176" s="95"/>
      <c r="IC176" s="95"/>
      <c r="ID176" s="95"/>
      <c r="IE176" s="95"/>
      <c r="IF176" s="95"/>
      <c r="IG176" s="95"/>
      <c r="IH176" s="95"/>
      <c r="II176" s="95"/>
      <c r="IJ176" s="95"/>
      <c r="IK176" s="95"/>
      <c r="IL176" s="95"/>
      <c r="IM176" s="95"/>
      <c r="IN176" s="95"/>
      <c r="IO176" s="95"/>
      <c r="IP176" s="95"/>
      <c r="IQ176" s="95"/>
      <c r="IR176" s="95"/>
      <c r="IS176" s="95"/>
      <c r="IT176" s="95"/>
      <c r="IU176" s="95"/>
      <c r="IV176" s="95"/>
      <c r="IW176" s="95"/>
      <c r="IX176" s="95"/>
      <c r="IY176" s="95"/>
      <c r="IZ176" s="95"/>
      <c r="JA176" s="95"/>
      <c r="JB176" s="95"/>
      <c r="JC176" s="95"/>
      <c r="JD176" s="95"/>
      <c r="JE176" s="95"/>
      <c r="JF176" s="95"/>
      <c r="JG176" s="95"/>
      <c r="JH176" s="95"/>
      <c r="JI176" s="95"/>
      <c r="JJ176" s="95"/>
      <c r="JK176" s="95"/>
      <c r="JL176" s="95"/>
      <c r="JM176" s="95"/>
      <c r="JN176" s="95"/>
      <c r="JO176" s="95"/>
      <c r="JP176" s="95"/>
      <c r="JQ176" s="95"/>
      <c r="JR176" s="95"/>
      <c r="JS176" s="95"/>
      <c r="JT176" s="95"/>
      <c r="JU176" s="95"/>
      <c r="JV176" s="95"/>
      <c r="JW176" s="95"/>
      <c r="JX176" s="95"/>
      <c r="JY176" s="95"/>
      <c r="JZ176" s="95"/>
      <c r="KA176" s="95"/>
      <c r="KB176" s="95"/>
      <c r="KC176" s="95"/>
      <c r="KD176" s="95"/>
      <c r="KE176" s="95"/>
      <c r="KF176" s="95"/>
      <c r="KG176" s="95"/>
      <c r="KH176" s="95"/>
      <c r="KI176" s="95"/>
      <c r="KJ176" s="95"/>
    </row>
    <row r="177" spans="2:296" ht="22.5" x14ac:dyDescent="0.2">
      <c r="B177" s="46">
        <v>10</v>
      </c>
      <c r="C177" s="18">
        <v>3</v>
      </c>
      <c r="D177" s="1" t="s">
        <v>471</v>
      </c>
      <c r="E177" s="1" t="s">
        <v>472</v>
      </c>
      <c r="F177" s="1" t="s">
        <v>473</v>
      </c>
      <c r="G177" s="23" t="s">
        <v>6</v>
      </c>
      <c r="H177" s="3" t="str">
        <f>IFERROR((SUM(G177/3)*100),"N/A")</f>
        <v>N/A</v>
      </c>
      <c r="I177" s="30">
        <f>IF(G177="N/A",0,N177)</f>
        <v>0</v>
      </c>
      <c r="J177" s="43"/>
      <c r="K177" s="178"/>
      <c r="L177" s="38">
        <v>1</v>
      </c>
      <c r="M177" s="280">
        <f t="shared" si="29"/>
        <v>3</v>
      </c>
      <c r="N177" s="94">
        <v>7</v>
      </c>
      <c r="O177" s="49">
        <v>10</v>
      </c>
    </row>
    <row r="178" spans="2:296" s="93" customFormat="1" ht="22.5" x14ac:dyDescent="0.2">
      <c r="B178" s="46">
        <v>10</v>
      </c>
      <c r="C178" s="18">
        <v>4</v>
      </c>
      <c r="D178" s="1" t="s">
        <v>13</v>
      </c>
      <c r="E178" s="1" t="s">
        <v>331</v>
      </c>
      <c r="F178" s="112" t="s">
        <v>470</v>
      </c>
      <c r="G178" s="23" t="s">
        <v>6</v>
      </c>
      <c r="H178" s="3" t="str">
        <f>IFERROR((SUM(G178/3)*100),"N/A")</f>
        <v>N/A</v>
      </c>
      <c r="I178" s="30">
        <f>IF(G178="N/A",0,N178)</f>
        <v>0</v>
      </c>
      <c r="J178" s="43"/>
      <c r="K178" s="178"/>
      <c r="L178" s="38">
        <v>1</v>
      </c>
      <c r="M178" s="280">
        <f t="shared" si="29"/>
        <v>3</v>
      </c>
      <c r="N178" s="94">
        <v>10</v>
      </c>
      <c r="O178" s="49">
        <v>10</v>
      </c>
      <c r="P178" s="95"/>
      <c r="Q178" s="95"/>
      <c r="R178" s="95"/>
      <c r="S178" s="95"/>
      <c r="T178" s="95"/>
      <c r="U178" s="95"/>
      <c r="V178" s="95"/>
      <c r="W178" s="95"/>
      <c r="X178" s="95"/>
      <c r="Y178" s="95"/>
      <c r="Z178" s="95"/>
      <c r="AA178" s="95"/>
      <c r="AB178" s="95"/>
      <c r="AC178" s="95"/>
      <c r="AD178" s="95"/>
      <c r="AE178" s="95"/>
      <c r="AF178" s="95"/>
      <c r="AG178" s="95"/>
      <c r="AH178" s="95"/>
      <c r="AI178" s="95"/>
      <c r="AJ178" s="95"/>
      <c r="AK178" s="95"/>
      <c r="AL178" s="95"/>
      <c r="AM178" s="95"/>
      <c r="AN178" s="95"/>
      <c r="AO178" s="95"/>
      <c r="AP178" s="95"/>
      <c r="AQ178" s="95"/>
      <c r="AR178" s="95"/>
      <c r="AS178" s="95"/>
      <c r="AT178" s="95"/>
      <c r="AU178" s="95"/>
      <c r="AV178" s="95"/>
      <c r="AW178" s="95"/>
      <c r="AX178" s="95"/>
      <c r="AY178" s="95"/>
      <c r="AZ178" s="95"/>
      <c r="BA178" s="95"/>
      <c r="BB178" s="95"/>
      <c r="BC178" s="95"/>
      <c r="BD178" s="95"/>
      <c r="BE178" s="95"/>
      <c r="BF178" s="95"/>
      <c r="BG178" s="95"/>
      <c r="BH178" s="95"/>
      <c r="BI178" s="95"/>
      <c r="BJ178" s="95"/>
      <c r="BK178" s="95"/>
      <c r="BL178" s="95"/>
      <c r="BM178" s="95"/>
      <c r="BN178" s="95"/>
      <c r="BO178" s="95"/>
      <c r="BP178" s="95"/>
      <c r="BQ178" s="95"/>
      <c r="BR178" s="95"/>
      <c r="BS178" s="95"/>
      <c r="BT178" s="95"/>
      <c r="BU178" s="95"/>
      <c r="BV178" s="95"/>
      <c r="BW178" s="95"/>
      <c r="BX178" s="95"/>
      <c r="BY178" s="95"/>
      <c r="BZ178" s="95"/>
      <c r="CA178" s="95"/>
      <c r="CB178" s="95"/>
      <c r="CC178" s="95"/>
      <c r="CD178" s="95"/>
      <c r="CE178" s="95"/>
      <c r="CF178" s="95"/>
      <c r="CG178" s="95"/>
      <c r="CH178" s="95"/>
      <c r="CI178" s="95"/>
      <c r="CJ178" s="95"/>
      <c r="CK178" s="95"/>
      <c r="CL178" s="95"/>
      <c r="CM178" s="95"/>
      <c r="CN178" s="95"/>
      <c r="CO178" s="95"/>
      <c r="CP178" s="95"/>
      <c r="CQ178" s="95"/>
      <c r="CR178" s="95"/>
      <c r="CS178" s="95"/>
      <c r="CT178" s="95"/>
      <c r="CU178" s="95"/>
      <c r="CV178" s="95"/>
      <c r="CW178" s="95"/>
      <c r="CX178" s="95"/>
      <c r="CY178" s="95"/>
      <c r="CZ178" s="95"/>
      <c r="DA178" s="95"/>
      <c r="DB178" s="95"/>
      <c r="DC178" s="95"/>
      <c r="DD178" s="95"/>
      <c r="DE178" s="95"/>
      <c r="DF178" s="95"/>
      <c r="DG178" s="95"/>
      <c r="DH178" s="95"/>
      <c r="DI178" s="95"/>
      <c r="DJ178" s="95"/>
      <c r="DK178" s="95"/>
      <c r="DL178" s="95"/>
      <c r="DM178" s="95"/>
      <c r="DN178" s="95"/>
      <c r="DO178" s="95"/>
      <c r="DP178" s="95"/>
      <c r="DQ178" s="95"/>
      <c r="DR178" s="95"/>
      <c r="DS178" s="95"/>
      <c r="DT178" s="95"/>
      <c r="DU178" s="95"/>
      <c r="DV178" s="95"/>
      <c r="DW178" s="95"/>
      <c r="DX178" s="95"/>
      <c r="DY178" s="95"/>
      <c r="DZ178" s="95"/>
      <c r="EA178" s="95"/>
      <c r="EB178" s="95"/>
      <c r="EC178" s="95"/>
      <c r="ED178" s="95"/>
      <c r="EE178" s="95"/>
      <c r="EF178" s="95"/>
      <c r="EG178" s="95"/>
      <c r="EH178" s="95"/>
      <c r="EI178" s="95"/>
      <c r="EJ178" s="95"/>
      <c r="EK178" s="95"/>
      <c r="EL178" s="95"/>
      <c r="EM178" s="95"/>
      <c r="EN178" s="95"/>
      <c r="EO178" s="95"/>
      <c r="EP178" s="95"/>
      <c r="EQ178" s="95"/>
      <c r="ER178" s="95"/>
      <c r="ES178" s="95"/>
      <c r="ET178" s="95"/>
      <c r="EU178" s="95"/>
      <c r="EV178" s="95"/>
      <c r="EW178" s="95"/>
      <c r="EX178" s="95"/>
      <c r="EY178" s="95"/>
      <c r="EZ178" s="95"/>
      <c r="FA178" s="95"/>
      <c r="FB178" s="95"/>
      <c r="FC178" s="95"/>
      <c r="FD178" s="95"/>
      <c r="FE178" s="95"/>
      <c r="FF178" s="95"/>
      <c r="FG178" s="95"/>
      <c r="FH178" s="95"/>
      <c r="FI178" s="95"/>
      <c r="FJ178" s="95"/>
      <c r="FK178" s="95"/>
      <c r="FL178" s="95"/>
      <c r="FM178" s="95"/>
      <c r="FN178" s="95"/>
      <c r="FO178" s="95"/>
      <c r="FP178" s="95"/>
      <c r="FQ178" s="95"/>
      <c r="FR178" s="95"/>
      <c r="FS178" s="95"/>
      <c r="FT178" s="95"/>
      <c r="FU178" s="95"/>
      <c r="FV178" s="95"/>
      <c r="FW178" s="95"/>
      <c r="FX178" s="95"/>
      <c r="FY178" s="95"/>
      <c r="FZ178" s="95"/>
      <c r="GA178" s="95"/>
      <c r="GB178" s="95"/>
      <c r="GC178" s="95"/>
      <c r="GD178" s="95"/>
      <c r="GE178" s="95"/>
      <c r="GF178" s="95"/>
      <c r="GG178" s="95"/>
      <c r="GH178" s="95"/>
      <c r="GI178" s="95"/>
      <c r="GJ178" s="95"/>
      <c r="GK178" s="95"/>
      <c r="GL178" s="95"/>
      <c r="GM178" s="95"/>
      <c r="GN178" s="95"/>
      <c r="GO178" s="95"/>
      <c r="GP178" s="95"/>
      <c r="GQ178" s="95"/>
      <c r="GR178" s="95"/>
      <c r="GS178" s="95"/>
      <c r="GT178" s="95"/>
      <c r="GU178" s="95"/>
      <c r="GV178" s="95"/>
      <c r="GW178" s="95"/>
      <c r="GX178" s="95"/>
      <c r="GY178" s="95"/>
      <c r="GZ178" s="95"/>
      <c r="HA178" s="95"/>
      <c r="HB178" s="95"/>
      <c r="HC178" s="95"/>
      <c r="HD178" s="95"/>
      <c r="HE178" s="95"/>
      <c r="HF178" s="95"/>
      <c r="HG178" s="95"/>
      <c r="HH178" s="95"/>
      <c r="HI178" s="95"/>
      <c r="HJ178" s="95"/>
      <c r="HK178" s="95"/>
      <c r="HL178" s="95"/>
      <c r="HM178" s="95"/>
      <c r="HN178" s="95"/>
      <c r="HO178" s="95"/>
      <c r="HP178" s="95"/>
      <c r="HQ178" s="95"/>
      <c r="HR178" s="95"/>
      <c r="HS178" s="95"/>
      <c r="HT178" s="95"/>
      <c r="HU178" s="95"/>
      <c r="HV178" s="95"/>
      <c r="HW178" s="95"/>
      <c r="HX178" s="95"/>
      <c r="HY178" s="95"/>
      <c r="HZ178" s="95"/>
      <c r="IA178" s="95"/>
      <c r="IB178" s="95"/>
      <c r="IC178" s="95"/>
      <c r="ID178" s="95"/>
      <c r="IE178" s="95"/>
      <c r="IF178" s="95"/>
      <c r="IG178" s="95"/>
      <c r="IH178" s="95"/>
      <c r="II178" s="95"/>
      <c r="IJ178" s="95"/>
      <c r="IK178" s="95"/>
      <c r="IL178" s="95"/>
      <c r="IM178" s="95"/>
      <c r="IN178" s="95"/>
      <c r="IO178" s="95"/>
      <c r="IP178" s="95"/>
      <c r="IQ178" s="95"/>
      <c r="IR178" s="95"/>
      <c r="IS178" s="95"/>
      <c r="IT178" s="95"/>
      <c r="IU178" s="95"/>
      <c r="IV178" s="95"/>
      <c r="IW178" s="95"/>
      <c r="IX178" s="95"/>
      <c r="IY178" s="95"/>
      <c r="IZ178" s="95"/>
      <c r="JA178" s="95"/>
      <c r="JB178" s="95"/>
      <c r="JC178" s="95"/>
      <c r="JD178" s="95"/>
      <c r="JE178" s="95"/>
      <c r="JF178" s="95"/>
      <c r="JG178" s="95"/>
      <c r="JH178" s="95"/>
      <c r="JI178" s="95"/>
      <c r="JJ178" s="95"/>
      <c r="JK178" s="95"/>
      <c r="JL178" s="95"/>
      <c r="JM178" s="95"/>
      <c r="JN178" s="95"/>
      <c r="JO178" s="95"/>
      <c r="JP178" s="95"/>
      <c r="JQ178" s="95"/>
      <c r="JR178" s="95"/>
      <c r="JS178" s="95"/>
      <c r="JT178" s="95"/>
      <c r="JU178" s="95"/>
      <c r="JV178" s="95"/>
      <c r="JW178" s="95"/>
      <c r="JX178" s="95"/>
      <c r="JY178" s="95"/>
      <c r="JZ178" s="95"/>
      <c r="KA178" s="95"/>
      <c r="KB178" s="95"/>
      <c r="KC178" s="95"/>
      <c r="KD178" s="95"/>
      <c r="KE178" s="95"/>
      <c r="KF178" s="95"/>
      <c r="KG178" s="95"/>
      <c r="KH178" s="95"/>
      <c r="KI178" s="95"/>
      <c r="KJ178" s="95"/>
    </row>
    <row r="179" spans="2:296" ht="45" x14ac:dyDescent="0.2">
      <c r="B179" s="46">
        <v>10</v>
      </c>
      <c r="C179" s="18">
        <v>5</v>
      </c>
      <c r="D179" s="1" t="s">
        <v>366</v>
      </c>
      <c r="E179" s="1" t="s">
        <v>833</v>
      </c>
      <c r="F179" s="112" t="s">
        <v>8</v>
      </c>
      <c r="G179" s="23" t="s">
        <v>6</v>
      </c>
      <c r="H179" s="3" t="str">
        <f>IFERROR((SUM(G179/3)*100),"N/A")</f>
        <v>N/A</v>
      </c>
      <c r="I179" s="30">
        <f>IF(G179="N/A",0,N179)</f>
        <v>0</v>
      </c>
      <c r="J179" s="43"/>
      <c r="K179" s="183"/>
      <c r="L179" s="38">
        <v>1</v>
      </c>
      <c r="M179" s="280">
        <f t="shared" si="29"/>
        <v>3</v>
      </c>
      <c r="N179" s="94">
        <v>7</v>
      </c>
      <c r="O179" s="49">
        <v>10</v>
      </c>
    </row>
    <row r="180" spans="2:296" ht="13.5" thickBot="1" x14ac:dyDescent="0.25">
      <c r="C180" s="114"/>
      <c r="D180" s="9"/>
      <c r="E180" s="9"/>
      <c r="F180" s="146"/>
      <c r="G180" s="36"/>
      <c r="H180" s="8"/>
      <c r="I180" s="14"/>
      <c r="J180" s="9"/>
      <c r="K180" s="189"/>
      <c r="L180" s="38">
        <v>1</v>
      </c>
      <c r="M180" s="280">
        <f t="shared" si="29"/>
        <v>3</v>
      </c>
      <c r="N180" s="94"/>
      <c r="O180" s="49">
        <v>10</v>
      </c>
    </row>
    <row r="181" spans="2:296" s="93" customFormat="1" ht="13.5" thickBot="1" x14ac:dyDescent="0.25">
      <c r="B181" s="46"/>
      <c r="C181" s="386"/>
      <c r="D181" s="386"/>
      <c r="E181" s="386"/>
      <c r="F181" s="386"/>
      <c r="G181" s="386"/>
      <c r="H181" s="15" t="str">
        <f>IFERROR(SUMPRODUCT(H176:H179, I176:I179)/SUM(I176:I179),"N/A")</f>
        <v>N/A</v>
      </c>
      <c r="I181" s="27"/>
      <c r="J181" s="26"/>
      <c r="K181" s="27"/>
      <c r="L181" s="39">
        <v>1</v>
      </c>
      <c r="M181" s="280">
        <f t="shared" si="29"/>
        <v>3</v>
      </c>
      <c r="N181" s="94"/>
      <c r="O181" s="49">
        <v>10</v>
      </c>
      <c r="P181" s="95"/>
      <c r="Q181" s="95"/>
      <c r="R181" s="95"/>
      <c r="S181" s="95"/>
      <c r="T181" s="95"/>
      <c r="U181" s="95"/>
      <c r="V181" s="95"/>
      <c r="W181" s="95"/>
      <c r="X181" s="95"/>
      <c r="Y181" s="95"/>
      <c r="Z181" s="95"/>
      <c r="AA181" s="95"/>
      <c r="AB181" s="95"/>
      <c r="AC181" s="95"/>
      <c r="AD181" s="95"/>
      <c r="AE181" s="95"/>
      <c r="AF181" s="95"/>
      <c r="AG181" s="95"/>
      <c r="AH181" s="95"/>
      <c r="AI181" s="95"/>
      <c r="AJ181" s="95"/>
      <c r="AK181" s="95"/>
      <c r="AL181" s="95"/>
      <c r="AM181" s="95"/>
      <c r="AN181" s="95"/>
      <c r="AO181" s="95"/>
      <c r="AP181" s="95"/>
      <c r="AQ181" s="95"/>
      <c r="AR181" s="95"/>
      <c r="AS181" s="95"/>
      <c r="AT181" s="95"/>
      <c r="AU181" s="95"/>
      <c r="AV181" s="95"/>
      <c r="AW181" s="95"/>
      <c r="AX181" s="95"/>
      <c r="AY181" s="95"/>
      <c r="AZ181" s="95"/>
      <c r="BA181" s="95"/>
      <c r="BB181" s="95"/>
      <c r="BC181" s="95"/>
      <c r="BD181" s="95"/>
      <c r="BE181" s="95"/>
      <c r="BF181" s="95"/>
      <c r="BG181" s="95"/>
      <c r="BH181" s="95"/>
      <c r="BI181" s="95"/>
      <c r="BJ181" s="95"/>
      <c r="BK181" s="95"/>
      <c r="BL181" s="95"/>
      <c r="BM181" s="95"/>
      <c r="BN181" s="95"/>
      <c r="BO181" s="95"/>
      <c r="BP181" s="95"/>
      <c r="BQ181" s="95"/>
      <c r="BR181" s="95"/>
      <c r="BS181" s="95"/>
      <c r="BT181" s="95"/>
      <c r="BU181" s="95"/>
      <c r="BV181" s="95"/>
      <c r="BW181" s="95"/>
      <c r="BX181" s="95"/>
      <c r="BY181" s="95"/>
      <c r="BZ181" s="95"/>
      <c r="CA181" s="95"/>
      <c r="CB181" s="95"/>
      <c r="CC181" s="95"/>
      <c r="CD181" s="95"/>
      <c r="CE181" s="95"/>
      <c r="CF181" s="95"/>
      <c r="CG181" s="95"/>
      <c r="CH181" s="95"/>
      <c r="CI181" s="95"/>
      <c r="CJ181" s="95"/>
      <c r="CK181" s="95"/>
      <c r="CL181" s="95"/>
      <c r="CM181" s="95"/>
      <c r="CN181" s="95"/>
      <c r="CO181" s="95"/>
      <c r="CP181" s="95"/>
      <c r="CQ181" s="95"/>
      <c r="CR181" s="95"/>
      <c r="CS181" s="95"/>
      <c r="CT181" s="95"/>
      <c r="CU181" s="95"/>
      <c r="CV181" s="95"/>
      <c r="CW181" s="95"/>
      <c r="CX181" s="95"/>
      <c r="CY181" s="95"/>
      <c r="CZ181" s="95"/>
      <c r="DA181" s="95"/>
      <c r="DB181" s="95"/>
      <c r="DC181" s="95"/>
      <c r="DD181" s="95"/>
      <c r="DE181" s="95"/>
      <c r="DF181" s="95"/>
      <c r="DG181" s="95"/>
      <c r="DH181" s="95"/>
      <c r="DI181" s="95"/>
      <c r="DJ181" s="95"/>
      <c r="DK181" s="95"/>
      <c r="DL181" s="95"/>
      <c r="DM181" s="95"/>
      <c r="DN181" s="95"/>
      <c r="DO181" s="95"/>
      <c r="DP181" s="95"/>
      <c r="DQ181" s="95"/>
      <c r="DR181" s="95"/>
      <c r="DS181" s="95"/>
      <c r="DT181" s="95"/>
      <c r="DU181" s="95"/>
      <c r="DV181" s="95"/>
      <c r="DW181" s="95"/>
      <c r="DX181" s="95"/>
      <c r="DY181" s="95"/>
      <c r="DZ181" s="95"/>
      <c r="EA181" s="95"/>
      <c r="EB181" s="95"/>
      <c r="EC181" s="95"/>
      <c r="ED181" s="95"/>
      <c r="EE181" s="95"/>
      <c r="EF181" s="95"/>
      <c r="EG181" s="95"/>
      <c r="EH181" s="95"/>
      <c r="EI181" s="95"/>
      <c r="EJ181" s="95"/>
      <c r="EK181" s="95"/>
      <c r="EL181" s="95"/>
      <c r="EM181" s="95"/>
      <c r="EN181" s="95"/>
      <c r="EO181" s="95"/>
      <c r="EP181" s="95"/>
      <c r="EQ181" s="95"/>
      <c r="ER181" s="95"/>
      <c r="ES181" s="95"/>
      <c r="ET181" s="95"/>
      <c r="EU181" s="95"/>
      <c r="EV181" s="95"/>
      <c r="EW181" s="95"/>
      <c r="EX181" s="95"/>
      <c r="EY181" s="95"/>
      <c r="EZ181" s="95"/>
      <c r="FA181" s="95"/>
      <c r="FB181" s="95"/>
      <c r="FC181" s="95"/>
      <c r="FD181" s="95"/>
      <c r="FE181" s="95"/>
      <c r="FF181" s="95"/>
      <c r="FG181" s="95"/>
      <c r="FH181" s="95"/>
      <c r="FI181" s="95"/>
      <c r="FJ181" s="95"/>
      <c r="FK181" s="95"/>
      <c r="FL181" s="95"/>
      <c r="FM181" s="95"/>
      <c r="FN181" s="95"/>
      <c r="FO181" s="95"/>
      <c r="FP181" s="95"/>
      <c r="FQ181" s="95"/>
      <c r="FR181" s="95"/>
      <c r="FS181" s="95"/>
      <c r="FT181" s="95"/>
      <c r="FU181" s="95"/>
      <c r="FV181" s="95"/>
      <c r="FW181" s="95"/>
      <c r="FX181" s="95"/>
      <c r="FY181" s="95"/>
      <c r="FZ181" s="95"/>
      <c r="GA181" s="95"/>
      <c r="GB181" s="95"/>
      <c r="GC181" s="95"/>
      <c r="GD181" s="95"/>
      <c r="GE181" s="95"/>
      <c r="GF181" s="95"/>
      <c r="GG181" s="95"/>
      <c r="GH181" s="95"/>
      <c r="GI181" s="95"/>
      <c r="GJ181" s="95"/>
      <c r="GK181" s="95"/>
      <c r="GL181" s="95"/>
      <c r="GM181" s="95"/>
      <c r="GN181" s="95"/>
      <c r="GO181" s="95"/>
      <c r="GP181" s="95"/>
      <c r="GQ181" s="95"/>
      <c r="GR181" s="95"/>
      <c r="GS181" s="95"/>
      <c r="GT181" s="95"/>
      <c r="GU181" s="95"/>
      <c r="GV181" s="95"/>
      <c r="GW181" s="95"/>
      <c r="GX181" s="95"/>
      <c r="GY181" s="95"/>
      <c r="GZ181" s="95"/>
      <c r="HA181" s="95"/>
      <c r="HB181" s="95"/>
      <c r="HC181" s="95"/>
      <c r="HD181" s="95"/>
      <c r="HE181" s="95"/>
      <c r="HF181" s="95"/>
      <c r="HG181" s="95"/>
      <c r="HH181" s="95"/>
      <c r="HI181" s="95"/>
      <c r="HJ181" s="95"/>
      <c r="HK181" s="95"/>
      <c r="HL181" s="95"/>
      <c r="HM181" s="95"/>
      <c r="HN181" s="95"/>
      <c r="HO181" s="95"/>
      <c r="HP181" s="95"/>
      <c r="HQ181" s="95"/>
      <c r="HR181" s="95"/>
      <c r="HS181" s="95"/>
      <c r="HT181" s="95"/>
      <c r="HU181" s="95"/>
      <c r="HV181" s="95"/>
      <c r="HW181" s="95"/>
      <c r="HX181" s="95"/>
      <c r="HY181" s="95"/>
      <c r="HZ181" s="95"/>
      <c r="IA181" s="95"/>
      <c r="IB181" s="95"/>
      <c r="IC181" s="95"/>
      <c r="ID181" s="95"/>
      <c r="IE181" s="95"/>
      <c r="IF181" s="95"/>
      <c r="IG181" s="95"/>
      <c r="IH181" s="95"/>
      <c r="II181" s="95"/>
      <c r="IJ181" s="95"/>
      <c r="IK181" s="95"/>
      <c r="IL181" s="95"/>
      <c r="IM181" s="95"/>
      <c r="IN181" s="95"/>
      <c r="IO181" s="95"/>
      <c r="IP181" s="95"/>
      <c r="IQ181" s="95"/>
      <c r="IR181" s="95"/>
      <c r="IS181" s="95"/>
      <c r="IT181" s="95"/>
      <c r="IU181" s="95"/>
      <c r="IV181" s="95"/>
      <c r="IW181" s="95"/>
      <c r="IX181" s="95"/>
      <c r="IY181" s="95"/>
      <c r="IZ181" s="95"/>
      <c r="JA181" s="95"/>
      <c r="JB181" s="95"/>
      <c r="JC181" s="95"/>
      <c r="JD181" s="95"/>
      <c r="JE181" s="95"/>
      <c r="JF181" s="95"/>
      <c r="JG181" s="95"/>
      <c r="JH181" s="95"/>
      <c r="JI181" s="95"/>
      <c r="JJ181" s="95"/>
      <c r="JK181" s="95"/>
      <c r="JL181" s="95"/>
      <c r="JM181" s="95"/>
      <c r="JN181" s="95"/>
      <c r="JO181" s="95"/>
      <c r="JP181" s="95"/>
      <c r="JQ181" s="95"/>
      <c r="JR181" s="95"/>
      <c r="JS181" s="95"/>
      <c r="JT181" s="95"/>
      <c r="JU181" s="95"/>
      <c r="JV181" s="95"/>
      <c r="JW181" s="95"/>
      <c r="JX181" s="95"/>
      <c r="JY181" s="95"/>
      <c r="JZ181" s="95"/>
      <c r="KA181" s="95"/>
      <c r="KB181" s="95"/>
      <c r="KC181" s="95"/>
      <c r="KD181" s="95"/>
      <c r="KE181" s="95"/>
      <c r="KF181" s="95"/>
      <c r="KG181" s="95"/>
      <c r="KH181" s="95"/>
      <c r="KI181" s="95"/>
      <c r="KJ181" s="95"/>
    </row>
    <row r="182" spans="2:296" s="93" customFormat="1" ht="13.5" thickBot="1" x14ac:dyDescent="0.25">
      <c r="B182" s="46"/>
      <c r="C182" s="280"/>
      <c r="D182" s="26"/>
      <c r="E182" s="26"/>
      <c r="F182" s="26"/>
      <c r="G182" s="25"/>
      <c r="H182" s="4"/>
      <c r="I182" s="4"/>
      <c r="J182" s="113"/>
      <c r="K182" s="188"/>
      <c r="L182" s="38">
        <v>1</v>
      </c>
      <c r="M182" s="280">
        <f t="shared" si="29"/>
        <v>3</v>
      </c>
      <c r="N182" s="94"/>
      <c r="O182" s="49">
        <v>10</v>
      </c>
      <c r="P182" s="95"/>
      <c r="Q182" s="95"/>
      <c r="R182" s="95"/>
      <c r="S182" s="95"/>
      <c r="T182" s="95"/>
      <c r="U182" s="95"/>
      <c r="V182" s="95"/>
      <c r="W182" s="95"/>
      <c r="X182" s="95"/>
      <c r="Y182" s="95"/>
      <c r="Z182" s="95"/>
      <c r="AA182" s="95"/>
      <c r="AB182" s="95"/>
      <c r="AC182" s="95"/>
      <c r="AD182" s="95"/>
      <c r="AE182" s="95"/>
      <c r="AF182" s="95"/>
      <c r="AG182" s="95"/>
      <c r="AH182" s="95"/>
      <c r="AI182" s="95"/>
      <c r="AJ182" s="95"/>
      <c r="AK182" s="95"/>
      <c r="AL182" s="95"/>
      <c r="AM182" s="95"/>
      <c r="AN182" s="95"/>
      <c r="AO182" s="95"/>
      <c r="AP182" s="95"/>
      <c r="AQ182" s="95"/>
      <c r="AR182" s="95"/>
      <c r="AS182" s="95"/>
      <c r="AT182" s="95"/>
      <c r="AU182" s="95"/>
      <c r="AV182" s="95"/>
      <c r="AW182" s="95"/>
      <c r="AX182" s="95"/>
      <c r="AY182" s="95"/>
      <c r="AZ182" s="95"/>
      <c r="BA182" s="95"/>
      <c r="BB182" s="95"/>
      <c r="BC182" s="95"/>
      <c r="BD182" s="95"/>
      <c r="BE182" s="95"/>
      <c r="BF182" s="95"/>
      <c r="BG182" s="95"/>
      <c r="BH182" s="95"/>
      <c r="BI182" s="95"/>
      <c r="BJ182" s="95"/>
      <c r="BK182" s="95"/>
      <c r="BL182" s="95"/>
      <c r="BM182" s="95"/>
      <c r="BN182" s="95"/>
      <c r="BO182" s="95"/>
      <c r="BP182" s="95"/>
      <c r="BQ182" s="95"/>
      <c r="BR182" s="95"/>
      <c r="BS182" s="95"/>
      <c r="BT182" s="95"/>
      <c r="BU182" s="95"/>
      <c r="BV182" s="95"/>
      <c r="BW182" s="95"/>
      <c r="BX182" s="95"/>
      <c r="BY182" s="95"/>
      <c r="BZ182" s="95"/>
      <c r="CA182" s="95"/>
      <c r="CB182" s="95"/>
      <c r="CC182" s="95"/>
      <c r="CD182" s="95"/>
      <c r="CE182" s="95"/>
      <c r="CF182" s="95"/>
      <c r="CG182" s="95"/>
      <c r="CH182" s="95"/>
      <c r="CI182" s="95"/>
      <c r="CJ182" s="95"/>
      <c r="CK182" s="95"/>
      <c r="CL182" s="95"/>
      <c r="CM182" s="95"/>
      <c r="CN182" s="95"/>
      <c r="CO182" s="95"/>
      <c r="CP182" s="95"/>
      <c r="CQ182" s="95"/>
      <c r="CR182" s="95"/>
      <c r="CS182" s="95"/>
      <c r="CT182" s="95"/>
      <c r="CU182" s="95"/>
      <c r="CV182" s="95"/>
      <c r="CW182" s="95"/>
      <c r="CX182" s="95"/>
      <c r="CY182" s="95"/>
      <c r="CZ182" s="95"/>
      <c r="DA182" s="95"/>
      <c r="DB182" s="95"/>
      <c r="DC182" s="95"/>
      <c r="DD182" s="95"/>
      <c r="DE182" s="95"/>
      <c r="DF182" s="95"/>
      <c r="DG182" s="95"/>
      <c r="DH182" s="95"/>
      <c r="DI182" s="95"/>
      <c r="DJ182" s="95"/>
      <c r="DK182" s="95"/>
      <c r="DL182" s="95"/>
      <c r="DM182" s="95"/>
      <c r="DN182" s="95"/>
      <c r="DO182" s="95"/>
      <c r="DP182" s="95"/>
      <c r="DQ182" s="95"/>
      <c r="DR182" s="95"/>
      <c r="DS182" s="95"/>
      <c r="DT182" s="95"/>
      <c r="DU182" s="95"/>
      <c r="DV182" s="95"/>
      <c r="DW182" s="95"/>
      <c r="DX182" s="95"/>
      <c r="DY182" s="95"/>
      <c r="DZ182" s="95"/>
      <c r="EA182" s="95"/>
      <c r="EB182" s="95"/>
      <c r="EC182" s="95"/>
      <c r="ED182" s="95"/>
      <c r="EE182" s="95"/>
      <c r="EF182" s="95"/>
      <c r="EG182" s="95"/>
      <c r="EH182" s="95"/>
      <c r="EI182" s="95"/>
      <c r="EJ182" s="95"/>
      <c r="EK182" s="95"/>
      <c r="EL182" s="95"/>
      <c r="EM182" s="95"/>
      <c r="EN182" s="95"/>
      <c r="EO182" s="95"/>
      <c r="EP182" s="95"/>
      <c r="EQ182" s="95"/>
      <c r="ER182" s="95"/>
      <c r="ES182" s="95"/>
      <c r="ET182" s="95"/>
      <c r="EU182" s="95"/>
      <c r="EV182" s="95"/>
      <c r="EW182" s="95"/>
      <c r="EX182" s="95"/>
      <c r="EY182" s="95"/>
      <c r="EZ182" s="95"/>
      <c r="FA182" s="95"/>
      <c r="FB182" s="95"/>
      <c r="FC182" s="95"/>
      <c r="FD182" s="95"/>
      <c r="FE182" s="95"/>
      <c r="FF182" s="95"/>
      <c r="FG182" s="95"/>
      <c r="FH182" s="95"/>
      <c r="FI182" s="95"/>
      <c r="FJ182" s="95"/>
      <c r="FK182" s="95"/>
      <c r="FL182" s="95"/>
      <c r="FM182" s="95"/>
      <c r="FN182" s="95"/>
      <c r="FO182" s="95"/>
      <c r="FP182" s="95"/>
      <c r="FQ182" s="95"/>
      <c r="FR182" s="95"/>
      <c r="FS182" s="95"/>
      <c r="FT182" s="95"/>
      <c r="FU182" s="95"/>
      <c r="FV182" s="95"/>
      <c r="FW182" s="95"/>
      <c r="FX182" s="95"/>
      <c r="FY182" s="95"/>
      <c r="FZ182" s="95"/>
      <c r="GA182" s="95"/>
      <c r="GB182" s="95"/>
      <c r="GC182" s="95"/>
      <c r="GD182" s="95"/>
      <c r="GE182" s="95"/>
      <c r="GF182" s="95"/>
      <c r="GG182" s="95"/>
      <c r="GH182" s="95"/>
      <c r="GI182" s="95"/>
      <c r="GJ182" s="95"/>
      <c r="GK182" s="95"/>
      <c r="GL182" s="95"/>
      <c r="GM182" s="95"/>
      <c r="GN182" s="95"/>
      <c r="GO182" s="95"/>
      <c r="GP182" s="95"/>
      <c r="GQ182" s="95"/>
      <c r="GR182" s="95"/>
      <c r="GS182" s="95"/>
      <c r="GT182" s="95"/>
      <c r="GU182" s="95"/>
      <c r="GV182" s="95"/>
      <c r="GW182" s="95"/>
      <c r="GX182" s="95"/>
      <c r="GY182" s="95"/>
      <c r="GZ182" s="95"/>
      <c r="HA182" s="95"/>
      <c r="HB182" s="95"/>
      <c r="HC182" s="95"/>
      <c r="HD182" s="95"/>
      <c r="HE182" s="95"/>
      <c r="HF182" s="95"/>
      <c r="HG182" s="95"/>
      <c r="HH182" s="95"/>
      <c r="HI182" s="95"/>
      <c r="HJ182" s="95"/>
      <c r="HK182" s="95"/>
      <c r="HL182" s="95"/>
      <c r="HM182" s="95"/>
      <c r="HN182" s="95"/>
      <c r="HO182" s="95"/>
      <c r="HP182" s="95"/>
      <c r="HQ182" s="95"/>
      <c r="HR182" s="95"/>
      <c r="HS182" s="95"/>
      <c r="HT182" s="95"/>
      <c r="HU182" s="95"/>
      <c r="HV182" s="95"/>
      <c r="HW182" s="95"/>
      <c r="HX182" s="95"/>
      <c r="HY182" s="95"/>
      <c r="HZ182" s="95"/>
      <c r="IA182" s="95"/>
      <c r="IB182" s="95"/>
      <c r="IC182" s="95"/>
      <c r="ID182" s="95"/>
      <c r="IE182" s="95"/>
      <c r="IF182" s="95"/>
      <c r="IG182" s="95"/>
      <c r="IH182" s="95"/>
      <c r="II182" s="95"/>
      <c r="IJ182" s="95"/>
      <c r="IK182" s="95"/>
      <c r="IL182" s="95"/>
      <c r="IM182" s="95"/>
      <c r="IN182" s="95"/>
      <c r="IO182" s="95"/>
      <c r="IP182" s="95"/>
      <c r="IQ182" s="95"/>
      <c r="IR182" s="95"/>
      <c r="IS182" s="95"/>
      <c r="IT182" s="95"/>
      <c r="IU182" s="95"/>
      <c r="IV182" s="95"/>
      <c r="IW182" s="95"/>
      <c r="IX182" s="95"/>
      <c r="IY182" s="95"/>
      <c r="IZ182" s="95"/>
      <c r="JA182" s="95"/>
      <c r="JB182" s="95"/>
      <c r="JC182" s="95"/>
      <c r="JD182" s="95"/>
      <c r="JE182" s="95"/>
      <c r="JF182" s="95"/>
      <c r="JG182" s="95"/>
      <c r="JH182" s="95"/>
      <c r="JI182" s="95"/>
      <c r="JJ182" s="95"/>
      <c r="JK182" s="95"/>
      <c r="JL182" s="95"/>
      <c r="JM182" s="95"/>
      <c r="JN182" s="95"/>
      <c r="JO182" s="95"/>
      <c r="JP182" s="95"/>
      <c r="JQ182" s="95"/>
      <c r="JR182" s="95"/>
      <c r="JS182" s="95"/>
      <c r="JT182" s="95"/>
      <c r="JU182" s="95"/>
      <c r="JV182" s="95"/>
      <c r="JW182" s="95"/>
      <c r="JX182" s="95"/>
      <c r="JY182" s="95"/>
      <c r="JZ182" s="95"/>
      <c r="KA182" s="95"/>
      <c r="KB182" s="95"/>
      <c r="KC182" s="95"/>
      <c r="KD182" s="95"/>
      <c r="KE182" s="95"/>
      <c r="KF182" s="95"/>
      <c r="KG182" s="95"/>
      <c r="KH182" s="95"/>
      <c r="KI182" s="95"/>
      <c r="KJ182" s="95"/>
    </row>
    <row r="183" spans="2:296" s="49" customFormat="1" ht="25.5" customHeight="1" x14ac:dyDescent="0.2">
      <c r="B183" s="46"/>
      <c r="C183" s="107" t="s">
        <v>431</v>
      </c>
      <c r="D183" s="356" t="s">
        <v>861</v>
      </c>
      <c r="E183" s="356"/>
      <c r="F183" s="347" t="s">
        <v>185</v>
      </c>
      <c r="G183" s="347" t="s">
        <v>288</v>
      </c>
      <c r="H183" s="347" t="s">
        <v>291</v>
      </c>
      <c r="I183" s="347" t="s">
        <v>373</v>
      </c>
      <c r="J183" s="349" t="s">
        <v>5</v>
      </c>
      <c r="K183" s="370" t="s">
        <v>497</v>
      </c>
      <c r="L183" s="38">
        <v>1</v>
      </c>
      <c r="M183" s="280">
        <f t="shared" si="29"/>
        <v>3</v>
      </c>
      <c r="N183" s="19"/>
      <c r="O183" s="49">
        <f>IF(SUM(M185:M197)&lt;30,9,10)</f>
        <v>10</v>
      </c>
    </row>
    <row r="184" spans="2:296" s="49" customFormat="1" ht="13.5" thickBot="1" x14ac:dyDescent="0.25">
      <c r="B184" s="46"/>
      <c r="C184" s="109"/>
      <c r="D184" s="110" t="s">
        <v>315</v>
      </c>
      <c r="E184" s="110" t="s">
        <v>316</v>
      </c>
      <c r="F184" s="366"/>
      <c r="G184" s="366"/>
      <c r="H184" s="366"/>
      <c r="I184" s="366"/>
      <c r="J184" s="365"/>
      <c r="K184" s="384"/>
      <c r="L184" s="38">
        <v>1</v>
      </c>
      <c r="M184" s="280">
        <f t="shared" si="29"/>
        <v>3</v>
      </c>
      <c r="N184" s="19"/>
      <c r="O184" s="49">
        <v>10</v>
      </c>
    </row>
    <row r="185" spans="2:296" s="49" customFormat="1" ht="33.75" x14ac:dyDescent="0.2">
      <c r="B185" s="46">
        <v>11</v>
      </c>
      <c r="C185" s="296">
        <v>1</v>
      </c>
      <c r="D185" s="11" t="s">
        <v>848</v>
      </c>
      <c r="E185" s="11" t="s">
        <v>849</v>
      </c>
      <c r="F185" s="1" t="s">
        <v>854</v>
      </c>
      <c r="G185" s="24" t="s">
        <v>6</v>
      </c>
      <c r="H185" s="10" t="str">
        <f>IFERROR((SUM(G185/3)*100),"N/A")</f>
        <v>N/A</v>
      </c>
      <c r="I185" s="31">
        <f t="shared" ref="I185:I196" si="34">IF(G185="N/A",0,N185)</f>
        <v>0</v>
      </c>
      <c r="J185" s="132"/>
      <c r="K185" s="179"/>
      <c r="L185" s="38">
        <v>1</v>
      </c>
      <c r="M185" s="280">
        <f t="shared" si="29"/>
        <v>3</v>
      </c>
      <c r="N185" s="19">
        <v>10</v>
      </c>
      <c r="O185" s="49">
        <v>10</v>
      </c>
    </row>
    <row r="186" spans="2:296" s="49" customFormat="1" ht="78.75" x14ac:dyDescent="0.2">
      <c r="B186" s="46">
        <v>11</v>
      </c>
      <c r="C186" s="124">
        <v>2</v>
      </c>
      <c r="D186" s="1" t="s">
        <v>847</v>
      </c>
      <c r="E186" s="1" t="s">
        <v>846</v>
      </c>
      <c r="F186" s="1" t="s">
        <v>854</v>
      </c>
      <c r="G186" s="23" t="s">
        <v>6</v>
      </c>
      <c r="H186" s="3" t="str">
        <f>IFERROR((SUM(G186/3)*100),"N/A")</f>
        <v>N/A</v>
      </c>
      <c r="I186" s="30">
        <f t="shared" si="34"/>
        <v>0</v>
      </c>
      <c r="J186" s="43"/>
      <c r="K186" s="178"/>
      <c r="L186" s="38">
        <v>1</v>
      </c>
      <c r="M186" s="280">
        <f t="shared" si="29"/>
        <v>3</v>
      </c>
      <c r="N186" s="19">
        <v>7</v>
      </c>
      <c r="O186" s="49">
        <v>10</v>
      </c>
    </row>
    <row r="187" spans="2:296" s="49" customFormat="1" ht="33.75" x14ac:dyDescent="0.2">
      <c r="B187" s="46">
        <v>11</v>
      </c>
      <c r="C187" s="124">
        <v>3</v>
      </c>
      <c r="D187" s="1" t="s">
        <v>850</v>
      </c>
      <c r="E187" s="1" t="s">
        <v>851</v>
      </c>
      <c r="F187" s="1" t="s">
        <v>854</v>
      </c>
      <c r="G187" s="23" t="s">
        <v>6</v>
      </c>
      <c r="H187" s="3" t="str">
        <f t="shared" ref="H187:H196" si="35">IFERROR((SUM(G187/3)*100),"N/A")</f>
        <v>N/A</v>
      </c>
      <c r="I187" s="30">
        <f t="shared" si="34"/>
        <v>0</v>
      </c>
      <c r="J187" s="43"/>
      <c r="K187" s="178"/>
      <c r="L187" s="38">
        <v>1</v>
      </c>
      <c r="M187" s="280">
        <f t="shared" si="29"/>
        <v>3</v>
      </c>
      <c r="N187" s="19">
        <v>15</v>
      </c>
      <c r="O187" s="49">
        <v>10</v>
      </c>
    </row>
    <row r="188" spans="2:296" s="49" customFormat="1" ht="45" x14ac:dyDescent="0.2">
      <c r="B188" s="46">
        <v>11</v>
      </c>
      <c r="C188" s="124">
        <v>4</v>
      </c>
      <c r="D188" s="1" t="s">
        <v>853</v>
      </c>
      <c r="E188" s="1" t="s">
        <v>852</v>
      </c>
      <c r="F188" s="1" t="s">
        <v>854</v>
      </c>
      <c r="G188" s="23" t="s">
        <v>6</v>
      </c>
      <c r="H188" s="3" t="str">
        <f t="shared" si="35"/>
        <v>N/A</v>
      </c>
      <c r="I188" s="30">
        <f t="shared" si="34"/>
        <v>0</v>
      </c>
      <c r="J188" s="43"/>
      <c r="K188" s="178"/>
      <c r="L188" s="38">
        <v>1</v>
      </c>
      <c r="M188" s="280">
        <f t="shared" si="29"/>
        <v>3</v>
      </c>
      <c r="N188" s="19">
        <v>7</v>
      </c>
      <c r="O188" s="49">
        <v>10</v>
      </c>
    </row>
    <row r="189" spans="2:296" s="49" customFormat="1" ht="56.25" x14ac:dyDescent="0.2">
      <c r="B189" s="46">
        <v>11</v>
      </c>
      <c r="C189" s="124">
        <v>5</v>
      </c>
      <c r="D189" s="1" t="s">
        <v>871</v>
      </c>
      <c r="E189" s="1" t="s">
        <v>872</v>
      </c>
      <c r="F189" s="1" t="s">
        <v>854</v>
      </c>
      <c r="G189" s="23" t="s">
        <v>6</v>
      </c>
      <c r="H189" s="3" t="str">
        <f t="shared" si="35"/>
        <v>N/A</v>
      </c>
      <c r="I189" s="30">
        <f t="shared" si="34"/>
        <v>0</v>
      </c>
      <c r="J189" s="43"/>
      <c r="K189" s="178"/>
      <c r="L189" s="38">
        <v>1</v>
      </c>
      <c r="M189" s="313">
        <f t="shared" si="29"/>
        <v>3</v>
      </c>
      <c r="N189" s="19">
        <v>7</v>
      </c>
      <c r="O189" s="49">
        <v>10</v>
      </c>
    </row>
    <row r="190" spans="2:296" s="49" customFormat="1" ht="56.25" x14ac:dyDescent="0.2">
      <c r="B190" s="46">
        <v>11</v>
      </c>
      <c r="C190" s="124">
        <v>6</v>
      </c>
      <c r="D190" s="1" t="s">
        <v>871</v>
      </c>
      <c r="E190" s="1" t="s">
        <v>874</v>
      </c>
      <c r="F190" s="1" t="s">
        <v>854</v>
      </c>
      <c r="G190" s="23" t="s">
        <v>6</v>
      </c>
      <c r="H190" s="3" t="str">
        <f t="shared" ref="H190" si="36">IFERROR((SUM(G190/3)*100),"N/A")</f>
        <v>N/A</v>
      </c>
      <c r="I190" s="30">
        <f t="shared" ref="I190" si="37">IF(G190="N/A",0,N190)</f>
        <v>0</v>
      </c>
      <c r="J190" s="43"/>
      <c r="K190" s="178"/>
      <c r="L190" s="38">
        <v>1</v>
      </c>
      <c r="M190" s="313">
        <f t="shared" ref="M190" si="38">IF(G190="Score",3,IF(G190="N/A",3,IF(G190="",3,G190)))</f>
        <v>3</v>
      </c>
      <c r="N190" s="19">
        <v>7</v>
      </c>
      <c r="O190" s="49">
        <v>10</v>
      </c>
    </row>
    <row r="191" spans="2:296" s="49" customFormat="1" ht="45" x14ac:dyDescent="0.2">
      <c r="B191" s="46">
        <v>11</v>
      </c>
      <c r="C191" s="124">
        <v>7</v>
      </c>
      <c r="D191" s="1" t="s">
        <v>855</v>
      </c>
      <c r="E191" s="1" t="s">
        <v>856</v>
      </c>
      <c r="F191" s="1" t="s">
        <v>854</v>
      </c>
      <c r="G191" s="23" t="s">
        <v>6</v>
      </c>
      <c r="H191" s="3" t="str">
        <f t="shared" si="35"/>
        <v>N/A</v>
      </c>
      <c r="I191" s="30">
        <f t="shared" si="34"/>
        <v>0</v>
      </c>
      <c r="J191" s="43"/>
      <c r="K191" s="178"/>
      <c r="L191" s="38">
        <v>1</v>
      </c>
      <c r="M191" s="280">
        <f t="shared" si="29"/>
        <v>3</v>
      </c>
      <c r="N191" s="19">
        <v>7</v>
      </c>
      <c r="O191" s="49">
        <v>10</v>
      </c>
    </row>
    <row r="192" spans="2:296" s="49" customFormat="1" ht="33.75" x14ac:dyDescent="0.2">
      <c r="B192" s="46">
        <v>11</v>
      </c>
      <c r="C192" s="124">
        <v>8</v>
      </c>
      <c r="D192" s="1" t="s">
        <v>855</v>
      </c>
      <c r="E192" s="1" t="s">
        <v>866</v>
      </c>
      <c r="F192" s="1" t="s">
        <v>854</v>
      </c>
      <c r="G192" s="23" t="s">
        <v>6</v>
      </c>
      <c r="H192" s="3" t="str">
        <f t="shared" ref="H192" si="39">IFERROR((SUM(G192/3)*100),"N/A")</f>
        <v>N/A</v>
      </c>
      <c r="I192" s="30">
        <f t="shared" ref="I192" si="40">IF(G192="N/A",0,N192)</f>
        <v>0</v>
      </c>
      <c r="J192" s="43"/>
      <c r="K192" s="178"/>
      <c r="L192" s="38">
        <v>1</v>
      </c>
      <c r="M192" s="313">
        <f t="shared" ref="M192" si="41">IF(G192="Score",3,IF(G192="N/A",3,IF(G192="",3,G192)))</f>
        <v>3</v>
      </c>
      <c r="N192" s="19">
        <v>15</v>
      </c>
      <c r="O192" s="49">
        <v>10</v>
      </c>
    </row>
    <row r="193" spans="2:296" s="49" customFormat="1" ht="56.25" x14ac:dyDescent="0.2">
      <c r="B193" s="46">
        <v>11</v>
      </c>
      <c r="C193" s="124">
        <v>9</v>
      </c>
      <c r="D193" s="1" t="s">
        <v>858</v>
      </c>
      <c r="E193" s="1" t="s">
        <v>857</v>
      </c>
      <c r="F193" s="1" t="s">
        <v>854</v>
      </c>
      <c r="G193" s="23" t="s">
        <v>6</v>
      </c>
      <c r="H193" s="3" t="str">
        <f t="shared" si="35"/>
        <v>N/A</v>
      </c>
      <c r="I193" s="30">
        <f t="shared" si="34"/>
        <v>0</v>
      </c>
      <c r="J193" s="43"/>
      <c r="K193" s="178"/>
      <c r="L193" s="38">
        <v>1</v>
      </c>
      <c r="M193" s="280">
        <f t="shared" si="29"/>
        <v>3</v>
      </c>
      <c r="N193" s="19">
        <v>7</v>
      </c>
      <c r="O193" s="49">
        <v>10</v>
      </c>
    </row>
    <row r="194" spans="2:296" s="49" customFormat="1" ht="60" customHeight="1" x14ac:dyDescent="0.2">
      <c r="B194" s="46">
        <v>11</v>
      </c>
      <c r="C194" s="124">
        <v>10</v>
      </c>
      <c r="D194" s="1" t="s">
        <v>858</v>
      </c>
      <c r="E194" s="312" t="s">
        <v>860</v>
      </c>
      <c r="F194" s="1" t="s">
        <v>854</v>
      </c>
      <c r="G194" s="23" t="s">
        <v>6</v>
      </c>
      <c r="H194" s="3" t="str">
        <f t="shared" si="35"/>
        <v>N/A</v>
      </c>
      <c r="I194" s="30">
        <f t="shared" si="34"/>
        <v>0</v>
      </c>
      <c r="J194" s="43"/>
      <c r="K194" s="178"/>
      <c r="L194" s="38">
        <v>1</v>
      </c>
      <c r="M194" s="298">
        <f t="shared" si="29"/>
        <v>3</v>
      </c>
      <c r="N194" s="19">
        <v>7</v>
      </c>
      <c r="O194" s="49">
        <v>10</v>
      </c>
    </row>
    <row r="195" spans="2:296" s="49" customFormat="1" ht="101.25" x14ac:dyDescent="0.2">
      <c r="B195" s="46">
        <v>11</v>
      </c>
      <c r="C195" s="124">
        <v>11</v>
      </c>
      <c r="D195" s="1" t="s">
        <v>858</v>
      </c>
      <c r="E195" s="312" t="s">
        <v>873</v>
      </c>
      <c r="F195" s="1" t="s">
        <v>854</v>
      </c>
      <c r="G195" s="23" t="s">
        <v>6</v>
      </c>
      <c r="H195" s="3" t="str">
        <f t="shared" si="35"/>
        <v>N/A</v>
      </c>
      <c r="I195" s="30">
        <f t="shared" ref="I195" si="42">IF(G195="N/A",0,N195)</f>
        <v>0</v>
      </c>
      <c r="J195" s="43"/>
      <c r="K195" s="178"/>
      <c r="L195" s="38">
        <v>1</v>
      </c>
      <c r="M195" s="313">
        <f t="shared" ref="M195" si="43">IF(G195="Score",3,IF(G195="N/A",3,IF(G195="",3,G195)))</f>
        <v>3</v>
      </c>
      <c r="N195" s="19">
        <v>10</v>
      </c>
      <c r="O195" s="49">
        <v>10</v>
      </c>
    </row>
    <row r="196" spans="2:296" s="49" customFormat="1" ht="45" x14ac:dyDescent="0.2">
      <c r="B196" s="46">
        <v>11</v>
      </c>
      <c r="C196" s="124">
        <v>12</v>
      </c>
      <c r="D196" s="1" t="s">
        <v>869</v>
      </c>
      <c r="E196" s="314" t="s">
        <v>867</v>
      </c>
      <c r="F196" s="1" t="s">
        <v>854</v>
      </c>
      <c r="G196" s="23" t="s">
        <v>6</v>
      </c>
      <c r="H196" s="3" t="str">
        <f t="shared" si="35"/>
        <v>N/A</v>
      </c>
      <c r="I196" s="30">
        <f t="shared" si="34"/>
        <v>0</v>
      </c>
      <c r="J196" s="43"/>
      <c r="K196" s="178"/>
      <c r="L196" s="38">
        <v>1</v>
      </c>
      <c r="M196" s="298">
        <f t="shared" si="29"/>
        <v>3</v>
      </c>
      <c r="N196" s="19">
        <v>15</v>
      </c>
      <c r="O196" s="49">
        <v>10</v>
      </c>
    </row>
    <row r="197" spans="2:296" s="49" customFormat="1" ht="33.75" x14ac:dyDescent="0.2">
      <c r="B197" s="46">
        <v>11</v>
      </c>
      <c r="C197" s="124">
        <v>13</v>
      </c>
      <c r="D197" s="1" t="s">
        <v>868</v>
      </c>
      <c r="E197" s="1" t="s">
        <v>870</v>
      </c>
      <c r="F197" s="1" t="s">
        <v>854</v>
      </c>
      <c r="G197" s="23" t="s">
        <v>6</v>
      </c>
      <c r="H197" s="3" t="str">
        <f t="shared" ref="H197" si="44">IFERROR((SUM(G197/3)*100),"N/A")</f>
        <v>N/A</v>
      </c>
      <c r="I197" s="30">
        <f t="shared" ref="I197" si="45">IF(G197="N/A",0,N197)</f>
        <v>0</v>
      </c>
      <c r="J197" s="43"/>
      <c r="K197" s="178"/>
      <c r="L197" s="38">
        <v>1</v>
      </c>
      <c r="M197" s="313">
        <f t="shared" ref="M197" si="46">IF(G197="Score",3,IF(G197="N/A",3,IF(G197="",3,G197)))</f>
        <v>3</v>
      </c>
      <c r="N197" s="19">
        <v>7</v>
      </c>
      <c r="O197" s="49">
        <v>10</v>
      </c>
    </row>
    <row r="198" spans="2:296" s="49" customFormat="1" ht="13.5" thickBot="1" x14ac:dyDescent="0.25">
      <c r="B198" s="46"/>
      <c r="C198" s="149"/>
      <c r="D198" s="9"/>
      <c r="E198" s="9"/>
      <c r="F198" s="157"/>
      <c r="G198" s="36"/>
      <c r="H198" s="8"/>
      <c r="I198" s="14"/>
      <c r="J198" s="115"/>
      <c r="K198" s="180"/>
      <c r="L198" s="38">
        <v>1</v>
      </c>
      <c r="M198" s="280">
        <f t="shared" si="29"/>
        <v>3</v>
      </c>
      <c r="N198" s="19"/>
      <c r="O198" s="49">
        <v>10</v>
      </c>
    </row>
    <row r="199" spans="2:296" s="49" customFormat="1" ht="13.5" thickBot="1" x14ac:dyDescent="0.25">
      <c r="B199" s="46"/>
      <c r="C199" s="355"/>
      <c r="D199" s="355"/>
      <c r="E199" s="355"/>
      <c r="F199" s="355"/>
      <c r="G199" s="355"/>
      <c r="H199" s="15" t="str">
        <f>IFERROR(SUMPRODUCT(H185:H197, I185:I197)/SUM(I185:I197),"N/A")</f>
        <v>N/A</v>
      </c>
      <c r="I199" s="27"/>
      <c r="J199" s="26"/>
      <c r="K199" s="27"/>
      <c r="L199" s="39">
        <v>1</v>
      </c>
      <c r="M199" s="280">
        <f t="shared" si="29"/>
        <v>3</v>
      </c>
      <c r="N199" s="19"/>
      <c r="O199" s="49">
        <v>10</v>
      </c>
    </row>
    <row r="200" spans="2:296" s="49" customFormat="1" ht="13.5" thickBot="1" x14ac:dyDescent="0.25">
      <c r="B200" s="46"/>
      <c r="C200" s="291"/>
      <c r="D200" s="291"/>
      <c r="E200" s="291"/>
      <c r="F200" s="291"/>
      <c r="G200" s="291"/>
      <c r="H200" s="200"/>
      <c r="I200" s="27"/>
      <c r="J200" s="26"/>
      <c r="K200" s="27"/>
      <c r="L200" s="39"/>
      <c r="M200" s="292"/>
      <c r="N200" s="19"/>
    </row>
    <row r="201" spans="2:296" s="49" customFormat="1" x14ac:dyDescent="0.2">
      <c r="B201" s="46"/>
      <c r="C201" s="107" t="s">
        <v>433</v>
      </c>
      <c r="D201" s="345" t="s">
        <v>437</v>
      </c>
      <c r="E201" s="346"/>
      <c r="F201" s="347" t="s">
        <v>185</v>
      </c>
      <c r="G201" s="347" t="s">
        <v>288</v>
      </c>
      <c r="H201" s="347" t="s">
        <v>291</v>
      </c>
      <c r="I201" s="347" t="s">
        <v>373</v>
      </c>
      <c r="J201" s="349" t="s">
        <v>5</v>
      </c>
      <c r="K201" s="370" t="s">
        <v>497</v>
      </c>
      <c r="L201" s="38">
        <v>1</v>
      </c>
      <c r="M201" s="280">
        <f t="shared" si="29"/>
        <v>3</v>
      </c>
      <c r="N201" s="19"/>
      <c r="O201" s="49" t="e">
        <f>IF(#REF!+#REF!+O203+#REF!+O209+O211+O215+O217&lt;80,9,10)</f>
        <v>#REF!</v>
      </c>
    </row>
    <row r="202" spans="2:296" s="49" customFormat="1" x14ac:dyDescent="0.2">
      <c r="B202" s="46"/>
      <c r="C202" s="109"/>
      <c r="D202" s="110" t="s">
        <v>315</v>
      </c>
      <c r="E202" s="110" t="s">
        <v>316</v>
      </c>
      <c r="F202" s="366"/>
      <c r="G202" s="366"/>
      <c r="H202" s="366"/>
      <c r="I202" s="366"/>
      <c r="J202" s="365"/>
      <c r="K202" s="384"/>
      <c r="L202" s="38">
        <v>1</v>
      </c>
      <c r="M202" s="280">
        <f t="shared" si="29"/>
        <v>3</v>
      </c>
      <c r="N202" s="19"/>
      <c r="O202" s="49">
        <v>10</v>
      </c>
    </row>
    <row r="203" spans="2:296" x14ac:dyDescent="0.2">
      <c r="C203" s="164"/>
      <c r="D203" s="165" t="s">
        <v>600</v>
      </c>
      <c r="E203" s="166"/>
      <c r="F203" s="166"/>
      <c r="G203" s="166"/>
      <c r="H203" s="166"/>
      <c r="I203" s="166"/>
      <c r="J203" s="273"/>
      <c r="K203" s="191"/>
      <c r="L203" s="38"/>
      <c r="M203" s="280">
        <f t="shared" ref="M203:M230" si="47">IF(G203="Score",3,IF(G203="N/A",3,IF(G203="",3,G203)))</f>
        <v>3</v>
      </c>
      <c r="O203" s="49">
        <f>IF(SUM(M204:M208)&lt;SUM(P204:P208),9,10)</f>
        <v>10</v>
      </c>
      <c r="AC203" s="26"/>
    </row>
    <row r="204" spans="2:296" s="93" customFormat="1" ht="22.5" x14ac:dyDescent="0.2">
      <c r="C204" s="124">
        <v>5</v>
      </c>
      <c r="D204" s="1" t="s">
        <v>57</v>
      </c>
      <c r="E204" s="1" t="s">
        <v>58</v>
      </c>
      <c r="F204" s="112" t="s">
        <v>141</v>
      </c>
      <c r="G204" s="23" t="s">
        <v>6</v>
      </c>
      <c r="H204" s="3" t="str">
        <f t="shared" ref="H204:H208" si="48">IFERROR((SUM(G204/3)*100),"N/A")</f>
        <v>N/A</v>
      </c>
      <c r="I204" s="30">
        <f t="shared" ref="I204:I208" si="49">IF(G204="N/A",0,N204)</f>
        <v>0</v>
      </c>
      <c r="J204" s="43"/>
      <c r="K204" s="183"/>
      <c r="L204" s="38">
        <v>1</v>
      </c>
      <c r="M204" s="280">
        <f t="shared" si="47"/>
        <v>3</v>
      </c>
      <c r="N204" s="94">
        <v>10</v>
      </c>
      <c r="O204" s="49">
        <v>10</v>
      </c>
      <c r="P204" s="95">
        <v>3</v>
      </c>
      <c r="Q204" s="95"/>
      <c r="R204" s="95"/>
      <c r="S204" s="95"/>
      <c r="T204" s="95"/>
      <c r="U204" s="95"/>
      <c r="V204" s="95"/>
      <c r="W204" s="95"/>
      <c r="X204" s="95"/>
      <c r="Y204" s="95"/>
      <c r="Z204" s="95"/>
      <c r="AA204" s="95"/>
      <c r="AB204" s="95"/>
      <c r="AC204" s="95"/>
      <c r="AD204" s="95"/>
      <c r="AE204" s="95"/>
      <c r="AF204" s="95"/>
      <c r="AG204" s="95"/>
      <c r="AH204" s="95"/>
      <c r="AI204" s="95"/>
      <c r="AJ204" s="95"/>
      <c r="AK204" s="95"/>
      <c r="AL204" s="95"/>
      <c r="AM204" s="95"/>
      <c r="AN204" s="95"/>
      <c r="AO204" s="95"/>
      <c r="AP204" s="95"/>
      <c r="AQ204" s="95"/>
      <c r="AR204" s="95"/>
      <c r="AS204" s="95"/>
      <c r="AT204" s="95"/>
      <c r="AU204" s="95"/>
      <c r="AV204" s="95"/>
      <c r="AW204" s="95"/>
      <c r="AX204" s="95"/>
      <c r="AY204" s="95"/>
      <c r="AZ204" s="95"/>
      <c r="BA204" s="95"/>
      <c r="BB204" s="95"/>
      <c r="BC204" s="95"/>
      <c r="BD204" s="95"/>
      <c r="BE204" s="95"/>
      <c r="BF204" s="95"/>
      <c r="BG204" s="95"/>
      <c r="BH204" s="95"/>
      <c r="BI204" s="95"/>
      <c r="BJ204" s="95"/>
      <c r="BK204" s="95"/>
      <c r="BL204" s="95"/>
      <c r="BM204" s="95"/>
      <c r="BN204" s="95"/>
      <c r="BO204" s="95"/>
      <c r="BP204" s="95"/>
      <c r="BQ204" s="95"/>
      <c r="BR204" s="95"/>
      <c r="BS204" s="95"/>
      <c r="BT204" s="95"/>
      <c r="BU204" s="95"/>
      <c r="BV204" s="95"/>
      <c r="BW204" s="95"/>
      <c r="BX204" s="95"/>
      <c r="BY204" s="95"/>
      <c r="BZ204" s="95"/>
      <c r="CA204" s="95"/>
      <c r="CB204" s="95"/>
      <c r="CC204" s="95"/>
      <c r="CD204" s="95"/>
      <c r="CE204" s="95"/>
      <c r="CF204" s="95"/>
      <c r="CG204" s="95"/>
      <c r="CH204" s="95"/>
      <c r="CI204" s="95"/>
      <c r="CJ204" s="95"/>
      <c r="CK204" s="95"/>
      <c r="CL204" s="95"/>
      <c r="CM204" s="95"/>
      <c r="CN204" s="95"/>
      <c r="CO204" s="95"/>
      <c r="CP204" s="95"/>
      <c r="CQ204" s="95"/>
      <c r="CR204" s="95"/>
      <c r="CS204" s="95"/>
      <c r="CT204" s="95"/>
      <c r="CU204" s="95"/>
      <c r="CV204" s="95"/>
      <c r="CW204" s="95"/>
      <c r="CX204" s="95"/>
      <c r="CY204" s="95"/>
      <c r="CZ204" s="95"/>
      <c r="DA204" s="95"/>
      <c r="DB204" s="95"/>
      <c r="DC204" s="95"/>
      <c r="DD204" s="95"/>
      <c r="DE204" s="95"/>
      <c r="DF204" s="95"/>
      <c r="DG204" s="95"/>
      <c r="DH204" s="95"/>
      <c r="DI204" s="95"/>
      <c r="DJ204" s="95"/>
      <c r="DK204" s="95"/>
      <c r="DL204" s="95"/>
      <c r="DM204" s="95"/>
      <c r="DN204" s="95"/>
      <c r="DO204" s="95"/>
      <c r="DP204" s="95"/>
      <c r="DQ204" s="95"/>
      <c r="DR204" s="95"/>
      <c r="DS204" s="95"/>
      <c r="DT204" s="95"/>
      <c r="DU204" s="95"/>
      <c r="DV204" s="95"/>
      <c r="DW204" s="95"/>
      <c r="DX204" s="95"/>
      <c r="DY204" s="95"/>
      <c r="DZ204" s="95"/>
      <c r="EA204" s="95"/>
      <c r="EB204" s="95"/>
      <c r="EC204" s="95"/>
      <c r="ED204" s="95"/>
      <c r="EE204" s="95"/>
      <c r="EF204" s="95"/>
      <c r="EG204" s="95"/>
      <c r="EH204" s="95"/>
      <c r="EI204" s="95"/>
      <c r="EJ204" s="95"/>
      <c r="EK204" s="95"/>
      <c r="EL204" s="95"/>
      <c r="EM204" s="95"/>
      <c r="EN204" s="95"/>
      <c r="EO204" s="95"/>
      <c r="EP204" s="95"/>
      <c r="EQ204" s="95"/>
      <c r="ER204" s="95"/>
      <c r="ES204" s="95"/>
      <c r="ET204" s="95"/>
      <c r="EU204" s="95"/>
      <c r="EV204" s="95"/>
      <c r="EW204" s="95"/>
      <c r="EX204" s="95"/>
      <c r="EY204" s="95"/>
      <c r="EZ204" s="95"/>
      <c r="FA204" s="95"/>
      <c r="FB204" s="95"/>
      <c r="FC204" s="95"/>
      <c r="FD204" s="95"/>
      <c r="FE204" s="95"/>
      <c r="FF204" s="95"/>
      <c r="FG204" s="95"/>
      <c r="FH204" s="95"/>
      <c r="FI204" s="95"/>
      <c r="FJ204" s="95"/>
      <c r="FK204" s="95"/>
      <c r="FL204" s="95"/>
      <c r="FM204" s="95"/>
      <c r="FN204" s="95"/>
      <c r="FO204" s="95"/>
      <c r="FP204" s="95"/>
      <c r="FQ204" s="95"/>
      <c r="FR204" s="95"/>
      <c r="FS204" s="95"/>
      <c r="FT204" s="95"/>
      <c r="FU204" s="95"/>
      <c r="FV204" s="95"/>
      <c r="FW204" s="95"/>
      <c r="FX204" s="95"/>
      <c r="FY204" s="95"/>
      <c r="FZ204" s="95"/>
      <c r="GA204" s="95"/>
      <c r="GB204" s="95"/>
      <c r="GC204" s="95"/>
      <c r="GD204" s="95"/>
      <c r="GE204" s="95"/>
      <c r="GF204" s="95"/>
      <c r="GG204" s="95"/>
      <c r="GH204" s="95"/>
      <c r="GI204" s="95"/>
      <c r="GJ204" s="95"/>
      <c r="GK204" s="95"/>
      <c r="GL204" s="95"/>
      <c r="GM204" s="95"/>
      <c r="GN204" s="95"/>
      <c r="GO204" s="95"/>
      <c r="GP204" s="95"/>
      <c r="GQ204" s="95"/>
      <c r="GR204" s="95"/>
      <c r="GS204" s="95"/>
      <c r="GT204" s="95"/>
      <c r="GU204" s="95"/>
      <c r="GV204" s="95"/>
      <c r="GW204" s="95"/>
      <c r="GX204" s="95"/>
      <c r="GY204" s="95"/>
      <c r="GZ204" s="95"/>
      <c r="HA204" s="95"/>
      <c r="HB204" s="95"/>
      <c r="HC204" s="95"/>
      <c r="HD204" s="95"/>
      <c r="HE204" s="95"/>
      <c r="HF204" s="95"/>
      <c r="HG204" s="95"/>
      <c r="HH204" s="95"/>
      <c r="HI204" s="95"/>
      <c r="HJ204" s="95"/>
      <c r="HK204" s="95"/>
      <c r="HL204" s="95"/>
      <c r="HM204" s="95"/>
      <c r="HN204" s="95"/>
      <c r="HO204" s="95"/>
      <c r="HP204" s="95"/>
      <c r="HQ204" s="95"/>
      <c r="HR204" s="95"/>
      <c r="HS204" s="95"/>
      <c r="HT204" s="95"/>
      <c r="HU204" s="95"/>
      <c r="HV204" s="95"/>
      <c r="HW204" s="95"/>
      <c r="HX204" s="95"/>
      <c r="HY204" s="95"/>
      <c r="HZ204" s="95"/>
      <c r="IA204" s="95"/>
      <c r="IB204" s="95"/>
      <c r="IC204" s="95"/>
      <c r="ID204" s="95"/>
      <c r="IE204" s="95"/>
      <c r="IF204" s="95"/>
      <c r="IG204" s="95"/>
      <c r="IH204" s="95"/>
      <c r="II204" s="95"/>
      <c r="IJ204" s="95"/>
      <c r="IK204" s="95"/>
      <c r="IL204" s="95"/>
      <c r="IM204" s="95"/>
      <c r="IN204" s="95"/>
      <c r="IO204" s="95"/>
      <c r="IP204" s="95"/>
      <c r="IQ204" s="95"/>
      <c r="IR204" s="95"/>
      <c r="IS204" s="95"/>
      <c r="IT204" s="95"/>
      <c r="IU204" s="95"/>
      <c r="IV204" s="95"/>
      <c r="IW204" s="95"/>
      <c r="IX204" s="95"/>
      <c r="IY204" s="95"/>
      <c r="IZ204" s="95"/>
      <c r="JA204" s="95"/>
      <c r="JB204" s="95"/>
      <c r="JC204" s="95"/>
      <c r="JD204" s="95"/>
      <c r="JE204" s="95"/>
      <c r="JF204" s="95"/>
      <c r="JG204" s="95"/>
      <c r="JH204" s="95"/>
      <c r="JI204" s="95"/>
      <c r="JJ204" s="95"/>
      <c r="JK204" s="95"/>
      <c r="JL204" s="95"/>
      <c r="JM204" s="95"/>
      <c r="JN204" s="95"/>
      <c r="JO204" s="95"/>
      <c r="JP204" s="95"/>
      <c r="JQ204" s="95"/>
      <c r="JR204" s="95"/>
      <c r="JS204" s="95"/>
      <c r="JT204" s="95"/>
      <c r="JU204" s="95"/>
      <c r="JV204" s="95"/>
      <c r="JW204" s="95"/>
      <c r="JX204" s="95"/>
      <c r="JY204" s="95"/>
      <c r="JZ204" s="95"/>
      <c r="KA204" s="95"/>
      <c r="KB204" s="95"/>
      <c r="KC204" s="95"/>
      <c r="KD204" s="95"/>
      <c r="KE204" s="95"/>
      <c r="KF204" s="95"/>
      <c r="KG204" s="95"/>
      <c r="KH204" s="95"/>
      <c r="KI204" s="95"/>
      <c r="KJ204" s="95"/>
    </row>
    <row r="205" spans="2:296" ht="22.5" x14ac:dyDescent="0.2">
      <c r="C205" s="124">
        <v>6</v>
      </c>
      <c r="D205" s="1" t="s">
        <v>457</v>
      </c>
      <c r="E205" s="1" t="s">
        <v>304</v>
      </c>
      <c r="F205" s="112" t="s">
        <v>142</v>
      </c>
      <c r="G205" s="23" t="s">
        <v>6</v>
      </c>
      <c r="H205" s="3" t="str">
        <f t="shared" si="48"/>
        <v>N/A</v>
      </c>
      <c r="I205" s="30">
        <f t="shared" si="49"/>
        <v>0</v>
      </c>
      <c r="J205" s="43"/>
      <c r="K205" s="178"/>
      <c r="L205" s="38">
        <v>1</v>
      </c>
      <c r="M205" s="280">
        <f t="shared" si="47"/>
        <v>3</v>
      </c>
      <c r="N205" s="94">
        <v>10</v>
      </c>
      <c r="O205" s="49">
        <v>10</v>
      </c>
      <c r="P205" s="49">
        <v>3</v>
      </c>
    </row>
    <row r="206" spans="2:296" s="93" customFormat="1" ht="22.5" x14ac:dyDescent="0.2">
      <c r="C206" s="124">
        <v>7</v>
      </c>
      <c r="D206" s="1" t="s">
        <v>485</v>
      </c>
      <c r="E206" s="1" t="s">
        <v>590</v>
      </c>
      <c r="F206" s="112" t="s">
        <v>407</v>
      </c>
      <c r="G206" s="23" t="s">
        <v>6</v>
      </c>
      <c r="H206" s="3" t="str">
        <f t="shared" si="48"/>
        <v>N/A</v>
      </c>
      <c r="I206" s="30">
        <f t="shared" si="49"/>
        <v>0</v>
      </c>
      <c r="J206" s="43"/>
      <c r="K206" s="183"/>
      <c r="L206" s="38">
        <v>1</v>
      </c>
      <c r="M206" s="280">
        <f t="shared" si="47"/>
        <v>3</v>
      </c>
      <c r="N206" s="94">
        <v>7</v>
      </c>
      <c r="O206" s="49">
        <v>10</v>
      </c>
      <c r="P206" s="95">
        <v>3</v>
      </c>
      <c r="Q206" s="95"/>
      <c r="R206" s="95"/>
      <c r="S206" s="95"/>
      <c r="T206" s="95"/>
      <c r="U206" s="95"/>
      <c r="V206" s="95"/>
      <c r="W206" s="95"/>
      <c r="X206" s="95"/>
      <c r="Y206" s="95"/>
      <c r="Z206" s="95"/>
      <c r="AA206" s="95"/>
      <c r="AB206" s="95"/>
      <c r="AC206" s="95"/>
      <c r="AD206" s="95"/>
      <c r="AE206" s="95"/>
      <c r="AF206" s="95"/>
      <c r="AG206" s="95"/>
      <c r="AH206" s="95"/>
      <c r="AI206" s="95"/>
      <c r="AJ206" s="95"/>
      <c r="AK206" s="95"/>
      <c r="AL206" s="95"/>
      <c r="AM206" s="95"/>
      <c r="AN206" s="95"/>
      <c r="AO206" s="95"/>
      <c r="AP206" s="95"/>
      <c r="AQ206" s="95"/>
      <c r="AR206" s="95"/>
      <c r="AS206" s="95"/>
      <c r="AT206" s="95"/>
      <c r="AU206" s="95"/>
      <c r="AV206" s="95"/>
      <c r="AW206" s="95"/>
      <c r="AX206" s="95"/>
      <c r="AY206" s="95"/>
      <c r="AZ206" s="95"/>
      <c r="BA206" s="95"/>
      <c r="BB206" s="95"/>
      <c r="BC206" s="95"/>
      <c r="BD206" s="95"/>
      <c r="BE206" s="95"/>
      <c r="BF206" s="95"/>
      <c r="BG206" s="95"/>
      <c r="BH206" s="95"/>
      <c r="BI206" s="95"/>
      <c r="BJ206" s="95"/>
      <c r="BK206" s="95"/>
      <c r="BL206" s="95"/>
      <c r="BM206" s="95"/>
      <c r="BN206" s="95"/>
      <c r="BO206" s="95"/>
      <c r="BP206" s="95"/>
      <c r="BQ206" s="95"/>
      <c r="BR206" s="95"/>
      <c r="BS206" s="95"/>
      <c r="BT206" s="95"/>
      <c r="BU206" s="95"/>
      <c r="BV206" s="95"/>
      <c r="BW206" s="95"/>
      <c r="BX206" s="95"/>
      <c r="BY206" s="95"/>
      <c r="BZ206" s="95"/>
      <c r="CA206" s="95"/>
      <c r="CB206" s="95"/>
      <c r="CC206" s="95"/>
      <c r="CD206" s="95"/>
      <c r="CE206" s="95"/>
      <c r="CF206" s="95"/>
      <c r="CG206" s="95"/>
      <c r="CH206" s="95"/>
      <c r="CI206" s="95"/>
      <c r="CJ206" s="95"/>
      <c r="CK206" s="95"/>
      <c r="CL206" s="95"/>
      <c r="CM206" s="95"/>
      <c r="CN206" s="95"/>
      <c r="CO206" s="95"/>
      <c r="CP206" s="95"/>
      <c r="CQ206" s="95"/>
      <c r="CR206" s="95"/>
      <c r="CS206" s="95"/>
      <c r="CT206" s="95"/>
      <c r="CU206" s="95"/>
      <c r="CV206" s="95"/>
      <c r="CW206" s="95"/>
      <c r="CX206" s="95"/>
      <c r="CY206" s="95"/>
      <c r="CZ206" s="95"/>
      <c r="DA206" s="95"/>
      <c r="DB206" s="95"/>
      <c r="DC206" s="95"/>
      <c r="DD206" s="95"/>
      <c r="DE206" s="95"/>
      <c r="DF206" s="95"/>
      <c r="DG206" s="95"/>
      <c r="DH206" s="95"/>
      <c r="DI206" s="95"/>
      <c r="DJ206" s="95"/>
      <c r="DK206" s="95"/>
      <c r="DL206" s="95"/>
      <c r="DM206" s="95"/>
      <c r="DN206" s="95"/>
      <c r="DO206" s="95"/>
      <c r="DP206" s="95"/>
      <c r="DQ206" s="95"/>
      <c r="DR206" s="95"/>
      <c r="DS206" s="95"/>
      <c r="DT206" s="95"/>
      <c r="DU206" s="95"/>
      <c r="DV206" s="95"/>
      <c r="DW206" s="95"/>
      <c r="DX206" s="95"/>
      <c r="DY206" s="95"/>
      <c r="DZ206" s="95"/>
      <c r="EA206" s="95"/>
      <c r="EB206" s="95"/>
      <c r="EC206" s="95"/>
      <c r="ED206" s="95"/>
      <c r="EE206" s="95"/>
      <c r="EF206" s="95"/>
      <c r="EG206" s="95"/>
      <c r="EH206" s="95"/>
      <c r="EI206" s="95"/>
      <c r="EJ206" s="95"/>
      <c r="EK206" s="95"/>
      <c r="EL206" s="95"/>
      <c r="EM206" s="95"/>
      <c r="EN206" s="95"/>
      <c r="EO206" s="95"/>
      <c r="EP206" s="95"/>
      <c r="EQ206" s="95"/>
      <c r="ER206" s="95"/>
      <c r="ES206" s="95"/>
      <c r="ET206" s="95"/>
      <c r="EU206" s="95"/>
      <c r="EV206" s="95"/>
      <c r="EW206" s="95"/>
      <c r="EX206" s="95"/>
      <c r="EY206" s="95"/>
      <c r="EZ206" s="95"/>
      <c r="FA206" s="95"/>
      <c r="FB206" s="95"/>
      <c r="FC206" s="95"/>
      <c r="FD206" s="95"/>
      <c r="FE206" s="95"/>
      <c r="FF206" s="95"/>
      <c r="FG206" s="95"/>
      <c r="FH206" s="95"/>
      <c r="FI206" s="95"/>
      <c r="FJ206" s="95"/>
      <c r="FK206" s="95"/>
      <c r="FL206" s="95"/>
      <c r="FM206" s="95"/>
      <c r="FN206" s="95"/>
      <c r="FO206" s="95"/>
      <c r="FP206" s="95"/>
      <c r="FQ206" s="95"/>
      <c r="FR206" s="95"/>
      <c r="FS206" s="95"/>
      <c r="FT206" s="95"/>
      <c r="FU206" s="95"/>
      <c r="FV206" s="95"/>
      <c r="FW206" s="95"/>
      <c r="FX206" s="95"/>
      <c r="FY206" s="95"/>
      <c r="FZ206" s="95"/>
      <c r="GA206" s="95"/>
      <c r="GB206" s="95"/>
      <c r="GC206" s="95"/>
      <c r="GD206" s="95"/>
      <c r="GE206" s="95"/>
      <c r="GF206" s="95"/>
      <c r="GG206" s="95"/>
      <c r="GH206" s="95"/>
      <c r="GI206" s="95"/>
      <c r="GJ206" s="95"/>
      <c r="GK206" s="95"/>
      <c r="GL206" s="95"/>
      <c r="GM206" s="95"/>
      <c r="GN206" s="95"/>
      <c r="GO206" s="95"/>
      <c r="GP206" s="95"/>
      <c r="GQ206" s="95"/>
      <c r="GR206" s="95"/>
      <c r="GS206" s="95"/>
      <c r="GT206" s="95"/>
      <c r="GU206" s="95"/>
      <c r="GV206" s="95"/>
      <c r="GW206" s="95"/>
      <c r="GX206" s="95"/>
      <c r="GY206" s="95"/>
      <c r="GZ206" s="95"/>
      <c r="HA206" s="95"/>
      <c r="HB206" s="95"/>
      <c r="HC206" s="95"/>
      <c r="HD206" s="95"/>
      <c r="HE206" s="95"/>
      <c r="HF206" s="95"/>
      <c r="HG206" s="95"/>
      <c r="HH206" s="95"/>
      <c r="HI206" s="95"/>
      <c r="HJ206" s="95"/>
      <c r="HK206" s="95"/>
      <c r="HL206" s="95"/>
      <c r="HM206" s="95"/>
      <c r="HN206" s="95"/>
      <c r="HO206" s="95"/>
      <c r="HP206" s="95"/>
      <c r="HQ206" s="95"/>
      <c r="HR206" s="95"/>
      <c r="HS206" s="95"/>
      <c r="HT206" s="95"/>
      <c r="HU206" s="95"/>
      <c r="HV206" s="95"/>
      <c r="HW206" s="95"/>
      <c r="HX206" s="95"/>
      <c r="HY206" s="95"/>
      <c r="HZ206" s="95"/>
      <c r="IA206" s="95"/>
      <c r="IB206" s="95"/>
      <c r="IC206" s="95"/>
      <c r="ID206" s="95"/>
      <c r="IE206" s="95"/>
      <c r="IF206" s="95"/>
      <c r="IG206" s="95"/>
      <c r="IH206" s="95"/>
      <c r="II206" s="95"/>
      <c r="IJ206" s="95"/>
      <c r="IK206" s="95"/>
      <c r="IL206" s="95"/>
      <c r="IM206" s="95"/>
      <c r="IN206" s="95"/>
      <c r="IO206" s="95"/>
      <c r="IP206" s="95"/>
      <c r="IQ206" s="95"/>
      <c r="IR206" s="95"/>
      <c r="IS206" s="95"/>
      <c r="IT206" s="95"/>
      <c r="IU206" s="95"/>
      <c r="IV206" s="95"/>
      <c r="IW206" s="95"/>
      <c r="IX206" s="95"/>
      <c r="IY206" s="95"/>
      <c r="IZ206" s="95"/>
      <c r="JA206" s="95"/>
      <c r="JB206" s="95"/>
      <c r="JC206" s="95"/>
      <c r="JD206" s="95"/>
      <c r="JE206" s="95"/>
      <c r="JF206" s="95"/>
      <c r="JG206" s="95"/>
      <c r="JH206" s="95"/>
      <c r="JI206" s="95"/>
      <c r="JJ206" s="95"/>
      <c r="JK206" s="95"/>
      <c r="JL206" s="95"/>
      <c r="JM206" s="95"/>
      <c r="JN206" s="95"/>
      <c r="JO206" s="95"/>
      <c r="JP206" s="95"/>
      <c r="JQ206" s="95"/>
      <c r="JR206" s="95"/>
      <c r="JS206" s="95"/>
      <c r="JT206" s="95"/>
      <c r="JU206" s="95"/>
      <c r="JV206" s="95"/>
      <c r="JW206" s="95"/>
      <c r="JX206" s="95"/>
      <c r="JY206" s="95"/>
      <c r="JZ206" s="95"/>
      <c r="KA206" s="95"/>
      <c r="KB206" s="95"/>
      <c r="KC206" s="95"/>
      <c r="KD206" s="95"/>
      <c r="KE206" s="95"/>
      <c r="KF206" s="95"/>
      <c r="KG206" s="95"/>
      <c r="KH206" s="95"/>
      <c r="KI206" s="95"/>
      <c r="KJ206" s="95"/>
    </row>
    <row r="207" spans="2:296" ht="22.5" x14ac:dyDescent="0.2">
      <c r="C207" s="124">
        <v>8</v>
      </c>
      <c r="D207" s="1" t="s">
        <v>56</v>
      </c>
      <c r="E207" s="1" t="s">
        <v>217</v>
      </c>
      <c r="F207" s="112" t="s">
        <v>140</v>
      </c>
      <c r="G207" s="23" t="s">
        <v>6</v>
      </c>
      <c r="H207" s="3" t="str">
        <f t="shared" si="48"/>
        <v>N/A</v>
      </c>
      <c r="I207" s="30">
        <f t="shared" si="49"/>
        <v>0</v>
      </c>
      <c r="J207" s="168"/>
      <c r="K207" s="178"/>
      <c r="L207" s="38">
        <v>1</v>
      </c>
      <c r="M207" s="280">
        <f t="shared" si="47"/>
        <v>3</v>
      </c>
      <c r="N207" s="19">
        <v>5</v>
      </c>
      <c r="O207" s="49">
        <v>10</v>
      </c>
      <c r="P207" s="49">
        <v>3</v>
      </c>
      <c r="AC207" s="26"/>
    </row>
    <row r="208" spans="2:296" ht="45" x14ac:dyDescent="0.2">
      <c r="C208" s="124">
        <v>9</v>
      </c>
      <c r="D208" s="1" t="s">
        <v>714</v>
      </c>
      <c r="E208" s="1" t="s">
        <v>666</v>
      </c>
      <c r="F208" s="112" t="s">
        <v>667</v>
      </c>
      <c r="G208" s="23" t="s">
        <v>6</v>
      </c>
      <c r="H208" s="3" t="str">
        <f t="shared" si="48"/>
        <v>N/A</v>
      </c>
      <c r="I208" s="30">
        <f t="shared" si="49"/>
        <v>0</v>
      </c>
      <c r="J208" s="168"/>
      <c r="K208" s="178"/>
      <c r="L208" s="38">
        <v>1</v>
      </c>
      <c r="M208" s="280">
        <f t="shared" si="47"/>
        <v>3</v>
      </c>
      <c r="N208" s="19">
        <v>7</v>
      </c>
      <c r="O208" s="49">
        <v>10</v>
      </c>
      <c r="P208" s="49">
        <v>3</v>
      </c>
      <c r="AC208" s="26"/>
    </row>
    <row r="209" spans="2:296" x14ac:dyDescent="0.2">
      <c r="C209" s="164"/>
      <c r="D209" s="165" t="s">
        <v>841</v>
      </c>
      <c r="E209" s="166"/>
      <c r="F209" s="166"/>
      <c r="G209" s="166"/>
      <c r="H209" s="166"/>
      <c r="I209" s="166"/>
      <c r="J209" s="273"/>
      <c r="K209" s="191"/>
      <c r="L209" s="38"/>
      <c r="M209" s="280">
        <f t="shared" si="47"/>
        <v>3</v>
      </c>
      <c r="O209" s="49">
        <f>IF(SUM(M210:M210)&lt;SUM(P210:P210),9,10)</f>
        <v>10</v>
      </c>
    </row>
    <row r="210" spans="2:296" s="49" customFormat="1" ht="22.5" x14ac:dyDescent="0.2">
      <c r="B210" s="46"/>
      <c r="C210" s="124">
        <v>10</v>
      </c>
      <c r="D210" s="1" t="s">
        <v>835</v>
      </c>
      <c r="E210" s="1" t="s">
        <v>608</v>
      </c>
      <c r="F210" s="112" t="s">
        <v>573</v>
      </c>
      <c r="G210" s="23" t="s">
        <v>6</v>
      </c>
      <c r="H210" s="3" t="str">
        <f>IFERROR((SUM(G210/3)*100),"N/A")</f>
        <v>N/A</v>
      </c>
      <c r="I210" s="30">
        <f>IF(G210="N/A",0,N210)</f>
        <v>0</v>
      </c>
      <c r="J210" s="43"/>
      <c r="K210" s="178"/>
      <c r="L210" s="38" t="s">
        <v>551</v>
      </c>
      <c r="M210" s="280">
        <f t="shared" si="47"/>
        <v>3</v>
      </c>
      <c r="N210" s="19">
        <v>10</v>
      </c>
      <c r="O210" s="49">
        <v>10</v>
      </c>
      <c r="P210" s="49">
        <v>3</v>
      </c>
    </row>
    <row r="211" spans="2:296" s="49" customFormat="1" x14ac:dyDescent="0.2">
      <c r="B211" s="46"/>
      <c r="C211" s="164"/>
      <c r="D211" s="165" t="s">
        <v>603</v>
      </c>
      <c r="E211" s="166"/>
      <c r="F211" s="166"/>
      <c r="G211" s="166"/>
      <c r="H211" s="166"/>
      <c r="I211" s="166"/>
      <c r="J211" s="273"/>
      <c r="K211" s="191"/>
      <c r="L211" s="38"/>
      <c r="M211" s="280">
        <f t="shared" si="47"/>
        <v>3</v>
      </c>
      <c r="N211" s="19"/>
      <c r="O211" s="49">
        <f>IF(SUM(M212:M214)&lt;SUM(P212:P214),9,10)</f>
        <v>10</v>
      </c>
    </row>
    <row r="212" spans="2:296" s="49" customFormat="1" x14ac:dyDescent="0.2">
      <c r="B212" s="46"/>
      <c r="C212" s="124">
        <v>11</v>
      </c>
      <c r="D212" s="1" t="s">
        <v>149</v>
      </c>
      <c r="E212" s="1" t="s">
        <v>221</v>
      </c>
      <c r="F212" s="112" t="s">
        <v>796</v>
      </c>
      <c r="G212" s="23" t="s">
        <v>6</v>
      </c>
      <c r="H212" s="3" t="str">
        <f>IFERROR((SUM(G212/3)*100),"N/A")</f>
        <v>N/A</v>
      </c>
      <c r="I212" s="30">
        <f>IF(G212="N/A",0,N212)</f>
        <v>0</v>
      </c>
      <c r="J212" s="168"/>
      <c r="K212" s="178"/>
      <c r="L212" s="38">
        <v>1</v>
      </c>
      <c r="M212" s="280">
        <f t="shared" si="47"/>
        <v>3</v>
      </c>
      <c r="N212" s="19">
        <v>7</v>
      </c>
      <c r="O212" s="49">
        <v>10</v>
      </c>
      <c r="P212" s="49">
        <v>3</v>
      </c>
    </row>
    <row r="213" spans="2:296" s="49" customFormat="1" x14ac:dyDescent="0.2">
      <c r="B213" s="46"/>
      <c r="C213" s="124">
        <v>12</v>
      </c>
      <c r="D213" s="1" t="s">
        <v>793</v>
      </c>
      <c r="E213" s="1" t="s">
        <v>843</v>
      </c>
      <c r="F213" s="112" t="s">
        <v>795</v>
      </c>
      <c r="G213" s="23" t="s">
        <v>6</v>
      </c>
      <c r="H213" s="3" t="str">
        <f>IFERROR((SUM(G213/3)*100),"N/A")</f>
        <v>N/A</v>
      </c>
      <c r="I213" s="30">
        <f>IF(G213="N/A",0,N213)</f>
        <v>0</v>
      </c>
      <c r="J213" s="168"/>
      <c r="K213" s="178"/>
      <c r="L213" s="38">
        <v>1</v>
      </c>
      <c r="M213" s="280">
        <f t="shared" si="47"/>
        <v>3</v>
      </c>
      <c r="N213" s="19">
        <v>7</v>
      </c>
      <c r="O213" s="49">
        <v>10</v>
      </c>
      <c r="P213" s="49">
        <v>3</v>
      </c>
    </row>
    <row r="214" spans="2:296" s="49" customFormat="1" x14ac:dyDescent="0.2">
      <c r="B214" s="46"/>
      <c r="C214" s="124">
        <v>13</v>
      </c>
      <c r="D214" s="1" t="s">
        <v>352</v>
      </c>
      <c r="E214" s="1" t="s">
        <v>351</v>
      </c>
      <c r="F214" s="112" t="s">
        <v>79</v>
      </c>
      <c r="G214" s="23" t="s">
        <v>6</v>
      </c>
      <c r="H214" s="3" t="str">
        <f>IFERROR((SUM(G214/3)*100),"N/A")</f>
        <v>N/A</v>
      </c>
      <c r="I214" s="30">
        <f>IF(G214="N/A",0,N214)</f>
        <v>0</v>
      </c>
      <c r="J214" s="168"/>
      <c r="K214" s="178"/>
      <c r="L214" s="38">
        <v>1</v>
      </c>
      <c r="M214" s="280">
        <f t="shared" si="47"/>
        <v>3</v>
      </c>
      <c r="N214" s="19">
        <v>7</v>
      </c>
      <c r="O214" s="49">
        <v>10</v>
      </c>
      <c r="P214" s="49">
        <v>3</v>
      </c>
    </row>
    <row r="215" spans="2:296" s="49" customFormat="1" x14ac:dyDescent="0.2">
      <c r="B215" s="46"/>
      <c r="C215" s="164"/>
      <c r="D215" s="165" t="s">
        <v>604</v>
      </c>
      <c r="E215" s="166"/>
      <c r="F215" s="166"/>
      <c r="G215" s="166"/>
      <c r="H215" s="166"/>
      <c r="I215" s="166"/>
      <c r="J215" s="273"/>
      <c r="K215" s="191"/>
      <c r="L215" s="38"/>
      <c r="M215" s="280">
        <f t="shared" si="47"/>
        <v>3</v>
      </c>
      <c r="N215" s="19"/>
      <c r="O215" s="49">
        <f>IF(SUM(M216:M216)&lt;SUM(P216:P216),9,10)</f>
        <v>10</v>
      </c>
    </row>
    <row r="216" spans="2:296" s="49" customFormat="1" ht="22.5" x14ac:dyDescent="0.2">
      <c r="B216" s="46"/>
      <c r="C216" s="124">
        <v>14</v>
      </c>
      <c r="D216" s="1" t="s">
        <v>222</v>
      </c>
      <c r="E216" s="1" t="s">
        <v>223</v>
      </c>
      <c r="F216" s="112" t="s">
        <v>224</v>
      </c>
      <c r="G216" s="23" t="s">
        <v>6</v>
      </c>
      <c r="H216" s="3" t="str">
        <f>IFERROR((SUM(G216/3)*100),"N/A")</f>
        <v>N/A</v>
      </c>
      <c r="I216" s="30">
        <f>IF(G216="N/A",0,N216)</f>
        <v>0</v>
      </c>
      <c r="J216" s="168"/>
      <c r="K216" s="178"/>
      <c r="L216" s="38" t="s">
        <v>559</v>
      </c>
      <c r="M216" s="280">
        <f t="shared" si="47"/>
        <v>3</v>
      </c>
      <c r="N216" s="19">
        <v>7</v>
      </c>
      <c r="O216" s="49">
        <v>10</v>
      </c>
      <c r="P216" s="49">
        <v>3</v>
      </c>
      <c r="AC216" s="28"/>
    </row>
    <row r="217" spans="2:296" s="49" customFormat="1" ht="13.5" thickBot="1" x14ac:dyDescent="0.25">
      <c r="B217" s="46"/>
      <c r="C217" s="164"/>
      <c r="D217" s="165" t="s">
        <v>605</v>
      </c>
      <c r="E217" s="166"/>
      <c r="F217" s="166"/>
      <c r="G217" s="166"/>
      <c r="H217" s="166"/>
      <c r="I217" s="166"/>
      <c r="J217" s="274"/>
      <c r="K217" s="191"/>
      <c r="L217" s="38"/>
      <c r="M217" s="280">
        <f t="shared" si="47"/>
        <v>3</v>
      </c>
      <c r="N217" s="19"/>
      <c r="O217" s="49">
        <f>IF(SUM(M218:M227)&lt;SUM(P218:P227),9,10)</f>
        <v>10</v>
      </c>
    </row>
    <row r="218" spans="2:296" s="49" customFormat="1" ht="22.5" x14ac:dyDescent="0.2">
      <c r="B218" s="46"/>
      <c r="C218" s="296">
        <v>15</v>
      </c>
      <c r="D218" s="11" t="s">
        <v>581</v>
      </c>
      <c r="E218" s="11" t="s">
        <v>840</v>
      </c>
      <c r="F218" s="11" t="s">
        <v>246</v>
      </c>
      <c r="G218" s="24" t="s">
        <v>6</v>
      </c>
      <c r="H218" s="10" t="str">
        <f>IFERROR((SUM(G218/3)*100),"N/A")</f>
        <v>N/A</v>
      </c>
      <c r="I218" s="31">
        <f>IF(G218="N/A",0,N218)</f>
        <v>0</v>
      </c>
      <c r="J218" s="132"/>
      <c r="K218" s="179"/>
      <c r="L218" s="38" t="s">
        <v>557</v>
      </c>
      <c r="M218" s="280">
        <f t="shared" si="47"/>
        <v>3</v>
      </c>
      <c r="N218" s="19">
        <v>7</v>
      </c>
      <c r="O218" s="49">
        <v>10</v>
      </c>
      <c r="P218" s="49">
        <v>3</v>
      </c>
    </row>
    <row r="219" spans="2:296" s="49" customFormat="1" ht="22.5" x14ac:dyDescent="0.2">
      <c r="B219" s="46"/>
      <c r="C219" s="124">
        <v>16</v>
      </c>
      <c r="D219" s="1" t="s">
        <v>583</v>
      </c>
      <c r="E219" s="1" t="s">
        <v>584</v>
      </c>
      <c r="F219" s="1" t="s">
        <v>167</v>
      </c>
      <c r="G219" s="23" t="s">
        <v>6</v>
      </c>
      <c r="H219" s="3" t="str">
        <f>IFERROR((SUM(G219/3)*100),"N/A")</f>
        <v>N/A</v>
      </c>
      <c r="I219" s="30">
        <f>IF(G219="N/A",0,N219)</f>
        <v>0</v>
      </c>
      <c r="J219" s="43"/>
      <c r="K219" s="178"/>
      <c r="L219" s="38">
        <v>1</v>
      </c>
      <c r="M219" s="280">
        <f t="shared" si="47"/>
        <v>3</v>
      </c>
      <c r="N219" s="19">
        <v>7</v>
      </c>
      <c r="O219" s="49">
        <v>10</v>
      </c>
      <c r="P219" s="49">
        <v>3</v>
      </c>
    </row>
    <row r="220" spans="2:296" s="49" customFormat="1" ht="33.75" x14ac:dyDescent="0.2">
      <c r="B220" s="46"/>
      <c r="C220" s="18">
        <v>17</v>
      </c>
      <c r="D220" s="1" t="s">
        <v>609</v>
      </c>
      <c r="E220" s="1" t="s">
        <v>610</v>
      </c>
      <c r="F220" s="1" t="s">
        <v>612</v>
      </c>
      <c r="G220" s="23" t="s">
        <v>6</v>
      </c>
      <c r="H220" s="3" t="str">
        <f>IFERROR((SUM(G220/3)*100),"N/A")</f>
        <v>N/A</v>
      </c>
      <c r="I220" s="30">
        <f>IF(G220="N/A",0,N220)</f>
        <v>0</v>
      </c>
      <c r="J220" s="43"/>
      <c r="K220" s="186"/>
      <c r="L220" s="38">
        <v>1</v>
      </c>
      <c r="M220" s="280">
        <f t="shared" si="47"/>
        <v>3</v>
      </c>
      <c r="N220" s="19">
        <v>15</v>
      </c>
      <c r="O220" s="49">
        <v>10</v>
      </c>
      <c r="P220" s="49">
        <v>3</v>
      </c>
      <c r="AC220" s="28"/>
    </row>
    <row r="221" spans="2:296" s="93" customFormat="1" ht="22.5" x14ac:dyDescent="0.2">
      <c r="C221" s="18">
        <v>18</v>
      </c>
      <c r="D221" s="1" t="s">
        <v>839</v>
      </c>
      <c r="E221" s="1" t="s">
        <v>342</v>
      </c>
      <c r="F221" s="112" t="s">
        <v>233</v>
      </c>
      <c r="G221" s="23" t="s">
        <v>6</v>
      </c>
      <c r="H221" s="3" t="str">
        <f t="shared" ref="H221:H226" si="50">IFERROR((SUM(G221/3)*100),"N/A")</f>
        <v>N/A</v>
      </c>
      <c r="I221" s="30">
        <f t="shared" ref="I221:I225" si="51">IF(G221="N/A",0,N221)</f>
        <v>0</v>
      </c>
      <c r="J221" s="43"/>
      <c r="K221" s="183"/>
      <c r="L221" s="38">
        <v>1</v>
      </c>
      <c r="M221" s="280">
        <f t="shared" si="47"/>
        <v>3</v>
      </c>
      <c r="N221" s="94">
        <v>10</v>
      </c>
      <c r="O221" s="49">
        <v>10</v>
      </c>
      <c r="P221" s="95">
        <v>3</v>
      </c>
      <c r="Q221" s="95"/>
      <c r="R221" s="95"/>
      <c r="S221" s="95"/>
      <c r="T221" s="95"/>
      <c r="U221" s="95"/>
      <c r="V221" s="95"/>
      <c r="W221" s="95"/>
      <c r="X221" s="95"/>
      <c r="Y221" s="95"/>
      <c r="Z221" s="95"/>
      <c r="AA221" s="95"/>
      <c r="AB221" s="95"/>
      <c r="AC221" s="95"/>
      <c r="AD221" s="95"/>
      <c r="AE221" s="95"/>
      <c r="AF221" s="95"/>
      <c r="AG221" s="95"/>
      <c r="AH221" s="95"/>
      <c r="AI221" s="95"/>
      <c r="AJ221" s="95"/>
      <c r="AK221" s="95"/>
      <c r="AL221" s="95"/>
      <c r="AM221" s="95"/>
      <c r="AN221" s="95"/>
      <c r="AO221" s="95"/>
      <c r="AP221" s="95"/>
      <c r="AQ221" s="95"/>
      <c r="AR221" s="95"/>
      <c r="AS221" s="95"/>
      <c r="AT221" s="95"/>
      <c r="AU221" s="95"/>
      <c r="AV221" s="95"/>
      <c r="AW221" s="95"/>
      <c r="AX221" s="95"/>
      <c r="AY221" s="95"/>
      <c r="AZ221" s="95"/>
      <c r="BA221" s="95"/>
      <c r="BB221" s="95"/>
      <c r="BC221" s="95"/>
      <c r="BD221" s="95"/>
      <c r="BE221" s="95"/>
      <c r="BF221" s="95"/>
      <c r="BG221" s="95"/>
      <c r="BH221" s="95"/>
      <c r="BI221" s="95"/>
      <c r="BJ221" s="95"/>
      <c r="BK221" s="95"/>
      <c r="BL221" s="95"/>
      <c r="BM221" s="95"/>
      <c r="BN221" s="95"/>
      <c r="BO221" s="95"/>
      <c r="BP221" s="95"/>
      <c r="BQ221" s="95"/>
      <c r="BR221" s="95"/>
      <c r="BS221" s="95"/>
      <c r="BT221" s="95"/>
      <c r="BU221" s="95"/>
      <c r="BV221" s="95"/>
      <c r="BW221" s="95"/>
      <c r="BX221" s="95"/>
      <c r="BY221" s="95"/>
      <c r="BZ221" s="95"/>
      <c r="CA221" s="95"/>
      <c r="CB221" s="95"/>
      <c r="CC221" s="95"/>
      <c r="CD221" s="95"/>
      <c r="CE221" s="95"/>
      <c r="CF221" s="95"/>
      <c r="CG221" s="95"/>
      <c r="CH221" s="95"/>
      <c r="CI221" s="95"/>
      <c r="CJ221" s="95"/>
      <c r="CK221" s="95"/>
      <c r="CL221" s="95"/>
      <c r="CM221" s="95"/>
      <c r="CN221" s="95"/>
      <c r="CO221" s="95"/>
      <c r="CP221" s="95"/>
      <c r="CQ221" s="95"/>
      <c r="CR221" s="95"/>
      <c r="CS221" s="95"/>
      <c r="CT221" s="95"/>
      <c r="CU221" s="95"/>
      <c r="CV221" s="95"/>
      <c r="CW221" s="95"/>
      <c r="CX221" s="95"/>
      <c r="CY221" s="95"/>
      <c r="CZ221" s="95"/>
      <c r="DA221" s="95"/>
      <c r="DB221" s="95"/>
      <c r="DC221" s="95"/>
      <c r="DD221" s="95"/>
      <c r="DE221" s="95"/>
      <c r="DF221" s="95"/>
      <c r="DG221" s="95"/>
      <c r="DH221" s="95"/>
      <c r="DI221" s="95"/>
      <c r="DJ221" s="95"/>
      <c r="DK221" s="95"/>
      <c r="DL221" s="95"/>
      <c r="DM221" s="95"/>
      <c r="DN221" s="95"/>
      <c r="DO221" s="95"/>
      <c r="DP221" s="95"/>
      <c r="DQ221" s="95"/>
      <c r="DR221" s="95"/>
      <c r="DS221" s="95"/>
      <c r="DT221" s="95"/>
      <c r="DU221" s="95"/>
      <c r="DV221" s="95"/>
      <c r="DW221" s="95"/>
      <c r="DX221" s="95"/>
      <c r="DY221" s="95"/>
      <c r="DZ221" s="95"/>
      <c r="EA221" s="95"/>
      <c r="EB221" s="95"/>
      <c r="EC221" s="95"/>
      <c r="ED221" s="95"/>
      <c r="EE221" s="95"/>
      <c r="EF221" s="95"/>
      <c r="EG221" s="95"/>
      <c r="EH221" s="95"/>
      <c r="EI221" s="95"/>
      <c r="EJ221" s="95"/>
      <c r="EK221" s="95"/>
      <c r="EL221" s="95"/>
      <c r="EM221" s="95"/>
      <c r="EN221" s="95"/>
      <c r="EO221" s="95"/>
      <c r="EP221" s="95"/>
      <c r="EQ221" s="95"/>
      <c r="ER221" s="95"/>
      <c r="ES221" s="95"/>
      <c r="ET221" s="95"/>
      <c r="EU221" s="95"/>
      <c r="EV221" s="95"/>
      <c r="EW221" s="95"/>
      <c r="EX221" s="95"/>
      <c r="EY221" s="95"/>
      <c r="EZ221" s="95"/>
      <c r="FA221" s="95"/>
      <c r="FB221" s="95"/>
      <c r="FC221" s="95"/>
      <c r="FD221" s="95"/>
      <c r="FE221" s="95"/>
      <c r="FF221" s="95"/>
      <c r="FG221" s="95"/>
      <c r="FH221" s="95"/>
      <c r="FI221" s="95"/>
      <c r="FJ221" s="95"/>
      <c r="FK221" s="95"/>
      <c r="FL221" s="95"/>
      <c r="FM221" s="95"/>
      <c r="FN221" s="95"/>
      <c r="FO221" s="95"/>
      <c r="FP221" s="95"/>
      <c r="FQ221" s="95"/>
      <c r="FR221" s="95"/>
      <c r="FS221" s="95"/>
      <c r="FT221" s="95"/>
      <c r="FU221" s="95"/>
      <c r="FV221" s="95"/>
      <c r="FW221" s="95"/>
      <c r="FX221" s="95"/>
      <c r="FY221" s="95"/>
      <c r="FZ221" s="95"/>
      <c r="GA221" s="95"/>
      <c r="GB221" s="95"/>
      <c r="GC221" s="95"/>
      <c r="GD221" s="95"/>
      <c r="GE221" s="95"/>
      <c r="GF221" s="95"/>
      <c r="GG221" s="95"/>
      <c r="GH221" s="95"/>
      <c r="GI221" s="95"/>
      <c r="GJ221" s="95"/>
      <c r="GK221" s="95"/>
      <c r="GL221" s="95"/>
      <c r="GM221" s="95"/>
      <c r="GN221" s="95"/>
      <c r="GO221" s="95"/>
      <c r="GP221" s="95"/>
      <c r="GQ221" s="95"/>
      <c r="GR221" s="95"/>
      <c r="GS221" s="95"/>
      <c r="GT221" s="95"/>
      <c r="GU221" s="95"/>
      <c r="GV221" s="95"/>
      <c r="GW221" s="95"/>
      <c r="GX221" s="95"/>
      <c r="GY221" s="95"/>
      <c r="GZ221" s="95"/>
      <c r="HA221" s="95"/>
      <c r="HB221" s="95"/>
      <c r="HC221" s="95"/>
      <c r="HD221" s="95"/>
      <c r="HE221" s="95"/>
      <c r="HF221" s="95"/>
      <c r="HG221" s="95"/>
      <c r="HH221" s="95"/>
      <c r="HI221" s="95"/>
      <c r="HJ221" s="95"/>
      <c r="HK221" s="95"/>
      <c r="HL221" s="95"/>
      <c r="HM221" s="95"/>
      <c r="HN221" s="95"/>
      <c r="HO221" s="95"/>
      <c r="HP221" s="95"/>
      <c r="HQ221" s="95"/>
      <c r="HR221" s="95"/>
      <c r="HS221" s="95"/>
      <c r="HT221" s="95"/>
      <c r="HU221" s="95"/>
      <c r="HV221" s="95"/>
      <c r="HW221" s="95"/>
      <c r="HX221" s="95"/>
      <c r="HY221" s="95"/>
      <c r="HZ221" s="95"/>
      <c r="IA221" s="95"/>
      <c r="IB221" s="95"/>
      <c r="IC221" s="95"/>
      <c r="ID221" s="95"/>
      <c r="IE221" s="95"/>
      <c r="IF221" s="95"/>
      <c r="IG221" s="95"/>
      <c r="IH221" s="95"/>
      <c r="II221" s="95"/>
      <c r="IJ221" s="95"/>
      <c r="IK221" s="95"/>
      <c r="IL221" s="95"/>
      <c r="IM221" s="95"/>
      <c r="IN221" s="95"/>
      <c r="IO221" s="95"/>
      <c r="IP221" s="95"/>
      <c r="IQ221" s="95"/>
      <c r="IR221" s="95"/>
      <c r="IS221" s="95"/>
      <c r="IT221" s="95"/>
      <c r="IU221" s="95"/>
      <c r="IV221" s="95"/>
      <c r="IW221" s="95"/>
      <c r="IX221" s="95"/>
      <c r="IY221" s="95"/>
      <c r="IZ221" s="95"/>
      <c r="JA221" s="95"/>
      <c r="JB221" s="95"/>
      <c r="JC221" s="95"/>
      <c r="JD221" s="95"/>
      <c r="JE221" s="95"/>
      <c r="JF221" s="95"/>
      <c r="JG221" s="95"/>
      <c r="JH221" s="95"/>
      <c r="JI221" s="95"/>
      <c r="JJ221" s="95"/>
      <c r="JK221" s="95"/>
      <c r="JL221" s="95"/>
      <c r="JM221" s="95"/>
      <c r="JN221" s="95"/>
      <c r="JO221" s="95"/>
      <c r="JP221" s="95"/>
      <c r="JQ221" s="95"/>
      <c r="JR221" s="95"/>
      <c r="JS221" s="95"/>
      <c r="JT221" s="95"/>
      <c r="JU221" s="95"/>
      <c r="JV221" s="95"/>
      <c r="JW221" s="95"/>
      <c r="JX221" s="95"/>
      <c r="JY221" s="95"/>
      <c r="JZ221" s="95"/>
      <c r="KA221" s="95"/>
      <c r="KB221" s="95"/>
      <c r="KC221" s="95"/>
      <c r="KD221" s="95"/>
      <c r="KE221" s="95"/>
      <c r="KF221" s="95"/>
      <c r="KG221" s="95"/>
      <c r="KH221" s="95"/>
      <c r="KI221" s="95"/>
      <c r="KJ221" s="95"/>
    </row>
    <row r="222" spans="2:296" ht="22.5" x14ac:dyDescent="0.2">
      <c r="C222" s="124">
        <v>20</v>
      </c>
      <c r="D222" s="112" t="s">
        <v>836</v>
      </c>
      <c r="E222" s="1" t="s">
        <v>837</v>
      </c>
      <c r="F222" s="112" t="s">
        <v>838</v>
      </c>
      <c r="G222" s="23" t="s">
        <v>6</v>
      </c>
      <c r="H222" s="3" t="str">
        <f t="shared" ref="H222" si="52">IFERROR((SUM(G222/3)*100),"N/A")</f>
        <v>N/A</v>
      </c>
      <c r="I222" s="30">
        <f t="shared" ref="I222" si="53">IF(G222="N/A",0,N222)</f>
        <v>0</v>
      </c>
      <c r="J222" s="168"/>
      <c r="K222" s="178"/>
      <c r="L222" s="38">
        <v>1</v>
      </c>
      <c r="M222" s="286">
        <f t="shared" ref="M222" si="54">IF(G222="Score",3,IF(G222="N/A",3,IF(G222="",3,G222)))</f>
        <v>3</v>
      </c>
      <c r="N222" s="19">
        <v>7</v>
      </c>
      <c r="O222" s="49">
        <v>10</v>
      </c>
      <c r="P222" s="49">
        <v>3</v>
      </c>
    </row>
    <row r="223" spans="2:296" ht="22.5" x14ac:dyDescent="0.2">
      <c r="C223" s="124">
        <v>21</v>
      </c>
      <c r="D223" s="112" t="s">
        <v>241</v>
      </c>
      <c r="E223" s="1" t="s">
        <v>242</v>
      </c>
      <c r="F223" s="112" t="s">
        <v>243</v>
      </c>
      <c r="G223" s="23" t="s">
        <v>6</v>
      </c>
      <c r="H223" s="3" t="str">
        <f t="shared" si="50"/>
        <v>N/A</v>
      </c>
      <c r="I223" s="30">
        <f t="shared" si="51"/>
        <v>0</v>
      </c>
      <c r="J223" s="168"/>
      <c r="K223" s="178"/>
      <c r="L223" s="38">
        <v>1</v>
      </c>
      <c r="M223" s="280">
        <f t="shared" si="47"/>
        <v>3</v>
      </c>
      <c r="N223" s="19">
        <v>7</v>
      </c>
      <c r="O223" s="49">
        <v>10</v>
      </c>
      <c r="P223" s="49">
        <v>3</v>
      </c>
    </row>
    <row r="224" spans="2:296" s="93" customFormat="1" ht="22.5" x14ac:dyDescent="0.2">
      <c r="C224" s="124">
        <v>22</v>
      </c>
      <c r="D224" s="112" t="s">
        <v>238</v>
      </c>
      <c r="E224" s="1" t="s">
        <v>842</v>
      </c>
      <c r="F224" s="112" t="s">
        <v>234</v>
      </c>
      <c r="G224" s="23" t="s">
        <v>6</v>
      </c>
      <c r="H224" s="3" t="str">
        <f t="shared" si="50"/>
        <v>N/A</v>
      </c>
      <c r="I224" s="30">
        <f t="shared" si="51"/>
        <v>0</v>
      </c>
      <c r="J224" s="43"/>
      <c r="K224" s="183"/>
      <c r="L224" s="38">
        <v>1</v>
      </c>
      <c r="M224" s="280">
        <f t="shared" si="47"/>
        <v>3</v>
      </c>
      <c r="N224" s="94">
        <v>7</v>
      </c>
      <c r="O224" s="49">
        <v>10</v>
      </c>
      <c r="P224" s="95">
        <v>3</v>
      </c>
      <c r="Q224" s="95"/>
      <c r="R224" s="95"/>
      <c r="S224" s="95"/>
      <c r="T224" s="95"/>
      <c r="U224" s="95"/>
      <c r="V224" s="95"/>
      <c r="W224" s="95"/>
      <c r="X224" s="95"/>
      <c r="Y224" s="95"/>
      <c r="Z224" s="95"/>
      <c r="AA224" s="95"/>
      <c r="AB224" s="95"/>
      <c r="AC224" s="95"/>
      <c r="AD224" s="95"/>
      <c r="AE224" s="95"/>
      <c r="AF224" s="95"/>
      <c r="AG224" s="95"/>
      <c r="AH224" s="95"/>
      <c r="AI224" s="95"/>
      <c r="AJ224" s="95"/>
      <c r="AK224" s="95"/>
      <c r="AL224" s="95"/>
      <c r="AM224" s="95"/>
      <c r="AN224" s="95"/>
      <c r="AO224" s="95"/>
      <c r="AP224" s="95"/>
      <c r="AQ224" s="95"/>
      <c r="AR224" s="95"/>
      <c r="AS224" s="95"/>
      <c r="AT224" s="95"/>
      <c r="AU224" s="95"/>
      <c r="AV224" s="95"/>
      <c r="AW224" s="95"/>
      <c r="AX224" s="95"/>
      <c r="AY224" s="95"/>
      <c r="AZ224" s="95"/>
      <c r="BA224" s="95"/>
      <c r="BB224" s="95"/>
      <c r="BC224" s="95"/>
      <c r="BD224" s="95"/>
      <c r="BE224" s="95"/>
      <c r="BF224" s="95"/>
      <c r="BG224" s="95"/>
      <c r="BH224" s="95"/>
      <c r="BI224" s="95"/>
      <c r="BJ224" s="95"/>
      <c r="BK224" s="95"/>
      <c r="BL224" s="95"/>
      <c r="BM224" s="95"/>
      <c r="BN224" s="95"/>
      <c r="BO224" s="95"/>
      <c r="BP224" s="95"/>
      <c r="BQ224" s="95"/>
      <c r="BR224" s="95"/>
      <c r="BS224" s="95"/>
      <c r="BT224" s="95"/>
      <c r="BU224" s="95"/>
      <c r="BV224" s="95"/>
      <c r="BW224" s="95"/>
      <c r="BX224" s="95"/>
      <c r="BY224" s="95"/>
      <c r="BZ224" s="95"/>
      <c r="CA224" s="95"/>
      <c r="CB224" s="95"/>
      <c r="CC224" s="95"/>
      <c r="CD224" s="95"/>
      <c r="CE224" s="95"/>
      <c r="CF224" s="95"/>
      <c r="CG224" s="95"/>
      <c r="CH224" s="95"/>
      <c r="CI224" s="95"/>
      <c r="CJ224" s="95"/>
      <c r="CK224" s="95"/>
      <c r="CL224" s="95"/>
      <c r="CM224" s="95"/>
      <c r="CN224" s="95"/>
      <c r="CO224" s="95"/>
      <c r="CP224" s="95"/>
      <c r="CQ224" s="95"/>
      <c r="CR224" s="95"/>
      <c r="CS224" s="95"/>
      <c r="CT224" s="95"/>
      <c r="CU224" s="95"/>
      <c r="CV224" s="95"/>
      <c r="CW224" s="95"/>
      <c r="CX224" s="95"/>
      <c r="CY224" s="95"/>
      <c r="CZ224" s="95"/>
      <c r="DA224" s="95"/>
      <c r="DB224" s="95"/>
      <c r="DC224" s="95"/>
      <c r="DD224" s="95"/>
      <c r="DE224" s="95"/>
      <c r="DF224" s="95"/>
      <c r="DG224" s="95"/>
      <c r="DH224" s="95"/>
      <c r="DI224" s="95"/>
      <c r="DJ224" s="95"/>
      <c r="DK224" s="95"/>
      <c r="DL224" s="95"/>
      <c r="DM224" s="95"/>
      <c r="DN224" s="95"/>
      <c r="DO224" s="95"/>
      <c r="DP224" s="95"/>
      <c r="DQ224" s="95"/>
      <c r="DR224" s="95"/>
      <c r="DS224" s="95"/>
      <c r="DT224" s="95"/>
      <c r="DU224" s="95"/>
      <c r="DV224" s="95"/>
      <c r="DW224" s="95"/>
      <c r="DX224" s="95"/>
      <c r="DY224" s="95"/>
      <c r="DZ224" s="95"/>
      <c r="EA224" s="95"/>
      <c r="EB224" s="95"/>
      <c r="EC224" s="95"/>
      <c r="ED224" s="95"/>
      <c r="EE224" s="95"/>
      <c r="EF224" s="95"/>
      <c r="EG224" s="95"/>
      <c r="EH224" s="95"/>
      <c r="EI224" s="95"/>
      <c r="EJ224" s="95"/>
      <c r="EK224" s="95"/>
      <c r="EL224" s="95"/>
      <c r="EM224" s="95"/>
      <c r="EN224" s="95"/>
      <c r="EO224" s="95"/>
      <c r="EP224" s="95"/>
      <c r="EQ224" s="95"/>
      <c r="ER224" s="95"/>
      <c r="ES224" s="95"/>
      <c r="ET224" s="95"/>
      <c r="EU224" s="95"/>
      <c r="EV224" s="95"/>
      <c r="EW224" s="95"/>
      <c r="EX224" s="95"/>
      <c r="EY224" s="95"/>
      <c r="EZ224" s="95"/>
      <c r="FA224" s="95"/>
      <c r="FB224" s="95"/>
      <c r="FC224" s="95"/>
      <c r="FD224" s="95"/>
      <c r="FE224" s="95"/>
      <c r="FF224" s="95"/>
      <c r="FG224" s="95"/>
      <c r="FH224" s="95"/>
      <c r="FI224" s="95"/>
      <c r="FJ224" s="95"/>
      <c r="FK224" s="95"/>
      <c r="FL224" s="95"/>
      <c r="FM224" s="95"/>
      <c r="FN224" s="95"/>
      <c r="FO224" s="95"/>
      <c r="FP224" s="95"/>
      <c r="FQ224" s="95"/>
      <c r="FR224" s="95"/>
      <c r="FS224" s="95"/>
      <c r="FT224" s="95"/>
      <c r="FU224" s="95"/>
      <c r="FV224" s="95"/>
      <c r="FW224" s="95"/>
      <c r="FX224" s="95"/>
      <c r="FY224" s="95"/>
      <c r="FZ224" s="95"/>
      <c r="GA224" s="95"/>
      <c r="GB224" s="95"/>
      <c r="GC224" s="95"/>
      <c r="GD224" s="95"/>
      <c r="GE224" s="95"/>
      <c r="GF224" s="95"/>
      <c r="GG224" s="95"/>
      <c r="GH224" s="95"/>
      <c r="GI224" s="95"/>
      <c r="GJ224" s="95"/>
      <c r="GK224" s="95"/>
      <c r="GL224" s="95"/>
      <c r="GM224" s="95"/>
      <c r="GN224" s="95"/>
      <c r="GO224" s="95"/>
      <c r="GP224" s="95"/>
      <c r="GQ224" s="95"/>
      <c r="GR224" s="95"/>
      <c r="GS224" s="95"/>
      <c r="GT224" s="95"/>
      <c r="GU224" s="95"/>
      <c r="GV224" s="95"/>
      <c r="GW224" s="95"/>
      <c r="GX224" s="95"/>
      <c r="GY224" s="95"/>
      <c r="GZ224" s="95"/>
      <c r="HA224" s="95"/>
      <c r="HB224" s="95"/>
      <c r="HC224" s="95"/>
      <c r="HD224" s="95"/>
      <c r="HE224" s="95"/>
      <c r="HF224" s="95"/>
      <c r="HG224" s="95"/>
      <c r="HH224" s="95"/>
      <c r="HI224" s="95"/>
      <c r="HJ224" s="95"/>
      <c r="HK224" s="95"/>
      <c r="HL224" s="95"/>
      <c r="HM224" s="95"/>
      <c r="HN224" s="95"/>
      <c r="HO224" s="95"/>
      <c r="HP224" s="95"/>
      <c r="HQ224" s="95"/>
      <c r="HR224" s="95"/>
      <c r="HS224" s="95"/>
      <c r="HT224" s="95"/>
      <c r="HU224" s="95"/>
      <c r="HV224" s="95"/>
      <c r="HW224" s="95"/>
      <c r="HX224" s="95"/>
      <c r="HY224" s="95"/>
      <c r="HZ224" s="95"/>
      <c r="IA224" s="95"/>
      <c r="IB224" s="95"/>
      <c r="IC224" s="95"/>
      <c r="ID224" s="95"/>
      <c r="IE224" s="95"/>
      <c r="IF224" s="95"/>
      <c r="IG224" s="95"/>
      <c r="IH224" s="95"/>
      <c r="II224" s="95"/>
      <c r="IJ224" s="95"/>
      <c r="IK224" s="95"/>
      <c r="IL224" s="95"/>
      <c r="IM224" s="95"/>
      <c r="IN224" s="95"/>
      <c r="IO224" s="95"/>
      <c r="IP224" s="95"/>
      <c r="IQ224" s="95"/>
      <c r="IR224" s="95"/>
      <c r="IS224" s="95"/>
      <c r="IT224" s="95"/>
      <c r="IU224" s="95"/>
      <c r="IV224" s="95"/>
      <c r="IW224" s="95"/>
      <c r="IX224" s="95"/>
      <c r="IY224" s="95"/>
      <c r="IZ224" s="95"/>
      <c r="JA224" s="95"/>
      <c r="JB224" s="95"/>
      <c r="JC224" s="95"/>
      <c r="JD224" s="95"/>
      <c r="JE224" s="95"/>
      <c r="JF224" s="95"/>
      <c r="JG224" s="95"/>
      <c r="JH224" s="95"/>
      <c r="JI224" s="95"/>
      <c r="JJ224" s="95"/>
      <c r="JK224" s="95"/>
      <c r="JL224" s="95"/>
      <c r="JM224" s="95"/>
      <c r="JN224" s="95"/>
      <c r="JO224" s="95"/>
      <c r="JP224" s="95"/>
      <c r="JQ224" s="95"/>
      <c r="JR224" s="95"/>
      <c r="JS224" s="95"/>
      <c r="JT224" s="95"/>
      <c r="JU224" s="95"/>
      <c r="JV224" s="95"/>
      <c r="JW224" s="95"/>
      <c r="JX224" s="95"/>
      <c r="JY224" s="95"/>
      <c r="JZ224" s="95"/>
      <c r="KA224" s="95"/>
      <c r="KB224" s="95"/>
      <c r="KC224" s="95"/>
      <c r="KD224" s="95"/>
      <c r="KE224" s="95"/>
      <c r="KF224" s="95"/>
      <c r="KG224" s="95"/>
      <c r="KH224" s="95"/>
      <c r="KI224" s="95"/>
      <c r="KJ224" s="95"/>
    </row>
    <row r="225" spans="2:29" ht="33.75" x14ac:dyDescent="0.2">
      <c r="C225" s="124">
        <v>23</v>
      </c>
      <c r="D225" s="1" t="s">
        <v>468</v>
      </c>
      <c r="E225" s="1" t="s">
        <v>594</v>
      </c>
      <c r="F225" s="112" t="s">
        <v>595</v>
      </c>
      <c r="G225" s="23" t="s">
        <v>6</v>
      </c>
      <c r="H225" s="3" t="str">
        <f t="shared" si="50"/>
        <v>N/A</v>
      </c>
      <c r="I225" s="30">
        <f t="shared" si="51"/>
        <v>0</v>
      </c>
      <c r="J225" s="295"/>
      <c r="K225" s="178"/>
      <c r="L225" s="38">
        <v>1</v>
      </c>
      <c r="M225" s="280">
        <f t="shared" si="47"/>
        <v>3</v>
      </c>
      <c r="N225" s="19">
        <v>12</v>
      </c>
      <c r="O225" s="49">
        <v>10</v>
      </c>
      <c r="P225" s="49">
        <v>3</v>
      </c>
      <c r="AC225" s="28"/>
    </row>
    <row r="226" spans="2:29" ht="22.5" x14ac:dyDescent="0.2">
      <c r="C226" s="124">
        <v>24</v>
      </c>
      <c r="D226" s="1" t="s">
        <v>360</v>
      </c>
      <c r="E226" s="1" t="s">
        <v>394</v>
      </c>
      <c r="F226" s="112" t="s">
        <v>361</v>
      </c>
      <c r="G226" s="23" t="s">
        <v>6</v>
      </c>
      <c r="H226" s="3" t="str">
        <f t="shared" si="50"/>
        <v>N/A</v>
      </c>
      <c r="I226" s="30">
        <f>IF(G226="N/A",0,N226)</f>
        <v>0</v>
      </c>
      <c r="J226" s="168"/>
      <c r="K226" s="83"/>
      <c r="L226" s="38">
        <v>1</v>
      </c>
      <c r="M226" s="280">
        <f t="shared" si="47"/>
        <v>3</v>
      </c>
      <c r="N226" s="19">
        <v>10</v>
      </c>
      <c r="O226" s="49">
        <v>10</v>
      </c>
      <c r="P226" s="49">
        <v>3</v>
      </c>
    </row>
    <row r="227" spans="2:29" x14ac:dyDescent="0.2">
      <c r="C227" s="18"/>
      <c r="D227" s="138" t="s">
        <v>520</v>
      </c>
      <c r="E227" s="1"/>
      <c r="F227" s="2"/>
      <c r="G227" s="37"/>
      <c r="H227" s="3"/>
      <c r="I227" s="13"/>
      <c r="J227" s="2"/>
      <c r="K227" s="184"/>
      <c r="L227" s="38"/>
      <c r="M227" s="280">
        <f t="shared" si="47"/>
        <v>3</v>
      </c>
      <c r="N227" s="94"/>
      <c r="O227" s="49">
        <v>10</v>
      </c>
      <c r="P227" s="49">
        <v>3</v>
      </c>
    </row>
    <row r="228" spans="2:29" ht="13.5" thickBot="1" x14ac:dyDescent="0.25">
      <c r="C228" s="367"/>
      <c r="D228" s="367"/>
      <c r="E228" s="367"/>
      <c r="F228" s="367"/>
      <c r="G228" s="367"/>
      <c r="H228" s="15" t="str">
        <f>IFERROR(SUMPRODUCT(H203:H227, I203:I227)/SUM(I203:I227),"N/A")</f>
        <v>N/A</v>
      </c>
      <c r="I228" s="27"/>
      <c r="J228" s="26"/>
      <c r="K228" s="27"/>
      <c r="L228" s="39"/>
      <c r="M228" s="280">
        <f t="shared" si="47"/>
        <v>3</v>
      </c>
      <c r="O228" s="49">
        <v>10</v>
      </c>
      <c r="P228" s="49">
        <v>3</v>
      </c>
    </row>
    <row r="229" spans="2:29" x14ac:dyDescent="0.2">
      <c r="C229" s="277"/>
      <c r="D229" s="277"/>
      <c r="E229" s="277"/>
      <c r="F229" s="277"/>
      <c r="G229" s="277"/>
      <c r="H229" s="277"/>
      <c r="I229" s="277"/>
      <c r="J229" s="277"/>
      <c r="K229" s="277"/>
      <c r="L229" s="38"/>
      <c r="M229" s="280">
        <f t="shared" si="47"/>
        <v>3</v>
      </c>
      <c r="O229" s="49">
        <v>10</v>
      </c>
      <c r="P229" s="49">
        <v>3</v>
      </c>
    </row>
    <row r="230" spans="2:29" x14ac:dyDescent="0.2">
      <c r="C230" s="361" t="s">
        <v>708</v>
      </c>
      <c r="D230" s="361"/>
      <c r="E230" s="361"/>
      <c r="F230" s="361"/>
      <c r="G230" s="361"/>
      <c r="H230" s="361"/>
      <c r="I230" s="361"/>
      <c r="J230" s="361"/>
      <c r="K230" s="361"/>
      <c r="L230" s="38"/>
      <c r="M230" s="280">
        <f t="shared" si="47"/>
        <v>3</v>
      </c>
      <c r="O230" s="49">
        <v>10</v>
      </c>
    </row>
    <row r="231" spans="2:29" x14ac:dyDescent="0.2">
      <c r="C231" s="360"/>
      <c r="D231" s="360"/>
      <c r="E231" s="360"/>
      <c r="F231" s="360"/>
      <c r="G231" s="360"/>
      <c r="H231" s="360"/>
      <c r="I231" s="360"/>
      <c r="J231" s="360"/>
      <c r="K231" s="360"/>
      <c r="L231" s="38"/>
      <c r="M231" s="280"/>
    </row>
    <row r="232" spans="2:29" ht="13.35" customHeight="1" x14ac:dyDescent="0.2">
      <c r="C232" s="362"/>
      <c r="D232" s="363"/>
      <c r="E232" s="363"/>
      <c r="F232" s="363"/>
      <c r="G232" s="363"/>
      <c r="H232" s="363"/>
      <c r="I232" s="363"/>
      <c r="J232" s="363"/>
      <c r="K232" s="363"/>
      <c r="L232" s="38"/>
      <c r="M232" s="280"/>
      <c r="S232" s="170">
        <f>C232</f>
        <v>0</v>
      </c>
    </row>
    <row r="233" spans="2:29" ht="13.35" customHeight="1" x14ac:dyDescent="0.2">
      <c r="C233" s="362"/>
      <c r="D233" s="363"/>
      <c r="E233" s="363"/>
      <c r="F233" s="363"/>
      <c r="G233" s="363"/>
      <c r="H233" s="363"/>
      <c r="I233" s="363"/>
      <c r="J233" s="363"/>
      <c r="K233" s="363"/>
      <c r="L233" s="38"/>
      <c r="M233" s="280"/>
      <c r="S233" s="171">
        <f>C233</f>
        <v>0</v>
      </c>
    </row>
    <row r="234" spans="2:29" s="49" customFormat="1" ht="13.35" customHeight="1" x14ac:dyDescent="0.2">
      <c r="B234" s="46"/>
      <c r="C234" s="362"/>
      <c r="D234" s="363"/>
      <c r="E234" s="363"/>
      <c r="F234" s="363"/>
      <c r="G234" s="363"/>
      <c r="H234" s="363"/>
      <c r="I234" s="363"/>
      <c r="J234" s="363"/>
      <c r="K234" s="363"/>
      <c r="L234" s="38"/>
      <c r="M234" s="280"/>
      <c r="N234" s="19"/>
      <c r="S234" s="171">
        <f>C234</f>
        <v>0</v>
      </c>
    </row>
    <row r="235" spans="2:29" s="49" customFormat="1" ht="13.35" customHeight="1" x14ac:dyDescent="0.2">
      <c r="B235" s="46"/>
      <c r="C235" s="362"/>
      <c r="D235" s="363"/>
      <c r="E235" s="363"/>
      <c r="F235" s="363"/>
      <c r="G235" s="363"/>
      <c r="H235" s="363"/>
      <c r="I235" s="363"/>
      <c r="J235" s="363"/>
      <c r="K235" s="363"/>
      <c r="L235" s="38"/>
      <c r="M235" s="280"/>
      <c r="N235" s="19"/>
      <c r="S235" s="171">
        <f>C235</f>
        <v>0</v>
      </c>
    </row>
    <row r="236" spans="2:29" s="49" customFormat="1" ht="13.35" customHeight="1" x14ac:dyDescent="0.2">
      <c r="B236" s="46"/>
      <c r="C236" s="362"/>
      <c r="D236" s="363"/>
      <c r="E236" s="363"/>
      <c r="F236" s="363"/>
      <c r="G236" s="363"/>
      <c r="H236" s="363"/>
      <c r="I236" s="363"/>
      <c r="J236" s="363"/>
      <c r="K236" s="363"/>
      <c r="L236" s="38"/>
      <c r="M236" s="280"/>
      <c r="N236" s="19"/>
      <c r="S236" s="171">
        <f t="shared" ref="S236:S286" si="55">C236</f>
        <v>0</v>
      </c>
    </row>
    <row r="237" spans="2:29" s="49" customFormat="1" ht="13.35" customHeight="1" x14ac:dyDescent="0.2">
      <c r="B237" s="46"/>
      <c r="C237" s="362"/>
      <c r="D237" s="363"/>
      <c r="E237" s="363"/>
      <c r="F237" s="363"/>
      <c r="G237" s="363"/>
      <c r="H237" s="363"/>
      <c r="I237" s="363"/>
      <c r="J237" s="363"/>
      <c r="K237" s="363"/>
      <c r="L237" s="38"/>
      <c r="M237" s="280"/>
      <c r="N237" s="19"/>
      <c r="S237" s="171">
        <f t="shared" si="55"/>
        <v>0</v>
      </c>
    </row>
    <row r="238" spans="2:29" s="49" customFormat="1" ht="13.35" customHeight="1" x14ac:dyDescent="0.2">
      <c r="B238" s="46"/>
      <c r="C238" s="362"/>
      <c r="D238" s="362"/>
      <c r="E238" s="362"/>
      <c r="F238" s="362"/>
      <c r="G238" s="362"/>
      <c r="H238" s="362"/>
      <c r="I238" s="362"/>
      <c r="J238" s="362"/>
      <c r="K238" s="362"/>
      <c r="L238" s="38"/>
      <c r="M238" s="280"/>
      <c r="N238" s="19"/>
      <c r="S238" s="171">
        <f t="shared" si="55"/>
        <v>0</v>
      </c>
    </row>
    <row r="239" spans="2:29" s="49" customFormat="1" ht="13.35" customHeight="1" x14ac:dyDescent="0.2">
      <c r="B239" s="46"/>
      <c r="C239" s="362"/>
      <c r="D239" s="362"/>
      <c r="E239" s="362"/>
      <c r="F239" s="362"/>
      <c r="G239" s="362"/>
      <c r="H239" s="362"/>
      <c r="I239" s="362"/>
      <c r="J239" s="362"/>
      <c r="K239" s="362"/>
      <c r="L239" s="38"/>
      <c r="M239" s="280"/>
      <c r="N239" s="19"/>
      <c r="S239" s="171">
        <f t="shared" si="55"/>
        <v>0</v>
      </c>
    </row>
    <row r="240" spans="2:29" s="49" customFormat="1" ht="13.35" customHeight="1" x14ac:dyDescent="0.2">
      <c r="B240" s="46"/>
      <c r="C240" s="362"/>
      <c r="D240" s="362"/>
      <c r="E240" s="362"/>
      <c r="F240" s="362"/>
      <c r="G240" s="362"/>
      <c r="H240" s="362"/>
      <c r="I240" s="362"/>
      <c r="J240" s="362"/>
      <c r="K240" s="362"/>
      <c r="L240" s="38"/>
      <c r="M240" s="280"/>
      <c r="N240" s="19"/>
      <c r="S240" s="171">
        <f t="shared" si="55"/>
        <v>0</v>
      </c>
    </row>
    <row r="241" spans="2:19" s="49" customFormat="1" ht="13.35" customHeight="1" x14ac:dyDescent="0.2">
      <c r="B241" s="46"/>
      <c r="C241" s="362"/>
      <c r="D241" s="362"/>
      <c r="E241" s="362"/>
      <c r="F241" s="362"/>
      <c r="G241" s="362"/>
      <c r="H241" s="362"/>
      <c r="I241" s="362"/>
      <c r="J241" s="362"/>
      <c r="K241" s="362"/>
      <c r="L241" s="38"/>
      <c r="M241" s="280"/>
      <c r="N241" s="19"/>
      <c r="S241" s="171">
        <f t="shared" si="55"/>
        <v>0</v>
      </c>
    </row>
    <row r="242" spans="2:19" s="49" customFormat="1" ht="13.35" customHeight="1" x14ac:dyDescent="0.2">
      <c r="B242" s="46"/>
      <c r="C242" s="362"/>
      <c r="D242" s="362"/>
      <c r="E242" s="362"/>
      <c r="F242" s="362"/>
      <c r="G242" s="362"/>
      <c r="H242" s="362"/>
      <c r="I242" s="362"/>
      <c r="J242" s="362"/>
      <c r="K242" s="362"/>
      <c r="L242" s="38"/>
      <c r="M242" s="280"/>
      <c r="N242" s="19"/>
      <c r="S242" s="171">
        <f t="shared" si="55"/>
        <v>0</v>
      </c>
    </row>
    <row r="243" spans="2:19" s="49" customFormat="1" ht="13.35" customHeight="1" x14ac:dyDescent="0.2">
      <c r="B243" s="46"/>
      <c r="C243" s="362"/>
      <c r="D243" s="362"/>
      <c r="E243" s="362"/>
      <c r="F243" s="362"/>
      <c r="G243" s="362"/>
      <c r="H243" s="362"/>
      <c r="I243" s="362"/>
      <c r="J243" s="362"/>
      <c r="K243" s="362"/>
      <c r="L243" s="38"/>
      <c r="M243" s="280"/>
      <c r="N243" s="19"/>
      <c r="S243" s="171">
        <f t="shared" si="55"/>
        <v>0</v>
      </c>
    </row>
    <row r="244" spans="2:19" s="49" customFormat="1" ht="13.35" customHeight="1" x14ac:dyDescent="0.2">
      <c r="B244" s="46"/>
      <c r="C244" s="362"/>
      <c r="D244" s="362"/>
      <c r="E244" s="362"/>
      <c r="F244" s="362"/>
      <c r="G244" s="362"/>
      <c r="H244" s="362"/>
      <c r="I244" s="362"/>
      <c r="J244" s="362"/>
      <c r="K244" s="362"/>
      <c r="L244" s="38"/>
      <c r="M244" s="280"/>
      <c r="N244" s="19"/>
      <c r="S244" s="171">
        <f t="shared" si="55"/>
        <v>0</v>
      </c>
    </row>
    <row r="245" spans="2:19" s="49" customFormat="1" ht="13.35" customHeight="1" x14ac:dyDescent="0.2">
      <c r="B245" s="46"/>
      <c r="C245" s="362"/>
      <c r="D245" s="362"/>
      <c r="E245" s="362"/>
      <c r="F245" s="362"/>
      <c r="G245" s="362"/>
      <c r="H245" s="362"/>
      <c r="I245" s="362"/>
      <c r="J245" s="362"/>
      <c r="K245" s="362"/>
      <c r="L245" s="38"/>
      <c r="M245" s="280"/>
      <c r="N245" s="19"/>
      <c r="S245" s="171">
        <f t="shared" si="55"/>
        <v>0</v>
      </c>
    </row>
    <row r="246" spans="2:19" s="49" customFormat="1" ht="13.35" customHeight="1" x14ac:dyDescent="0.2">
      <c r="B246" s="46"/>
      <c r="C246" s="362"/>
      <c r="D246" s="362"/>
      <c r="E246" s="362"/>
      <c r="F246" s="362"/>
      <c r="G246" s="362"/>
      <c r="H246" s="362"/>
      <c r="I246" s="362"/>
      <c r="J246" s="362"/>
      <c r="K246" s="362"/>
      <c r="L246" s="38"/>
      <c r="M246" s="280"/>
      <c r="N246" s="19"/>
      <c r="S246" s="171">
        <f t="shared" si="55"/>
        <v>0</v>
      </c>
    </row>
    <row r="247" spans="2:19" s="49" customFormat="1" ht="13.35" customHeight="1" x14ac:dyDescent="0.2">
      <c r="B247" s="46"/>
      <c r="C247" s="362"/>
      <c r="D247" s="362"/>
      <c r="E247" s="362"/>
      <c r="F247" s="362"/>
      <c r="G247" s="362"/>
      <c r="H247" s="362"/>
      <c r="I247" s="362"/>
      <c r="J247" s="362"/>
      <c r="K247" s="362"/>
      <c r="L247" s="38"/>
      <c r="M247" s="280"/>
      <c r="N247" s="19"/>
      <c r="S247" s="171">
        <f t="shared" si="55"/>
        <v>0</v>
      </c>
    </row>
    <row r="248" spans="2:19" s="49" customFormat="1" ht="13.35" customHeight="1" x14ac:dyDescent="0.2">
      <c r="B248" s="46"/>
      <c r="C248" s="362"/>
      <c r="D248" s="362"/>
      <c r="E248" s="362"/>
      <c r="F248" s="362"/>
      <c r="G248" s="362"/>
      <c r="H248" s="362"/>
      <c r="I248" s="362"/>
      <c r="J248" s="362"/>
      <c r="K248" s="362"/>
      <c r="L248" s="38"/>
      <c r="M248" s="280"/>
      <c r="N248" s="19"/>
      <c r="S248" s="171">
        <f t="shared" si="55"/>
        <v>0</v>
      </c>
    </row>
    <row r="249" spans="2:19" s="49" customFormat="1" ht="13.35" customHeight="1" x14ac:dyDescent="0.2">
      <c r="B249" s="46"/>
      <c r="C249" s="362"/>
      <c r="D249" s="362"/>
      <c r="E249" s="362"/>
      <c r="F249" s="362"/>
      <c r="G249" s="362"/>
      <c r="H249" s="362"/>
      <c r="I249" s="362"/>
      <c r="J249" s="362"/>
      <c r="K249" s="362"/>
      <c r="L249" s="38"/>
      <c r="M249" s="280"/>
      <c r="N249" s="19"/>
      <c r="S249" s="171">
        <f t="shared" si="55"/>
        <v>0</v>
      </c>
    </row>
    <row r="250" spans="2:19" s="49" customFormat="1" ht="13.35" customHeight="1" x14ac:dyDescent="0.2">
      <c r="B250" s="46"/>
      <c r="C250" s="362"/>
      <c r="D250" s="362"/>
      <c r="E250" s="362"/>
      <c r="F250" s="362"/>
      <c r="G250" s="362"/>
      <c r="H250" s="362"/>
      <c r="I250" s="362"/>
      <c r="J250" s="362"/>
      <c r="K250" s="362"/>
      <c r="L250" s="38"/>
      <c r="M250" s="280"/>
      <c r="N250" s="19"/>
      <c r="S250" s="171">
        <f t="shared" si="55"/>
        <v>0</v>
      </c>
    </row>
    <row r="251" spans="2:19" s="49" customFormat="1" ht="13.35" customHeight="1" x14ac:dyDescent="0.2">
      <c r="B251" s="46"/>
      <c r="C251" s="362"/>
      <c r="D251" s="362"/>
      <c r="E251" s="362"/>
      <c r="F251" s="362"/>
      <c r="G251" s="362"/>
      <c r="H251" s="362"/>
      <c r="I251" s="362"/>
      <c r="J251" s="362"/>
      <c r="K251" s="362"/>
      <c r="L251" s="38"/>
      <c r="M251" s="280"/>
      <c r="N251" s="19"/>
      <c r="S251" s="171">
        <f t="shared" si="55"/>
        <v>0</v>
      </c>
    </row>
    <row r="252" spans="2:19" s="49" customFormat="1" ht="13.35" customHeight="1" x14ac:dyDescent="0.2">
      <c r="B252" s="46"/>
      <c r="C252" s="362"/>
      <c r="D252" s="362"/>
      <c r="E252" s="362"/>
      <c r="F252" s="362"/>
      <c r="G252" s="362"/>
      <c r="H252" s="362"/>
      <c r="I252" s="362"/>
      <c r="J252" s="362"/>
      <c r="K252" s="362"/>
      <c r="L252" s="38"/>
      <c r="M252" s="280"/>
      <c r="N252" s="19"/>
      <c r="S252" s="171">
        <f t="shared" si="55"/>
        <v>0</v>
      </c>
    </row>
    <row r="253" spans="2:19" s="49" customFormat="1" ht="13.35" customHeight="1" x14ac:dyDescent="0.2">
      <c r="B253" s="46"/>
      <c r="C253" s="362"/>
      <c r="D253" s="362"/>
      <c r="E253" s="362"/>
      <c r="F253" s="362"/>
      <c r="G253" s="362"/>
      <c r="H253" s="362"/>
      <c r="I253" s="362"/>
      <c r="J253" s="362"/>
      <c r="K253" s="362"/>
      <c r="L253" s="38"/>
      <c r="M253" s="280"/>
      <c r="N253" s="19"/>
      <c r="S253" s="171">
        <f t="shared" si="55"/>
        <v>0</v>
      </c>
    </row>
    <row r="254" spans="2:19" s="49" customFormat="1" ht="13.35" customHeight="1" x14ac:dyDescent="0.2">
      <c r="B254" s="46"/>
      <c r="C254" s="362"/>
      <c r="D254" s="362"/>
      <c r="E254" s="362"/>
      <c r="F254" s="362"/>
      <c r="G254" s="362"/>
      <c r="H254" s="362"/>
      <c r="I254" s="362"/>
      <c r="J254" s="362"/>
      <c r="K254" s="362"/>
      <c r="L254" s="38"/>
      <c r="M254" s="280"/>
      <c r="N254" s="19"/>
      <c r="S254" s="171"/>
    </row>
    <row r="255" spans="2:19" s="49" customFormat="1" ht="13.35" customHeight="1" x14ac:dyDescent="0.2">
      <c r="B255" s="46"/>
      <c r="C255" s="362"/>
      <c r="D255" s="362"/>
      <c r="E255" s="362"/>
      <c r="F255" s="362"/>
      <c r="G255" s="362"/>
      <c r="H255" s="362"/>
      <c r="I255" s="362"/>
      <c r="J255" s="362"/>
      <c r="K255" s="362"/>
      <c r="L255" s="38"/>
      <c r="M255" s="280"/>
      <c r="N255" s="19"/>
      <c r="S255" s="171">
        <f t="shared" si="55"/>
        <v>0</v>
      </c>
    </row>
    <row r="256" spans="2:19" s="49" customFormat="1" ht="13.35" customHeight="1" x14ac:dyDescent="0.2">
      <c r="B256" s="46"/>
      <c r="C256" s="364"/>
      <c r="D256" s="364"/>
      <c r="E256" s="364"/>
      <c r="F256" s="364"/>
      <c r="G256" s="364"/>
      <c r="H256" s="364"/>
      <c r="I256" s="364"/>
      <c r="J256" s="364"/>
      <c r="K256" s="364"/>
      <c r="L256" s="38"/>
      <c r="M256" s="280"/>
      <c r="N256" s="19"/>
      <c r="S256" s="171">
        <f t="shared" si="55"/>
        <v>0</v>
      </c>
    </row>
    <row r="257" spans="2:19" s="49" customFormat="1" ht="13.35" customHeight="1" x14ac:dyDescent="0.2">
      <c r="B257" s="46"/>
      <c r="C257" s="364"/>
      <c r="D257" s="364"/>
      <c r="E257" s="364"/>
      <c r="F257" s="364"/>
      <c r="G257" s="364"/>
      <c r="H257" s="364"/>
      <c r="I257" s="364"/>
      <c r="J257" s="364"/>
      <c r="K257" s="364"/>
      <c r="L257" s="38"/>
      <c r="M257" s="280"/>
      <c r="N257" s="19"/>
      <c r="S257" s="171">
        <f t="shared" si="55"/>
        <v>0</v>
      </c>
    </row>
    <row r="258" spans="2:19" s="49" customFormat="1" ht="13.35" customHeight="1" x14ac:dyDescent="0.2">
      <c r="B258" s="46"/>
      <c r="C258" s="364"/>
      <c r="D258" s="364"/>
      <c r="E258" s="364"/>
      <c r="F258" s="364"/>
      <c r="G258" s="364"/>
      <c r="H258" s="364"/>
      <c r="I258" s="364"/>
      <c r="J258" s="364"/>
      <c r="K258" s="364"/>
      <c r="L258" s="38"/>
      <c r="M258" s="280"/>
      <c r="N258" s="19"/>
      <c r="S258" s="171">
        <f t="shared" si="55"/>
        <v>0</v>
      </c>
    </row>
    <row r="259" spans="2:19" s="49" customFormat="1" ht="13.35" customHeight="1" x14ac:dyDescent="0.2">
      <c r="B259" s="46"/>
      <c r="C259" s="362"/>
      <c r="D259" s="362"/>
      <c r="E259" s="362"/>
      <c r="F259" s="362"/>
      <c r="G259" s="362"/>
      <c r="H259" s="362"/>
      <c r="I259" s="362"/>
      <c r="J259" s="362"/>
      <c r="K259" s="362"/>
      <c r="L259" s="38"/>
      <c r="M259" s="280"/>
      <c r="N259" s="19"/>
      <c r="S259" s="171">
        <f t="shared" si="55"/>
        <v>0</v>
      </c>
    </row>
    <row r="260" spans="2:19" s="49" customFormat="1" ht="13.35" customHeight="1" x14ac:dyDescent="0.2">
      <c r="B260" s="46"/>
      <c r="C260" s="364"/>
      <c r="D260" s="364"/>
      <c r="E260" s="364"/>
      <c r="F260" s="364"/>
      <c r="G260" s="364"/>
      <c r="H260" s="364"/>
      <c r="I260" s="364"/>
      <c r="J260" s="364"/>
      <c r="K260" s="364"/>
      <c r="L260" s="38"/>
      <c r="M260" s="280"/>
      <c r="N260" s="19"/>
      <c r="S260" s="171">
        <f t="shared" si="55"/>
        <v>0</v>
      </c>
    </row>
    <row r="261" spans="2:19" s="49" customFormat="1" ht="13.35" customHeight="1" x14ac:dyDescent="0.2">
      <c r="B261" s="46"/>
      <c r="C261" s="364"/>
      <c r="D261" s="364"/>
      <c r="E261" s="364"/>
      <c r="F261" s="364"/>
      <c r="G261" s="364"/>
      <c r="H261" s="364"/>
      <c r="I261" s="364"/>
      <c r="J261" s="364"/>
      <c r="K261" s="364"/>
      <c r="L261" s="38"/>
      <c r="M261" s="280"/>
      <c r="N261" s="19"/>
      <c r="S261" s="171">
        <f t="shared" si="55"/>
        <v>0</v>
      </c>
    </row>
    <row r="262" spans="2:19" s="49" customFormat="1" ht="13.35" customHeight="1" x14ac:dyDescent="0.2">
      <c r="B262" s="46"/>
      <c r="C262" s="364"/>
      <c r="D262" s="364"/>
      <c r="E262" s="364"/>
      <c r="F262" s="364"/>
      <c r="G262" s="364"/>
      <c r="H262" s="364"/>
      <c r="I262" s="364"/>
      <c r="J262" s="364"/>
      <c r="K262" s="364"/>
      <c r="L262" s="38"/>
      <c r="M262" s="280"/>
      <c r="N262" s="19"/>
      <c r="S262" s="171">
        <f t="shared" si="55"/>
        <v>0</v>
      </c>
    </row>
    <row r="263" spans="2:19" s="49" customFormat="1" ht="13.35" customHeight="1" x14ac:dyDescent="0.2">
      <c r="B263" s="46"/>
      <c r="C263" s="362"/>
      <c r="D263" s="362"/>
      <c r="E263" s="362"/>
      <c r="F263" s="362"/>
      <c r="G263" s="362"/>
      <c r="H263" s="362"/>
      <c r="I263" s="362"/>
      <c r="J263" s="362"/>
      <c r="K263" s="362"/>
      <c r="L263" s="38"/>
      <c r="M263" s="280"/>
      <c r="N263" s="19"/>
      <c r="S263" s="171">
        <f t="shared" si="55"/>
        <v>0</v>
      </c>
    </row>
    <row r="264" spans="2:19" s="49" customFormat="1" ht="13.35" customHeight="1" x14ac:dyDescent="0.2">
      <c r="B264" s="46"/>
      <c r="C264" s="362"/>
      <c r="D264" s="362"/>
      <c r="E264" s="362"/>
      <c r="F264" s="362"/>
      <c r="G264" s="362"/>
      <c r="H264" s="362"/>
      <c r="I264" s="362"/>
      <c r="J264" s="362"/>
      <c r="K264" s="362"/>
      <c r="L264" s="38"/>
      <c r="M264" s="280"/>
      <c r="N264" s="19"/>
      <c r="S264" s="171">
        <f t="shared" si="55"/>
        <v>0</v>
      </c>
    </row>
    <row r="265" spans="2:19" s="49" customFormat="1" ht="13.35" customHeight="1" x14ac:dyDescent="0.2">
      <c r="B265" s="46"/>
      <c r="C265" s="362"/>
      <c r="D265" s="362"/>
      <c r="E265" s="362"/>
      <c r="F265" s="362"/>
      <c r="G265" s="362"/>
      <c r="H265" s="362"/>
      <c r="I265" s="362"/>
      <c r="J265" s="362"/>
      <c r="K265" s="362"/>
      <c r="L265" s="38"/>
      <c r="M265" s="280"/>
      <c r="N265" s="19"/>
      <c r="S265" s="171">
        <f t="shared" si="55"/>
        <v>0</v>
      </c>
    </row>
    <row r="266" spans="2:19" s="49" customFormat="1" ht="13.35" customHeight="1" x14ac:dyDescent="0.2">
      <c r="B266" s="46"/>
      <c r="C266" s="362"/>
      <c r="D266" s="362"/>
      <c r="E266" s="362"/>
      <c r="F266" s="362"/>
      <c r="G266" s="362"/>
      <c r="H266" s="362"/>
      <c r="I266" s="362"/>
      <c r="J266" s="362"/>
      <c r="K266" s="362"/>
      <c r="L266" s="38"/>
      <c r="M266" s="280"/>
      <c r="N266" s="19"/>
      <c r="S266" s="171">
        <f t="shared" si="55"/>
        <v>0</v>
      </c>
    </row>
    <row r="267" spans="2:19" s="49" customFormat="1" ht="13.35" customHeight="1" x14ac:dyDescent="0.2">
      <c r="B267" s="46"/>
      <c r="C267" s="362"/>
      <c r="D267" s="362"/>
      <c r="E267" s="362"/>
      <c r="F267" s="362"/>
      <c r="G267" s="362"/>
      <c r="H267" s="362"/>
      <c r="I267" s="362"/>
      <c r="J267" s="362"/>
      <c r="K267" s="362"/>
      <c r="L267" s="38"/>
      <c r="M267" s="280"/>
      <c r="N267" s="19"/>
      <c r="S267" s="171">
        <f t="shared" si="55"/>
        <v>0</v>
      </c>
    </row>
    <row r="268" spans="2:19" s="49" customFormat="1" ht="13.35" customHeight="1" x14ac:dyDescent="0.2">
      <c r="B268" s="46"/>
      <c r="C268" s="362"/>
      <c r="D268" s="362"/>
      <c r="E268" s="362"/>
      <c r="F268" s="362"/>
      <c r="G268" s="362"/>
      <c r="H268" s="362"/>
      <c r="I268" s="362"/>
      <c r="J268" s="362"/>
      <c r="K268" s="362"/>
      <c r="L268" s="38"/>
      <c r="M268" s="280"/>
      <c r="N268" s="19"/>
      <c r="S268" s="171">
        <f t="shared" si="55"/>
        <v>0</v>
      </c>
    </row>
    <row r="269" spans="2:19" s="49" customFormat="1" ht="13.35" customHeight="1" x14ac:dyDescent="0.2">
      <c r="B269" s="46"/>
      <c r="C269" s="362"/>
      <c r="D269" s="362"/>
      <c r="E269" s="362"/>
      <c r="F269" s="362"/>
      <c r="G269" s="362"/>
      <c r="H269" s="362"/>
      <c r="I269" s="362"/>
      <c r="J269" s="362"/>
      <c r="K269" s="362"/>
      <c r="L269" s="38"/>
      <c r="M269" s="280"/>
      <c r="N269" s="19"/>
      <c r="S269" s="171">
        <f t="shared" si="55"/>
        <v>0</v>
      </c>
    </row>
    <row r="270" spans="2:19" s="49" customFormat="1" ht="13.35" customHeight="1" x14ac:dyDescent="0.2">
      <c r="B270" s="46"/>
      <c r="C270" s="362"/>
      <c r="D270" s="362"/>
      <c r="E270" s="362"/>
      <c r="F270" s="362"/>
      <c r="G270" s="362"/>
      <c r="H270" s="362"/>
      <c r="I270" s="362"/>
      <c r="J270" s="362"/>
      <c r="K270" s="362"/>
      <c r="L270" s="38"/>
      <c r="M270" s="280"/>
      <c r="N270" s="19"/>
      <c r="S270" s="171">
        <f t="shared" si="55"/>
        <v>0</v>
      </c>
    </row>
    <row r="271" spans="2:19" s="49" customFormat="1" ht="13.35" customHeight="1" x14ac:dyDescent="0.2">
      <c r="B271" s="46"/>
      <c r="C271" s="362"/>
      <c r="D271" s="362"/>
      <c r="E271" s="362"/>
      <c r="F271" s="362"/>
      <c r="G271" s="362"/>
      <c r="H271" s="362"/>
      <c r="I271" s="362"/>
      <c r="J271" s="362"/>
      <c r="K271" s="362"/>
      <c r="L271" s="38"/>
      <c r="M271" s="280"/>
      <c r="N271" s="19"/>
      <c r="S271" s="171">
        <f t="shared" si="55"/>
        <v>0</v>
      </c>
    </row>
    <row r="272" spans="2:19" s="49" customFormat="1" ht="13.35" customHeight="1" x14ac:dyDescent="0.2">
      <c r="B272" s="46"/>
      <c r="C272" s="362"/>
      <c r="D272" s="362"/>
      <c r="E272" s="362"/>
      <c r="F272" s="362"/>
      <c r="G272" s="362"/>
      <c r="H272" s="362"/>
      <c r="I272" s="362"/>
      <c r="J272" s="362"/>
      <c r="K272" s="362"/>
      <c r="L272" s="38"/>
      <c r="M272" s="280"/>
      <c r="N272" s="19"/>
      <c r="S272" s="171">
        <f t="shared" si="55"/>
        <v>0</v>
      </c>
    </row>
    <row r="273" spans="2:19" s="49" customFormat="1" ht="13.35" customHeight="1" x14ac:dyDescent="0.2">
      <c r="B273" s="46"/>
      <c r="C273" s="362"/>
      <c r="D273" s="362"/>
      <c r="E273" s="362"/>
      <c r="F273" s="362"/>
      <c r="G273" s="362"/>
      <c r="H273" s="362"/>
      <c r="I273" s="362"/>
      <c r="J273" s="362"/>
      <c r="K273" s="362"/>
      <c r="L273" s="38"/>
      <c r="M273" s="280"/>
      <c r="N273" s="19"/>
      <c r="S273" s="171">
        <f t="shared" si="55"/>
        <v>0</v>
      </c>
    </row>
    <row r="274" spans="2:19" s="49" customFormat="1" ht="13.35" customHeight="1" x14ac:dyDescent="0.2">
      <c r="B274" s="46"/>
      <c r="C274" s="362"/>
      <c r="D274" s="362"/>
      <c r="E274" s="362"/>
      <c r="F274" s="362"/>
      <c r="G274" s="362"/>
      <c r="H274" s="362"/>
      <c r="I274" s="362"/>
      <c r="J274" s="362"/>
      <c r="K274" s="362"/>
      <c r="L274" s="38"/>
      <c r="M274" s="280"/>
      <c r="N274" s="19"/>
      <c r="S274" s="171">
        <f t="shared" si="55"/>
        <v>0</v>
      </c>
    </row>
    <row r="275" spans="2:19" s="49" customFormat="1" ht="13.35" customHeight="1" x14ac:dyDescent="0.2">
      <c r="B275" s="46"/>
      <c r="C275" s="362"/>
      <c r="D275" s="362"/>
      <c r="E275" s="362"/>
      <c r="F275" s="362"/>
      <c r="G275" s="362"/>
      <c r="H275" s="362"/>
      <c r="I275" s="362"/>
      <c r="J275" s="362"/>
      <c r="K275" s="362"/>
      <c r="L275" s="38"/>
      <c r="M275" s="280"/>
      <c r="N275" s="19"/>
      <c r="S275" s="171">
        <f t="shared" si="55"/>
        <v>0</v>
      </c>
    </row>
    <row r="276" spans="2:19" s="49" customFormat="1" ht="13.35" customHeight="1" x14ac:dyDescent="0.2">
      <c r="B276" s="46"/>
      <c r="C276" s="362"/>
      <c r="D276" s="362"/>
      <c r="E276" s="362"/>
      <c r="F276" s="362"/>
      <c r="G276" s="362"/>
      <c r="H276" s="362"/>
      <c r="I276" s="362"/>
      <c r="J276" s="362"/>
      <c r="K276" s="362"/>
      <c r="L276" s="38"/>
      <c r="M276" s="280"/>
      <c r="N276" s="19"/>
      <c r="S276" s="171">
        <f t="shared" si="55"/>
        <v>0</v>
      </c>
    </row>
    <row r="277" spans="2:19" s="49" customFormat="1" ht="13.35" customHeight="1" x14ac:dyDescent="0.2">
      <c r="B277" s="46"/>
      <c r="C277" s="360"/>
      <c r="D277" s="360"/>
      <c r="E277" s="360"/>
      <c r="F277" s="360"/>
      <c r="G277" s="360"/>
      <c r="H277" s="360"/>
      <c r="I277" s="360"/>
      <c r="J277" s="360"/>
      <c r="K277" s="360"/>
      <c r="L277" s="38"/>
      <c r="M277" s="280"/>
      <c r="N277" s="19"/>
      <c r="S277" s="49">
        <f t="shared" si="55"/>
        <v>0</v>
      </c>
    </row>
    <row r="278" spans="2:19" s="49" customFormat="1" ht="13.35" customHeight="1" x14ac:dyDescent="0.2">
      <c r="B278" s="46"/>
      <c r="C278" s="360"/>
      <c r="D278" s="360"/>
      <c r="E278" s="360"/>
      <c r="F278" s="360"/>
      <c r="G278" s="360"/>
      <c r="H278" s="360"/>
      <c r="I278" s="360"/>
      <c r="J278" s="360"/>
      <c r="K278" s="360"/>
      <c r="L278" s="38"/>
      <c r="M278" s="280"/>
      <c r="N278" s="19"/>
      <c r="S278" s="49">
        <f t="shared" si="55"/>
        <v>0</v>
      </c>
    </row>
    <row r="279" spans="2:19" s="49" customFormat="1" ht="13.35" customHeight="1" x14ac:dyDescent="0.2">
      <c r="B279" s="46"/>
      <c r="C279" s="360"/>
      <c r="D279" s="360"/>
      <c r="E279" s="360"/>
      <c r="F279" s="360"/>
      <c r="G279" s="360"/>
      <c r="H279" s="360"/>
      <c r="I279" s="360"/>
      <c r="J279" s="360"/>
      <c r="K279" s="360"/>
      <c r="L279" s="38"/>
      <c r="M279" s="280"/>
      <c r="N279" s="19"/>
      <c r="S279" s="49">
        <f t="shared" si="55"/>
        <v>0</v>
      </c>
    </row>
    <row r="280" spans="2:19" s="49" customFormat="1" ht="13.35" customHeight="1" x14ac:dyDescent="0.2">
      <c r="B280" s="46"/>
      <c r="C280" s="360"/>
      <c r="D280" s="360"/>
      <c r="E280" s="360"/>
      <c r="F280" s="360"/>
      <c r="G280" s="360"/>
      <c r="H280" s="360"/>
      <c r="I280" s="360"/>
      <c r="J280" s="360"/>
      <c r="K280" s="360"/>
      <c r="L280" s="38"/>
      <c r="M280" s="280"/>
      <c r="N280" s="19"/>
      <c r="S280" s="49">
        <f t="shared" si="55"/>
        <v>0</v>
      </c>
    </row>
    <row r="281" spans="2:19" s="49" customFormat="1" ht="13.35" customHeight="1" x14ac:dyDescent="0.2">
      <c r="B281" s="46"/>
      <c r="C281" s="360"/>
      <c r="D281" s="360"/>
      <c r="E281" s="360"/>
      <c r="F281" s="360"/>
      <c r="G281" s="360"/>
      <c r="H281" s="360"/>
      <c r="I281" s="360"/>
      <c r="J281" s="360"/>
      <c r="K281" s="360"/>
      <c r="L281" s="38"/>
      <c r="M281" s="280"/>
      <c r="N281" s="19"/>
      <c r="S281" s="49">
        <f t="shared" si="55"/>
        <v>0</v>
      </c>
    </row>
    <row r="282" spans="2:19" s="49" customFormat="1" ht="13.35" customHeight="1" x14ac:dyDescent="0.2">
      <c r="B282" s="46"/>
      <c r="C282" s="360"/>
      <c r="D282" s="360"/>
      <c r="E282" s="360"/>
      <c r="F282" s="360"/>
      <c r="G282" s="360"/>
      <c r="H282" s="360"/>
      <c r="I282" s="360"/>
      <c r="J282" s="360"/>
      <c r="K282" s="360"/>
      <c r="L282" s="38"/>
      <c r="M282" s="280"/>
      <c r="N282" s="19"/>
      <c r="S282" s="49">
        <f t="shared" si="55"/>
        <v>0</v>
      </c>
    </row>
    <row r="283" spans="2:19" s="49" customFormat="1" ht="13.35" customHeight="1" x14ac:dyDescent="0.2">
      <c r="B283" s="46"/>
      <c r="C283" s="360"/>
      <c r="D283" s="360"/>
      <c r="E283" s="360"/>
      <c r="F283" s="360"/>
      <c r="G283" s="360"/>
      <c r="H283" s="360"/>
      <c r="I283" s="360"/>
      <c r="J283" s="360"/>
      <c r="K283" s="360"/>
      <c r="L283" s="38"/>
      <c r="M283" s="280"/>
      <c r="N283" s="19"/>
      <c r="S283" s="49">
        <f t="shared" si="55"/>
        <v>0</v>
      </c>
    </row>
    <row r="284" spans="2:19" s="49" customFormat="1" ht="13.35" customHeight="1" x14ac:dyDescent="0.2">
      <c r="B284" s="46"/>
      <c r="C284" s="360"/>
      <c r="D284" s="360"/>
      <c r="E284" s="360"/>
      <c r="F284" s="360"/>
      <c r="G284" s="360"/>
      <c r="H284" s="360"/>
      <c r="I284" s="360"/>
      <c r="J284" s="360"/>
      <c r="K284" s="360"/>
      <c r="L284" s="38"/>
      <c r="M284" s="280"/>
      <c r="N284" s="19"/>
      <c r="S284" s="49">
        <f t="shared" si="55"/>
        <v>0</v>
      </c>
    </row>
    <row r="285" spans="2:19" s="49" customFormat="1" ht="13.35" customHeight="1" x14ac:dyDescent="0.2">
      <c r="B285" s="46"/>
      <c r="C285" s="360"/>
      <c r="D285" s="360"/>
      <c r="E285" s="360"/>
      <c r="F285" s="360"/>
      <c r="G285" s="360"/>
      <c r="H285" s="360"/>
      <c r="I285" s="360"/>
      <c r="J285" s="360"/>
      <c r="K285" s="360"/>
      <c r="L285" s="38"/>
      <c r="M285" s="280"/>
      <c r="N285" s="19"/>
      <c r="S285" s="49">
        <f t="shared" si="55"/>
        <v>0</v>
      </c>
    </row>
    <row r="286" spans="2:19" s="49" customFormat="1" ht="13.35" customHeight="1" x14ac:dyDescent="0.2">
      <c r="B286" s="46"/>
      <c r="C286" s="360"/>
      <c r="D286" s="360"/>
      <c r="E286" s="360"/>
      <c r="F286" s="360"/>
      <c r="G286" s="360"/>
      <c r="H286" s="360"/>
      <c r="I286" s="360"/>
      <c r="J286" s="360"/>
      <c r="K286" s="360"/>
      <c r="L286" s="38"/>
      <c r="M286" s="280"/>
      <c r="N286" s="19"/>
      <c r="S286" s="49">
        <f t="shared" si="55"/>
        <v>0</v>
      </c>
    </row>
    <row r="287" spans="2:19" s="49" customFormat="1" ht="13.35" customHeight="1" x14ac:dyDescent="0.2">
      <c r="B287" s="46"/>
      <c r="C287" s="360"/>
      <c r="D287" s="360"/>
      <c r="E287" s="360"/>
      <c r="F287" s="360"/>
      <c r="G287" s="360"/>
      <c r="H287" s="360"/>
      <c r="I287" s="360"/>
      <c r="J287" s="360"/>
      <c r="K287" s="360"/>
      <c r="L287" s="38"/>
      <c r="M287" s="280"/>
      <c r="N287" s="19"/>
    </row>
    <row r="288" spans="2:19" s="49" customFormat="1" ht="13.35" customHeight="1" x14ac:dyDescent="0.2">
      <c r="B288" s="46"/>
      <c r="C288" s="360"/>
      <c r="D288" s="360"/>
      <c r="E288" s="360"/>
      <c r="F288" s="360"/>
      <c r="G288" s="360"/>
      <c r="H288" s="360"/>
      <c r="I288" s="360"/>
      <c r="J288" s="360"/>
      <c r="K288" s="360"/>
      <c r="L288" s="38"/>
      <c r="M288" s="280"/>
      <c r="N288" s="19"/>
    </row>
    <row r="289" spans="2:296" s="49" customFormat="1" ht="13.35" customHeight="1" x14ac:dyDescent="0.2">
      <c r="B289" s="46"/>
      <c r="C289" s="360"/>
      <c r="D289" s="360"/>
      <c r="E289" s="360"/>
      <c r="F289" s="360"/>
      <c r="G289" s="360"/>
      <c r="H289" s="360"/>
      <c r="I289" s="360"/>
      <c r="J289" s="360"/>
      <c r="K289" s="360"/>
      <c r="L289" s="38"/>
      <c r="M289" s="280"/>
      <c r="N289" s="19"/>
    </row>
    <row r="290" spans="2:296" s="49" customFormat="1" ht="13.35" customHeight="1" x14ac:dyDescent="0.2">
      <c r="B290" s="46"/>
      <c r="C290" s="360"/>
      <c r="D290" s="360"/>
      <c r="E290" s="360"/>
      <c r="F290" s="360"/>
      <c r="G290" s="360"/>
      <c r="H290" s="360"/>
      <c r="I290" s="360"/>
      <c r="J290" s="360"/>
      <c r="K290" s="360"/>
      <c r="L290" s="38"/>
      <c r="M290" s="280"/>
      <c r="N290" s="19"/>
    </row>
    <row r="291" spans="2:296" s="49" customFormat="1" ht="13.35" customHeight="1" x14ac:dyDescent="0.2">
      <c r="B291" s="46"/>
      <c r="C291" s="360"/>
      <c r="D291" s="360"/>
      <c r="E291" s="360"/>
      <c r="F291" s="360"/>
      <c r="G291" s="360"/>
      <c r="H291" s="360"/>
      <c r="I291" s="360"/>
      <c r="J291" s="360"/>
      <c r="K291" s="360"/>
      <c r="L291" s="38"/>
      <c r="M291" s="280"/>
      <c r="N291" s="19"/>
    </row>
    <row r="292" spans="2:296" s="49" customFormat="1" ht="13.35" customHeight="1" x14ac:dyDescent="0.2">
      <c r="B292" s="46"/>
      <c r="C292" s="360"/>
      <c r="D292" s="360"/>
      <c r="E292" s="360"/>
      <c r="F292" s="360"/>
      <c r="G292" s="360"/>
      <c r="H292" s="360"/>
      <c r="I292" s="360"/>
      <c r="J292" s="360"/>
      <c r="K292" s="360"/>
      <c r="L292" s="38"/>
      <c r="M292" s="280"/>
      <c r="N292" s="19"/>
    </row>
    <row r="293" spans="2:296" s="49" customFormat="1" ht="13.35" customHeight="1" x14ac:dyDescent="0.2">
      <c r="B293" s="46"/>
      <c r="C293" s="360"/>
      <c r="D293" s="360"/>
      <c r="E293" s="360"/>
      <c r="F293" s="360"/>
      <c r="G293" s="360"/>
      <c r="H293" s="360"/>
      <c r="I293" s="360"/>
      <c r="J293" s="360"/>
      <c r="K293" s="360"/>
      <c r="L293" s="38"/>
      <c r="M293" s="280"/>
      <c r="N293" s="19"/>
    </row>
    <row r="294" spans="2:296" s="49" customFormat="1" ht="13.35" customHeight="1" x14ac:dyDescent="0.2">
      <c r="B294" s="46"/>
      <c r="C294" s="360"/>
      <c r="D294" s="360"/>
      <c r="E294" s="360"/>
      <c r="F294" s="360"/>
      <c r="G294" s="360"/>
      <c r="H294" s="360"/>
      <c r="I294" s="360"/>
      <c r="J294" s="360"/>
      <c r="K294" s="360"/>
      <c r="L294" s="38"/>
      <c r="M294" s="280"/>
      <c r="N294" s="19"/>
    </row>
    <row r="295" spans="2:296" s="49" customFormat="1" ht="13.35" customHeight="1" x14ac:dyDescent="0.2">
      <c r="B295" s="46"/>
      <c r="C295" s="360"/>
      <c r="D295" s="360"/>
      <c r="E295" s="360"/>
      <c r="F295" s="360"/>
      <c r="G295" s="360"/>
      <c r="H295" s="360"/>
      <c r="I295" s="360"/>
      <c r="J295" s="360"/>
      <c r="K295" s="360"/>
      <c r="L295" s="38"/>
      <c r="M295" s="280"/>
      <c r="N295" s="19"/>
    </row>
    <row r="296" spans="2:296" s="49" customFormat="1" ht="13.35" customHeight="1" x14ac:dyDescent="0.2">
      <c r="B296" s="46"/>
      <c r="C296" s="360"/>
      <c r="D296" s="360"/>
      <c r="E296" s="360"/>
      <c r="F296" s="360"/>
      <c r="G296" s="360"/>
      <c r="H296" s="360"/>
      <c r="I296" s="360"/>
      <c r="J296" s="360"/>
      <c r="K296" s="360"/>
      <c r="L296" s="38"/>
      <c r="M296" s="280"/>
      <c r="N296" s="19"/>
    </row>
    <row r="297" spans="2:296" s="49" customFormat="1" ht="13.35" customHeight="1" x14ac:dyDescent="0.2">
      <c r="B297" s="46"/>
      <c r="C297" s="360"/>
      <c r="D297" s="360"/>
      <c r="E297" s="360"/>
      <c r="F297" s="360"/>
      <c r="G297" s="360"/>
      <c r="H297" s="360"/>
      <c r="I297" s="360"/>
      <c r="J297" s="360"/>
      <c r="K297" s="360"/>
      <c r="L297" s="38"/>
      <c r="M297" s="280"/>
      <c r="N297" s="19"/>
    </row>
    <row r="298" spans="2:296" s="19" customFormat="1" ht="13.35" customHeight="1" x14ac:dyDescent="0.2">
      <c r="B298" s="46"/>
      <c r="C298" s="360"/>
      <c r="D298" s="360"/>
      <c r="E298" s="360"/>
      <c r="F298" s="360"/>
      <c r="G298" s="360"/>
      <c r="H298" s="360"/>
      <c r="I298" s="360"/>
      <c r="J298" s="360"/>
      <c r="K298" s="360"/>
      <c r="L298" s="38"/>
      <c r="M298" s="280"/>
      <c r="O298" s="49"/>
      <c r="P298" s="49"/>
      <c r="Q298" s="49"/>
      <c r="R298" s="49"/>
      <c r="S298" s="49"/>
      <c r="T298" s="49"/>
      <c r="U298" s="49"/>
      <c r="V298" s="49"/>
      <c r="W298" s="49"/>
      <c r="X298" s="49"/>
      <c r="Y298" s="49"/>
      <c r="Z298" s="49"/>
      <c r="AA298" s="49"/>
      <c r="AB298" s="49"/>
      <c r="AC298" s="49"/>
      <c r="AD298" s="49"/>
      <c r="AE298" s="49"/>
      <c r="AF298" s="49"/>
      <c r="AG298" s="49"/>
      <c r="AH298" s="49"/>
      <c r="AI298" s="49"/>
      <c r="AJ298" s="49"/>
      <c r="AK298" s="49"/>
      <c r="AL298" s="49"/>
      <c r="AM298" s="49"/>
      <c r="AN298" s="49"/>
      <c r="AO298" s="49"/>
      <c r="AP298" s="49"/>
      <c r="AQ298" s="49"/>
      <c r="AR298" s="49"/>
      <c r="AS298" s="49"/>
      <c r="AT298" s="49"/>
      <c r="AU298" s="49"/>
      <c r="AV298" s="49"/>
      <c r="AW298" s="49"/>
      <c r="AX298" s="49"/>
      <c r="AY298" s="49"/>
      <c r="AZ298" s="49"/>
      <c r="BA298" s="49"/>
      <c r="BB298" s="49"/>
      <c r="BC298" s="49"/>
      <c r="BD298" s="49"/>
      <c r="BE298" s="49"/>
      <c r="BF298" s="49"/>
      <c r="BG298" s="49"/>
      <c r="BH298" s="49"/>
      <c r="BI298" s="49"/>
      <c r="BJ298" s="49"/>
      <c r="BK298" s="49"/>
      <c r="BL298" s="49"/>
      <c r="BM298" s="49"/>
      <c r="BN298" s="49"/>
      <c r="BO298" s="49"/>
      <c r="BP298" s="49"/>
      <c r="BQ298" s="49"/>
      <c r="BR298" s="49"/>
      <c r="BS298" s="49"/>
      <c r="BT298" s="49"/>
      <c r="BU298" s="49"/>
      <c r="BV298" s="49"/>
      <c r="BW298" s="49"/>
      <c r="BX298" s="49"/>
      <c r="BY298" s="49"/>
      <c r="BZ298" s="49"/>
      <c r="CA298" s="49"/>
      <c r="CB298" s="49"/>
      <c r="CC298" s="49"/>
      <c r="CD298" s="49"/>
      <c r="CE298" s="49"/>
      <c r="CF298" s="49"/>
      <c r="CG298" s="49"/>
      <c r="CH298" s="49"/>
      <c r="CI298" s="49"/>
      <c r="CJ298" s="49"/>
      <c r="CK298" s="49"/>
      <c r="CL298" s="49"/>
      <c r="CM298" s="49"/>
      <c r="CN298" s="49"/>
      <c r="CO298" s="49"/>
      <c r="CP298" s="49"/>
      <c r="CQ298" s="49"/>
      <c r="CR298" s="49"/>
      <c r="CS298" s="49"/>
      <c r="CT298" s="49"/>
      <c r="CU298" s="49"/>
      <c r="CV298" s="49"/>
      <c r="CW298" s="49"/>
      <c r="CX298" s="49"/>
      <c r="CY298" s="49"/>
      <c r="CZ298" s="49"/>
      <c r="DA298" s="49"/>
      <c r="DB298" s="49"/>
      <c r="DC298" s="49"/>
      <c r="DD298" s="49"/>
      <c r="DE298" s="49"/>
      <c r="DF298" s="49"/>
      <c r="DG298" s="49"/>
      <c r="DH298" s="49"/>
      <c r="DI298" s="49"/>
      <c r="DJ298" s="49"/>
      <c r="DK298" s="49"/>
      <c r="DL298" s="49"/>
      <c r="DM298" s="49"/>
      <c r="DN298" s="49"/>
      <c r="DO298" s="49"/>
      <c r="DP298" s="49"/>
      <c r="DQ298" s="49"/>
      <c r="DR298" s="49"/>
      <c r="DS298" s="49"/>
      <c r="DT298" s="49"/>
      <c r="DU298" s="49"/>
      <c r="DV298" s="49"/>
      <c r="DW298" s="49"/>
      <c r="DX298" s="49"/>
      <c r="DY298" s="49"/>
      <c r="DZ298" s="49"/>
      <c r="EA298" s="49"/>
      <c r="EB298" s="49"/>
      <c r="EC298" s="49"/>
      <c r="ED298" s="49"/>
      <c r="EE298" s="49"/>
      <c r="EF298" s="49"/>
      <c r="EG298" s="49"/>
      <c r="EH298" s="49"/>
      <c r="EI298" s="49"/>
      <c r="EJ298" s="49"/>
      <c r="EK298" s="49"/>
      <c r="EL298" s="49"/>
      <c r="EM298" s="49"/>
      <c r="EN298" s="49"/>
      <c r="EO298" s="49"/>
      <c r="EP298" s="49"/>
      <c r="EQ298" s="49"/>
      <c r="ER298" s="49"/>
      <c r="ES298" s="49"/>
      <c r="ET298" s="49"/>
      <c r="EU298" s="49"/>
      <c r="EV298" s="49"/>
      <c r="EW298" s="49"/>
      <c r="EX298" s="49"/>
      <c r="EY298" s="49"/>
      <c r="EZ298" s="49"/>
      <c r="FA298" s="49"/>
      <c r="FB298" s="49"/>
      <c r="FC298" s="49"/>
      <c r="FD298" s="49"/>
      <c r="FE298" s="49"/>
      <c r="FF298" s="49"/>
      <c r="FG298" s="49"/>
      <c r="FH298" s="49"/>
      <c r="FI298" s="49"/>
      <c r="FJ298" s="49"/>
      <c r="FK298" s="49"/>
      <c r="FL298" s="49"/>
      <c r="FM298" s="49"/>
      <c r="FN298" s="49"/>
      <c r="FO298" s="49"/>
      <c r="FP298" s="49"/>
      <c r="FQ298" s="49"/>
      <c r="FR298" s="49"/>
      <c r="FS298" s="49"/>
      <c r="FT298" s="49"/>
      <c r="FU298" s="49"/>
      <c r="FV298" s="49"/>
      <c r="FW298" s="49"/>
      <c r="FX298" s="49"/>
      <c r="FY298" s="49"/>
      <c r="FZ298" s="49"/>
      <c r="GA298" s="49"/>
      <c r="GB298" s="49"/>
      <c r="GC298" s="49"/>
      <c r="GD298" s="49"/>
      <c r="GE298" s="49"/>
      <c r="GF298" s="49"/>
      <c r="GG298" s="49"/>
      <c r="GH298" s="49"/>
      <c r="GI298" s="49"/>
      <c r="GJ298" s="49"/>
      <c r="GK298" s="49"/>
      <c r="GL298" s="49"/>
      <c r="GM298" s="49"/>
      <c r="GN298" s="49"/>
      <c r="GO298" s="49"/>
      <c r="GP298" s="49"/>
      <c r="GQ298" s="49"/>
      <c r="GR298" s="49"/>
      <c r="GS298" s="49"/>
      <c r="GT298" s="49"/>
      <c r="GU298" s="49"/>
      <c r="GV298" s="49"/>
      <c r="GW298" s="49"/>
      <c r="GX298" s="49"/>
      <c r="GY298" s="49"/>
      <c r="GZ298" s="49"/>
      <c r="HA298" s="49"/>
      <c r="HB298" s="49"/>
      <c r="HC298" s="49"/>
      <c r="HD298" s="49"/>
      <c r="HE298" s="49"/>
      <c r="HF298" s="49"/>
      <c r="HG298" s="49"/>
      <c r="HH298" s="49"/>
      <c r="HI298" s="49"/>
      <c r="HJ298" s="49"/>
      <c r="HK298" s="49"/>
      <c r="HL298" s="49"/>
      <c r="HM298" s="49"/>
      <c r="HN298" s="49"/>
      <c r="HO298" s="49"/>
      <c r="HP298" s="49"/>
      <c r="HQ298" s="49"/>
      <c r="HR298" s="49"/>
      <c r="HS298" s="49"/>
      <c r="HT298" s="49"/>
      <c r="HU298" s="49"/>
      <c r="HV298" s="49"/>
      <c r="HW298" s="49"/>
      <c r="HX298" s="49"/>
      <c r="HY298" s="49"/>
      <c r="HZ298" s="49"/>
      <c r="IA298" s="49"/>
      <c r="IB298" s="49"/>
      <c r="IC298" s="49"/>
      <c r="ID298" s="49"/>
      <c r="IE298" s="49"/>
      <c r="IF298" s="49"/>
      <c r="IG298" s="49"/>
      <c r="IH298" s="49"/>
      <c r="II298" s="49"/>
      <c r="IJ298" s="49"/>
      <c r="IK298" s="49"/>
      <c r="IL298" s="49"/>
      <c r="IM298" s="49"/>
      <c r="IN298" s="49"/>
      <c r="IO298" s="49"/>
      <c r="IP298" s="49"/>
      <c r="IQ298" s="49"/>
      <c r="IR298" s="49"/>
      <c r="IS298" s="49"/>
      <c r="IT298" s="49"/>
      <c r="IU298" s="49"/>
      <c r="IV298" s="49"/>
      <c r="IW298" s="49"/>
      <c r="IX298" s="49"/>
      <c r="IY298" s="49"/>
      <c r="IZ298" s="49"/>
      <c r="JA298" s="49"/>
      <c r="JB298" s="49"/>
      <c r="JC298" s="49"/>
      <c r="JD298" s="49"/>
      <c r="JE298" s="49"/>
      <c r="JF298" s="49"/>
      <c r="JG298" s="49"/>
      <c r="JH298" s="49"/>
      <c r="JI298" s="49"/>
      <c r="JJ298" s="49"/>
      <c r="JK298" s="49"/>
      <c r="JL298" s="49"/>
      <c r="JM298" s="49"/>
      <c r="JN298" s="49"/>
      <c r="JO298" s="49"/>
      <c r="JP298" s="49"/>
      <c r="JQ298" s="49"/>
      <c r="JR298" s="49"/>
      <c r="JS298" s="49"/>
      <c r="JT298" s="49"/>
      <c r="JU298" s="49"/>
      <c r="JV298" s="49"/>
      <c r="JW298" s="49"/>
      <c r="JX298" s="49"/>
      <c r="JY298" s="49"/>
      <c r="JZ298" s="49"/>
      <c r="KA298" s="49"/>
      <c r="KB298" s="49"/>
      <c r="KC298" s="49"/>
      <c r="KD298" s="49"/>
      <c r="KE298" s="49"/>
      <c r="KF298" s="49"/>
      <c r="KG298" s="49"/>
      <c r="KH298" s="49"/>
      <c r="KI298" s="49"/>
      <c r="KJ298" s="49"/>
    </row>
    <row r="299" spans="2:296" s="19" customFormat="1" ht="13.35" customHeight="1" x14ac:dyDescent="0.2">
      <c r="B299" s="46"/>
      <c r="C299" s="360"/>
      <c r="D299" s="360"/>
      <c r="E299" s="360"/>
      <c r="F299" s="360"/>
      <c r="G299" s="360"/>
      <c r="H299" s="360"/>
      <c r="I299" s="360"/>
      <c r="J299" s="360"/>
      <c r="K299" s="360"/>
      <c r="L299" s="38"/>
      <c r="M299" s="280"/>
      <c r="O299" s="49"/>
      <c r="P299" s="49"/>
      <c r="Q299" s="49"/>
      <c r="R299" s="49"/>
      <c r="S299" s="49"/>
      <c r="T299" s="49"/>
      <c r="U299" s="49"/>
      <c r="V299" s="49"/>
      <c r="W299" s="49"/>
      <c r="X299" s="49"/>
      <c r="Y299" s="49"/>
      <c r="Z299" s="49"/>
      <c r="AA299" s="49"/>
      <c r="AB299" s="49"/>
      <c r="AC299" s="49"/>
      <c r="AD299" s="49"/>
      <c r="AE299" s="49"/>
      <c r="AF299" s="49"/>
      <c r="AG299" s="49"/>
      <c r="AH299" s="49"/>
      <c r="AI299" s="49"/>
      <c r="AJ299" s="49"/>
      <c r="AK299" s="49"/>
      <c r="AL299" s="49"/>
      <c r="AM299" s="49"/>
      <c r="AN299" s="49"/>
      <c r="AO299" s="49"/>
      <c r="AP299" s="49"/>
      <c r="AQ299" s="49"/>
      <c r="AR299" s="49"/>
      <c r="AS299" s="49"/>
      <c r="AT299" s="49"/>
      <c r="AU299" s="49"/>
      <c r="AV299" s="49"/>
      <c r="AW299" s="49"/>
      <c r="AX299" s="49"/>
      <c r="AY299" s="49"/>
      <c r="AZ299" s="49"/>
      <c r="BA299" s="49"/>
      <c r="BB299" s="49"/>
      <c r="BC299" s="49"/>
      <c r="BD299" s="49"/>
      <c r="BE299" s="49"/>
      <c r="BF299" s="49"/>
      <c r="BG299" s="49"/>
      <c r="BH299" s="49"/>
      <c r="BI299" s="49"/>
      <c r="BJ299" s="49"/>
      <c r="BK299" s="49"/>
      <c r="BL299" s="49"/>
      <c r="BM299" s="49"/>
      <c r="BN299" s="49"/>
      <c r="BO299" s="49"/>
      <c r="BP299" s="49"/>
      <c r="BQ299" s="49"/>
      <c r="BR299" s="49"/>
      <c r="BS299" s="49"/>
      <c r="BT299" s="49"/>
      <c r="BU299" s="49"/>
      <c r="BV299" s="49"/>
      <c r="BW299" s="49"/>
      <c r="BX299" s="49"/>
      <c r="BY299" s="49"/>
      <c r="BZ299" s="49"/>
      <c r="CA299" s="49"/>
      <c r="CB299" s="49"/>
      <c r="CC299" s="49"/>
      <c r="CD299" s="49"/>
      <c r="CE299" s="49"/>
      <c r="CF299" s="49"/>
      <c r="CG299" s="49"/>
      <c r="CH299" s="49"/>
      <c r="CI299" s="49"/>
      <c r="CJ299" s="49"/>
      <c r="CK299" s="49"/>
      <c r="CL299" s="49"/>
      <c r="CM299" s="49"/>
      <c r="CN299" s="49"/>
      <c r="CO299" s="49"/>
      <c r="CP299" s="49"/>
      <c r="CQ299" s="49"/>
      <c r="CR299" s="49"/>
      <c r="CS299" s="49"/>
      <c r="CT299" s="49"/>
      <c r="CU299" s="49"/>
      <c r="CV299" s="49"/>
      <c r="CW299" s="49"/>
      <c r="CX299" s="49"/>
      <c r="CY299" s="49"/>
      <c r="CZ299" s="49"/>
      <c r="DA299" s="49"/>
      <c r="DB299" s="49"/>
      <c r="DC299" s="49"/>
      <c r="DD299" s="49"/>
      <c r="DE299" s="49"/>
      <c r="DF299" s="49"/>
      <c r="DG299" s="49"/>
      <c r="DH299" s="49"/>
      <c r="DI299" s="49"/>
      <c r="DJ299" s="49"/>
      <c r="DK299" s="49"/>
      <c r="DL299" s="49"/>
      <c r="DM299" s="49"/>
      <c r="DN299" s="49"/>
      <c r="DO299" s="49"/>
      <c r="DP299" s="49"/>
      <c r="DQ299" s="49"/>
      <c r="DR299" s="49"/>
      <c r="DS299" s="49"/>
      <c r="DT299" s="49"/>
      <c r="DU299" s="49"/>
      <c r="DV299" s="49"/>
      <c r="DW299" s="49"/>
      <c r="DX299" s="49"/>
      <c r="DY299" s="49"/>
      <c r="DZ299" s="49"/>
      <c r="EA299" s="49"/>
      <c r="EB299" s="49"/>
      <c r="EC299" s="49"/>
      <c r="ED299" s="49"/>
      <c r="EE299" s="49"/>
      <c r="EF299" s="49"/>
      <c r="EG299" s="49"/>
      <c r="EH299" s="49"/>
      <c r="EI299" s="49"/>
      <c r="EJ299" s="49"/>
      <c r="EK299" s="49"/>
      <c r="EL299" s="49"/>
      <c r="EM299" s="49"/>
      <c r="EN299" s="49"/>
      <c r="EO299" s="49"/>
      <c r="EP299" s="49"/>
      <c r="EQ299" s="49"/>
      <c r="ER299" s="49"/>
      <c r="ES299" s="49"/>
      <c r="ET299" s="49"/>
      <c r="EU299" s="49"/>
      <c r="EV299" s="49"/>
      <c r="EW299" s="49"/>
      <c r="EX299" s="49"/>
      <c r="EY299" s="49"/>
      <c r="EZ299" s="49"/>
      <c r="FA299" s="49"/>
      <c r="FB299" s="49"/>
      <c r="FC299" s="49"/>
      <c r="FD299" s="49"/>
      <c r="FE299" s="49"/>
      <c r="FF299" s="49"/>
      <c r="FG299" s="49"/>
      <c r="FH299" s="49"/>
      <c r="FI299" s="49"/>
      <c r="FJ299" s="49"/>
      <c r="FK299" s="49"/>
      <c r="FL299" s="49"/>
      <c r="FM299" s="49"/>
      <c r="FN299" s="49"/>
      <c r="FO299" s="49"/>
      <c r="FP299" s="49"/>
      <c r="FQ299" s="49"/>
      <c r="FR299" s="49"/>
      <c r="FS299" s="49"/>
      <c r="FT299" s="49"/>
      <c r="FU299" s="49"/>
      <c r="FV299" s="49"/>
      <c r="FW299" s="49"/>
      <c r="FX299" s="49"/>
      <c r="FY299" s="49"/>
      <c r="FZ299" s="49"/>
      <c r="GA299" s="49"/>
      <c r="GB299" s="49"/>
      <c r="GC299" s="49"/>
      <c r="GD299" s="49"/>
      <c r="GE299" s="49"/>
      <c r="GF299" s="49"/>
      <c r="GG299" s="49"/>
      <c r="GH299" s="49"/>
      <c r="GI299" s="49"/>
      <c r="GJ299" s="49"/>
      <c r="GK299" s="49"/>
      <c r="GL299" s="49"/>
      <c r="GM299" s="49"/>
      <c r="GN299" s="49"/>
      <c r="GO299" s="49"/>
      <c r="GP299" s="49"/>
      <c r="GQ299" s="49"/>
      <c r="GR299" s="49"/>
      <c r="GS299" s="49"/>
      <c r="GT299" s="49"/>
      <c r="GU299" s="49"/>
      <c r="GV299" s="49"/>
      <c r="GW299" s="49"/>
      <c r="GX299" s="49"/>
      <c r="GY299" s="49"/>
      <c r="GZ299" s="49"/>
      <c r="HA299" s="49"/>
      <c r="HB299" s="49"/>
      <c r="HC299" s="49"/>
      <c r="HD299" s="49"/>
      <c r="HE299" s="49"/>
      <c r="HF299" s="49"/>
      <c r="HG299" s="49"/>
      <c r="HH299" s="49"/>
      <c r="HI299" s="49"/>
      <c r="HJ299" s="49"/>
      <c r="HK299" s="49"/>
      <c r="HL299" s="49"/>
      <c r="HM299" s="49"/>
      <c r="HN299" s="49"/>
      <c r="HO299" s="49"/>
      <c r="HP299" s="49"/>
      <c r="HQ299" s="49"/>
      <c r="HR299" s="49"/>
      <c r="HS299" s="49"/>
      <c r="HT299" s="49"/>
      <c r="HU299" s="49"/>
      <c r="HV299" s="49"/>
      <c r="HW299" s="49"/>
      <c r="HX299" s="49"/>
      <c r="HY299" s="49"/>
      <c r="HZ299" s="49"/>
      <c r="IA299" s="49"/>
      <c r="IB299" s="49"/>
      <c r="IC299" s="49"/>
      <c r="ID299" s="49"/>
      <c r="IE299" s="49"/>
      <c r="IF299" s="49"/>
      <c r="IG299" s="49"/>
      <c r="IH299" s="49"/>
      <c r="II299" s="49"/>
      <c r="IJ299" s="49"/>
      <c r="IK299" s="49"/>
      <c r="IL299" s="49"/>
      <c r="IM299" s="49"/>
      <c r="IN299" s="49"/>
      <c r="IO299" s="49"/>
      <c r="IP299" s="49"/>
      <c r="IQ299" s="49"/>
      <c r="IR299" s="49"/>
      <c r="IS299" s="49"/>
      <c r="IT299" s="49"/>
      <c r="IU299" s="49"/>
      <c r="IV299" s="49"/>
      <c r="IW299" s="49"/>
      <c r="IX299" s="49"/>
      <c r="IY299" s="49"/>
      <c r="IZ299" s="49"/>
      <c r="JA299" s="49"/>
      <c r="JB299" s="49"/>
      <c r="JC299" s="49"/>
      <c r="JD299" s="49"/>
      <c r="JE299" s="49"/>
      <c r="JF299" s="49"/>
      <c r="JG299" s="49"/>
      <c r="JH299" s="49"/>
      <c r="JI299" s="49"/>
      <c r="JJ299" s="49"/>
      <c r="JK299" s="49"/>
      <c r="JL299" s="49"/>
      <c r="JM299" s="49"/>
      <c r="JN299" s="49"/>
      <c r="JO299" s="49"/>
      <c r="JP299" s="49"/>
      <c r="JQ299" s="49"/>
      <c r="JR299" s="49"/>
      <c r="JS299" s="49"/>
      <c r="JT299" s="49"/>
      <c r="JU299" s="49"/>
      <c r="JV299" s="49"/>
      <c r="JW299" s="49"/>
      <c r="JX299" s="49"/>
      <c r="JY299" s="49"/>
      <c r="JZ299" s="49"/>
      <c r="KA299" s="49"/>
      <c r="KB299" s="49"/>
      <c r="KC299" s="49"/>
      <c r="KD299" s="49"/>
      <c r="KE299" s="49"/>
      <c r="KF299" s="49"/>
      <c r="KG299" s="49"/>
      <c r="KH299" s="49"/>
      <c r="KI299" s="49"/>
      <c r="KJ299" s="49"/>
    </row>
    <row r="300" spans="2:296" s="19" customFormat="1" ht="13.35" customHeight="1" x14ac:dyDescent="0.2">
      <c r="B300" s="46"/>
      <c r="C300" s="360"/>
      <c r="D300" s="360"/>
      <c r="E300" s="360"/>
      <c r="F300" s="360"/>
      <c r="G300" s="360"/>
      <c r="H300" s="360"/>
      <c r="I300" s="360"/>
      <c r="J300" s="360"/>
      <c r="K300" s="360"/>
      <c r="L300" s="38"/>
      <c r="M300" s="280"/>
      <c r="O300" s="49"/>
      <c r="P300" s="49"/>
      <c r="Q300" s="49"/>
      <c r="R300" s="49"/>
      <c r="S300" s="49"/>
      <c r="T300" s="49"/>
      <c r="U300" s="49"/>
      <c r="V300" s="49"/>
      <c r="W300" s="49"/>
      <c r="X300" s="49"/>
      <c r="Y300" s="49"/>
      <c r="Z300" s="49"/>
      <c r="AA300" s="49"/>
      <c r="AB300" s="49"/>
      <c r="AC300" s="49"/>
      <c r="AD300" s="49"/>
      <c r="AE300" s="49"/>
      <c r="AF300" s="49"/>
      <c r="AG300" s="49"/>
      <c r="AH300" s="49"/>
      <c r="AI300" s="49"/>
      <c r="AJ300" s="49"/>
      <c r="AK300" s="49"/>
      <c r="AL300" s="49"/>
      <c r="AM300" s="49"/>
      <c r="AN300" s="49"/>
      <c r="AO300" s="49"/>
      <c r="AP300" s="49"/>
      <c r="AQ300" s="49"/>
      <c r="AR300" s="49"/>
      <c r="AS300" s="49"/>
      <c r="AT300" s="49"/>
      <c r="AU300" s="49"/>
      <c r="AV300" s="49"/>
      <c r="AW300" s="49"/>
      <c r="AX300" s="49"/>
      <c r="AY300" s="49"/>
      <c r="AZ300" s="49"/>
      <c r="BA300" s="49"/>
      <c r="BB300" s="49"/>
      <c r="BC300" s="49"/>
      <c r="BD300" s="49"/>
      <c r="BE300" s="49"/>
      <c r="BF300" s="49"/>
      <c r="BG300" s="49"/>
      <c r="BH300" s="49"/>
      <c r="BI300" s="49"/>
      <c r="BJ300" s="49"/>
      <c r="BK300" s="49"/>
      <c r="BL300" s="49"/>
      <c r="BM300" s="49"/>
      <c r="BN300" s="49"/>
      <c r="BO300" s="49"/>
      <c r="BP300" s="49"/>
      <c r="BQ300" s="49"/>
      <c r="BR300" s="49"/>
      <c r="BS300" s="49"/>
      <c r="BT300" s="49"/>
      <c r="BU300" s="49"/>
      <c r="BV300" s="49"/>
      <c r="BW300" s="49"/>
      <c r="BX300" s="49"/>
      <c r="BY300" s="49"/>
      <c r="BZ300" s="49"/>
      <c r="CA300" s="49"/>
      <c r="CB300" s="49"/>
      <c r="CC300" s="49"/>
      <c r="CD300" s="49"/>
      <c r="CE300" s="49"/>
      <c r="CF300" s="49"/>
      <c r="CG300" s="49"/>
      <c r="CH300" s="49"/>
      <c r="CI300" s="49"/>
      <c r="CJ300" s="49"/>
      <c r="CK300" s="49"/>
      <c r="CL300" s="49"/>
      <c r="CM300" s="49"/>
      <c r="CN300" s="49"/>
      <c r="CO300" s="49"/>
      <c r="CP300" s="49"/>
      <c r="CQ300" s="49"/>
      <c r="CR300" s="49"/>
      <c r="CS300" s="49"/>
      <c r="CT300" s="49"/>
      <c r="CU300" s="49"/>
      <c r="CV300" s="49"/>
      <c r="CW300" s="49"/>
      <c r="CX300" s="49"/>
      <c r="CY300" s="49"/>
      <c r="CZ300" s="49"/>
      <c r="DA300" s="49"/>
      <c r="DB300" s="49"/>
      <c r="DC300" s="49"/>
      <c r="DD300" s="49"/>
      <c r="DE300" s="49"/>
      <c r="DF300" s="49"/>
      <c r="DG300" s="49"/>
      <c r="DH300" s="49"/>
      <c r="DI300" s="49"/>
      <c r="DJ300" s="49"/>
      <c r="DK300" s="49"/>
      <c r="DL300" s="49"/>
      <c r="DM300" s="49"/>
      <c r="DN300" s="49"/>
      <c r="DO300" s="49"/>
      <c r="DP300" s="49"/>
      <c r="DQ300" s="49"/>
      <c r="DR300" s="49"/>
      <c r="DS300" s="49"/>
      <c r="DT300" s="49"/>
      <c r="DU300" s="49"/>
      <c r="DV300" s="49"/>
      <c r="DW300" s="49"/>
      <c r="DX300" s="49"/>
      <c r="DY300" s="49"/>
      <c r="DZ300" s="49"/>
      <c r="EA300" s="49"/>
      <c r="EB300" s="49"/>
      <c r="EC300" s="49"/>
      <c r="ED300" s="49"/>
      <c r="EE300" s="49"/>
      <c r="EF300" s="49"/>
      <c r="EG300" s="49"/>
      <c r="EH300" s="49"/>
      <c r="EI300" s="49"/>
      <c r="EJ300" s="49"/>
      <c r="EK300" s="49"/>
      <c r="EL300" s="49"/>
      <c r="EM300" s="49"/>
      <c r="EN300" s="49"/>
      <c r="EO300" s="49"/>
      <c r="EP300" s="49"/>
      <c r="EQ300" s="49"/>
      <c r="ER300" s="49"/>
      <c r="ES300" s="49"/>
      <c r="ET300" s="49"/>
      <c r="EU300" s="49"/>
      <c r="EV300" s="49"/>
      <c r="EW300" s="49"/>
      <c r="EX300" s="49"/>
      <c r="EY300" s="49"/>
      <c r="EZ300" s="49"/>
      <c r="FA300" s="49"/>
      <c r="FB300" s="49"/>
      <c r="FC300" s="49"/>
      <c r="FD300" s="49"/>
      <c r="FE300" s="49"/>
      <c r="FF300" s="49"/>
      <c r="FG300" s="49"/>
      <c r="FH300" s="49"/>
      <c r="FI300" s="49"/>
      <c r="FJ300" s="49"/>
      <c r="FK300" s="49"/>
      <c r="FL300" s="49"/>
      <c r="FM300" s="49"/>
      <c r="FN300" s="49"/>
      <c r="FO300" s="49"/>
      <c r="FP300" s="49"/>
      <c r="FQ300" s="49"/>
      <c r="FR300" s="49"/>
      <c r="FS300" s="49"/>
      <c r="FT300" s="49"/>
      <c r="FU300" s="49"/>
      <c r="FV300" s="49"/>
      <c r="FW300" s="49"/>
      <c r="FX300" s="49"/>
      <c r="FY300" s="49"/>
      <c r="FZ300" s="49"/>
      <c r="GA300" s="49"/>
      <c r="GB300" s="49"/>
      <c r="GC300" s="49"/>
      <c r="GD300" s="49"/>
      <c r="GE300" s="49"/>
      <c r="GF300" s="49"/>
      <c r="GG300" s="49"/>
      <c r="GH300" s="49"/>
      <c r="GI300" s="49"/>
      <c r="GJ300" s="49"/>
      <c r="GK300" s="49"/>
      <c r="GL300" s="49"/>
      <c r="GM300" s="49"/>
      <c r="GN300" s="49"/>
      <c r="GO300" s="49"/>
      <c r="GP300" s="49"/>
      <c r="GQ300" s="49"/>
      <c r="GR300" s="49"/>
      <c r="GS300" s="49"/>
      <c r="GT300" s="49"/>
      <c r="GU300" s="49"/>
      <c r="GV300" s="49"/>
      <c r="GW300" s="49"/>
      <c r="GX300" s="49"/>
      <c r="GY300" s="49"/>
      <c r="GZ300" s="49"/>
      <c r="HA300" s="49"/>
      <c r="HB300" s="49"/>
      <c r="HC300" s="49"/>
      <c r="HD300" s="49"/>
      <c r="HE300" s="49"/>
      <c r="HF300" s="49"/>
      <c r="HG300" s="49"/>
      <c r="HH300" s="49"/>
      <c r="HI300" s="49"/>
      <c r="HJ300" s="49"/>
      <c r="HK300" s="49"/>
      <c r="HL300" s="49"/>
      <c r="HM300" s="49"/>
      <c r="HN300" s="49"/>
      <c r="HO300" s="49"/>
      <c r="HP300" s="49"/>
      <c r="HQ300" s="49"/>
      <c r="HR300" s="49"/>
      <c r="HS300" s="49"/>
      <c r="HT300" s="49"/>
      <c r="HU300" s="49"/>
      <c r="HV300" s="49"/>
      <c r="HW300" s="49"/>
      <c r="HX300" s="49"/>
      <c r="HY300" s="49"/>
      <c r="HZ300" s="49"/>
      <c r="IA300" s="49"/>
      <c r="IB300" s="49"/>
      <c r="IC300" s="49"/>
      <c r="ID300" s="49"/>
      <c r="IE300" s="49"/>
      <c r="IF300" s="49"/>
      <c r="IG300" s="49"/>
      <c r="IH300" s="49"/>
      <c r="II300" s="49"/>
      <c r="IJ300" s="49"/>
      <c r="IK300" s="49"/>
      <c r="IL300" s="49"/>
      <c r="IM300" s="49"/>
      <c r="IN300" s="49"/>
      <c r="IO300" s="49"/>
      <c r="IP300" s="49"/>
      <c r="IQ300" s="49"/>
      <c r="IR300" s="49"/>
      <c r="IS300" s="49"/>
      <c r="IT300" s="49"/>
      <c r="IU300" s="49"/>
      <c r="IV300" s="49"/>
      <c r="IW300" s="49"/>
      <c r="IX300" s="49"/>
      <c r="IY300" s="49"/>
      <c r="IZ300" s="49"/>
      <c r="JA300" s="49"/>
      <c r="JB300" s="49"/>
      <c r="JC300" s="49"/>
      <c r="JD300" s="49"/>
      <c r="JE300" s="49"/>
      <c r="JF300" s="49"/>
      <c r="JG300" s="49"/>
      <c r="JH300" s="49"/>
      <c r="JI300" s="49"/>
      <c r="JJ300" s="49"/>
      <c r="JK300" s="49"/>
      <c r="JL300" s="49"/>
      <c r="JM300" s="49"/>
      <c r="JN300" s="49"/>
      <c r="JO300" s="49"/>
      <c r="JP300" s="49"/>
      <c r="JQ300" s="49"/>
      <c r="JR300" s="49"/>
      <c r="JS300" s="49"/>
      <c r="JT300" s="49"/>
      <c r="JU300" s="49"/>
      <c r="JV300" s="49"/>
      <c r="JW300" s="49"/>
      <c r="JX300" s="49"/>
      <c r="JY300" s="49"/>
      <c r="JZ300" s="49"/>
      <c r="KA300" s="49"/>
      <c r="KB300" s="49"/>
      <c r="KC300" s="49"/>
      <c r="KD300" s="49"/>
      <c r="KE300" s="49"/>
      <c r="KF300" s="49"/>
      <c r="KG300" s="49"/>
      <c r="KH300" s="49"/>
      <c r="KI300" s="49"/>
      <c r="KJ300" s="49"/>
    </row>
    <row r="301" spans="2:296" s="19" customFormat="1" ht="13.35" customHeight="1" x14ac:dyDescent="0.2">
      <c r="B301" s="46"/>
      <c r="C301" s="360"/>
      <c r="D301" s="360"/>
      <c r="E301" s="360"/>
      <c r="F301" s="360"/>
      <c r="G301" s="360"/>
      <c r="H301" s="360"/>
      <c r="I301" s="360"/>
      <c r="J301" s="360"/>
      <c r="K301" s="360"/>
      <c r="L301" s="38"/>
      <c r="M301" s="280"/>
      <c r="O301" s="49"/>
      <c r="P301" s="49"/>
      <c r="Q301" s="49"/>
      <c r="R301" s="49"/>
      <c r="S301" s="49"/>
      <c r="T301" s="49"/>
      <c r="U301" s="49"/>
      <c r="V301" s="49"/>
      <c r="W301" s="49"/>
      <c r="X301" s="49"/>
      <c r="Y301" s="49"/>
      <c r="Z301" s="49"/>
      <c r="AA301" s="49"/>
      <c r="AB301" s="49"/>
      <c r="AC301" s="49"/>
      <c r="AD301" s="49"/>
      <c r="AE301" s="49"/>
      <c r="AF301" s="49"/>
      <c r="AG301" s="49"/>
      <c r="AH301" s="49"/>
      <c r="AI301" s="49"/>
      <c r="AJ301" s="49"/>
      <c r="AK301" s="49"/>
      <c r="AL301" s="49"/>
      <c r="AM301" s="49"/>
      <c r="AN301" s="49"/>
      <c r="AO301" s="49"/>
      <c r="AP301" s="49"/>
      <c r="AQ301" s="49"/>
      <c r="AR301" s="49"/>
      <c r="AS301" s="49"/>
      <c r="AT301" s="49"/>
      <c r="AU301" s="49"/>
      <c r="AV301" s="49"/>
      <c r="AW301" s="49"/>
      <c r="AX301" s="49"/>
      <c r="AY301" s="49"/>
      <c r="AZ301" s="49"/>
      <c r="BA301" s="49"/>
      <c r="BB301" s="49"/>
      <c r="BC301" s="49"/>
      <c r="BD301" s="49"/>
      <c r="BE301" s="49"/>
      <c r="BF301" s="49"/>
      <c r="BG301" s="49"/>
      <c r="BH301" s="49"/>
      <c r="BI301" s="49"/>
      <c r="BJ301" s="49"/>
      <c r="BK301" s="49"/>
      <c r="BL301" s="49"/>
      <c r="BM301" s="49"/>
      <c r="BN301" s="49"/>
      <c r="BO301" s="49"/>
      <c r="BP301" s="49"/>
      <c r="BQ301" s="49"/>
      <c r="BR301" s="49"/>
      <c r="BS301" s="49"/>
      <c r="BT301" s="49"/>
      <c r="BU301" s="49"/>
      <c r="BV301" s="49"/>
      <c r="BW301" s="49"/>
      <c r="BX301" s="49"/>
      <c r="BY301" s="49"/>
      <c r="BZ301" s="49"/>
      <c r="CA301" s="49"/>
      <c r="CB301" s="49"/>
      <c r="CC301" s="49"/>
      <c r="CD301" s="49"/>
      <c r="CE301" s="49"/>
      <c r="CF301" s="49"/>
      <c r="CG301" s="49"/>
      <c r="CH301" s="49"/>
      <c r="CI301" s="49"/>
      <c r="CJ301" s="49"/>
      <c r="CK301" s="49"/>
      <c r="CL301" s="49"/>
      <c r="CM301" s="49"/>
      <c r="CN301" s="49"/>
      <c r="CO301" s="49"/>
      <c r="CP301" s="49"/>
      <c r="CQ301" s="49"/>
      <c r="CR301" s="49"/>
      <c r="CS301" s="49"/>
      <c r="CT301" s="49"/>
      <c r="CU301" s="49"/>
      <c r="CV301" s="49"/>
      <c r="CW301" s="49"/>
      <c r="CX301" s="49"/>
      <c r="CY301" s="49"/>
      <c r="CZ301" s="49"/>
      <c r="DA301" s="49"/>
      <c r="DB301" s="49"/>
      <c r="DC301" s="49"/>
      <c r="DD301" s="49"/>
      <c r="DE301" s="49"/>
      <c r="DF301" s="49"/>
      <c r="DG301" s="49"/>
      <c r="DH301" s="49"/>
      <c r="DI301" s="49"/>
      <c r="DJ301" s="49"/>
      <c r="DK301" s="49"/>
      <c r="DL301" s="49"/>
      <c r="DM301" s="49"/>
      <c r="DN301" s="49"/>
      <c r="DO301" s="49"/>
      <c r="DP301" s="49"/>
      <c r="DQ301" s="49"/>
      <c r="DR301" s="49"/>
      <c r="DS301" s="49"/>
      <c r="DT301" s="49"/>
      <c r="DU301" s="49"/>
      <c r="DV301" s="49"/>
      <c r="DW301" s="49"/>
      <c r="DX301" s="49"/>
      <c r="DY301" s="49"/>
      <c r="DZ301" s="49"/>
      <c r="EA301" s="49"/>
      <c r="EB301" s="49"/>
      <c r="EC301" s="49"/>
      <c r="ED301" s="49"/>
      <c r="EE301" s="49"/>
      <c r="EF301" s="49"/>
      <c r="EG301" s="49"/>
      <c r="EH301" s="49"/>
      <c r="EI301" s="49"/>
      <c r="EJ301" s="49"/>
      <c r="EK301" s="49"/>
      <c r="EL301" s="49"/>
      <c r="EM301" s="49"/>
      <c r="EN301" s="49"/>
      <c r="EO301" s="49"/>
      <c r="EP301" s="49"/>
      <c r="EQ301" s="49"/>
      <c r="ER301" s="49"/>
      <c r="ES301" s="49"/>
      <c r="ET301" s="49"/>
      <c r="EU301" s="49"/>
      <c r="EV301" s="49"/>
      <c r="EW301" s="49"/>
      <c r="EX301" s="49"/>
      <c r="EY301" s="49"/>
      <c r="EZ301" s="49"/>
      <c r="FA301" s="49"/>
      <c r="FB301" s="49"/>
      <c r="FC301" s="49"/>
      <c r="FD301" s="49"/>
      <c r="FE301" s="49"/>
      <c r="FF301" s="49"/>
      <c r="FG301" s="49"/>
      <c r="FH301" s="49"/>
      <c r="FI301" s="49"/>
      <c r="FJ301" s="49"/>
      <c r="FK301" s="49"/>
      <c r="FL301" s="49"/>
      <c r="FM301" s="49"/>
      <c r="FN301" s="49"/>
      <c r="FO301" s="49"/>
      <c r="FP301" s="49"/>
      <c r="FQ301" s="49"/>
      <c r="FR301" s="49"/>
      <c r="FS301" s="49"/>
      <c r="FT301" s="49"/>
      <c r="FU301" s="49"/>
      <c r="FV301" s="49"/>
      <c r="FW301" s="49"/>
      <c r="FX301" s="49"/>
      <c r="FY301" s="49"/>
      <c r="FZ301" s="49"/>
      <c r="GA301" s="49"/>
      <c r="GB301" s="49"/>
      <c r="GC301" s="49"/>
      <c r="GD301" s="49"/>
      <c r="GE301" s="49"/>
      <c r="GF301" s="49"/>
      <c r="GG301" s="49"/>
      <c r="GH301" s="49"/>
      <c r="GI301" s="49"/>
      <c r="GJ301" s="49"/>
      <c r="GK301" s="49"/>
      <c r="GL301" s="49"/>
      <c r="GM301" s="49"/>
      <c r="GN301" s="49"/>
      <c r="GO301" s="49"/>
      <c r="GP301" s="49"/>
      <c r="GQ301" s="49"/>
      <c r="GR301" s="49"/>
      <c r="GS301" s="49"/>
      <c r="GT301" s="49"/>
      <c r="GU301" s="49"/>
      <c r="GV301" s="49"/>
      <c r="GW301" s="49"/>
      <c r="GX301" s="49"/>
      <c r="GY301" s="49"/>
      <c r="GZ301" s="49"/>
      <c r="HA301" s="49"/>
      <c r="HB301" s="49"/>
      <c r="HC301" s="49"/>
      <c r="HD301" s="49"/>
      <c r="HE301" s="49"/>
      <c r="HF301" s="49"/>
      <c r="HG301" s="49"/>
      <c r="HH301" s="49"/>
      <c r="HI301" s="49"/>
      <c r="HJ301" s="49"/>
      <c r="HK301" s="49"/>
      <c r="HL301" s="49"/>
      <c r="HM301" s="49"/>
      <c r="HN301" s="49"/>
      <c r="HO301" s="49"/>
      <c r="HP301" s="49"/>
      <c r="HQ301" s="49"/>
      <c r="HR301" s="49"/>
      <c r="HS301" s="49"/>
      <c r="HT301" s="49"/>
      <c r="HU301" s="49"/>
      <c r="HV301" s="49"/>
      <c r="HW301" s="49"/>
      <c r="HX301" s="49"/>
      <c r="HY301" s="49"/>
      <c r="HZ301" s="49"/>
      <c r="IA301" s="49"/>
      <c r="IB301" s="49"/>
      <c r="IC301" s="49"/>
      <c r="ID301" s="49"/>
      <c r="IE301" s="49"/>
      <c r="IF301" s="49"/>
      <c r="IG301" s="49"/>
      <c r="IH301" s="49"/>
      <c r="II301" s="49"/>
      <c r="IJ301" s="49"/>
      <c r="IK301" s="49"/>
      <c r="IL301" s="49"/>
      <c r="IM301" s="49"/>
      <c r="IN301" s="49"/>
      <c r="IO301" s="49"/>
      <c r="IP301" s="49"/>
      <c r="IQ301" s="49"/>
      <c r="IR301" s="49"/>
      <c r="IS301" s="49"/>
      <c r="IT301" s="49"/>
      <c r="IU301" s="49"/>
      <c r="IV301" s="49"/>
      <c r="IW301" s="49"/>
      <c r="IX301" s="49"/>
      <c r="IY301" s="49"/>
      <c r="IZ301" s="49"/>
      <c r="JA301" s="49"/>
      <c r="JB301" s="49"/>
      <c r="JC301" s="49"/>
      <c r="JD301" s="49"/>
      <c r="JE301" s="49"/>
      <c r="JF301" s="49"/>
      <c r="JG301" s="49"/>
      <c r="JH301" s="49"/>
      <c r="JI301" s="49"/>
      <c r="JJ301" s="49"/>
      <c r="JK301" s="49"/>
      <c r="JL301" s="49"/>
      <c r="JM301" s="49"/>
      <c r="JN301" s="49"/>
      <c r="JO301" s="49"/>
      <c r="JP301" s="49"/>
      <c r="JQ301" s="49"/>
      <c r="JR301" s="49"/>
      <c r="JS301" s="49"/>
      <c r="JT301" s="49"/>
      <c r="JU301" s="49"/>
      <c r="JV301" s="49"/>
      <c r="JW301" s="49"/>
      <c r="JX301" s="49"/>
      <c r="JY301" s="49"/>
      <c r="JZ301" s="49"/>
      <c r="KA301" s="49"/>
      <c r="KB301" s="49"/>
      <c r="KC301" s="49"/>
      <c r="KD301" s="49"/>
      <c r="KE301" s="49"/>
      <c r="KF301" s="49"/>
      <c r="KG301" s="49"/>
      <c r="KH301" s="49"/>
      <c r="KI301" s="49"/>
      <c r="KJ301" s="49"/>
    </row>
    <row r="302" spans="2:296" s="19" customFormat="1" ht="13.35" customHeight="1" x14ac:dyDescent="0.2">
      <c r="B302" s="46"/>
      <c r="C302" s="360"/>
      <c r="D302" s="360"/>
      <c r="E302" s="360"/>
      <c r="F302" s="360"/>
      <c r="G302" s="360"/>
      <c r="H302" s="360"/>
      <c r="I302" s="360"/>
      <c r="J302" s="360"/>
      <c r="K302" s="360"/>
      <c r="L302" s="38"/>
      <c r="M302" s="280"/>
      <c r="O302" s="49"/>
      <c r="P302" s="49"/>
      <c r="Q302" s="49"/>
      <c r="R302" s="49"/>
      <c r="S302" s="49"/>
      <c r="T302" s="49"/>
      <c r="U302" s="49"/>
      <c r="V302" s="49"/>
      <c r="W302" s="49"/>
      <c r="X302" s="49"/>
      <c r="Y302" s="49"/>
      <c r="Z302" s="49"/>
      <c r="AA302" s="49"/>
      <c r="AB302" s="49"/>
      <c r="AC302" s="49"/>
      <c r="AD302" s="49"/>
      <c r="AE302" s="49"/>
      <c r="AF302" s="49"/>
      <c r="AG302" s="49"/>
      <c r="AH302" s="49"/>
      <c r="AI302" s="49"/>
      <c r="AJ302" s="49"/>
      <c r="AK302" s="49"/>
      <c r="AL302" s="49"/>
      <c r="AM302" s="49"/>
      <c r="AN302" s="49"/>
      <c r="AO302" s="49"/>
      <c r="AP302" s="49"/>
      <c r="AQ302" s="49"/>
      <c r="AR302" s="49"/>
      <c r="AS302" s="49"/>
      <c r="AT302" s="49"/>
      <c r="AU302" s="49"/>
      <c r="AV302" s="49"/>
      <c r="AW302" s="49"/>
      <c r="AX302" s="49"/>
      <c r="AY302" s="49"/>
      <c r="AZ302" s="49"/>
      <c r="BA302" s="49"/>
      <c r="BB302" s="49"/>
      <c r="BC302" s="49"/>
      <c r="BD302" s="49"/>
      <c r="BE302" s="49"/>
      <c r="BF302" s="49"/>
      <c r="BG302" s="49"/>
      <c r="BH302" s="49"/>
      <c r="BI302" s="49"/>
      <c r="BJ302" s="49"/>
      <c r="BK302" s="49"/>
      <c r="BL302" s="49"/>
      <c r="BM302" s="49"/>
      <c r="BN302" s="49"/>
      <c r="BO302" s="49"/>
      <c r="BP302" s="49"/>
      <c r="BQ302" s="49"/>
      <c r="BR302" s="49"/>
      <c r="BS302" s="49"/>
      <c r="BT302" s="49"/>
      <c r="BU302" s="49"/>
      <c r="BV302" s="49"/>
      <c r="BW302" s="49"/>
      <c r="BX302" s="49"/>
      <c r="BY302" s="49"/>
      <c r="BZ302" s="49"/>
      <c r="CA302" s="49"/>
      <c r="CB302" s="49"/>
      <c r="CC302" s="49"/>
      <c r="CD302" s="49"/>
      <c r="CE302" s="49"/>
      <c r="CF302" s="49"/>
      <c r="CG302" s="49"/>
      <c r="CH302" s="49"/>
      <c r="CI302" s="49"/>
      <c r="CJ302" s="49"/>
      <c r="CK302" s="49"/>
      <c r="CL302" s="49"/>
      <c r="CM302" s="49"/>
      <c r="CN302" s="49"/>
      <c r="CO302" s="49"/>
      <c r="CP302" s="49"/>
      <c r="CQ302" s="49"/>
      <c r="CR302" s="49"/>
      <c r="CS302" s="49"/>
      <c r="CT302" s="49"/>
      <c r="CU302" s="49"/>
      <c r="CV302" s="49"/>
      <c r="CW302" s="49"/>
      <c r="CX302" s="49"/>
      <c r="CY302" s="49"/>
      <c r="CZ302" s="49"/>
      <c r="DA302" s="49"/>
      <c r="DB302" s="49"/>
      <c r="DC302" s="49"/>
      <c r="DD302" s="49"/>
      <c r="DE302" s="49"/>
      <c r="DF302" s="49"/>
      <c r="DG302" s="49"/>
      <c r="DH302" s="49"/>
      <c r="DI302" s="49"/>
      <c r="DJ302" s="49"/>
      <c r="DK302" s="49"/>
      <c r="DL302" s="49"/>
      <c r="DM302" s="49"/>
      <c r="DN302" s="49"/>
      <c r="DO302" s="49"/>
      <c r="DP302" s="49"/>
      <c r="DQ302" s="49"/>
      <c r="DR302" s="49"/>
      <c r="DS302" s="49"/>
      <c r="DT302" s="49"/>
      <c r="DU302" s="49"/>
      <c r="DV302" s="49"/>
      <c r="DW302" s="49"/>
      <c r="DX302" s="49"/>
      <c r="DY302" s="49"/>
      <c r="DZ302" s="49"/>
      <c r="EA302" s="49"/>
      <c r="EB302" s="49"/>
      <c r="EC302" s="49"/>
      <c r="ED302" s="49"/>
      <c r="EE302" s="49"/>
      <c r="EF302" s="49"/>
      <c r="EG302" s="49"/>
      <c r="EH302" s="49"/>
      <c r="EI302" s="49"/>
      <c r="EJ302" s="49"/>
      <c r="EK302" s="49"/>
      <c r="EL302" s="49"/>
      <c r="EM302" s="49"/>
      <c r="EN302" s="49"/>
      <c r="EO302" s="49"/>
      <c r="EP302" s="49"/>
      <c r="EQ302" s="49"/>
      <c r="ER302" s="49"/>
      <c r="ES302" s="49"/>
      <c r="ET302" s="49"/>
      <c r="EU302" s="49"/>
      <c r="EV302" s="49"/>
      <c r="EW302" s="49"/>
      <c r="EX302" s="49"/>
      <c r="EY302" s="49"/>
      <c r="EZ302" s="49"/>
      <c r="FA302" s="49"/>
      <c r="FB302" s="49"/>
      <c r="FC302" s="49"/>
      <c r="FD302" s="49"/>
      <c r="FE302" s="49"/>
      <c r="FF302" s="49"/>
      <c r="FG302" s="49"/>
      <c r="FH302" s="49"/>
      <c r="FI302" s="49"/>
      <c r="FJ302" s="49"/>
      <c r="FK302" s="49"/>
      <c r="FL302" s="49"/>
      <c r="FM302" s="49"/>
      <c r="FN302" s="49"/>
      <c r="FO302" s="49"/>
      <c r="FP302" s="49"/>
      <c r="FQ302" s="49"/>
      <c r="FR302" s="49"/>
      <c r="FS302" s="49"/>
      <c r="FT302" s="49"/>
      <c r="FU302" s="49"/>
      <c r="FV302" s="49"/>
      <c r="FW302" s="49"/>
      <c r="FX302" s="49"/>
      <c r="FY302" s="49"/>
      <c r="FZ302" s="49"/>
      <c r="GA302" s="49"/>
      <c r="GB302" s="49"/>
      <c r="GC302" s="49"/>
      <c r="GD302" s="49"/>
      <c r="GE302" s="49"/>
      <c r="GF302" s="49"/>
      <c r="GG302" s="49"/>
      <c r="GH302" s="49"/>
      <c r="GI302" s="49"/>
      <c r="GJ302" s="49"/>
      <c r="GK302" s="49"/>
      <c r="GL302" s="49"/>
      <c r="GM302" s="49"/>
      <c r="GN302" s="49"/>
      <c r="GO302" s="49"/>
      <c r="GP302" s="49"/>
      <c r="GQ302" s="49"/>
      <c r="GR302" s="49"/>
      <c r="GS302" s="49"/>
      <c r="GT302" s="49"/>
      <c r="GU302" s="49"/>
      <c r="GV302" s="49"/>
      <c r="GW302" s="49"/>
      <c r="GX302" s="49"/>
      <c r="GY302" s="49"/>
      <c r="GZ302" s="49"/>
      <c r="HA302" s="49"/>
      <c r="HB302" s="49"/>
      <c r="HC302" s="49"/>
      <c r="HD302" s="49"/>
      <c r="HE302" s="49"/>
      <c r="HF302" s="49"/>
      <c r="HG302" s="49"/>
      <c r="HH302" s="49"/>
      <c r="HI302" s="49"/>
      <c r="HJ302" s="49"/>
      <c r="HK302" s="49"/>
      <c r="HL302" s="49"/>
      <c r="HM302" s="49"/>
      <c r="HN302" s="49"/>
      <c r="HO302" s="49"/>
      <c r="HP302" s="49"/>
      <c r="HQ302" s="49"/>
      <c r="HR302" s="49"/>
      <c r="HS302" s="49"/>
      <c r="HT302" s="49"/>
      <c r="HU302" s="49"/>
      <c r="HV302" s="49"/>
      <c r="HW302" s="49"/>
      <c r="HX302" s="49"/>
      <c r="HY302" s="49"/>
      <c r="HZ302" s="49"/>
      <c r="IA302" s="49"/>
      <c r="IB302" s="49"/>
      <c r="IC302" s="49"/>
      <c r="ID302" s="49"/>
      <c r="IE302" s="49"/>
      <c r="IF302" s="49"/>
      <c r="IG302" s="49"/>
      <c r="IH302" s="49"/>
      <c r="II302" s="49"/>
      <c r="IJ302" s="49"/>
      <c r="IK302" s="49"/>
      <c r="IL302" s="49"/>
      <c r="IM302" s="49"/>
      <c r="IN302" s="49"/>
      <c r="IO302" s="49"/>
      <c r="IP302" s="49"/>
      <c r="IQ302" s="49"/>
      <c r="IR302" s="49"/>
      <c r="IS302" s="49"/>
      <c r="IT302" s="49"/>
      <c r="IU302" s="49"/>
      <c r="IV302" s="49"/>
      <c r="IW302" s="49"/>
      <c r="IX302" s="49"/>
      <c r="IY302" s="49"/>
      <c r="IZ302" s="49"/>
      <c r="JA302" s="49"/>
      <c r="JB302" s="49"/>
      <c r="JC302" s="49"/>
      <c r="JD302" s="49"/>
      <c r="JE302" s="49"/>
      <c r="JF302" s="49"/>
      <c r="JG302" s="49"/>
      <c r="JH302" s="49"/>
      <c r="JI302" s="49"/>
      <c r="JJ302" s="49"/>
      <c r="JK302" s="49"/>
      <c r="JL302" s="49"/>
      <c r="JM302" s="49"/>
      <c r="JN302" s="49"/>
      <c r="JO302" s="49"/>
      <c r="JP302" s="49"/>
      <c r="JQ302" s="49"/>
      <c r="JR302" s="49"/>
      <c r="JS302" s="49"/>
      <c r="JT302" s="49"/>
      <c r="JU302" s="49"/>
      <c r="JV302" s="49"/>
      <c r="JW302" s="49"/>
      <c r="JX302" s="49"/>
      <c r="JY302" s="49"/>
      <c r="JZ302" s="49"/>
      <c r="KA302" s="49"/>
      <c r="KB302" s="49"/>
      <c r="KC302" s="49"/>
      <c r="KD302" s="49"/>
      <c r="KE302" s="49"/>
      <c r="KF302" s="49"/>
      <c r="KG302" s="49"/>
      <c r="KH302" s="49"/>
      <c r="KI302" s="49"/>
      <c r="KJ302" s="49"/>
    </row>
    <row r="303" spans="2:296" s="19" customFormat="1" ht="13.35" customHeight="1" x14ac:dyDescent="0.2">
      <c r="B303" s="46"/>
      <c r="C303" s="360"/>
      <c r="D303" s="360"/>
      <c r="E303" s="360"/>
      <c r="F303" s="360"/>
      <c r="G303" s="360"/>
      <c r="H303" s="360"/>
      <c r="I303" s="360"/>
      <c r="J303" s="360"/>
      <c r="K303" s="360"/>
      <c r="L303" s="38"/>
      <c r="M303" s="280"/>
      <c r="O303" s="49"/>
      <c r="P303" s="49"/>
      <c r="Q303" s="49"/>
      <c r="R303" s="49"/>
      <c r="S303" s="49"/>
      <c r="T303" s="49"/>
      <c r="U303" s="49"/>
      <c r="V303" s="49"/>
      <c r="W303" s="49"/>
      <c r="X303" s="49"/>
      <c r="Y303" s="49"/>
      <c r="Z303" s="49"/>
      <c r="AA303" s="49"/>
      <c r="AB303" s="49"/>
      <c r="AC303" s="49"/>
      <c r="AD303" s="49"/>
      <c r="AE303" s="49"/>
      <c r="AF303" s="49"/>
      <c r="AG303" s="49"/>
      <c r="AH303" s="49"/>
      <c r="AI303" s="49"/>
      <c r="AJ303" s="49"/>
      <c r="AK303" s="49"/>
      <c r="AL303" s="49"/>
      <c r="AM303" s="49"/>
      <c r="AN303" s="49"/>
      <c r="AO303" s="49"/>
      <c r="AP303" s="49"/>
      <c r="AQ303" s="49"/>
      <c r="AR303" s="49"/>
      <c r="AS303" s="49"/>
      <c r="AT303" s="49"/>
      <c r="AU303" s="49"/>
      <c r="AV303" s="49"/>
      <c r="AW303" s="49"/>
      <c r="AX303" s="49"/>
      <c r="AY303" s="49"/>
      <c r="AZ303" s="49"/>
      <c r="BA303" s="49"/>
      <c r="BB303" s="49"/>
      <c r="BC303" s="49"/>
      <c r="BD303" s="49"/>
      <c r="BE303" s="49"/>
      <c r="BF303" s="49"/>
      <c r="BG303" s="49"/>
      <c r="BH303" s="49"/>
      <c r="BI303" s="49"/>
      <c r="BJ303" s="49"/>
      <c r="BK303" s="49"/>
      <c r="BL303" s="49"/>
      <c r="BM303" s="49"/>
      <c r="BN303" s="49"/>
      <c r="BO303" s="49"/>
      <c r="BP303" s="49"/>
      <c r="BQ303" s="49"/>
      <c r="BR303" s="49"/>
      <c r="BS303" s="49"/>
      <c r="BT303" s="49"/>
      <c r="BU303" s="49"/>
      <c r="BV303" s="49"/>
      <c r="BW303" s="49"/>
      <c r="BX303" s="49"/>
      <c r="BY303" s="49"/>
      <c r="BZ303" s="49"/>
      <c r="CA303" s="49"/>
      <c r="CB303" s="49"/>
      <c r="CC303" s="49"/>
      <c r="CD303" s="49"/>
      <c r="CE303" s="49"/>
      <c r="CF303" s="49"/>
      <c r="CG303" s="49"/>
      <c r="CH303" s="49"/>
      <c r="CI303" s="49"/>
      <c r="CJ303" s="49"/>
      <c r="CK303" s="49"/>
      <c r="CL303" s="49"/>
      <c r="CM303" s="49"/>
      <c r="CN303" s="49"/>
      <c r="CO303" s="49"/>
      <c r="CP303" s="49"/>
      <c r="CQ303" s="49"/>
      <c r="CR303" s="49"/>
      <c r="CS303" s="49"/>
      <c r="CT303" s="49"/>
      <c r="CU303" s="49"/>
      <c r="CV303" s="49"/>
      <c r="CW303" s="49"/>
      <c r="CX303" s="49"/>
      <c r="CY303" s="49"/>
      <c r="CZ303" s="49"/>
      <c r="DA303" s="49"/>
      <c r="DB303" s="49"/>
      <c r="DC303" s="49"/>
      <c r="DD303" s="49"/>
      <c r="DE303" s="49"/>
      <c r="DF303" s="49"/>
      <c r="DG303" s="49"/>
      <c r="DH303" s="49"/>
      <c r="DI303" s="49"/>
      <c r="DJ303" s="49"/>
      <c r="DK303" s="49"/>
      <c r="DL303" s="49"/>
      <c r="DM303" s="49"/>
      <c r="DN303" s="49"/>
      <c r="DO303" s="49"/>
      <c r="DP303" s="49"/>
      <c r="DQ303" s="49"/>
      <c r="DR303" s="49"/>
      <c r="DS303" s="49"/>
      <c r="DT303" s="49"/>
      <c r="DU303" s="49"/>
      <c r="DV303" s="49"/>
      <c r="DW303" s="49"/>
      <c r="DX303" s="49"/>
      <c r="DY303" s="49"/>
      <c r="DZ303" s="49"/>
      <c r="EA303" s="49"/>
      <c r="EB303" s="49"/>
      <c r="EC303" s="49"/>
      <c r="ED303" s="49"/>
      <c r="EE303" s="49"/>
      <c r="EF303" s="49"/>
      <c r="EG303" s="49"/>
      <c r="EH303" s="49"/>
      <c r="EI303" s="49"/>
      <c r="EJ303" s="49"/>
      <c r="EK303" s="49"/>
      <c r="EL303" s="49"/>
      <c r="EM303" s="49"/>
      <c r="EN303" s="49"/>
      <c r="EO303" s="49"/>
      <c r="EP303" s="49"/>
      <c r="EQ303" s="49"/>
      <c r="ER303" s="49"/>
      <c r="ES303" s="49"/>
      <c r="ET303" s="49"/>
      <c r="EU303" s="49"/>
      <c r="EV303" s="49"/>
      <c r="EW303" s="49"/>
      <c r="EX303" s="49"/>
      <c r="EY303" s="49"/>
      <c r="EZ303" s="49"/>
      <c r="FA303" s="49"/>
      <c r="FB303" s="49"/>
      <c r="FC303" s="49"/>
      <c r="FD303" s="49"/>
      <c r="FE303" s="49"/>
      <c r="FF303" s="49"/>
      <c r="FG303" s="49"/>
      <c r="FH303" s="49"/>
      <c r="FI303" s="49"/>
      <c r="FJ303" s="49"/>
      <c r="FK303" s="49"/>
      <c r="FL303" s="49"/>
      <c r="FM303" s="49"/>
      <c r="FN303" s="49"/>
      <c r="FO303" s="49"/>
      <c r="FP303" s="49"/>
      <c r="FQ303" s="49"/>
      <c r="FR303" s="49"/>
      <c r="FS303" s="49"/>
      <c r="FT303" s="49"/>
      <c r="FU303" s="49"/>
      <c r="FV303" s="49"/>
      <c r="FW303" s="49"/>
      <c r="FX303" s="49"/>
      <c r="FY303" s="49"/>
      <c r="FZ303" s="49"/>
      <c r="GA303" s="49"/>
      <c r="GB303" s="49"/>
      <c r="GC303" s="49"/>
      <c r="GD303" s="49"/>
      <c r="GE303" s="49"/>
      <c r="GF303" s="49"/>
      <c r="GG303" s="49"/>
      <c r="GH303" s="49"/>
      <c r="GI303" s="49"/>
      <c r="GJ303" s="49"/>
      <c r="GK303" s="49"/>
      <c r="GL303" s="49"/>
      <c r="GM303" s="49"/>
      <c r="GN303" s="49"/>
      <c r="GO303" s="49"/>
      <c r="GP303" s="49"/>
      <c r="GQ303" s="49"/>
      <c r="GR303" s="49"/>
      <c r="GS303" s="49"/>
      <c r="GT303" s="49"/>
      <c r="GU303" s="49"/>
      <c r="GV303" s="49"/>
      <c r="GW303" s="49"/>
      <c r="GX303" s="49"/>
      <c r="GY303" s="49"/>
      <c r="GZ303" s="49"/>
      <c r="HA303" s="49"/>
      <c r="HB303" s="49"/>
      <c r="HC303" s="49"/>
      <c r="HD303" s="49"/>
      <c r="HE303" s="49"/>
      <c r="HF303" s="49"/>
      <c r="HG303" s="49"/>
      <c r="HH303" s="49"/>
      <c r="HI303" s="49"/>
      <c r="HJ303" s="49"/>
      <c r="HK303" s="49"/>
      <c r="HL303" s="49"/>
      <c r="HM303" s="49"/>
      <c r="HN303" s="49"/>
      <c r="HO303" s="49"/>
      <c r="HP303" s="49"/>
      <c r="HQ303" s="49"/>
      <c r="HR303" s="49"/>
      <c r="HS303" s="49"/>
      <c r="HT303" s="49"/>
      <c r="HU303" s="49"/>
      <c r="HV303" s="49"/>
      <c r="HW303" s="49"/>
      <c r="HX303" s="49"/>
      <c r="HY303" s="49"/>
      <c r="HZ303" s="49"/>
      <c r="IA303" s="49"/>
      <c r="IB303" s="49"/>
      <c r="IC303" s="49"/>
      <c r="ID303" s="49"/>
      <c r="IE303" s="49"/>
      <c r="IF303" s="49"/>
      <c r="IG303" s="49"/>
      <c r="IH303" s="49"/>
      <c r="II303" s="49"/>
      <c r="IJ303" s="49"/>
      <c r="IK303" s="49"/>
      <c r="IL303" s="49"/>
      <c r="IM303" s="49"/>
      <c r="IN303" s="49"/>
      <c r="IO303" s="49"/>
      <c r="IP303" s="49"/>
      <c r="IQ303" s="49"/>
      <c r="IR303" s="49"/>
      <c r="IS303" s="49"/>
      <c r="IT303" s="49"/>
      <c r="IU303" s="49"/>
      <c r="IV303" s="49"/>
      <c r="IW303" s="49"/>
      <c r="IX303" s="49"/>
      <c r="IY303" s="49"/>
      <c r="IZ303" s="49"/>
      <c r="JA303" s="49"/>
      <c r="JB303" s="49"/>
      <c r="JC303" s="49"/>
      <c r="JD303" s="49"/>
      <c r="JE303" s="49"/>
      <c r="JF303" s="49"/>
      <c r="JG303" s="49"/>
      <c r="JH303" s="49"/>
      <c r="JI303" s="49"/>
      <c r="JJ303" s="49"/>
      <c r="JK303" s="49"/>
      <c r="JL303" s="49"/>
      <c r="JM303" s="49"/>
      <c r="JN303" s="49"/>
      <c r="JO303" s="49"/>
      <c r="JP303" s="49"/>
      <c r="JQ303" s="49"/>
      <c r="JR303" s="49"/>
      <c r="JS303" s="49"/>
      <c r="JT303" s="49"/>
      <c r="JU303" s="49"/>
      <c r="JV303" s="49"/>
      <c r="JW303" s="49"/>
      <c r="JX303" s="49"/>
      <c r="JY303" s="49"/>
      <c r="JZ303" s="49"/>
      <c r="KA303" s="49"/>
      <c r="KB303" s="49"/>
      <c r="KC303" s="49"/>
      <c r="KD303" s="49"/>
      <c r="KE303" s="49"/>
      <c r="KF303" s="49"/>
      <c r="KG303" s="49"/>
      <c r="KH303" s="49"/>
      <c r="KI303" s="49"/>
      <c r="KJ303" s="49"/>
    </row>
    <row r="304" spans="2:296" s="19" customFormat="1" ht="13.35" customHeight="1" x14ac:dyDescent="0.2">
      <c r="B304" s="46"/>
      <c r="C304" s="360"/>
      <c r="D304" s="360"/>
      <c r="E304" s="360"/>
      <c r="F304" s="360"/>
      <c r="G304" s="360"/>
      <c r="H304" s="360"/>
      <c r="I304" s="360"/>
      <c r="J304" s="360"/>
      <c r="K304" s="360"/>
      <c r="L304" s="38"/>
      <c r="M304" s="280"/>
      <c r="O304" s="49"/>
      <c r="P304" s="49"/>
      <c r="Q304" s="49"/>
      <c r="R304" s="49"/>
      <c r="S304" s="49"/>
      <c r="T304" s="49"/>
      <c r="U304" s="49"/>
      <c r="V304" s="49"/>
      <c r="W304" s="49"/>
      <c r="X304" s="49"/>
      <c r="Y304" s="49"/>
      <c r="Z304" s="49"/>
      <c r="AA304" s="49"/>
      <c r="AB304" s="49"/>
      <c r="AC304" s="49"/>
      <c r="AD304" s="49"/>
      <c r="AE304" s="49"/>
      <c r="AF304" s="49"/>
      <c r="AG304" s="49"/>
      <c r="AH304" s="49"/>
      <c r="AI304" s="49"/>
      <c r="AJ304" s="49"/>
      <c r="AK304" s="49"/>
      <c r="AL304" s="49"/>
      <c r="AM304" s="49"/>
      <c r="AN304" s="49"/>
      <c r="AO304" s="49"/>
      <c r="AP304" s="49"/>
      <c r="AQ304" s="49"/>
      <c r="AR304" s="49"/>
      <c r="AS304" s="49"/>
      <c r="AT304" s="49"/>
      <c r="AU304" s="49"/>
      <c r="AV304" s="49"/>
      <c r="AW304" s="49"/>
      <c r="AX304" s="49"/>
      <c r="AY304" s="49"/>
      <c r="AZ304" s="49"/>
      <c r="BA304" s="49"/>
      <c r="BB304" s="49"/>
      <c r="BC304" s="49"/>
      <c r="BD304" s="49"/>
      <c r="BE304" s="49"/>
      <c r="BF304" s="49"/>
      <c r="BG304" s="49"/>
      <c r="BH304" s="49"/>
      <c r="BI304" s="49"/>
      <c r="BJ304" s="49"/>
      <c r="BK304" s="49"/>
      <c r="BL304" s="49"/>
      <c r="BM304" s="49"/>
      <c r="BN304" s="49"/>
      <c r="BO304" s="49"/>
      <c r="BP304" s="49"/>
      <c r="BQ304" s="49"/>
      <c r="BR304" s="49"/>
      <c r="BS304" s="49"/>
      <c r="BT304" s="49"/>
      <c r="BU304" s="49"/>
      <c r="BV304" s="49"/>
      <c r="BW304" s="49"/>
      <c r="BX304" s="49"/>
      <c r="BY304" s="49"/>
      <c r="BZ304" s="49"/>
      <c r="CA304" s="49"/>
      <c r="CB304" s="49"/>
      <c r="CC304" s="49"/>
      <c r="CD304" s="49"/>
      <c r="CE304" s="49"/>
      <c r="CF304" s="49"/>
      <c r="CG304" s="49"/>
      <c r="CH304" s="49"/>
      <c r="CI304" s="49"/>
      <c r="CJ304" s="49"/>
      <c r="CK304" s="49"/>
      <c r="CL304" s="49"/>
      <c r="CM304" s="49"/>
      <c r="CN304" s="49"/>
      <c r="CO304" s="49"/>
      <c r="CP304" s="49"/>
      <c r="CQ304" s="49"/>
      <c r="CR304" s="49"/>
      <c r="CS304" s="49"/>
      <c r="CT304" s="49"/>
      <c r="CU304" s="49"/>
      <c r="CV304" s="49"/>
      <c r="CW304" s="49"/>
      <c r="CX304" s="49"/>
      <c r="CY304" s="49"/>
      <c r="CZ304" s="49"/>
      <c r="DA304" s="49"/>
      <c r="DB304" s="49"/>
      <c r="DC304" s="49"/>
      <c r="DD304" s="49"/>
      <c r="DE304" s="49"/>
      <c r="DF304" s="49"/>
      <c r="DG304" s="49"/>
      <c r="DH304" s="49"/>
      <c r="DI304" s="49"/>
      <c r="DJ304" s="49"/>
      <c r="DK304" s="49"/>
      <c r="DL304" s="49"/>
      <c r="DM304" s="49"/>
      <c r="DN304" s="49"/>
      <c r="DO304" s="49"/>
      <c r="DP304" s="49"/>
      <c r="DQ304" s="49"/>
      <c r="DR304" s="49"/>
      <c r="DS304" s="49"/>
      <c r="DT304" s="49"/>
      <c r="DU304" s="49"/>
      <c r="DV304" s="49"/>
      <c r="DW304" s="49"/>
      <c r="DX304" s="49"/>
      <c r="DY304" s="49"/>
      <c r="DZ304" s="49"/>
      <c r="EA304" s="49"/>
      <c r="EB304" s="49"/>
      <c r="EC304" s="49"/>
      <c r="ED304" s="49"/>
      <c r="EE304" s="49"/>
      <c r="EF304" s="49"/>
      <c r="EG304" s="49"/>
      <c r="EH304" s="49"/>
      <c r="EI304" s="49"/>
      <c r="EJ304" s="49"/>
      <c r="EK304" s="49"/>
      <c r="EL304" s="49"/>
      <c r="EM304" s="49"/>
      <c r="EN304" s="49"/>
      <c r="EO304" s="49"/>
      <c r="EP304" s="49"/>
      <c r="EQ304" s="49"/>
      <c r="ER304" s="49"/>
      <c r="ES304" s="49"/>
      <c r="ET304" s="49"/>
      <c r="EU304" s="49"/>
      <c r="EV304" s="49"/>
      <c r="EW304" s="49"/>
      <c r="EX304" s="49"/>
      <c r="EY304" s="49"/>
      <c r="EZ304" s="49"/>
      <c r="FA304" s="49"/>
      <c r="FB304" s="49"/>
      <c r="FC304" s="49"/>
      <c r="FD304" s="49"/>
      <c r="FE304" s="49"/>
      <c r="FF304" s="49"/>
      <c r="FG304" s="49"/>
      <c r="FH304" s="49"/>
      <c r="FI304" s="49"/>
      <c r="FJ304" s="49"/>
      <c r="FK304" s="49"/>
      <c r="FL304" s="49"/>
      <c r="FM304" s="49"/>
      <c r="FN304" s="49"/>
      <c r="FO304" s="49"/>
      <c r="FP304" s="49"/>
      <c r="FQ304" s="49"/>
      <c r="FR304" s="49"/>
      <c r="FS304" s="49"/>
      <c r="FT304" s="49"/>
      <c r="FU304" s="49"/>
      <c r="FV304" s="49"/>
      <c r="FW304" s="49"/>
      <c r="FX304" s="49"/>
      <c r="FY304" s="49"/>
      <c r="FZ304" s="49"/>
      <c r="GA304" s="49"/>
      <c r="GB304" s="49"/>
      <c r="GC304" s="49"/>
      <c r="GD304" s="49"/>
      <c r="GE304" s="49"/>
      <c r="GF304" s="49"/>
      <c r="GG304" s="49"/>
      <c r="GH304" s="49"/>
      <c r="GI304" s="49"/>
      <c r="GJ304" s="49"/>
      <c r="GK304" s="49"/>
      <c r="GL304" s="49"/>
      <c r="GM304" s="49"/>
      <c r="GN304" s="49"/>
      <c r="GO304" s="49"/>
      <c r="GP304" s="49"/>
      <c r="GQ304" s="49"/>
      <c r="GR304" s="49"/>
      <c r="GS304" s="49"/>
      <c r="GT304" s="49"/>
      <c r="GU304" s="49"/>
      <c r="GV304" s="49"/>
      <c r="GW304" s="49"/>
      <c r="GX304" s="49"/>
      <c r="GY304" s="49"/>
      <c r="GZ304" s="49"/>
      <c r="HA304" s="49"/>
      <c r="HB304" s="49"/>
      <c r="HC304" s="49"/>
      <c r="HD304" s="49"/>
      <c r="HE304" s="49"/>
      <c r="HF304" s="49"/>
      <c r="HG304" s="49"/>
      <c r="HH304" s="49"/>
      <c r="HI304" s="49"/>
      <c r="HJ304" s="49"/>
      <c r="HK304" s="49"/>
      <c r="HL304" s="49"/>
      <c r="HM304" s="49"/>
      <c r="HN304" s="49"/>
      <c r="HO304" s="49"/>
      <c r="HP304" s="49"/>
      <c r="HQ304" s="49"/>
      <c r="HR304" s="49"/>
      <c r="HS304" s="49"/>
      <c r="HT304" s="49"/>
      <c r="HU304" s="49"/>
      <c r="HV304" s="49"/>
      <c r="HW304" s="49"/>
      <c r="HX304" s="49"/>
      <c r="HY304" s="49"/>
      <c r="HZ304" s="49"/>
      <c r="IA304" s="49"/>
      <c r="IB304" s="49"/>
      <c r="IC304" s="49"/>
      <c r="ID304" s="49"/>
      <c r="IE304" s="49"/>
      <c r="IF304" s="49"/>
      <c r="IG304" s="49"/>
      <c r="IH304" s="49"/>
      <c r="II304" s="49"/>
      <c r="IJ304" s="49"/>
      <c r="IK304" s="49"/>
      <c r="IL304" s="49"/>
      <c r="IM304" s="49"/>
      <c r="IN304" s="49"/>
      <c r="IO304" s="49"/>
      <c r="IP304" s="49"/>
      <c r="IQ304" s="49"/>
      <c r="IR304" s="49"/>
      <c r="IS304" s="49"/>
      <c r="IT304" s="49"/>
      <c r="IU304" s="49"/>
      <c r="IV304" s="49"/>
      <c r="IW304" s="49"/>
      <c r="IX304" s="49"/>
      <c r="IY304" s="49"/>
      <c r="IZ304" s="49"/>
      <c r="JA304" s="49"/>
      <c r="JB304" s="49"/>
      <c r="JC304" s="49"/>
      <c r="JD304" s="49"/>
      <c r="JE304" s="49"/>
      <c r="JF304" s="49"/>
      <c r="JG304" s="49"/>
      <c r="JH304" s="49"/>
      <c r="JI304" s="49"/>
      <c r="JJ304" s="49"/>
      <c r="JK304" s="49"/>
      <c r="JL304" s="49"/>
      <c r="JM304" s="49"/>
      <c r="JN304" s="49"/>
      <c r="JO304" s="49"/>
      <c r="JP304" s="49"/>
      <c r="JQ304" s="49"/>
      <c r="JR304" s="49"/>
      <c r="JS304" s="49"/>
      <c r="JT304" s="49"/>
      <c r="JU304" s="49"/>
      <c r="JV304" s="49"/>
      <c r="JW304" s="49"/>
      <c r="JX304" s="49"/>
      <c r="JY304" s="49"/>
      <c r="JZ304" s="49"/>
      <c r="KA304" s="49"/>
      <c r="KB304" s="49"/>
      <c r="KC304" s="49"/>
      <c r="KD304" s="49"/>
      <c r="KE304" s="49"/>
      <c r="KF304" s="49"/>
      <c r="KG304" s="49"/>
      <c r="KH304" s="49"/>
      <c r="KI304" s="49"/>
      <c r="KJ304" s="49"/>
    </row>
    <row r="305" spans="2:296" s="19" customFormat="1" ht="13.35" customHeight="1" x14ac:dyDescent="0.2">
      <c r="B305" s="46"/>
      <c r="C305" s="360"/>
      <c r="D305" s="360"/>
      <c r="E305" s="360"/>
      <c r="F305" s="360"/>
      <c r="G305" s="360"/>
      <c r="H305" s="360"/>
      <c r="I305" s="360"/>
      <c r="J305" s="360"/>
      <c r="K305" s="360"/>
      <c r="L305" s="38"/>
      <c r="M305" s="280"/>
      <c r="O305" s="49"/>
      <c r="P305" s="49"/>
      <c r="Q305" s="49"/>
      <c r="R305" s="49"/>
      <c r="S305" s="49"/>
      <c r="T305" s="49"/>
      <c r="U305" s="49"/>
      <c r="V305" s="49"/>
      <c r="W305" s="49"/>
      <c r="X305" s="49"/>
      <c r="Y305" s="49"/>
      <c r="Z305" s="49"/>
      <c r="AA305" s="49"/>
      <c r="AB305" s="49"/>
      <c r="AC305" s="49"/>
      <c r="AD305" s="49"/>
      <c r="AE305" s="49"/>
      <c r="AF305" s="49"/>
      <c r="AG305" s="49"/>
      <c r="AH305" s="49"/>
      <c r="AI305" s="49"/>
      <c r="AJ305" s="49"/>
      <c r="AK305" s="49"/>
      <c r="AL305" s="49"/>
      <c r="AM305" s="49"/>
      <c r="AN305" s="49"/>
      <c r="AO305" s="49"/>
      <c r="AP305" s="49"/>
      <c r="AQ305" s="49"/>
      <c r="AR305" s="49"/>
      <c r="AS305" s="49"/>
      <c r="AT305" s="49"/>
      <c r="AU305" s="49"/>
      <c r="AV305" s="49"/>
      <c r="AW305" s="49"/>
      <c r="AX305" s="49"/>
      <c r="AY305" s="49"/>
      <c r="AZ305" s="49"/>
      <c r="BA305" s="49"/>
      <c r="BB305" s="49"/>
      <c r="BC305" s="49"/>
      <c r="BD305" s="49"/>
      <c r="BE305" s="49"/>
      <c r="BF305" s="49"/>
      <c r="BG305" s="49"/>
      <c r="BH305" s="49"/>
      <c r="BI305" s="49"/>
      <c r="BJ305" s="49"/>
      <c r="BK305" s="49"/>
      <c r="BL305" s="49"/>
      <c r="BM305" s="49"/>
      <c r="BN305" s="49"/>
      <c r="BO305" s="49"/>
      <c r="BP305" s="49"/>
      <c r="BQ305" s="49"/>
      <c r="BR305" s="49"/>
      <c r="BS305" s="49"/>
      <c r="BT305" s="49"/>
      <c r="BU305" s="49"/>
      <c r="BV305" s="49"/>
      <c r="BW305" s="49"/>
      <c r="BX305" s="49"/>
      <c r="BY305" s="49"/>
      <c r="BZ305" s="49"/>
      <c r="CA305" s="49"/>
      <c r="CB305" s="49"/>
      <c r="CC305" s="49"/>
      <c r="CD305" s="49"/>
      <c r="CE305" s="49"/>
      <c r="CF305" s="49"/>
      <c r="CG305" s="49"/>
      <c r="CH305" s="49"/>
      <c r="CI305" s="49"/>
      <c r="CJ305" s="49"/>
      <c r="CK305" s="49"/>
      <c r="CL305" s="49"/>
      <c r="CM305" s="49"/>
      <c r="CN305" s="49"/>
      <c r="CO305" s="49"/>
      <c r="CP305" s="49"/>
      <c r="CQ305" s="49"/>
      <c r="CR305" s="49"/>
      <c r="CS305" s="49"/>
      <c r="CT305" s="49"/>
      <c r="CU305" s="49"/>
      <c r="CV305" s="49"/>
      <c r="CW305" s="49"/>
      <c r="CX305" s="49"/>
      <c r="CY305" s="49"/>
      <c r="CZ305" s="49"/>
      <c r="DA305" s="49"/>
      <c r="DB305" s="49"/>
      <c r="DC305" s="49"/>
      <c r="DD305" s="49"/>
      <c r="DE305" s="49"/>
      <c r="DF305" s="49"/>
      <c r="DG305" s="49"/>
      <c r="DH305" s="49"/>
      <c r="DI305" s="49"/>
      <c r="DJ305" s="49"/>
      <c r="DK305" s="49"/>
      <c r="DL305" s="49"/>
      <c r="DM305" s="49"/>
      <c r="DN305" s="49"/>
      <c r="DO305" s="49"/>
      <c r="DP305" s="49"/>
      <c r="DQ305" s="49"/>
      <c r="DR305" s="49"/>
      <c r="DS305" s="49"/>
      <c r="DT305" s="49"/>
      <c r="DU305" s="49"/>
      <c r="DV305" s="49"/>
      <c r="DW305" s="49"/>
      <c r="DX305" s="49"/>
      <c r="DY305" s="49"/>
      <c r="DZ305" s="49"/>
      <c r="EA305" s="49"/>
      <c r="EB305" s="49"/>
      <c r="EC305" s="49"/>
      <c r="ED305" s="49"/>
      <c r="EE305" s="49"/>
      <c r="EF305" s="49"/>
      <c r="EG305" s="49"/>
      <c r="EH305" s="49"/>
      <c r="EI305" s="49"/>
      <c r="EJ305" s="49"/>
      <c r="EK305" s="49"/>
      <c r="EL305" s="49"/>
      <c r="EM305" s="49"/>
      <c r="EN305" s="49"/>
      <c r="EO305" s="49"/>
      <c r="EP305" s="49"/>
      <c r="EQ305" s="49"/>
      <c r="ER305" s="49"/>
      <c r="ES305" s="49"/>
      <c r="ET305" s="49"/>
      <c r="EU305" s="49"/>
      <c r="EV305" s="49"/>
      <c r="EW305" s="49"/>
      <c r="EX305" s="49"/>
      <c r="EY305" s="49"/>
      <c r="EZ305" s="49"/>
      <c r="FA305" s="49"/>
      <c r="FB305" s="49"/>
      <c r="FC305" s="49"/>
      <c r="FD305" s="49"/>
      <c r="FE305" s="49"/>
      <c r="FF305" s="49"/>
      <c r="FG305" s="49"/>
      <c r="FH305" s="49"/>
      <c r="FI305" s="49"/>
      <c r="FJ305" s="49"/>
      <c r="FK305" s="49"/>
      <c r="FL305" s="49"/>
      <c r="FM305" s="49"/>
      <c r="FN305" s="49"/>
      <c r="FO305" s="49"/>
      <c r="FP305" s="49"/>
      <c r="FQ305" s="49"/>
      <c r="FR305" s="49"/>
      <c r="FS305" s="49"/>
      <c r="FT305" s="49"/>
      <c r="FU305" s="49"/>
      <c r="FV305" s="49"/>
      <c r="FW305" s="49"/>
      <c r="FX305" s="49"/>
      <c r="FY305" s="49"/>
      <c r="FZ305" s="49"/>
      <c r="GA305" s="49"/>
      <c r="GB305" s="49"/>
      <c r="GC305" s="49"/>
      <c r="GD305" s="49"/>
      <c r="GE305" s="49"/>
      <c r="GF305" s="49"/>
      <c r="GG305" s="49"/>
      <c r="GH305" s="49"/>
      <c r="GI305" s="49"/>
      <c r="GJ305" s="49"/>
      <c r="GK305" s="49"/>
      <c r="GL305" s="49"/>
      <c r="GM305" s="49"/>
      <c r="GN305" s="49"/>
      <c r="GO305" s="49"/>
      <c r="GP305" s="49"/>
      <c r="GQ305" s="49"/>
      <c r="GR305" s="49"/>
      <c r="GS305" s="49"/>
      <c r="GT305" s="49"/>
      <c r="GU305" s="49"/>
      <c r="GV305" s="49"/>
      <c r="GW305" s="49"/>
      <c r="GX305" s="49"/>
      <c r="GY305" s="49"/>
      <c r="GZ305" s="49"/>
      <c r="HA305" s="49"/>
      <c r="HB305" s="49"/>
      <c r="HC305" s="49"/>
      <c r="HD305" s="49"/>
      <c r="HE305" s="49"/>
      <c r="HF305" s="49"/>
      <c r="HG305" s="49"/>
      <c r="HH305" s="49"/>
      <c r="HI305" s="49"/>
      <c r="HJ305" s="49"/>
      <c r="HK305" s="49"/>
      <c r="HL305" s="49"/>
      <c r="HM305" s="49"/>
      <c r="HN305" s="49"/>
      <c r="HO305" s="49"/>
      <c r="HP305" s="49"/>
      <c r="HQ305" s="49"/>
      <c r="HR305" s="49"/>
      <c r="HS305" s="49"/>
      <c r="HT305" s="49"/>
      <c r="HU305" s="49"/>
      <c r="HV305" s="49"/>
      <c r="HW305" s="49"/>
      <c r="HX305" s="49"/>
      <c r="HY305" s="49"/>
      <c r="HZ305" s="49"/>
      <c r="IA305" s="49"/>
      <c r="IB305" s="49"/>
      <c r="IC305" s="49"/>
      <c r="ID305" s="49"/>
      <c r="IE305" s="49"/>
      <c r="IF305" s="49"/>
      <c r="IG305" s="49"/>
      <c r="IH305" s="49"/>
      <c r="II305" s="49"/>
      <c r="IJ305" s="49"/>
      <c r="IK305" s="49"/>
      <c r="IL305" s="49"/>
      <c r="IM305" s="49"/>
      <c r="IN305" s="49"/>
      <c r="IO305" s="49"/>
      <c r="IP305" s="49"/>
      <c r="IQ305" s="49"/>
      <c r="IR305" s="49"/>
      <c r="IS305" s="49"/>
      <c r="IT305" s="49"/>
      <c r="IU305" s="49"/>
      <c r="IV305" s="49"/>
      <c r="IW305" s="49"/>
      <c r="IX305" s="49"/>
      <c r="IY305" s="49"/>
      <c r="IZ305" s="49"/>
      <c r="JA305" s="49"/>
      <c r="JB305" s="49"/>
      <c r="JC305" s="49"/>
      <c r="JD305" s="49"/>
      <c r="JE305" s="49"/>
      <c r="JF305" s="49"/>
      <c r="JG305" s="49"/>
      <c r="JH305" s="49"/>
      <c r="JI305" s="49"/>
      <c r="JJ305" s="49"/>
      <c r="JK305" s="49"/>
      <c r="JL305" s="49"/>
      <c r="JM305" s="49"/>
      <c r="JN305" s="49"/>
      <c r="JO305" s="49"/>
      <c r="JP305" s="49"/>
      <c r="JQ305" s="49"/>
      <c r="JR305" s="49"/>
      <c r="JS305" s="49"/>
      <c r="JT305" s="49"/>
      <c r="JU305" s="49"/>
      <c r="JV305" s="49"/>
      <c r="JW305" s="49"/>
      <c r="JX305" s="49"/>
      <c r="JY305" s="49"/>
      <c r="JZ305" s="49"/>
      <c r="KA305" s="49"/>
      <c r="KB305" s="49"/>
      <c r="KC305" s="49"/>
      <c r="KD305" s="49"/>
      <c r="KE305" s="49"/>
      <c r="KF305" s="49"/>
      <c r="KG305" s="49"/>
      <c r="KH305" s="49"/>
      <c r="KI305" s="49"/>
      <c r="KJ305" s="49"/>
    </row>
    <row r="306" spans="2:296" s="19" customFormat="1" ht="13.35" customHeight="1" x14ac:dyDescent="0.2">
      <c r="B306" s="46"/>
      <c r="C306" s="360"/>
      <c r="D306" s="360"/>
      <c r="E306" s="360"/>
      <c r="F306" s="360"/>
      <c r="G306" s="360"/>
      <c r="H306" s="360"/>
      <c r="I306" s="360"/>
      <c r="J306" s="360"/>
      <c r="K306" s="360"/>
      <c r="L306" s="38"/>
      <c r="M306" s="280"/>
      <c r="O306" s="49"/>
      <c r="P306" s="49"/>
      <c r="Q306" s="49"/>
      <c r="R306" s="49"/>
      <c r="S306" s="49"/>
      <c r="T306" s="49"/>
      <c r="U306" s="49"/>
      <c r="V306" s="49"/>
      <c r="W306" s="49"/>
      <c r="X306" s="49"/>
      <c r="Y306" s="49"/>
      <c r="Z306" s="49"/>
      <c r="AA306" s="49"/>
      <c r="AB306" s="49"/>
      <c r="AC306" s="49"/>
      <c r="AD306" s="49"/>
      <c r="AE306" s="49"/>
      <c r="AF306" s="49"/>
      <c r="AG306" s="49"/>
      <c r="AH306" s="49"/>
      <c r="AI306" s="49"/>
      <c r="AJ306" s="49"/>
      <c r="AK306" s="49"/>
      <c r="AL306" s="49"/>
      <c r="AM306" s="49"/>
      <c r="AN306" s="49"/>
      <c r="AO306" s="49"/>
      <c r="AP306" s="49"/>
      <c r="AQ306" s="49"/>
      <c r="AR306" s="49"/>
      <c r="AS306" s="49"/>
      <c r="AT306" s="49"/>
      <c r="AU306" s="49"/>
      <c r="AV306" s="49"/>
      <c r="AW306" s="49"/>
      <c r="AX306" s="49"/>
      <c r="AY306" s="49"/>
      <c r="AZ306" s="49"/>
      <c r="BA306" s="49"/>
      <c r="BB306" s="49"/>
      <c r="BC306" s="49"/>
      <c r="BD306" s="49"/>
      <c r="BE306" s="49"/>
      <c r="BF306" s="49"/>
      <c r="BG306" s="49"/>
      <c r="BH306" s="49"/>
      <c r="BI306" s="49"/>
      <c r="BJ306" s="49"/>
      <c r="BK306" s="49"/>
      <c r="BL306" s="49"/>
      <c r="BM306" s="49"/>
      <c r="BN306" s="49"/>
      <c r="BO306" s="49"/>
      <c r="BP306" s="49"/>
      <c r="BQ306" s="49"/>
      <c r="BR306" s="49"/>
      <c r="BS306" s="49"/>
      <c r="BT306" s="49"/>
      <c r="BU306" s="49"/>
      <c r="BV306" s="49"/>
      <c r="BW306" s="49"/>
      <c r="BX306" s="49"/>
      <c r="BY306" s="49"/>
      <c r="BZ306" s="49"/>
      <c r="CA306" s="49"/>
      <c r="CB306" s="49"/>
      <c r="CC306" s="49"/>
      <c r="CD306" s="49"/>
      <c r="CE306" s="49"/>
      <c r="CF306" s="49"/>
      <c r="CG306" s="49"/>
      <c r="CH306" s="49"/>
      <c r="CI306" s="49"/>
      <c r="CJ306" s="49"/>
      <c r="CK306" s="49"/>
      <c r="CL306" s="49"/>
      <c r="CM306" s="49"/>
      <c r="CN306" s="49"/>
      <c r="CO306" s="49"/>
      <c r="CP306" s="49"/>
      <c r="CQ306" s="49"/>
      <c r="CR306" s="49"/>
      <c r="CS306" s="49"/>
      <c r="CT306" s="49"/>
      <c r="CU306" s="49"/>
      <c r="CV306" s="49"/>
      <c r="CW306" s="49"/>
      <c r="CX306" s="49"/>
      <c r="CY306" s="49"/>
      <c r="CZ306" s="49"/>
      <c r="DA306" s="49"/>
      <c r="DB306" s="49"/>
      <c r="DC306" s="49"/>
      <c r="DD306" s="49"/>
      <c r="DE306" s="49"/>
      <c r="DF306" s="49"/>
      <c r="DG306" s="49"/>
      <c r="DH306" s="49"/>
      <c r="DI306" s="49"/>
      <c r="DJ306" s="49"/>
      <c r="DK306" s="49"/>
      <c r="DL306" s="49"/>
      <c r="DM306" s="49"/>
      <c r="DN306" s="49"/>
      <c r="DO306" s="49"/>
      <c r="DP306" s="49"/>
      <c r="DQ306" s="49"/>
      <c r="DR306" s="49"/>
      <c r="DS306" s="49"/>
      <c r="DT306" s="49"/>
      <c r="DU306" s="49"/>
      <c r="DV306" s="49"/>
      <c r="DW306" s="49"/>
      <c r="DX306" s="49"/>
      <c r="DY306" s="49"/>
      <c r="DZ306" s="49"/>
      <c r="EA306" s="49"/>
      <c r="EB306" s="49"/>
      <c r="EC306" s="49"/>
      <c r="ED306" s="49"/>
      <c r="EE306" s="49"/>
      <c r="EF306" s="49"/>
      <c r="EG306" s="49"/>
      <c r="EH306" s="49"/>
      <c r="EI306" s="49"/>
      <c r="EJ306" s="49"/>
      <c r="EK306" s="49"/>
      <c r="EL306" s="49"/>
      <c r="EM306" s="49"/>
      <c r="EN306" s="49"/>
      <c r="EO306" s="49"/>
      <c r="EP306" s="49"/>
      <c r="EQ306" s="49"/>
      <c r="ER306" s="49"/>
      <c r="ES306" s="49"/>
      <c r="ET306" s="49"/>
      <c r="EU306" s="49"/>
      <c r="EV306" s="49"/>
      <c r="EW306" s="49"/>
      <c r="EX306" s="49"/>
      <c r="EY306" s="49"/>
      <c r="EZ306" s="49"/>
      <c r="FA306" s="49"/>
      <c r="FB306" s="49"/>
      <c r="FC306" s="49"/>
      <c r="FD306" s="49"/>
      <c r="FE306" s="49"/>
      <c r="FF306" s="49"/>
      <c r="FG306" s="49"/>
      <c r="FH306" s="49"/>
      <c r="FI306" s="49"/>
      <c r="FJ306" s="49"/>
      <c r="FK306" s="49"/>
      <c r="FL306" s="49"/>
      <c r="FM306" s="49"/>
      <c r="FN306" s="49"/>
      <c r="FO306" s="49"/>
      <c r="FP306" s="49"/>
      <c r="FQ306" s="49"/>
      <c r="FR306" s="49"/>
      <c r="FS306" s="49"/>
      <c r="FT306" s="49"/>
      <c r="FU306" s="49"/>
      <c r="FV306" s="49"/>
      <c r="FW306" s="49"/>
      <c r="FX306" s="49"/>
      <c r="FY306" s="49"/>
      <c r="FZ306" s="49"/>
      <c r="GA306" s="49"/>
      <c r="GB306" s="49"/>
      <c r="GC306" s="49"/>
      <c r="GD306" s="49"/>
      <c r="GE306" s="49"/>
      <c r="GF306" s="49"/>
      <c r="GG306" s="49"/>
      <c r="GH306" s="49"/>
      <c r="GI306" s="49"/>
      <c r="GJ306" s="49"/>
      <c r="GK306" s="49"/>
      <c r="GL306" s="49"/>
      <c r="GM306" s="49"/>
      <c r="GN306" s="49"/>
      <c r="GO306" s="49"/>
      <c r="GP306" s="49"/>
      <c r="GQ306" s="49"/>
      <c r="GR306" s="49"/>
      <c r="GS306" s="49"/>
      <c r="GT306" s="49"/>
      <c r="GU306" s="49"/>
      <c r="GV306" s="49"/>
      <c r="GW306" s="49"/>
      <c r="GX306" s="49"/>
      <c r="GY306" s="49"/>
      <c r="GZ306" s="49"/>
      <c r="HA306" s="49"/>
      <c r="HB306" s="49"/>
      <c r="HC306" s="49"/>
      <c r="HD306" s="49"/>
      <c r="HE306" s="49"/>
      <c r="HF306" s="49"/>
      <c r="HG306" s="49"/>
      <c r="HH306" s="49"/>
      <c r="HI306" s="49"/>
      <c r="HJ306" s="49"/>
      <c r="HK306" s="49"/>
      <c r="HL306" s="49"/>
      <c r="HM306" s="49"/>
      <c r="HN306" s="49"/>
      <c r="HO306" s="49"/>
      <c r="HP306" s="49"/>
      <c r="HQ306" s="49"/>
      <c r="HR306" s="49"/>
      <c r="HS306" s="49"/>
      <c r="HT306" s="49"/>
      <c r="HU306" s="49"/>
      <c r="HV306" s="49"/>
      <c r="HW306" s="49"/>
      <c r="HX306" s="49"/>
      <c r="HY306" s="49"/>
      <c r="HZ306" s="49"/>
      <c r="IA306" s="49"/>
      <c r="IB306" s="49"/>
      <c r="IC306" s="49"/>
      <c r="ID306" s="49"/>
      <c r="IE306" s="49"/>
      <c r="IF306" s="49"/>
      <c r="IG306" s="49"/>
      <c r="IH306" s="49"/>
      <c r="II306" s="49"/>
      <c r="IJ306" s="49"/>
      <c r="IK306" s="49"/>
      <c r="IL306" s="49"/>
      <c r="IM306" s="49"/>
      <c r="IN306" s="49"/>
      <c r="IO306" s="49"/>
      <c r="IP306" s="49"/>
      <c r="IQ306" s="49"/>
      <c r="IR306" s="49"/>
      <c r="IS306" s="49"/>
      <c r="IT306" s="49"/>
      <c r="IU306" s="49"/>
      <c r="IV306" s="49"/>
      <c r="IW306" s="49"/>
      <c r="IX306" s="49"/>
      <c r="IY306" s="49"/>
      <c r="IZ306" s="49"/>
      <c r="JA306" s="49"/>
      <c r="JB306" s="49"/>
      <c r="JC306" s="49"/>
      <c r="JD306" s="49"/>
      <c r="JE306" s="49"/>
      <c r="JF306" s="49"/>
      <c r="JG306" s="49"/>
      <c r="JH306" s="49"/>
      <c r="JI306" s="49"/>
      <c r="JJ306" s="49"/>
      <c r="JK306" s="49"/>
      <c r="JL306" s="49"/>
      <c r="JM306" s="49"/>
      <c r="JN306" s="49"/>
      <c r="JO306" s="49"/>
      <c r="JP306" s="49"/>
      <c r="JQ306" s="49"/>
      <c r="JR306" s="49"/>
      <c r="JS306" s="49"/>
      <c r="JT306" s="49"/>
      <c r="JU306" s="49"/>
      <c r="JV306" s="49"/>
      <c r="JW306" s="49"/>
      <c r="JX306" s="49"/>
      <c r="JY306" s="49"/>
      <c r="JZ306" s="49"/>
      <c r="KA306" s="49"/>
      <c r="KB306" s="49"/>
      <c r="KC306" s="49"/>
      <c r="KD306" s="49"/>
      <c r="KE306" s="49"/>
      <c r="KF306" s="49"/>
      <c r="KG306" s="49"/>
      <c r="KH306" s="49"/>
      <c r="KI306" s="49"/>
      <c r="KJ306" s="49"/>
    </row>
    <row r="307" spans="2:296" s="19" customFormat="1" ht="13.35" customHeight="1" x14ac:dyDescent="0.2">
      <c r="B307" s="46"/>
      <c r="C307" s="360"/>
      <c r="D307" s="360"/>
      <c r="E307" s="360"/>
      <c r="F307" s="360"/>
      <c r="G307" s="360"/>
      <c r="H307" s="360"/>
      <c r="I307" s="360"/>
      <c r="J307" s="360"/>
      <c r="K307" s="360"/>
      <c r="L307" s="38"/>
      <c r="M307" s="280"/>
      <c r="O307" s="49"/>
      <c r="P307" s="49"/>
      <c r="Q307" s="49"/>
      <c r="R307" s="49"/>
      <c r="S307" s="49"/>
      <c r="T307" s="49"/>
      <c r="U307" s="49"/>
      <c r="V307" s="49"/>
      <c r="W307" s="49"/>
      <c r="X307" s="49"/>
      <c r="Y307" s="49"/>
      <c r="Z307" s="49"/>
      <c r="AA307" s="49"/>
      <c r="AB307" s="49"/>
      <c r="AC307" s="49"/>
      <c r="AD307" s="49"/>
      <c r="AE307" s="49"/>
      <c r="AF307" s="49"/>
      <c r="AG307" s="49"/>
      <c r="AH307" s="49"/>
      <c r="AI307" s="49"/>
      <c r="AJ307" s="49"/>
      <c r="AK307" s="49"/>
      <c r="AL307" s="49"/>
      <c r="AM307" s="49"/>
      <c r="AN307" s="49"/>
      <c r="AO307" s="49"/>
      <c r="AP307" s="49"/>
      <c r="AQ307" s="49"/>
      <c r="AR307" s="49"/>
      <c r="AS307" s="49"/>
      <c r="AT307" s="49"/>
      <c r="AU307" s="49"/>
      <c r="AV307" s="49"/>
      <c r="AW307" s="49"/>
      <c r="AX307" s="49"/>
      <c r="AY307" s="49"/>
      <c r="AZ307" s="49"/>
      <c r="BA307" s="49"/>
      <c r="BB307" s="49"/>
      <c r="BC307" s="49"/>
      <c r="BD307" s="49"/>
      <c r="BE307" s="49"/>
      <c r="BF307" s="49"/>
      <c r="BG307" s="49"/>
      <c r="BH307" s="49"/>
      <c r="BI307" s="49"/>
      <c r="BJ307" s="49"/>
      <c r="BK307" s="49"/>
      <c r="BL307" s="49"/>
      <c r="BM307" s="49"/>
      <c r="BN307" s="49"/>
      <c r="BO307" s="49"/>
      <c r="BP307" s="49"/>
      <c r="BQ307" s="49"/>
      <c r="BR307" s="49"/>
      <c r="BS307" s="49"/>
      <c r="BT307" s="49"/>
      <c r="BU307" s="49"/>
      <c r="BV307" s="49"/>
      <c r="BW307" s="49"/>
      <c r="BX307" s="49"/>
      <c r="BY307" s="49"/>
      <c r="BZ307" s="49"/>
      <c r="CA307" s="49"/>
      <c r="CB307" s="49"/>
      <c r="CC307" s="49"/>
      <c r="CD307" s="49"/>
      <c r="CE307" s="49"/>
      <c r="CF307" s="49"/>
      <c r="CG307" s="49"/>
      <c r="CH307" s="49"/>
      <c r="CI307" s="49"/>
      <c r="CJ307" s="49"/>
      <c r="CK307" s="49"/>
      <c r="CL307" s="49"/>
      <c r="CM307" s="49"/>
      <c r="CN307" s="49"/>
      <c r="CO307" s="49"/>
      <c r="CP307" s="49"/>
      <c r="CQ307" s="49"/>
      <c r="CR307" s="49"/>
      <c r="CS307" s="49"/>
      <c r="CT307" s="49"/>
      <c r="CU307" s="49"/>
      <c r="CV307" s="49"/>
      <c r="CW307" s="49"/>
      <c r="CX307" s="49"/>
      <c r="CY307" s="49"/>
      <c r="CZ307" s="49"/>
      <c r="DA307" s="49"/>
      <c r="DB307" s="49"/>
      <c r="DC307" s="49"/>
      <c r="DD307" s="49"/>
      <c r="DE307" s="49"/>
      <c r="DF307" s="49"/>
      <c r="DG307" s="49"/>
      <c r="DH307" s="49"/>
      <c r="DI307" s="49"/>
      <c r="DJ307" s="49"/>
      <c r="DK307" s="49"/>
      <c r="DL307" s="49"/>
      <c r="DM307" s="49"/>
      <c r="DN307" s="49"/>
      <c r="DO307" s="49"/>
      <c r="DP307" s="49"/>
      <c r="DQ307" s="49"/>
      <c r="DR307" s="49"/>
      <c r="DS307" s="49"/>
      <c r="DT307" s="49"/>
      <c r="DU307" s="49"/>
      <c r="DV307" s="49"/>
      <c r="DW307" s="49"/>
      <c r="DX307" s="49"/>
      <c r="DY307" s="49"/>
      <c r="DZ307" s="49"/>
      <c r="EA307" s="49"/>
      <c r="EB307" s="49"/>
      <c r="EC307" s="49"/>
      <c r="ED307" s="49"/>
      <c r="EE307" s="49"/>
      <c r="EF307" s="49"/>
      <c r="EG307" s="49"/>
      <c r="EH307" s="49"/>
      <c r="EI307" s="49"/>
      <c r="EJ307" s="49"/>
      <c r="EK307" s="49"/>
      <c r="EL307" s="49"/>
      <c r="EM307" s="49"/>
      <c r="EN307" s="49"/>
      <c r="EO307" s="49"/>
      <c r="EP307" s="49"/>
      <c r="EQ307" s="49"/>
      <c r="ER307" s="49"/>
      <c r="ES307" s="49"/>
      <c r="ET307" s="49"/>
      <c r="EU307" s="49"/>
      <c r="EV307" s="49"/>
      <c r="EW307" s="49"/>
      <c r="EX307" s="49"/>
      <c r="EY307" s="49"/>
      <c r="EZ307" s="49"/>
      <c r="FA307" s="49"/>
      <c r="FB307" s="49"/>
      <c r="FC307" s="49"/>
      <c r="FD307" s="49"/>
      <c r="FE307" s="49"/>
      <c r="FF307" s="49"/>
      <c r="FG307" s="49"/>
      <c r="FH307" s="49"/>
      <c r="FI307" s="49"/>
      <c r="FJ307" s="49"/>
      <c r="FK307" s="49"/>
      <c r="FL307" s="49"/>
      <c r="FM307" s="49"/>
      <c r="FN307" s="49"/>
      <c r="FO307" s="49"/>
      <c r="FP307" s="49"/>
      <c r="FQ307" s="49"/>
      <c r="FR307" s="49"/>
      <c r="FS307" s="49"/>
      <c r="FT307" s="49"/>
      <c r="FU307" s="49"/>
      <c r="FV307" s="49"/>
      <c r="FW307" s="49"/>
      <c r="FX307" s="49"/>
      <c r="FY307" s="49"/>
      <c r="FZ307" s="49"/>
      <c r="GA307" s="49"/>
      <c r="GB307" s="49"/>
      <c r="GC307" s="49"/>
      <c r="GD307" s="49"/>
      <c r="GE307" s="49"/>
      <c r="GF307" s="49"/>
      <c r="GG307" s="49"/>
      <c r="GH307" s="49"/>
      <c r="GI307" s="49"/>
      <c r="GJ307" s="49"/>
      <c r="GK307" s="49"/>
      <c r="GL307" s="49"/>
      <c r="GM307" s="49"/>
      <c r="GN307" s="49"/>
      <c r="GO307" s="49"/>
      <c r="GP307" s="49"/>
      <c r="GQ307" s="49"/>
      <c r="GR307" s="49"/>
      <c r="GS307" s="49"/>
      <c r="GT307" s="49"/>
      <c r="GU307" s="49"/>
      <c r="GV307" s="49"/>
      <c r="GW307" s="49"/>
      <c r="GX307" s="49"/>
      <c r="GY307" s="49"/>
      <c r="GZ307" s="49"/>
      <c r="HA307" s="49"/>
      <c r="HB307" s="49"/>
      <c r="HC307" s="49"/>
      <c r="HD307" s="49"/>
      <c r="HE307" s="49"/>
      <c r="HF307" s="49"/>
      <c r="HG307" s="49"/>
      <c r="HH307" s="49"/>
      <c r="HI307" s="49"/>
      <c r="HJ307" s="49"/>
      <c r="HK307" s="49"/>
      <c r="HL307" s="49"/>
      <c r="HM307" s="49"/>
      <c r="HN307" s="49"/>
      <c r="HO307" s="49"/>
      <c r="HP307" s="49"/>
      <c r="HQ307" s="49"/>
      <c r="HR307" s="49"/>
      <c r="HS307" s="49"/>
      <c r="HT307" s="49"/>
      <c r="HU307" s="49"/>
      <c r="HV307" s="49"/>
      <c r="HW307" s="49"/>
      <c r="HX307" s="49"/>
      <c r="HY307" s="49"/>
      <c r="HZ307" s="49"/>
      <c r="IA307" s="49"/>
      <c r="IB307" s="49"/>
      <c r="IC307" s="49"/>
      <c r="ID307" s="49"/>
      <c r="IE307" s="49"/>
      <c r="IF307" s="49"/>
      <c r="IG307" s="49"/>
      <c r="IH307" s="49"/>
      <c r="II307" s="49"/>
      <c r="IJ307" s="49"/>
      <c r="IK307" s="49"/>
      <c r="IL307" s="49"/>
      <c r="IM307" s="49"/>
      <c r="IN307" s="49"/>
      <c r="IO307" s="49"/>
      <c r="IP307" s="49"/>
      <c r="IQ307" s="49"/>
      <c r="IR307" s="49"/>
      <c r="IS307" s="49"/>
      <c r="IT307" s="49"/>
      <c r="IU307" s="49"/>
      <c r="IV307" s="49"/>
      <c r="IW307" s="49"/>
      <c r="IX307" s="49"/>
      <c r="IY307" s="49"/>
      <c r="IZ307" s="49"/>
      <c r="JA307" s="49"/>
      <c r="JB307" s="49"/>
      <c r="JC307" s="49"/>
      <c r="JD307" s="49"/>
      <c r="JE307" s="49"/>
      <c r="JF307" s="49"/>
      <c r="JG307" s="49"/>
      <c r="JH307" s="49"/>
      <c r="JI307" s="49"/>
      <c r="JJ307" s="49"/>
      <c r="JK307" s="49"/>
      <c r="JL307" s="49"/>
      <c r="JM307" s="49"/>
      <c r="JN307" s="49"/>
      <c r="JO307" s="49"/>
      <c r="JP307" s="49"/>
      <c r="JQ307" s="49"/>
      <c r="JR307" s="49"/>
      <c r="JS307" s="49"/>
      <c r="JT307" s="49"/>
      <c r="JU307" s="49"/>
      <c r="JV307" s="49"/>
      <c r="JW307" s="49"/>
      <c r="JX307" s="49"/>
      <c r="JY307" s="49"/>
      <c r="JZ307" s="49"/>
      <c r="KA307" s="49"/>
      <c r="KB307" s="49"/>
      <c r="KC307" s="49"/>
      <c r="KD307" s="49"/>
      <c r="KE307" s="49"/>
      <c r="KF307" s="49"/>
      <c r="KG307" s="49"/>
      <c r="KH307" s="49"/>
      <c r="KI307" s="49"/>
      <c r="KJ307" s="49"/>
    </row>
    <row r="308" spans="2:296" s="19" customFormat="1" ht="13.35" customHeight="1" x14ac:dyDescent="0.2">
      <c r="B308" s="46"/>
      <c r="C308" s="360"/>
      <c r="D308" s="360"/>
      <c r="E308" s="360"/>
      <c r="F308" s="360"/>
      <c r="G308" s="360"/>
      <c r="H308" s="360"/>
      <c r="I308" s="360"/>
      <c r="J308" s="360"/>
      <c r="K308" s="360"/>
      <c r="L308" s="38"/>
      <c r="M308" s="280"/>
      <c r="O308" s="49"/>
      <c r="P308" s="49"/>
      <c r="Q308" s="49"/>
      <c r="R308" s="49"/>
      <c r="S308" s="49"/>
      <c r="T308" s="49"/>
      <c r="U308" s="49"/>
      <c r="V308" s="49"/>
      <c r="W308" s="49"/>
      <c r="X308" s="49"/>
      <c r="Y308" s="49"/>
      <c r="Z308" s="49"/>
      <c r="AA308" s="49"/>
      <c r="AB308" s="49"/>
      <c r="AC308" s="49"/>
      <c r="AD308" s="49"/>
      <c r="AE308" s="49"/>
      <c r="AF308" s="49"/>
      <c r="AG308" s="49"/>
      <c r="AH308" s="49"/>
      <c r="AI308" s="49"/>
      <c r="AJ308" s="49"/>
      <c r="AK308" s="49"/>
      <c r="AL308" s="49"/>
      <c r="AM308" s="49"/>
      <c r="AN308" s="49"/>
      <c r="AO308" s="49"/>
      <c r="AP308" s="49"/>
      <c r="AQ308" s="49"/>
      <c r="AR308" s="49"/>
      <c r="AS308" s="49"/>
      <c r="AT308" s="49"/>
      <c r="AU308" s="49"/>
      <c r="AV308" s="49"/>
      <c r="AW308" s="49"/>
      <c r="AX308" s="49"/>
      <c r="AY308" s="49"/>
      <c r="AZ308" s="49"/>
      <c r="BA308" s="49"/>
      <c r="BB308" s="49"/>
      <c r="BC308" s="49"/>
      <c r="BD308" s="49"/>
      <c r="BE308" s="49"/>
      <c r="BF308" s="49"/>
      <c r="BG308" s="49"/>
      <c r="BH308" s="49"/>
      <c r="BI308" s="49"/>
      <c r="BJ308" s="49"/>
      <c r="BK308" s="49"/>
      <c r="BL308" s="49"/>
      <c r="BM308" s="49"/>
      <c r="BN308" s="49"/>
      <c r="BO308" s="49"/>
      <c r="BP308" s="49"/>
      <c r="BQ308" s="49"/>
      <c r="BR308" s="49"/>
      <c r="BS308" s="49"/>
      <c r="BT308" s="49"/>
      <c r="BU308" s="49"/>
      <c r="BV308" s="49"/>
      <c r="BW308" s="49"/>
      <c r="BX308" s="49"/>
      <c r="BY308" s="49"/>
      <c r="BZ308" s="49"/>
      <c r="CA308" s="49"/>
      <c r="CB308" s="49"/>
      <c r="CC308" s="49"/>
      <c r="CD308" s="49"/>
      <c r="CE308" s="49"/>
      <c r="CF308" s="49"/>
      <c r="CG308" s="49"/>
      <c r="CH308" s="49"/>
      <c r="CI308" s="49"/>
      <c r="CJ308" s="49"/>
      <c r="CK308" s="49"/>
      <c r="CL308" s="49"/>
      <c r="CM308" s="49"/>
      <c r="CN308" s="49"/>
      <c r="CO308" s="49"/>
      <c r="CP308" s="49"/>
      <c r="CQ308" s="49"/>
      <c r="CR308" s="49"/>
      <c r="CS308" s="49"/>
      <c r="CT308" s="49"/>
      <c r="CU308" s="49"/>
      <c r="CV308" s="49"/>
      <c r="CW308" s="49"/>
      <c r="CX308" s="49"/>
      <c r="CY308" s="49"/>
      <c r="CZ308" s="49"/>
      <c r="DA308" s="49"/>
      <c r="DB308" s="49"/>
      <c r="DC308" s="49"/>
      <c r="DD308" s="49"/>
      <c r="DE308" s="49"/>
      <c r="DF308" s="49"/>
      <c r="DG308" s="49"/>
      <c r="DH308" s="49"/>
      <c r="DI308" s="49"/>
      <c r="DJ308" s="49"/>
      <c r="DK308" s="49"/>
      <c r="DL308" s="49"/>
      <c r="DM308" s="49"/>
      <c r="DN308" s="49"/>
      <c r="DO308" s="49"/>
      <c r="DP308" s="49"/>
      <c r="DQ308" s="49"/>
      <c r="DR308" s="49"/>
      <c r="DS308" s="49"/>
      <c r="DT308" s="49"/>
      <c r="DU308" s="49"/>
      <c r="DV308" s="49"/>
      <c r="DW308" s="49"/>
      <c r="DX308" s="49"/>
      <c r="DY308" s="49"/>
      <c r="DZ308" s="49"/>
      <c r="EA308" s="49"/>
      <c r="EB308" s="49"/>
      <c r="EC308" s="49"/>
      <c r="ED308" s="49"/>
      <c r="EE308" s="49"/>
      <c r="EF308" s="49"/>
      <c r="EG308" s="49"/>
      <c r="EH308" s="49"/>
      <c r="EI308" s="49"/>
      <c r="EJ308" s="49"/>
      <c r="EK308" s="49"/>
      <c r="EL308" s="49"/>
      <c r="EM308" s="49"/>
      <c r="EN308" s="49"/>
      <c r="EO308" s="49"/>
      <c r="EP308" s="49"/>
      <c r="EQ308" s="49"/>
      <c r="ER308" s="49"/>
      <c r="ES308" s="49"/>
      <c r="ET308" s="49"/>
      <c r="EU308" s="49"/>
      <c r="EV308" s="49"/>
      <c r="EW308" s="49"/>
      <c r="EX308" s="49"/>
      <c r="EY308" s="49"/>
      <c r="EZ308" s="49"/>
      <c r="FA308" s="49"/>
      <c r="FB308" s="49"/>
      <c r="FC308" s="49"/>
      <c r="FD308" s="49"/>
      <c r="FE308" s="49"/>
      <c r="FF308" s="49"/>
      <c r="FG308" s="49"/>
      <c r="FH308" s="49"/>
      <c r="FI308" s="49"/>
      <c r="FJ308" s="49"/>
      <c r="FK308" s="49"/>
      <c r="FL308" s="49"/>
      <c r="FM308" s="49"/>
      <c r="FN308" s="49"/>
      <c r="FO308" s="49"/>
      <c r="FP308" s="49"/>
      <c r="FQ308" s="49"/>
      <c r="FR308" s="49"/>
      <c r="FS308" s="49"/>
      <c r="FT308" s="49"/>
      <c r="FU308" s="49"/>
      <c r="FV308" s="49"/>
      <c r="FW308" s="49"/>
      <c r="FX308" s="49"/>
      <c r="FY308" s="49"/>
      <c r="FZ308" s="49"/>
      <c r="GA308" s="49"/>
      <c r="GB308" s="49"/>
      <c r="GC308" s="49"/>
      <c r="GD308" s="49"/>
      <c r="GE308" s="49"/>
      <c r="GF308" s="49"/>
      <c r="GG308" s="49"/>
      <c r="GH308" s="49"/>
      <c r="GI308" s="49"/>
      <c r="GJ308" s="49"/>
      <c r="GK308" s="49"/>
      <c r="GL308" s="49"/>
      <c r="GM308" s="49"/>
      <c r="GN308" s="49"/>
      <c r="GO308" s="49"/>
      <c r="GP308" s="49"/>
      <c r="GQ308" s="49"/>
      <c r="GR308" s="49"/>
      <c r="GS308" s="49"/>
      <c r="GT308" s="49"/>
      <c r="GU308" s="49"/>
      <c r="GV308" s="49"/>
      <c r="GW308" s="49"/>
      <c r="GX308" s="49"/>
      <c r="GY308" s="49"/>
      <c r="GZ308" s="49"/>
      <c r="HA308" s="49"/>
      <c r="HB308" s="49"/>
      <c r="HC308" s="49"/>
      <c r="HD308" s="49"/>
      <c r="HE308" s="49"/>
      <c r="HF308" s="49"/>
      <c r="HG308" s="49"/>
      <c r="HH308" s="49"/>
      <c r="HI308" s="49"/>
      <c r="HJ308" s="49"/>
      <c r="HK308" s="49"/>
      <c r="HL308" s="49"/>
      <c r="HM308" s="49"/>
      <c r="HN308" s="49"/>
      <c r="HO308" s="49"/>
      <c r="HP308" s="49"/>
      <c r="HQ308" s="49"/>
      <c r="HR308" s="49"/>
      <c r="HS308" s="49"/>
      <c r="HT308" s="49"/>
      <c r="HU308" s="49"/>
      <c r="HV308" s="49"/>
      <c r="HW308" s="49"/>
      <c r="HX308" s="49"/>
      <c r="HY308" s="49"/>
      <c r="HZ308" s="49"/>
      <c r="IA308" s="49"/>
      <c r="IB308" s="49"/>
      <c r="IC308" s="49"/>
      <c r="ID308" s="49"/>
      <c r="IE308" s="49"/>
      <c r="IF308" s="49"/>
      <c r="IG308" s="49"/>
      <c r="IH308" s="49"/>
      <c r="II308" s="49"/>
      <c r="IJ308" s="49"/>
      <c r="IK308" s="49"/>
      <c r="IL308" s="49"/>
      <c r="IM308" s="49"/>
      <c r="IN308" s="49"/>
      <c r="IO308" s="49"/>
      <c r="IP308" s="49"/>
      <c r="IQ308" s="49"/>
      <c r="IR308" s="49"/>
      <c r="IS308" s="49"/>
      <c r="IT308" s="49"/>
      <c r="IU308" s="49"/>
      <c r="IV308" s="49"/>
      <c r="IW308" s="49"/>
      <c r="IX308" s="49"/>
      <c r="IY308" s="49"/>
      <c r="IZ308" s="49"/>
      <c r="JA308" s="49"/>
      <c r="JB308" s="49"/>
      <c r="JC308" s="49"/>
      <c r="JD308" s="49"/>
      <c r="JE308" s="49"/>
      <c r="JF308" s="49"/>
      <c r="JG308" s="49"/>
      <c r="JH308" s="49"/>
      <c r="JI308" s="49"/>
      <c r="JJ308" s="49"/>
      <c r="JK308" s="49"/>
      <c r="JL308" s="49"/>
      <c r="JM308" s="49"/>
      <c r="JN308" s="49"/>
      <c r="JO308" s="49"/>
      <c r="JP308" s="49"/>
      <c r="JQ308" s="49"/>
      <c r="JR308" s="49"/>
      <c r="JS308" s="49"/>
      <c r="JT308" s="49"/>
      <c r="JU308" s="49"/>
      <c r="JV308" s="49"/>
      <c r="JW308" s="49"/>
      <c r="JX308" s="49"/>
      <c r="JY308" s="49"/>
      <c r="JZ308" s="49"/>
      <c r="KA308" s="49"/>
      <c r="KB308" s="49"/>
      <c r="KC308" s="49"/>
      <c r="KD308" s="49"/>
      <c r="KE308" s="49"/>
      <c r="KF308" s="49"/>
      <c r="KG308" s="49"/>
      <c r="KH308" s="49"/>
      <c r="KI308" s="49"/>
      <c r="KJ308" s="49"/>
    </row>
    <row r="309" spans="2:296" s="19" customFormat="1" ht="13.35" customHeight="1" x14ac:dyDescent="0.2">
      <c r="B309" s="46"/>
      <c r="C309" s="360"/>
      <c r="D309" s="360"/>
      <c r="E309" s="360"/>
      <c r="F309" s="360"/>
      <c r="G309" s="360"/>
      <c r="H309" s="360"/>
      <c r="I309" s="360"/>
      <c r="J309" s="360"/>
      <c r="K309" s="360"/>
      <c r="L309" s="38"/>
      <c r="M309" s="280"/>
      <c r="O309" s="49"/>
      <c r="P309" s="49"/>
      <c r="Q309" s="49"/>
      <c r="R309" s="49"/>
      <c r="S309" s="49"/>
      <c r="T309" s="49"/>
      <c r="U309" s="49"/>
      <c r="V309" s="49"/>
      <c r="W309" s="49"/>
      <c r="X309" s="49"/>
      <c r="Y309" s="49"/>
      <c r="Z309" s="49"/>
      <c r="AA309" s="49"/>
      <c r="AB309" s="49"/>
      <c r="AC309" s="49"/>
      <c r="AD309" s="49"/>
      <c r="AE309" s="49"/>
      <c r="AF309" s="49"/>
      <c r="AG309" s="49"/>
      <c r="AH309" s="49"/>
      <c r="AI309" s="49"/>
      <c r="AJ309" s="49"/>
      <c r="AK309" s="49"/>
      <c r="AL309" s="49"/>
      <c r="AM309" s="49"/>
      <c r="AN309" s="49"/>
      <c r="AO309" s="49"/>
      <c r="AP309" s="49"/>
      <c r="AQ309" s="49"/>
      <c r="AR309" s="49"/>
      <c r="AS309" s="49"/>
      <c r="AT309" s="49"/>
      <c r="AU309" s="49"/>
      <c r="AV309" s="49"/>
      <c r="AW309" s="49"/>
      <c r="AX309" s="49"/>
      <c r="AY309" s="49"/>
      <c r="AZ309" s="49"/>
      <c r="BA309" s="49"/>
      <c r="BB309" s="49"/>
      <c r="BC309" s="49"/>
      <c r="BD309" s="49"/>
      <c r="BE309" s="49"/>
      <c r="BF309" s="49"/>
      <c r="BG309" s="49"/>
      <c r="BH309" s="49"/>
      <c r="BI309" s="49"/>
      <c r="BJ309" s="49"/>
      <c r="BK309" s="49"/>
      <c r="BL309" s="49"/>
      <c r="BM309" s="49"/>
      <c r="BN309" s="49"/>
      <c r="BO309" s="49"/>
      <c r="BP309" s="49"/>
      <c r="BQ309" s="49"/>
      <c r="BR309" s="49"/>
      <c r="BS309" s="49"/>
      <c r="BT309" s="49"/>
      <c r="BU309" s="49"/>
      <c r="BV309" s="49"/>
      <c r="BW309" s="49"/>
      <c r="BX309" s="49"/>
      <c r="BY309" s="49"/>
      <c r="BZ309" s="49"/>
      <c r="CA309" s="49"/>
      <c r="CB309" s="49"/>
      <c r="CC309" s="49"/>
      <c r="CD309" s="49"/>
      <c r="CE309" s="49"/>
      <c r="CF309" s="49"/>
      <c r="CG309" s="49"/>
      <c r="CH309" s="49"/>
      <c r="CI309" s="49"/>
      <c r="CJ309" s="49"/>
      <c r="CK309" s="49"/>
      <c r="CL309" s="49"/>
      <c r="CM309" s="49"/>
      <c r="CN309" s="49"/>
      <c r="CO309" s="49"/>
      <c r="CP309" s="49"/>
      <c r="CQ309" s="49"/>
      <c r="CR309" s="49"/>
      <c r="CS309" s="49"/>
      <c r="CT309" s="49"/>
      <c r="CU309" s="49"/>
      <c r="CV309" s="49"/>
      <c r="CW309" s="49"/>
      <c r="CX309" s="49"/>
      <c r="CY309" s="49"/>
      <c r="CZ309" s="49"/>
      <c r="DA309" s="49"/>
      <c r="DB309" s="49"/>
      <c r="DC309" s="49"/>
      <c r="DD309" s="49"/>
      <c r="DE309" s="49"/>
      <c r="DF309" s="49"/>
      <c r="DG309" s="49"/>
      <c r="DH309" s="49"/>
      <c r="DI309" s="49"/>
      <c r="DJ309" s="49"/>
      <c r="DK309" s="49"/>
      <c r="DL309" s="49"/>
      <c r="DM309" s="49"/>
      <c r="DN309" s="49"/>
      <c r="DO309" s="49"/>
      <c r="DP309" s="49"/>
      <c r="DQ309" s="49"/>
      <c r="DR309" s="49"/>
      <c r="DS309" s="49"/>
      <c r="DT309" s="49"/>
      <c r="DU309" s="49"/>
      <c r="DV309" s="49"/>
      <c r="DW309" s="49"/>
      <c r="DX309" s="49"/>
      <c r="DY309" s="49"/>
      <c r="DZ309" s="49"/>
      <c r="EA309" s="49"/>
      <c r="EB309" s="49"/>
      <c r="EC309" s="49"/>
      <c r="ED309" s="49"/>
      <c r="EE309" s="49"/>
      <c r="EF309" s="49"/>
      <c r="EG309" s="49"/>
      <c r="EH309" s="49"/>
      <c r="EI309" s="49"/>
      <c r="EJ309" s="49"/>
      <c r="EK309" s="49"/>
      <c r="EL309" s="49"/>
      <c r="EM309" s="49"/>
      <c r="EN309" s="49"/>
      <c r="EO309" s="49"/>
      <c r="EP309" s="49"/>
      <c r="EQ309" s="49"/>
      <c r="ER309" s="49"/>
      <c r="ES309" s="49"/>
      <c r="ET309" s="49"/>
      <c r="EU309" s="49"/>
      <c r="EV309" s="49"/>
      <c r="EW309" s="49"/>
      <c r="EX309" s="49"/>
      <c r="EY309" s="49"/>
      <c r="EZ309" s="49"/>
      <c r="FA309" s="49"/>
      <c r="FB309" s="49"/>
      <c r="FC309" s="49"/>
      <c r="FD309" s="49"/>
      <c r="FE309" s="49"/>
      <c r="FF309" s="49"/>
      <c r="FG309" s="49"/>
      <c r="FH309" s="49"/>
      <c r="FI309" s="49"/>
      <c r="FJ309" s="49"/>
      <c r="FK309" s="49"/>
      <c r="FL309" s="49"/>
      <c r="FM309" s="49"/>
      <c r="FN309" s="49"/>
      <c r="FO309" s="49"/>
      <c r="FP309" s="49"/>
      <c r="FQ309" s="49"/>
      <c r="FR309" s="49"/>
      <c r="FS309" s="49"/>
      <c r="FT309" s="49"/>
      <c r="FU309" s="49"/>
      <c r="FV309" s="49"/>
      <c r="FW309" s="49"/>
      <c r="FX309" s="49"/>
      <c r="FY309" s="49"/>
      <c r="FZ309" s="49"/>
      <c r="GA309" s="49"/>
      <c r="GB309" s="49"/>
      <c r="GC309" s="49"/>
      <c r="GD309" s="49"/>
      <c r="GE309" s="49"/>
      <c r="GF309" s="49"/>
      <c r="GG309" s="49"/>
      <c r="GH309" s="49"/>
      <c r="GI309" s="49"/>
      <c r="GJ309" s="49"/>
      <c r="GK309" s="49"/>
      <c r="GL309" s="49"/>
      <c r="GM309" s="49"/>
      <c r="GN309" s="49"/>
      <c r="GO309" s="49"/>
      <c r="GP309" s="49"/>
      <c r="GQ309" s="49"/>
      <c r="GR309" s="49"/>
      <c r="GS309" s="49"/>
      <c r="GT309" s="49"/>
      <c r="GU309" s="49"/>
      <c r="GV309" s="49"/>
      <c r="GW309" s="49"/>
      <c r="GX309" s="49"/>
      <c r="GY309" s="49"/>
      <c r="GZ309" s="49"/>
      <c r="HA309" s="49"/>
      <c r="HB309" s="49"/>
      <c r="HC309" s="49"/>
      <c r="HD309" s="49"/>
      <c r="HE309" s="49"/>
      <c r="HF309" s="49"/>
      <c r="HG309" s="49"/>
      <c r="HH309" s="49"/>
      <c r="HI309" s="49"/>
      <c r="HJ309" s="49"/>
      <c r="HK309" s="49"/>
      <c r="HL309" s="49"/>
      <c r="HM309" s="49"/>
      <c r="HN309" s="49"/>
      <c r="HO309" s="49"/>
      <c r="HP309" s="49"/>
      <c r="HQ309" s="49"/>
      <c r="HR309" s="49"/>
      <c r="HS309" s="49"/>
      <c r="HT309" s="49"/>
      <c r="HU309" s="49"/>
      <c r="HV309" s="49"/>
      <c r="HW309" s="49"/>
      <c r="HX309" s="49"/>
      <c r="HY309" s="49"/>
      <c r="HZ309" s="49"/>
      <c r="IA309" s="49"/>
      <c r="IB309" s="49"/>
      <c r="IC309" s="49"/>
      <c r="ID309" s="49"/>
      <c r="IE309" s="49"/>
      <c r="IF309" s="49"/>
      <c r="IG309" s="49"/>
      <c r="IH309" s="49"/>
      <c r="II309" s="49"/>
      <c r="IJ309" s="49"/>
      <c r="IK309" s="49"/>
      <c r="IL309" s="49"/>
      <c r="IM309" s="49"/>
      <c r="IN309" s="49"/>
      <c r="IO309" s="49"/>
      <c r="IP309" s="49"/>
      <c r="IQ309" s="49"/>
      <c r="IR309" s="49"/>
      <c r="IS309" s="49"/>
      <c r="IT309" s="49"/>
      <c r="IU309" s="49"/>
      <c r="IV309" s="49"/>
      <c r="IW309" s="49"/>
      <c r="IX309" s="49"/>
      <c r="IY309" s="49"/>
      <c r="IZ309" s="49"/>
      <c r="JA309" s="49"/>
      <c r="JB309" s="49"/>
      <c r="JC309" s="49"/>
      <c r="JD309" s="49"/>
      <c r="JE309" s="49"/>
      <c r="JF309" s="49"/>
      <c r="JG309" s="49"/>
      <c r="JH309" s="49"/>
      <c r="JI309" s="49"/>
      <c r="JJ309" s="49"/>
      <c r="JK309" s="49"/>
      <c r="JL309" s="49"/>
      <c r="JM309" s="49"/>
      <c r="JN309" s="49"/>
      <c r="JO309" s="49"/>
      <c r="JP309" s="49"/>
      <c r="JQ309" s="49"/>
      <c r="JR309" s="49"/>
      <c r="JS309" s="49"/>
      <c r="JT309" s="49"/>
      <c r="JU309" s="49"/>
      <c r="JV309" s="49"/>
      <c r="JW309" s="49"/>
      <c r="JX309" s="49"/>
      <c r="JY309" s="49"/>
      <c r="JZ309" s="49"/>
      <c r="KA309" s="49"/>
      <c r="KB309" s="49"/>
      <c r="KC309" s="49"/>
      <c r="KD309" s="49"/>
      <c r="KE309" s="49"/>
      <c r="KF309" s="49"/>
      <c r="KG309" s="49"/>
      <c r="KH309" s="49"/>
      <c r="KI309" s="49"/>
      <c r="KJ309" s="49"/>
    </row>
    <row r="310" spans="2:296" s="19" customFormat="1" ht="13.35" customHeight="1" x14ac:dyDescent="0.2">
      <c r="B310" s="46"/>
      <c r="C310" s="360"/>
      <c r="D310" s="360"/>
      <c r="E310" s="360"/>
      <c r="F310" s="360"/>
      <c r="G310" s="360"/>
      <c r="H310" s="360"/>
      <c r="I310" s="360"/>
      <c r="J310" s="360"/>
      <c r="K310" s="360"/>
      <c r="L310" s="38"/>
      <c r="M310" s="280"/>
      <c r="O310" s="49"/>
      <c r="P310" s="49"/>
      <c r="Q310" s="49"/>
      <c r="R310" s="49"/>
      <c r="S310" s="49"/>
      <c r="T310" s="49"/>
      <c r="U310" s="49"/>
      <c r="V310" s="49"/>
      <c r="W310" s="49"/>
      <c r="X310" s="49"/>
      <c r="Y310" s="49"/>
      <c r="Z310" s="49"/>
      <c r="AA310" s="49"/>
      <c r="AB310" s="49"/>
      <c r="AC310" s="49"/>
      <c r="AD310" s="49"/>
      <c r="AE310" s="49"/>
      <c r="AF310" s="49"/>
      <c r="AG310" s="49"/>
      <c r="AH310" s="49"/>
      <c r="AI310" s="49"/>
      <c r="AJ310" s="49"/>
      <c r="AK310" s="49"/>
      <c r="AL310" s="49"/>
      <c r="AM310" s="49"/>
      <c r="AN310" s="49"/>
      <c r="AO310" s="49"/>
      <c r="AP310" s="49"/>
      <c r="AQ310" s="49"/>
      <c r="AR310" s="49"/>
      <c r="AS310" s="49"/>
      <c r="AT310" s="49"/>
      <c r="AU310" s="49"/>
      <c r="AV310" s="49"/>
      <c r="AW310" s="49"/>
      <c r="AX310" s="49"/>
      <c r="AY310" s="49"/>
      <c r="AZ310" s="49"/>
      <c r="BA310" s="49"/>
      <c r="BB310" s="49"/>
      <c r="BC310" s="49"/>
      <c r="BD310" s="49"/>
      <c r="BE310" s="49"/>
      <c r="BF310" s="49"/>
      <c r="BG310" s="49"/>
      <c r="BH310" s="49"/>
      <c r="BI310" s="49"/>
      <c r="BJ310" s="49"/>
      <c r="BK310" s="49"/>
      <c r="BL310" s="49"/>
      <c r="BM310" s="49"/>
      <c r="BN310" s="49"/>
      <c r="BO310" s="49"/>
      <c r="BP310" s="49"/>
      <c r="BQ310" s="49"/>
      <c r="BR310" s="49"/>
      <c r="BS310" s="49"/>
      <c r="BT310" s="49"/>
      <c r="BU310" s="49"/>
      <c r="BV310" s="49"/>
      <c r="BW310" s="49"/>
      <c r="BX310" s="49"/>
      <c r="BY310" s="49"/>
      <c r="BZ310" s="49"/>
      <c r="CA310" s="49"/>
      <c r="CB310" s="49"/>
      <c r="CC310" s="49"/>
      <c r="CD310" s="49"/>
      <c r="CE310" s="49"/>
      <c r="CF310" s="49"/>
      <c r="CG310" s="49"/>
      <c r="CH310" s="49"/>
      <c r="CI310" s="49"/>
      <c r="CJ310" s="49"/>
      <c r="CK310" s="49"/>
      <c r="CL310" s="49"/>
      <c r="CM310" s="49"/>
      <c r="CN310" s="49"/>
      <c r="CO310" s="49"/>
      <c r="CP310" s="49"/>
      <c r="CQ310" s="49"/>
      <c r="CR310" s="49"/>
      <c r="CS310" s="49"/>
      <c r="CT310" s="49"/>
      <c r="CU310" s="49"/>
      <c r="CV310" s="49"/>
      <c r="CW310" s="49"/>
      <c r="CX310" s="49"/>
      <c r="CY310" s="49"/>
      <c r="CZ310" s="49"/>
      <c r="DA310" s="49"/>
      <c r="DB310" s="49"/>
      <c r="DC310" s="49"/>
      <c r="DD310" s="49"/>
      <c r="DE310" s="49"/>
      <c r="DF310" s="49"/>
      <c r="DG310" s="49"/>
      <c r="DH310" s="49"/>
      <c r="DI310" s="49"/>
      <c r="DJ310" s="49"/>
      <c r="DK310" s="49"/>
      <c r="DL310" s="49"/>
      <c r="DM310" s="49"/>
      <c r="DN310" s="49"/>
      <c r="DO310" s="49"/>
      <c r="DP310" s="49"/>
      <c r="DQ310" s="49"/>
      <c r="DR310" s="49"/>
      <c r="DS310" s="49"/>
      <c r="DT310" s="49"/>
      <c r="DU310" s="49"/>
      <c r="DV310" s="49"/>
      <c r="DW310" s="49"/>
      <c r="DX310" s="49"/>
      <c r="DY310" s="49"/>
      <c r="DZ310" s="49"/>
      <c r="EA310" s="49"/>
      <c r="EB310" s="49"/>
      <c r="EC310" s="49"/>
      <c r="ED310" s="49"/>
      <c r="EE310" s="49"/>
      <c r="EF310" s="49"/>
      <c r="EG310" s="49"/>
      <c r="EH310" s="49"/>
      <c r="EI310" s="49"/>
      <c r="EJ310" s="49"/>
      <c r="EK310" s="49"/>
      <c r="EL310" s="49"/>
      <c r="EM310" s="49"/>
      <c r="EN310" s="49"/>
      <c r="EO310" s="49"/>
      <c r="EP310" s="49"/>
      <c r="EQ310" s="49"/>
      <c r="ER310" s="49"/>
      <c r="ES310" s="49"/>
      <c r="ET310" s="49"/>
      <c r="EU310" s="49"/>
      <c r="EV310" s="49"/>
      <c r="EW310" s="49"/>
      <c r="EX310" s="49"/>
      <c r="EY310" s="49"/>
      <c r="EZ310" s="49"/>
      <c r="FA310" s="49"/>
      <c r="FB310" s="49"/>
      <c r="FC310" s="49"/>
      <c r="FD310" s="49"/>
      <c r="FE310" s="49"/>
      <c r="FF310" s="49"/>
      <c r="FG310" s="49"/>
      <c r="FH310" s="49"/>
      <c r="FI310" s="49"/>
      <c r="FJ310" s="49"/>
      <c r="FK310" s="49"/>
      <c r="FL310" s="49"/>
      <c r="FM310" s="49"/>
      <c r="FN310" s="49"/>
      <c r="FO310" s="49"/>
      <c r="FP310" s="49"/>
      <c r="FQ310" s="49"/>
      <c r="FR310" s="49"/>
      <c r="FS310" s="49"/>
      <c r="FT310" s="49"/>
      <c r="FU310" s="49"/>
      <c r="FV310" s="49"/>
      <c r="FW310" s="49"/>
      <c r="FX310" s="49"/>
      <c r="FY310" s="49"/>
      <c r="FZ310" s="49"/>
      <c r="GA310" s="49"/>
      <c r="GB310" s="49"/>
      <c r="GC310" s="49"/>
      <c r="GD310" s="49"/>
      <c r="GE310" s="49"/>
      <c r="GF310" s="49"/>
      <c r="GG310" s="49"/>
      <c r="GH310" s="49"/>
      <c r="GI310" s="49"/>
      <c r="GJ310" s="49"/>
      <c r="GK310" s="49"/>
      <c r="GL310" s="49"/>
      <c r="GM310" s="49"/>
      <c r="GN310" s="49"/>
      <c r="GO310" s="49"/>
      <c r="GP310" s="49"/>
      <c r="GQ310" s="49"/>
      <c r="GR310" s="49"/>
      <c r="GS310" s="49"/>
      <c r="GT310" s="49"/>
      <c r="GU310" s="49"/>
      <c r="GV310" s="49"/>
      <c r="GW310" s="49"/>
      <c r="GX310" s="49"/>
      <c r="GY310" s="49"/>
      <c r="GZ310" s="49"/>
      <c r="HA310" s="49"/>
      <c r="HB310" s="49"/>
      <c r="HC310" s="49"/>
      <c r="HD310" s="49"/>
      <c r="HE310" s="49"/>
      <c r="HF310" s="49"/>
      <c r="HG310" s="49"/>
      <c r="HH310" s="49"/>
      <c r="HI310" s="49"/>
      <c r="HJ310" s="49"/>
      <c r="HK310" s="49"/>
      <c r="HL310" s="49"/>
      <c r="HM310" s="49"/>
      <c r="HN310" s="49"/>
      <c r="HO310" s="49"/>
      <c r="HP310" s="49"/>
      <c r="HQ310" s="49"/>
      <c r="HR310" s="49"/>
      <c r="HS310" s="49"/>
      <c r="HT310" s="49"/>
      <c r="HU310" s="49"/>
      <c r="HV310" s="49"/>
      <c r="HW310" s="49"/>
      <c r="HX310" s="49"/>
      <c r="HY310" s="49"/>
      <c r="HZ310" s="49"/>
      <c r="IA310" s="49"/>
      <c r="IB310" s="49"/>
      <c r="IC310" s="49"/>
      <c r="ID310" s="49"/>
      <c r="IE310" s="49"/>
      <c r="IF310" s="49"/>
      <c r="IG310" s="49"/>
      <c r="IH310" s="49"/>
      <c r="II310" s="49"/>
      <c r="IJ310" s="49"/>
      <c r="IK310" s="49"/>
      <c r="IL310" s="49"/>
      <c r="IM310" s="49"/>
      <c r="IN310" s="49"/>
      <c r="IO310" s="49"/>
      <c r="IP310" s="49"/>
      <c r="IQ310" s="49"/>
      <c r="IR310" s="49"/>
      <c r="IS310" s="49"/>
      <c r="IT310" s="49"/>
      <c r="IU310" s="49"/>
      <c r="IV310" s="49"/>
      <c r="IW310" s="49"/>
      <c r="IX310" s="49"/>
      <c r="IY310" s="49"/>
      <c r="IZ310" s="49"/>
      <c r="JA310" s="49"/>
      <c r="JB310" s="49"/>
      <c r="JC310" s="49"/>
      <c r="JD310" s="49"/>
      <c r="JE310" s="49"/>
      <c r="JF310" s="49"/>
      <c r="JG310" s="49"/>
      <c r="JH310" s="49"/>
      <c r="JI310" s="49"/>
      <c r="JJ310" s="49"/>
      <c r="JK310" s="49"/>
      <c r="JL310" s="49"/>
      <c r="JM310" s="49"/>
      <c r="JN310" s="49"/>
      <c r="JO310" s="49"/>
      <c r="JP310" s="49"/>
      <c r="JQ310" s="49"/>
      <c r="JR310" s="49"/>
      <c r="JS310" s="49"/>
      <c r="JT310" s="49"/>
      <c r="JU310" s="49"/>
      <c r="JV310" s="49"/>
      <c r="JW310" s="49"/>
      <c r="JX310" s="49"/>
      <c r="JY310" s="49"/>
      <c r="JZ310" s="49"/>
      <c r="KA310" s="49"/>
      <c r="KB310" s="49"/>
      <c r="KC310" s="49"/>
      <c r="KD310" s="49"/>
      <c r="KE310" s="49"/>
      <c r="KF310" s="49"/>
      <c r="KG310" s="49"/>
      <c r="KH310" s="49"/>
      <c r="KI310" s="49"/>
      <c r="KJ310" s="49"/>
    </row>
    <row r="311" spans="2:296" s="19" customFormat="1" ht="13.35" customHeight="1" x14ac:dyDescent="0.2">
      <c r="B311" s="46"/>
      <c r="C311" s="360"/>
      <c r="D311" s="360"/>
      <c r="E311" s="360"/>
      <c r="F311" s="360"/>
      <c r="G311" s="360"/>
      <c r="H311" s="360"/>
      <c r="I311" s="360"/>
      <c r="J311" s="360"/>
      <c r="K311" s="360"/>
      <c r="L311" s="38"/>
      <c r="M311" s="280"/>
      <c r="O311" s="49"/>
      <c r="P311" s="49"/>
      <c r="Q311" s="49"/>
      <c r="R311" s="49"/>
      <c r="S311" s="49"/>
      <c r="T311" s="49"/>
      <c r="U311" s="49"/>
      <c r="V311" s="49"/>
      <c r="W311" s="49"/>
      <c r="X311" s="49"/>
      <c r="Y311" s="49"/>
      <c r="Z311" s="49"/>
      <c r="AA311" s="49"/>
      <c r="AB311" s="49"/>
      <c r="AC311" s="49"/>
      <c r="AD311" s="49"/>
      <c r="AE311" s="49"/>
      <c r="AF311" s="49"/>
      <c r="AG311" s="49"/>
      <c r="AH311" s="49"/>
      <c r="AI311" s="49"/>
      <c r="AJ311" s="49"/>
      <c r="AK311" s="49"/>
      <c r="AL311" s="49"/>
      <c r="AM311" s="49"/>
      <c r="AN311" s="49"/>
      <c r="AO311" s="49"/>
      <c r="AP311" s="49"/>
      <c r="AQ311" s="49"/>
      <c r="AR311" s="49"/>
      <c r="AS311" s="49"/>
      <c r="AT311" s="49"/>
      <c r="AU311" s="49"/>
      <c r="AV311" s="49"/>
      <c r="AW311" s="49"/>
      <c r="AX311" s="49"/>
      <c r="AY311" s="49"/>
      <c r="AZ311" s="49"/>
      <c r="BA311" s="49"/>
      <c r="BB311" s="49"/>
      <c r="BC311" s="49"/>
      <c r="BD311" s="49"/>
      <c r="BE311" s="49"/>
      <c r="BF311" s="49"/>
      <c r="BG311" s="49"/>
      <c r="BH311" s="49"/>
      <c r="BI311" s="49"/>
      <c r="BJ311" s="49"/>
      <c r="BK311" s="49"/>
      <c r="BL311" s="49"/>
      <c r="BM311" s="49"/>
      <c r="BN311" s="49"/>
      <c r="BO311" s="49"/>
      <c r="BP311" s="49"/>
      <c r="BQ311" s="49"/>
      <c r="BR311" s="49"/>
      <c r="BS311" s="49"/>
      <c r="BT311" s="49"/>
      <c r="BU311" s="49"/>
      <c r="BV311" s="49"/>
      <c r="BW311" s="49"/>
      <c r="BX311" s="49"/>
      <c r="BY311" s="49"/>
      <c r="BZ311" s="49"/>
      <c r="CA311" s="49"/>
      <c r="CB311" s="49"/>
      <c r="CC311" s="49"/>
      <c r="CD311" s="49"/>
      <c r="CE311" s="49"/>
      <c r="CF311" s="49"/>
      <c r="CG311" s="49"/>
      <c r="CH311" s="49"/>
      <c r="CI311" s="49"/>
      <c r="CJ311" s="49"/>
      <c r="CK311" s="49"/>
      <c r="CL311" s="49"/>
      <c r="CM311" s="49"/>
      <c r="CN311" s="49"/>
      <c r="CO311" s="49"/>
      <c r="CP311" s="49"/>
      <c r="CQ311" s="49"/>
      <c r="CR311" s="49"/>
      <c r="CS311" s="49"/>
      <c r="CT311" s="49"/>
      <c r="CU311" s="49"/>
      <c r="CV311" s="49"/>
      <c r="CW311" s="49"/>
      <c r="CX311" s="49"/>
      <c r="CY311" s="49"/>
      <c r="CZ311" s="49"/>
      <c r="DA311" s="49"/>
      <c r="DB311" s="49"/>
      <c r="DC311" s="49"/>
      <c r="DD311" s="49"/>
      <c r="DE311" s="49"/>
      <c r="DF311" s="49"/>
      <c r="DG311" s="49"/>
      <c r="DH311" s="49"/>
      <c r="DI311" s="49"/>
      <c r="DJ311" s="49"/>
      <c r="DK311" s="49"/>
      <c r="DL311" s="49"/>
      <c r="DM311" s="49"/>
      <c r="DN311" s="49"/>
      <c r="DO311" s="49"/>
      <c r="DP311" s="49"/>
      <c r="DQ311" s="49"/>
      <c r="DR311" s="49"/>
      <c r="DS311" s="49"/>
      <c r="DT311" s="49"/>
      <c r="DU311" s="49"/>
      <c r="DV311" s="49"/>
      <c r="DW311" s="49"/>
      <c r="DX311" s="49"/>
      <c r="DY311" s="49"/>
      <c r="DZ311" s="49"/>
      <c r="EA311" s="49"/>
      <c r="EB311" s="49"/>
      <c r="EC311" s="49"/>
      <c r="ED311" s="49"/>
      <c r="EE311" s="49"/>
      <c r="EF311" s="49"/>
      <c r="EG311" s="49"/>
      <c r="EH311" s="49"/>
      <c r="EI311" s="49"/>
      <c r="EJ311" s="49"/>
      <c r="EK311" s="49"/>
      <c r="EL311" s="49"/>
      <c r="EM311" s="49"/>
      <c r="EN311" s="49"/>
      <c r="EO311" s="49"/>
      <c r="EP311" s="49"/>
      <c r="EQ311" s="49"/>
      <c r="ER311" s="49"/>
      <c r="ES311" s="49"/>
      <c r="ET311" s="49"/>
      <c r="EU311" s="49"/>
      <c r="EV311" s="49"/>
      <c r="EW311" s="49"/>
      <c r="EX311" s="49"/>
      <c r="EY311" s="49"/>
      <c r="EZ311" s="49"/>
      <c r="FA311" s="49"/>
      <c r="FB311" s="49"/>
      <c r="FC311" s="49"/>
      <c r="FD311" s="49"/>
      <c r="FE311" s="49"/>
      <c r="FF311" s="49"/>
      <c r="FG311" s="49"/>
      <c r="FH311" s="49"/>
      <c r="FI311" s="49"/>
      <c r="FJ311" s="49"/>
      <c r="FK311" s="49"/>
      <c r="FL311" s="49"/>
      <c r="FM311" s="49"/>
      <c r="FN311" s="49"/>
      <c r="FO311" s="49"/>
      <c r="FP311" s="49"/>
      <c r="FQ311" s="49"/>
      <c r="FR311" s="49"/>
      <c r="FS311" s="49"/>
      <c r="FT311" s="49"/>
      <c r="FU311" s="49"/>
      <c r="FV311" s="49"/>
      <c r="FW311" s="49"/>
      <c r="FX311" s="49"/>
      <c r="FY311" s="49"/>
      <c r="FZ311" s="49"/>
      <c r="GA311" s="49"/>
      <c r="GB311" s="49"/>
      <c r="GC311" s="49"/>
      <c r="GD311" s="49"/>
      <c r="GE311" s="49"/>
      <c r="GF311" s="49"/>
      <c r="GG311" s="49"/>
      <c r="GH311" s="49"/>
      <c r="GI311" s="49"/>
      <c r="GJ311" s="49"/>
      <c r="GK311" s="49"/>
      <c r="GL311" s="49"/>
      <c r="GM311" s="49"/>
      <c r="GN311" s="49"/>
      <c r="GO311" s="49"/>
      <c r="GP311" s="49"/>
      <c r="GQ311" s="49"/>
      <c r="GR311" s="49"/>
      <c r="GS311" s="49"/>
      <c r="GT311" s="49"/>
      <c r="GU311" s="49"/>
      <c r="GV311" s="49"/>
      <c r="GW311" s="49"/>
      <c r="GX311" s="49"/>
      <c r="GY311" s="49"/>
      <c r="GZ311" s="49"/>
      <c r="HA311" s="49"/>
      <c r="HB311" s="49"/>
      <c r="HC311" s="49"/>
      <c r="HD311" s="49"/>
      <c r="HE311" s="49"/>
      <c r="HF311" s="49"/>
      <c r="HG311" s="49"/>
      <c r="HH311" s="49"/>
      <c r="HI311" s="49"/>
      <c r="HJ311" s="49"/>
      <c r="HK311" s="49"/>
      <c r="HL311" s="49"/>
      <c r="HM311" s="49"/>
      <c r="HN311" s="49"/>
      <c r="HO311" s="49"/>
      <c r="HP311" s="49"/>
      <c r="HQ311" s="49"/>
      <c r="HR311" s="49"/>
      <c r="HS311" s="49"/>
      <c r="HT311" s="49"/>
      <c r="HU311" s="49"/>
      <c r="HV311" s="49"/>
      <c r="HW311" s="49"/>
      <c r="HX311" s="49"/>
      <c r="HY311" s="49"/>
      <c r="HZ311" s="49"/>
      <c r="IA311" s="49"/>
      <c r="IB311" s="49"/>
      <c r="IC311" s="49"/>
      <c r="ID311" s="49"/>
      <c r="IE311" s="49"/>
      <c r="IF311" s="49"/>
      <c r="IG311" s="49"/>
      <c r="IH311" s="49"/>
      <c r="II311" s="49"/>
      <c r="IJ311" s="49"/>
      <c r="IK311" s="49"/>
      <c r="IL311" s="49"/>
      <c r="IM311" s="49"/>
      <c r="IN311" s="49"/>
      <c r="IO311" s="49"/>
      <c r="IP311" s="49"/>
      <c r="IQ311" s="49"/>
      <c r="IR311" s="49"/>
      <c r="IS311" s="49"/>
      <c r="IT311" s="49"/>
      <c r="IU311" s="49"/>
      <c r="IV311" s="49"/>
      <c r="IW311" s="49"/>
      <c r="IX311" s="49"/>
      <c r="IY311" s="49"/>
      <c r="IZ311" s="49"/>
      <c r="JA311" s="49"/>
      <c r="JB311" s="49"/>
      <c r="JC311" s="49"/>
      <c r="JD311" s="49"/>
      <c r="JE311" s="49"/>
      <c r="JF311" s="49"/>
      <c r="JG311" s="49"/>
      <c r="JH311" s="49"/>
      <c r="JI311" s="49"/>
      <c r="JJ311" s="49"/>
      <c r="JK311" s="49"/>
      <c r="JL311" s="49"/>
      <c r="JM311" s="49"/>
      <c r="JN311" s="49"/>
      <c r="JO311" s="49"/>
      <c r="JP311" s="49"/>
      <c r="JQ311" s="49"/>
      <c r="JR311" s="49"/>
      <c r="JS311" s="49"/>
      <c r="JT311" s="49"/>
      <c r="JU311" s="49"/>
      <c r="JV311" s="49"/>
      <c r="JW311" s="49"/>
      <c r="JX311" s="49"/>
      <c r="JY311" s="49"/>
      <c r="JZ311" s="49"/>
      <c r="KA311" s="49"/>
      <c r="KB311" s="49"/>
      <c r="KC311" s="49"/>
      <c r="KD311" s="49"/>
      <c r="KE311" s="49"/>
      <c r="KF311" s="49"/>
      <c r="KG311" s="49"/>
      <c r="KH311" s="49"/>
      <c r="KI311" s="49"/>
      <c r="KJ311" s="49"/>
    </row>
    <row r="312" spans="2:296" s="19" customFormat="1" ht="13.35" customHeight="1" x14ac:dyDescent="0.2">
      <c r="B312" s="46"/>
      <c r="C312" s="360"/>
      <c r="D312" s="360"/>
      <c r="E312" s="360"/>
      <c r="F312" s="360"/>
      <c r="G312" s="360"/>
      <c r="H312" s="360"/>
      <c r="I312" s="360"/>
      <c r="J312" s="360"/>
      <c r="K312" s="360"/>
      <c r="L312" s="38"/>
      <c r="M312" s="280"/>
      <c r="O312" s="49"/>
      <c r="P312" s="49"/>
      <c r="Q312" s="49"/>
      <c r="R312" s="49"/>
      <c r="S312" s="49"/>
      <c r="T312" s="49"/>
      <c r="U312" s="49"/>
      <c r="V312" s="49"/>
      <c r="W312" s="49"/>
      <c r="X312" s="49"/>
      <c r="Y312" s="49"/>
      <c r="Z312" s="49"/>
      <c r="AA312" s="49"/>
      <c r="AB312" s="49"/>
      <c r="AC312" s="49"/>
      <c r="AD312" s="49"/>
      <c r="AE312" s="49"/>
      <c r="AF312" s="49"/>
      <c r="AG312" s="49"/>
      <c r="AH312" s="49"/>
      <c r="AI312" s="49"/>
      <c r="AJ312" s="49"/>
      <c r="AK312" s="49"/>
      <c r="AL312" s="49"/>
      <c r="AM312" s="49"/>
      <c r="AN312" s="49"/>
      <c r="AO312" s="49"/>
      <c r="AP312" s="49"/>
      <c r="AQ312" s="49"/>
      <c r="AR312" s="49"/>
      <c r="AS312" s="49"/>
      <c r="AT312" s="49"/>
      <c r="AU312" s="49"/>
      <c r="AV312" s="49"/>
      <c r="AW312" s="49"/>
      <c r="AX312" s="49"/>
      <c r="AY312" s="49"/>
      <c r="AZ312" s="49"/>
      <c r="BA312" s="49"/>
      <c r="BB312" s="49"/>
      <c r="BC312" s="49"/>
      <c r="BD312" s="49"/>
      <c r="BE312" s="49"/>
      <c r="BF312" s="49"/>
      <c r="BG312" s="49"/>
      <c r="BH312" s="49"/>
      <c r="BI312" s="49"/>
      <c r="BJ312" s="49"/>
      <c r="BK312" s="49"/>
      <c r="BL312" s="49"/>
      <c r="BM312" s="49"/>
      <c r="BN312" s="49"/>
      <c r="BO312" s="49"/>
      <c r="BP312" s="49"/>
      <c r="BQ312" s="49"/>
      <c r="BR312" s="49"/>
      <c r="BS312" s="49"/>
      <c r="BT312" s="49"/>
      <c r="BU312" s="49"/>
      <c r="BV312" s="49"/>
      <c r="BW312" s="49"/>
      <c r="BX312" s="49"/>
      <c r="BY312" s="49"/>
      <c r="BZ312" s="49"/>
      <c r="CA312" s="49"/>
      <c r="CB312" s="49"/>
      <c r="CC312" s="49"/>
      <c r="CD312" s="49"/>
      <c r="CE312" s="49"/>
      <c r="CF312" s="49"/>
      <c r="CG312" s="49"/>
      <c r="CH312" s="49"/>
      <c r="CI312" s="49"/>
      <c r="CJ312" s="49"/>
      <c r="CK312" s="49"/>
      <c r="CL312" s="49"/>
      <c r="CM312" s="49"/>
      <c r="CN312" s="49"/>
      <c r="CO312" s="49"/>
      <c r="CP312" s="49"/>
      <c r="CQ312" s="49"/>
      <c r="CR312" s="49"/>
      <c r="CS312" s="49"/>
      <c r="CT312" s="49"/>
      <c r="CU312" s="49"/>
      <c r="CV312" s="49"/>
      <c r="CW312" s="49"/>
      <c r="CX312" s="49"/>
      <c r="CY312" s="49"/>
      <c r="CZ312" s="49"/>
      <c r="DA312" s="49"/>
      <c r="DB312" s="49"/>
      <c r="DC312" s="49"/>
      <c r="DD312" s="49"/>
      <c r="DE312" s="49"/>
      <c r="DF312" s="49"/>
      <c r="DG312" s="49"/>
      <c r="DH312" s="49"/>
      <c r="DI312" s="49"/>
      <c r="DJ312" s="49"/>
      <c r="DK312" s="49"/>
      <c r="DL312" s="49"/>
      <c r="DM312" s="49"/>
      <c r="DN312" s="49"/>
      <c r="DO312" s="49"/>
      <c r="DP312" s="49"/>
      <c r="DQ312" s="49"/>
      <c r="DR312" s="49"/>
      <c r="DS312" s="49"/>
      <c r="DT312" s="49"/>
      <c r="DU312" s="49"/>
      <c r="DV312" s="49"/>
      <c r="DW312" s="49"/>
      <c r="DX312" s="49"/>
      <c r="DY312" s="49"/>
      <c r="DZ312" s="49"/>
      <c r="EA312" s="49"/>
      <c r="EB312" s="49"/>
      <c r="EC312" s="49"/>
      <c r="ED312" s="49"/>
      <c r="EE312" s="49"/>
      <c r="EF312" s="49"/>
      <c r="EG312" s="49"/>
      <c r="EH312" s="49"/>
      <c r="EI312" s="49"/>
      <c r="EJ312" s="49"/>
      <c r="EK312" s="49"/>
      <c r="EL312" s="49"/>
      <c r="EM312" s="49"/>
      <c r="EN312" s="49"/>
      <c r="EO312" s="49"/>
      <c r="EP312" s="49"/>
      <c r="EQ312" s="49"/>
      <c r="ER312" s="49"/>
      <c r="ES312" s="49"/>
      <c r="ET312" s="49"/>
      <c r="EU312" s="49"/>
      <c r="EV312" s="49"/>
      <c r="EW312" s="49"/>
      <c r="EX312" s="49"/>
      <c r="EY312" s="49"/>
      <c r="EZ312" s="49"/>
      <c r="FA312" s="49"/>
      <c r="FB312" s="49"/>
      <c r="FC312" s="49"/>
      <c r="FD312" s="49"/>
      <c r="FE312" s="49"/>
      <c r="FF312" s="49"/>
      <c r="FG312" s="49"/>
      <c r="FH312" s="49"/>
      <c r="FI312" s="49"/>
      <c r="FJ312" s="49"/>
      <c r="FK312" s="49"/>
      <c r="FL312" s="49"/>
      <c r="FM312" s="49"/>
      <c r="FN312" s="49"/>
      <c r="FO312" s="49"/>
      <c r="FP312" s="49"/>
      <c r="FQ312" s="49"/>
      <c r="FR312" s="49"/>
      <c r="FS312" s="49"/>
      <c r="FT312" s="49"/>
      <c r="FU312" s="49"/>
      <c r="FV312" s="49"/>
      <c r="FW312" s="49"/>
      <c r="FX312" s="49"/>
      <c r="FY312" s="49"/>
      <c r="FZ312" s="49"/>
      <c r="GA312" s="49"/>
      <c r="GB312" s="49"/>
      <c r="GC312" s="49"/>
      <c r="GD312" s="49"/>
      <c r="GE312" s="49"/>
      <c r="GF312" s="49"/>
      <c r="GG312" s="49"/>
      <c r="GH312" s="49"/>
      <c r="GI312" s="49"/>
      <c r="GJ312" s="49"/>
      <c r="GK312" s="49"/>
      <c r="GL312" s="49"/>
      <c r="GM312" s="49"/>
      <c r="GN312" s="49"/>
      <c r="GO312" s="49"/>
      <c r="GP312" s="49"/>
      <c r="GQ312" s="49"/>
      <c r="GR312" s="49"/>
      <c r="GS312" s="49"/>
      <c r="GT312" s="49"/>
      <c r="GU312" s="49"/>
      <c r="GV312" s="49"/>
      <c r="GW312" s="49"/>
      <c r="GX312" s="49"/>
      <c r="GY312" s="49"/>
      <c r="GZ312" s="49"/>
      <c r="HA312" s="49"/>
      <c r="HB312" s="49"/>
      <c r="HC312" s="49"/>
      <c r="HD312" s="49"/>
      <c r="HE312" s="49"/>
      <c r="HF312" s="49"/>
      <c r="HG312" s="49"/>
      <c r="HH312" s="49"/>
      <c r="HI312" s="49"/>
      <c r="HJ312" s="49"/>
      <c r="HK312" s="49"/>
      <c r="HL312" s="49"/>
      <c r="HM312" s="49"/>
      <c r="HN312" s="49"/>
      <c r="HO312" s="49"/>
      <c r="HP312" s="49"/>
      <c r="HQ312" s="49"/>
      <c r="HR312" s="49"/>
      <c r="HS312" s="49"/>
      <c r="HT312" s="49"/>
      <c r="HU312" s="49"/>
      <c r="HV312" s="49"/>
      <c r="HW312" s="49"/>
      <c r="HX312" s="49"/>
      <c r="HY312" s="49"/>
      <c r="HZ312" s="49"/>
      <c r="IA312" s="49"/>
      <c r="IB312" s="49"/>
      <c r="IC312" s="49"/>
      <c r="ID312" s="49"/>
      <c r="IE312" s="49"/>
      <c r="IF312" s="49"/>
      <c r="IG312" s="49"/>
      <c r="IH312" s="49"/>
      <c r="II312" s="49"/>
      <c r="IJ312" s="49"/>
      <c r="IK312" s="49"/>
      <c r="IL312" s="49"/>
      <c r="IM312" s="49"/>
      <c r="IN312" s="49"/>
      <c r="IO312" s="49"/>
      <c r="IP312" s="49"/>
      <c r="IQ312" s="49"/>
      <c r="IR312" s="49"/>
      <c r="IS312" s="49"/>
      <c r="IT312" s="49"/>
      <c r="IU312" s="49"/>
      <c r="IV312" s="49"/>
      <c r="IW312" s="49"/>
      <c r="IX312" s="49"/>
      <c r="IY312" s="49"/>
      <c r="IZ312" s="49"/>
      <c r="JA312" s="49"/>
      <c r="JB312" s="49"/>
      <c r="JC312" s="49"/>
      <c r="JD312" s="49"/>
      <c r="JE312" s="49"/>
      <c r="JF312" s="49"/>
      <c r="JG312" s="49"/>
      <c r="JH312" s="49"/>
      <c r="JI312" s="49"/>
      <c r="JJ312" s="49"/>
      <c r="JK312" s="49"/>
      <c r="JL312" s="49"/>
      <c r="JM312" s="49"/>
      <c r="JN312" s="49"/>
      <c r="JO312" s="49"/>
      <c r="JP312" s="49"/>
      <c r="JQ312" s="49"/>
      <c r="JR312" s="49"/>
      <c r="JS312" s="49"/>
      <c r="JT312" s="49"/>
      <c r="JU312" s="49"/>
      <c r="JV312" s="49"/>
      <c r="JW312" s="49"/>
      <c r="JX312" s="49"/>
      <c r="JY312" s="49"/>
      <c r="JZ312" s="49"/>
      <c r="KA312" s="49"/>
      <c r="KB312" s="49"/>
      <c r="KC312" s="49"/>
      <c r="KD312" s="49"/>
      <c r="KE312" s="49"/>
      <c r="KF312" s="49"/>
      <c r="KG312" s="49"/>
      <c r="KH312" s="49"/>
      <c r="KI312" s="49"/>
      <c r="KJ312" s="49"/>
    </row>
    <row r="313" spans="2:296" s="19" customFormat="1" ht="13.35" customHeight="1" x14ac:dyDescent="0.2">
      <c r="B313" s="46"/>
      <c r="C313" s="360"/>
      <c r="D313" s="360"/>
      <c r="E313" s="360"/>
      <c r="F313" s="360"/>
      <c r="G313" s="360"/>
      <c r="H313" s="360"/>
      <c r="I313" s="360"/>
      <c r="J313" s="360"/>
      <c r="K313" s="360"/>
      <c r="L313" s="38"/>
      <c r="M313" s="280"/>
      <c r="O313" s="49"/>
      <c r="P313" s="49"/>
      <c r="Q313" s="49"/>
      <c r="R313" s="49"/>
      <c r="S313" s="49"/>
      <c r="T313" s="49"/>
      <c r="U313" s="49"/>
      <c r="V313" s="49"/>
      <c r="W313" s="49"/>
      <c r="X313" s="49"/>
      <c r="Y313" s="49"/>
      <c r="Z313" s="49"/>
      <c r="AA313" s="49"/>
      <c r="AB313" s="49"/>
      <c r="AC313" s="49"/>
      <c r="AD313" s="49"/>
      <c r="AE313" s="49"/>
      <c r="AF313" s="49"/>
      <c r="AG313" s="49"/>
      <c r="AH313" s="49"/>
      <c r="AI313" s="49"/>
      <c r="AJ313" s="49"/>
      <c r="AK313" s="49"/>
      <c r="AL313" s="49"/>
      <c r="AM313" s="49"/>
      <c r="AN313" s="49"/>
      <c r="AO313" s="49"/>
      <c r="AP313" s="49"/>
      <c r="AQ313" s="49"/>
      <c r="AR313" s="49"/>
      <c r="AS313" s="49"/>
      <c r="AT313" s="49"/>
      <c r="AU313" s="49"/>
      <c r="AV313" s="49"/>
      <c r="AW313" s="49"/>
      <c r="AX313" s="49"/>
      <c r="AY313" s="49"/>
      <c r="AZ313" s="49"/>
      <c r="BA313" s="49"/>
      <c r="BB313" s="49"/>
      <c r="BC313" s="49"/>
      <c r="BD313" s="49"/>
      <c r="BE313" s="49"/>
      <c r="BF313" s="49"/>
      <c r="BG313" s="49"/>
      <c r="BH313" s="49"/>
      <c r="BI313" s="49"/>
      <c r="BJ313" s="49"/>
      <c r="BK313" s="49"/>
      <c r="BL313" s="49"/>
      <c r="BM313" s="49"/>
      <c r="BN313" s="49"/>
      <c r="BO313" s="49"/>
      <c r="BP313" s="49"/>
      <c r="BQ313" s="49"/>
      <c r="BR313" s="49"/>
      <c r="BS313" s="49"/>
      <c r="BT313" s="49"/>
      <c r="BU313" s="49"/>
      <c r="BV313" s="49"/>
      <c r="BW313" s="49"/>
      <c r="BX313" s="49"/>
      <c r="BY313" s="49"/>
      <c r="BZ313" s="49"/>
      <c r="CA313" s="49"/>
      <c r="CB313" s="49"/>
      <c r="CC313" s="49"/>
      <c r="CD313" s="49"/>
      <c r="CE313" s="49"/>
      <c r="CF313" s="49"/>
      <c r="CG313" s="49"/>
      <c r="CH313" s="49"/>
      <c r="CI313" s="49"/>
      <c r="CJ313" s="49"/>
      <c r="CK313" s="49"/>
      <c r="CL313" s="49"/>
      <c r="CM313" s="49"/>
      <c r="CN313" s="49"/>
      <c r="CO313" s="49"/>
      <c r="CP313" s="49"/>
      <c r="CQ313" s="49"/>
      <c r="CR313" s="49"/>
      <c r="CS313" s="49"/>
      <c r="CT313" s="49"/>
      <c r="CU313" s="49"/>
      <c r="CV313" s="49"/>
      <c r="CW313" s="49"/>
      <c r="CX313" s="49"/>
      <c r="CY313" s="49"/>
      <c r="CZ313" s="49"/>
      <c r="DA313" s="49"/>
      <c r="DB313" s="49"/>
      <c r="DC313" s="49"/>
      <c r="DD313" s="49"/>
      <c r="DE313" s="49"/>
      <c r="DF313" s="49"/>
      <c r="DG313" s="49"/>
      <c r="DH313" s="49"/>
      <c r="DI313" s="49"/>
      <c r="DJ313" s="49"/>
      <c r="DK313" s="49"/>
      <c r="DL313" s="49"/>
      <c r="DM313" s="49"/>
      <c r="DN313" s="49"/>
      <c r="DO313" s="49"/>
      <c r="DP313" s="49"/>
      <c r="DQ313" s="49"/>
      <c r="DR313" s="49"/>
      <c r="DS313" s="49"/>
      <c r="DT313" s="49"/>
      <c r="DU313" s="49"/>
      <c r="DV313" s="49"/>
      <c r="DW313" s="49"/>
      <c r="DX313" s="49"/>
      <c r="DY313" s="49"/>
      <c r="DZ313" s="49"/>
      <c r="EA313" s="49"/>
      <c r="EB313" s="49"/>
      <c r="EC313" s="49"/>
      <c r="ED313" s="49"/>
      <c r="EE313" s="49"/>
      <c r="EF313" s="49"/>
      <c r="EG313" s="49"/>
      <c r="EH313" s="49"/>
      <c r="EI313" s="49"/>
      <c r="EJ313" s="49"/>
      <c r="EK313" s="49"/>
      <c r="EL313" s="49"/>
      <c r="EM313" s="49"/>
      <c r="EN313" s="49"/>
      <c r="EO313" s="49"/>
      <c r="EP313" s="49"/>
      <c r="EQ313" s="49"/>
      <c r="ER313" s="49"/>
      <c r="ES313" s="49"/>
      <c r="ET313" s="49"/>
      <c r="EU313" s="49"/>
      <c r="EV313" s="49"/>
      <c r="EW313" s="49"/>
      <c r="EX313" s="49"/>
      <c r="EY313" s="49"/>
      <c r="EZ313" s="49"/>
      <c r="FA313" s="49"/>
      <c r="FB313" s="49"/>
      <c r="FC313" s="49"/>
      <c r="FD313" s="49"/>
      <c r="FE313" s="49"/>
      <c r="FF313" s="49"/>
      <c r="FG313" s="49"/>
      <c r="FH313" s="49"/>
      <c r="FI313" s="49"/>
      <c r="FJ313" s="49"/>
      <c r="FK313" s="49"/>
      <c r="FL313" s="49"/>
      <c r="FM313" s="49"/>
      <c r="FN313" s="49"/>
      <c r="FO313" s="49"/>
      <c r="FP313" s="49"/>
      <c r="FQ313" s="49"/>
      <c r="FR313" s="49"/>
      <c r="FS313" s="49"/>
      <c r="FT313" s="49"/>
      <c r="FU313" s="49"/>
      <c r="FV313" s="49"/>
      <c r="FW313" s="49"/>
      <c r="FX313" s="49"/>
      <c r="FY313" s="49"/>
      <c r="FZ313" s="49"/>
      <c r="GA313" s="49"/>
      <c r="GB313" s="49"/>
      <c r="GC313" s="49"/>
      <c r="GD313" s="49"/>
      <c r="GE313" s="49"/>
      <c r="GF313" s="49"/>
      <c r="GG313" s="49"/>
      <c r="GH313" s="49"/>
      <c r="GI313" s="49"/>
      <c r="GJ313" s="49"/>
      <c r="GK313" s="49"/>
      <c r="GL313" s="49"/>
      <c r="GM313" s="49"/>
      <c r="GN313" s="49"/>
      <c r="GO313" s="49"/>
      <c r="GP313" s="49"/>
      <c r="GQ313" s="49"/>
      <c r="GR313" s="49"/>
      <c r="GS313" s="49"/>
      <c r="GT313" s="49"/>
      <c r="GU313" s="49"/>
      <c r="GV313" s="49"/>
      <c r="GW313" s="49"/>
      <c r="GX313" s="49"/>
      <c r="GY313" s="49"/>
      <c r="GZ313" s="49"/>
      <c r="HA313" s="49"/>
      <c r="HB313" s="49"/>
      <c r="HC313" s="49"/>
      <c r="HD313" s="49"/>
      <c r="HE313" s="49"/>
      <c r="HF313" s="49"/>
      <c r="HG313" s="49"/>
      <c r="HH313" s="49"/>
      <c r="HI313" s="49"/>
      <c r="HJ313" s="49"/>
      <c r="HK313" s="49"/>
      <c r="HL313" s="49"/>
      <c r="HM313" s="49"/>
      <c r="HN313" s="49"/>
      <c r="HO313" s="49"/>
      <c r="HP313" s="49"/>
      <c r="HQ313" s="49"/>
      <c r="HR313" s="49"/>
      <c r="HS313" s="49"/>
      <c r="HT313" s="49"/>
      <c r="HU313" s="49"/>
      <c r="HV313" s="49"/>
      <c r="HW313" s="49"/>
      <c r="HX313" s="49"/>
      <c r="HY313" s="49"/>
      <c r="HZ313" s="49"/>
      <c r="IA313" s="49"/>
      <c r="IB313" s="49"/>
      <c r="IC313" s="49"/>
      <c r="ID313" s="49"/>
      <c r="IE313" s="49"/>
      <c r="IF313" s="49"/>
      <c r="IG313" s="49"/>
      <c r="IH313" s="49"/>
      <c r="II313" s="49"/>
      <c r="IJ313" s="49"/>
      <c r="IK313" s="49"/>
      <c r="IL313" s="49"/>
      <c r="IM313" s="49"/>
      <c r="IN313" s="49"/>
      <c r="IO313" s="49"/>
      <c r="IP313" s="49"/>
      <c r="IQ313" s="49"/>
      <c r="IR313" s="49"/>
      <c r="IS313" s="49"/>
      <c r="IT313" s="49"/>
      <c r="IU313" s="49"/>
      <c r="IV313" s="49"/>
      <c r="IW313" s="49"/>
      <c r="IX313" s="49"/>
      <c r="IY313" s="49"/>
      <c r="IZ313" s="49"/>
      <c r="JA313" s="49"/>
      <c r="JB313" s="49"/>
      <c r="JC313" s="49"/>
      <c r="JD313" s="49"/>
      <c r="JE313" s="49"/>
      <c r="JF313" s="49"/>
      <c r="JG313" s="49"/>
      <c r="JH313" s="49"/>
      <c r="JI313" s="49"/>
      <c r="JJ313" s="49"/>
      <c r="JK313" s="49"/>
      <c r="JL313" s="49"/>
      <c r="JM313" s="49"/>
      <c r="JN313" s="49"/>
      <c r="JO313" s="49"/>
      <c r="JP313" s="49"/>
      <c r="JQ313" s="49"/>
      <c r="JR313" s="49"/>
      <c r="JS313" s="49"/>
      <c r="JT313" s="49"/>
      <c r="JU313" s="49"/>
      <c r="JV313" s="49"/>
      <c r="JW313" s="49"/>
      <c r="JX313" s="49"/>
      <c r="JY313" s="49"/>
      <c r="JZ313" s="49"/>
      <c r="KA313" s="49"/>
      <c r="KB313" s="49"/>
      <c r="KC313" s="49"/>
      <c r="KD313" s="49"/>
      <c r="KE313" s="49"/>
      <c r="KF313" s="49"/>
      <c r="KG313" s="49"/>
      <c r="KH313" s="49"/>
      <c r="KI313" s="49"/>
      <c r="KJ313" s="49"/>
    </row>
    <row r="314" spans="2:296" s="19" customFormat="1" ht="13.35" customHeight="1" x14ac:dyDescent="0.2">
      <c r="B314" s="46"/>
      <c r="C314" s="360"/>
      <c r="D314" s="360"/>
      <c r="E314" s="360"/>
      <c r="F314" s="360"/>
      <c r="G314" s="360"/>
      <c r="H314" s="360"/>
      <c r="I314" s="360"/>
      <c r="J314" s="360"/>
      <c r="K314" s="360"/>
      <c r="L314" s="38"/>
      <c r="M314" s="280"/>
      <c r="O314" s="49"/>
      <c r="P314" s="49"/>
      <c r="Q314" s="49"/>
      <c r="R314" s="49"/>
      <c r="S314" s="49"/>
      <c r="T314" s="49"/>
      <c r="U314" s="49"/>
      <c r="V314" s="49"/>
      <c r="W314" s="49"/>
      <c r="X314" s="49"/>
      <c r="Y314" s="49"/>
      <c r="Z314" s="49"/>
      <c r="AA314" s="49"/>
      <c r="AB314" s="49"/>
      <c r="AC314" s="49"/>
      <c r="AD314" s="49"/>
      <c r="AE314" s="49"/>
      <c r="AF314" s="49"/>
      <c r="AG314" s="49"/>
      <c r="AH314" s="49"/>
      <c r="AI314" s="49"/>
      <c r="AJ314" s="49"/>
      <c r="AK314" s="49"/>
      <c r="AL314" s="49"/>
      <c r="AM314" s="49"/>
      <c r="AN314" s="49"/>
      <c r="AO314" s="49"/>
      <c r="AP314" s="49"/>
      <c r="AQ314" s="49"/>
      <c r="AR314" s="49"/>
      <c r="AS314" s="49"/>
      <c r="AT314" s="49"/>
      <c r="AU314" s="49"/>
      <c r="AV314" s="49"/>
      <c r="AW314" s="49"/>
      <c r="AX314" s="49"/>
      <c r="AY314" s="49"/>
      <c r="AZ314" s="49"/>
      <c r="BA314" s="49"/>
      <c r="BB314" s="49"/>
      <c r="BC314" s="49"/>
      <c r="BD314" s="49"/>
      <c r="BE314" s="49"/>
      <c r="BF314" s="49"/>
      <c r="BG314" s="49"/>
      <c r="BH314" s="49"/>
      <c r="BI314" s="49"/>
      <c r="BJ314" s="49"/>
      <c r="BK314" s="49"/>
      <c r="BL314" s="49"/>
      <c r="BM314" s="49"/>
      <c r="BN314" s="49"/>
      <c r="BO314" s="49"/>
      <c r="BP314" s="49"/>
      <c r="BQ314" s="49"/>
      <c r="BR314" s="49"/>
      <c r="BS314" s="49"/>
      <c r="BT314" s="49"/>
      <c r="BU314" s="49"/>
      <c r="BV314" s="49"/>
      <c r="BW314" s="49"/>
      <c r="BX314" s="49"/>
      <c r="BY314" s="49"/>
      <c r="BZ314" s="49"/>
      <c r="CA314" s="49"/>
      <c r="CB314" s="49"/>
      <c r="CC314" s="49"/>
      <c r="CD314" s="49"/>
      <c r="CE314" s="49"/>
      <c r="CF314" s="49"/>
      <c r="CG314" s="49"/>
      <c r="CH314" s="49"/>
      <c r="CI314" s="49"/>
      <c r="CJ314" s="49"/>
      <c r="CK314" s="49"/>
      <c r="CL314" s="49"/>
      <c r="CM314" s="49"/>
      <c r="CN314" s="49"/>
      <c r="CO314" s="49"/>
      <c r="CP314" s="49"/>
      <c r="CQ314" s="49"/>
      <c r="CR314" s="49"/>
      <c r="CS314" s="49"/>
      <c r="CT314" s="49"/>
      <c r="CU314" s="49"/>
      <c r="CV314" s="49"/>
      <c r="CW314" s="49"/>
      <c r="CX314" s="49"/>
      <c r="CY314" s="49"/>
      <c r="CZ314" s="49"/>
      <c r="DA314" s="49"/>
      <c r="DB314" s="49"/>
      <c r="DC314" s="49"/>
      <c r="DD314" s="49"/>
      <c r="DE314" s="49"/>
      <c r="DF314" s="49"/>
      <c r="DG314" s="49"/>
      <c r="DH314" s="49"/>
      <c r="DI314" s="49"/>
      <c r="DJ314" s="49"/>
      <c r="DK314" s="49"/>
      <c r="DL314" s="49"/>
      <c r="DM314" s="49"/>
      <c r="DN314" s="49"/>
      <c r="DO314" s="49"/>
      <c r="DP314" s="49"/>
      <c r="DQ314" s="49"/>
      <c r="DR314" s="49"/>
      <c r="DS314" s="49"/>
      <c r="DT314" s="49"/>
      <c r="DU314" s="49"/>
      <c r="DV314" s="49"/>
      <c r="DW314" s="49"/>
      <c r="DX314" s="49"/>
      <c r="DY314" s="49"/>
      <c r="DZ314" s="49"/>
      <c r="EA314" s="49"/>
      <c r="EB314" s="49"/>
      <c r="EC314" s="49"/>
      <c r="ED314" s="49"/>
      <c r="EE314" s="49"/>
      <c r="EF314" s="49"/>
      <c r="EG314" s="49"/>
      <c r="EH314" s="49"/>
      <c r="EI314" s="49"/>
      <c r="EJ314" s="49"/>
      <c r="EK314" s="49"/>
      <c r="EL314" s="49"/>
      <c r="EM314" s="49"/>
      <c r="EN314" s="49"/>
      <c r="EO314" s="49"/>
      <c r="EP314" s="49"/>
      <c r="EQ314" s="49"/>
      <c r="ER314" s="49"/>
      <c r="ES314" s="49"/>
      <c r="ET314" s="49"/>
      <c r="EU314" s="49"/>
      <c r="EV314" s="49"/>
      <c r="EW314" s="49"/>
      <c r="EX314" s="49"/>
      <c r="EY314" s="49"/>
      <c r="EZ314" s="49"/>
      <c r="FA314" s="49"/>
      <c r="FB314" s="49"/>
      <c r="FC314" s="49"/>
      <c r="FD314" s="49"/>
      <c r="FE314" s="49"/>
      <c r="FF314" s="49"/>
      <c r="FG314" s="49"/>
      <c r="FH314" s="49"/>
      <c r="FI314" s="49"/>
      <c r="FJ314" s="49"/>
      <c r="FK314" s="49"/>
      <c r="FL314" s="49"/>
      <c r="FM314" s="49"/>
      <c r="FN314" s="49"/>
      <c r="FO314" s="49"/>
      <c r="FP314" s="49"/>
      <c r="FQ314" s="49"/>
      <c r="FR314" s="49"/>
      <c r="FS314" s="49"/>
      <c r="FT314" s="49"/>
      <c r="FU314" s="49"/>
      <c r="FV314" s="49"/>
      <c r="FW314" s="49"/>
      <c r="FX314" s="49"/>
      <c r="FY314" s="49"/>
      <c r="FZ314" s="49"/>
      <c r="GA314" s="49"/>
      <c r="GB314" s="49"/>
      <c r="GC314" s="49"/>
      <c r="GD314" s="49"/>
      <c r="GE314" s="49"/>
      <c r="GF314" s="49"/>
      <c r="GG314" s="49"/>
      <c r="GH314" s="49"/>
      <c r="GI314" s="49"/>
      <c r="GJ314" s="49"/>
      <c r="GK314" s="49"/>
      <c r="GL314" s="49"/>
      <c r="GM314" s="49"/>
      <c r="GN314" s="49"/>
      <c r="GO314" s="49"/>
      <c r="GP314" s="49"/>
      <c r="GQ314" s="49"/>
      <c r="GR314" s="49"/>
      <c r="GS314" s="49"/>
      <c r="GT314" s="49"/>
      <c r="GU314" s="49"/>
      <c r="GV314" s="49"/>
      <c r="GW314" s="49"/>
      <c r="GX314" s="49"/>
      <c r="GY314" s="49"/>
      <c r="GZ314" s="49"/>
      <c r="HA314" s="49"/>
      <c r="HB314" s="49"/>
      <c r="HC314" s="49"/>
      <c r="HD314" s="49"/>
      <c r="HE314" s="49"/>
      <c r="HF314" s="49"/>
      <c r="HG314" s="49"/>
      <c r="HH314" s="49"/>
      <c r="HI314" s="49"/>
      <c r="HJ314" s="49"/>
      <c r="HK314" s="49"/>
      <c r="HL314" s="49"/>
      <c r="HM314" s="49"/>
      <c r="HN314" s="49"/>
      <c r="HO314" s="49"/>
      <c r="HP314" s="49"/>
      <c r="HQ314" s="49"/>
      <c r="HR314" s="49"/>
      <c r="HS314" s="49"/>
      <c r="HT314" s="49"/>
      <c r="HU314" s="49"/>
      <c r="HV314" s="49"/>
      <c r="HW314" s="49"/>
      <c r="HX314" s="49"/>
      <c r="HY314" s="49"/>
      <c r="HZ314" s="49"/>
      <c r="IA314" s="49"/>
      <c r="IB314" s="49"/>
      <c r="IC314" s="49"/>
      <c r="ID314" s="49"/>
      <c r="IE314" s="49"/>
      <c r="IF314" s="49"/>
      <c r="IG314" s="49"/>
      <c r="IH314" s="49"/>
      <c r="II314" s="49"/>
      <c r="IJ314" s="49"/>
      <c r="IK314" s="49"/>
      <c r="IL314" s="49"/>
      <c r="IM314" s="49"/>
      <c r="IN314" s="49"/>
      <c r="IO314" s="49"/>
      <c r="IP314" s="49"/>
      <c r="IQ314" s="49"/>
      <c r="IR314" s="49"/>
      <c r="IS314" s="49"/>
      <c r="IT314" s="49"/>
      <c r="IU314" s="49"/>
      <c r="IV314" s="49"/>
      <c r="IW314" s="49"/>
      <c r="IX314" s="49"/>
      <c r="IY314" s="49"/>
      <c r="IZ314" s="49"/>
      <c r="JA314" s="49"/>
      <c r="JB314" s="49"/>
      <c r="JC314" s="49"/>
      <c r="JD314" s="49"/>
      <c r="JE314" s="49"/>
      <c r="JF314" s="49"/>
      <c r="JG314" s="49"/>
      <c r="JH314" s="49"/>
      <c r="JI314" s="49"/>
      <c r="JJ314" s="49"/>
      <c r="JK314" s="49"/>
      <c r="JL314" s="49"/>
      <c r="JM314" s="49"/>
      <c r="JN314" s="49"/>
      <c r="JO314" s="49"/>
      <c r="JP314" s="49"/>
      <c r="JQ314" s="49"/>
      <c r="JR314" s="49"/>
      <c r="JS314" s="49"/>
      <c r="JT314" s="49"/>
      <c r="JU314" s="49"/>
      <c r="JV314" s="49"/>
      <c r="JW314" s="49"/>
      <c r="JX314" s="49"/>
      <c r="JY314" s="49"/>
      <c r="JZ314" s="49"/>
      <c r="KA314" s="49"/>
      <c r="KB314" s="49"/>
      <c r="KC314" s="49"/>
      <c r="KD314" s="49"/>
      <c r="KE314" s="49"/>
      <c r="KF314" s="49"/>
      <c r="KG314" s="49"/>
      <c r="KH314" s="49"/>
      <c r="KI314" s="49"/>
      <c r="KJ314" s="49"/>
    </row>
    <row r="315" spans="2:296" s="19" customFormat="1" ht="13.35" customHeight="1" x14ac:dyDescent="0.2">
      <c r="B315" s="46"/>
      <c r="C315" s="360"/>
      <c r="D315" s="360"/>
      <c r="E315" s="360"/>
      <c r="F315" s="360"/>
      <c r="G315" s="360"/>
      <c r="H315" s="360"/>
      <c r="I315" s="360"/>
      <c r="J315" s="360"/>
      <c r="K315" s="360"/>
      <c r="L315" s="38"/>
      <c r="M315" s="280"/>
      <c r="O315" s="49"/>
      <c r="P315" s="49"/>
      <c r="Q315" s="49"/>
      <c r="R315" s="49"/>
      <c r="S315" s="49"/>
      <c r="T315" s="49"/>
      <c r="U315" s="49"/>
      <c r="V315" s="49"/>
      <c r="W315" s="49"/>
      <c r="X315" s="49"/>
      <c r="Y315" s="49"/>
      <c r="Z315" s="49"/>
      <c r="AA315" s="49"/>
      <c r="AB315" s="49"/>
      <c r="AC315" s="49"/>
      <c r="AD315" s="49"/>
      <c r="AE315" s="49"/>
      <c r="AF315" s="49"/>
      <c r="AG315" s="49"/>
      <c r="AH315" s="49"/>
      <c r="AI315" s="49"/>
      <c r="AJ315" s="49"/>
      <c r="AK315" s="49"/>
      <c r="AL315" s="49"/>
      <c r="AM315" s="49"/>
      <c r="AN315" s="49"/>
      <c r="AO315" s="49"/>
      <c r="AP315" s="49"/>
      <c r="AQ315" s="49"/>
      <c r="AR315" s="49"/>
      <c r="AS315" s="49"/>
      <c r="AT315" s="49"/>
      <c r="AU315" s="49"/>
      <c r="AV315" s="49"/>
      <c r="AW315" s="49"/>
      <c r="AX315" s="49"/>
      <c r="AY315" s="49"/>
      <c r="AZ315" s="49"/>
      <c r="BA315" s="49"/>
      <c r="BB315" s="49"/>
      <c r="BC315" s="49"/>
      <c r="BD315" s="49"/>
      <c r="BE315" s="49"/>
      <c r="BF315" s="49"/>
      <c r="BG315" s="49"/>
      <c r="BH315" s="49"/>
      <c r="BI315" s="49"/>
      <c r="BJ315" s="49"/>
      <c r="BK315" s="49"/>
      <c r="BL315" s="49"/>
      <c r="BM315" s="49"/>
      <c r="BN315" s="49"/>
      <c r="BO315" s="49"/>
      <c r="BP315" s="49"/>
      <c r="BQ315" s="49"/>
      <c r="BR315" s="49"/>
      <c r="BS315" s="49"/>
      <c r="BT315" s="49"/>
      <c r="BU315" s="49"/>
      <c r="BV315" s="49"/>
      <c r="BW315" s="49"/>
      <c r="BX315" s="49"/>
      <c r="BY315" s="49"/>
      <c r="BZ315" s="49"/>
      <c r="CA315" s="49"/>
      <c r="CB315" s="49"/>
      <c r="CC315" s="49"/>
      <c r="CD315" s="49"/>
      <c r="CE315" s="49"/>
      <c r="CF315" s="49"/>
      <c r="CG315" s="49"/>
      <c r="CH315" s="49"/>
      <c r="CI315" s="49"/>
      <c r="CJ315" s="49"/>
      <c r="CK315" s="49"/>
      <c r="CL315" s="49"/>
      <c r="CM315" s="49"/>
      <c r="CN315" s="49"/>
      <c r="CO315" s="49"/>
      <c r="CP315" s="49"/>
      <c r="CQ315" s="49"/>
      <c r="CR315" s="49"/>
      <c r="CS315" s="49"/>
      <c r="CT315" s="49"/>
      <c r="CU315" s="49"/>
      <c r="CV315" s="49"/>
      <c r="CW315" s="49"/>
      <c r="CX315" s="49"/>
      <c r="CY315" s="49"/>
      <c r="CZ315" s="49"/>
      <c r="DA315" s="49"/>
      <c r="DB315" s="49"/>
      <c r="DC315" s="49"/>
      <c r="DD315" s="49"/>
      <c r="DE315" s="49"/>
      <c r="DF315" s="49"/>
      <c r="DG315" s="49"/>
      <c r="DH315" s="49"/>
      <c r="DI315" s="49"/>
      <c r="DJ315" s="49"/>
      <c r="DK315" s="49"/>
      <c r="DL315" s="49"/>
      <c r="DM315" s="49"/>
      <c r="DN315" s="49"/>
      <c r="DO315" s="49"/>
      <c r="DP315" s="49"/>
      <c r="DQ315" s="49"/>
      <c r="DR315" s="49"/>
      <c r="DS315" s="49"/>
      <c r="DT315" s="49"/>
      <c r="DU315" s="49"/>
      <c r="DV315" s="49"/>
      <c r="DW315" s="49"/>
      <c r="DX315" s="49"/>
      <c r="DY315" s="49"/>
      <c r="DZ315" s="49"/>
      <c r="EA315" s="49"/>
      <c r="EB315" s="49"/>
      <c r="EC315" s="49"/>
      <c r="ED315" s="49"/>
      <c r="EE315" s="49"/>
      <c r="EF315" s="49"/>
      <c r="EG315" s="49"/>
      <c r="EH315" s="49"/>
      <c r="EI315" s="49"/>
      <c r="EJ315" s="49"/>
      <c r="EK315" s="49"/>
      <c r="EL315" s="49"/>
      <c r="EM315" s="49"/>
      <c r="EN315" s="49"/>
      <c r="EO315" s="49"/>
      <c r="EP315" s="49"/>
      <c r="EQ315" s="49"/>
      <c r="ER315" s="49"/>
      <c r="ES315" s="49"/>
      <c r="ET315" s="49"/>
      <c r="EU315" s="49"/>
      <c r="EV315" s="49"/>
      <c r="EW315" s="49"/>
      <c r="EX315" s="49"/>
      <c r="EY315" s="49"/>
      <c r="EZ315" s="49"/>
      <c r="FA315" s="49"/>
      <c r="FB315" s="49"/>
      <c r="FC315" s="49"/>
      <c r="FD315" s="49"/>
      <c r="FE315" s="49"/>
      <c r="FF315" s="49"/>
      <c r="FG315" s="49"/>
      <c r="FH315" s="49"/>
      <c r="FI315" s="49"/>
      <c r="FJ315" s="49"/>
      <c r="FK315" s="49"/>
      <c r="FL315" s="49"/>
      <c r="FM315" s="49"/>
      <c r="FN315" s="49"/>
      <c r="FO315" s="49"/>
      <c r="FP315" s="49"/>
      <c r="FQ315" s="49"/>
      <c r="FR315" s="49"/>
      <c r="FS315" s="49"/>
      <c r="FT315" s="49"/>
      <c r="FU315" s="49"/>
      <c r="FV315" s="49"/>
      <c r="FW315" s="49"/>
      <c r="FX315" s="49"/>
      <c r="FY315" s="49"/>
      <c r="FZ315" s="49"/>
      <c r="GA315" s="49"/>
      <c r="GB315" s="49"/>
      <c r="GC315" s="49"/>
      <c r="GD315" s="49"/>
      <c r="GE315" s="49"/>
      <c r="GF315" s="49"/>
      <c r="GG315" s="49"/>
      <c r="GH315" s="49"/>
      <c r="GI315" s="49"/>
      <c r="GJ315" s="49"/>
      <c r="GK315" s="49"/>
      <c r="GL315" s="49"/>
      <c r="GM315" s="49"/>
      <c r="GN315" s="49"/>
      <c r="GO315" s="49"/>
      <c r="GP315" s="49"/>
      <c r="GQ315" s="49"/>
      <c r="GR315" s="49"/>
      <c r="GS315" s="49"/>
      <c r="GT315" s="49"/>
      <c r="GU315" s="49"/>
      <c r="GV315" s="49"/>
      <c r="GW315" s="49"/>
      <c r="GX315" s="49"/>
      <c r="GY315" s="49"/>
      <c r="GZ315" s="49"/>
      <c r="HA315" s="49"/>
      <c r="HB315" s="49"/>
      <c r="HC315" s="49"/>
      <c r="HD315" s="49"/>
      <c r="HE315" s="49"/>
      <c r="HF315" s="49"/>
      <c r="HG315" s="49"/>
      <c r="HH315" s="49"/>
      <c r="HI315" s="49"/>
      <c r="HJ315" s="49"/>
      <c r="HK315" s="49"/>
      <c r="HL315" s="49"/>
      <c r="HM315" s="49"/>
      <c r="HN315" s="49"/>
      <c r="HO315" s="49"/>
      <c r="HP315" s="49"/>
      <c r="HQ315" s="49"/>
      <c r="HR315" s="49"/>
      <c r="HS315" s="49"/>
      <c r="HT315" s="49"/>
      <c r="HU315" s="49"/>
      <c r="HV315" s="49"/>
      <c r="HW315" s="49"/>
      <c r="HX315" s="49"/>
      <c r="HY315" s="49"/>
      <c r="HZ315" s="49"/>
      <c r="IA315" s="49"/>
      <c r="IB315" s="49"/>
      <c r="IC315" s="49"/>
      <c r="ID315" s="49"/>
      <c r="IE315" s="49"/>
      <c r="IF315" s="49"/>
      <c r="IG315" s="49"/>
      <c r="IH315" s="49"/>
      <c r="II315" s="49"/>
      <c r="IJ315" s="49"/>
      <c r="IK315" s="49"/>
      <c r="IL315" s="49"/>
      <c r="IM315" s="49"/>
      <c r="IN315" s="49"/>
      <c r="IO315" s="49"/>
      <c r="IP315" s="49"/>
      <c r="IQ315" s="49"/>
      <c r="IR315" s="49"/>
      <c r="IS315" s="49"/>
      <c r="IT315" s="49"/>
      <c r="IU315" s="49"/>
      <c r="IV315" s="49"/>
      <c r="IW315" s="49"/>
      <c r="IX315" s="49"/>
      <c r="IY315" s="49"/>
      <c r="IZ315" s="49"/>
      <c r="JA315" s="49"/>
      <c r="JB315" s="49"/>
      <c r="JC315" s="49"/>
      <c r="JD315" s="49"/>
      <c r="JE315" s="49"/>
      <c r="JF315" s="49"/>
      <c r="JG315" s="49"/>
      <c r="JH315" s="49"/>
      <c r="JI315" s="49"/>
      <c r="JJ315" s="49"/>
      <c r="JK315" s="49"/>
      <c r="JL315" s="49"/>
      <c r="JM315" s="49"/>
      <c r="JN315" s="49"/>
      <c r="JO315" s="49"/>
      <c r="JP315" s="49"/>
      <c r="JQ315" s="49"/>
      <c r="JR315" s="49"/>
      <c r="JS315" s="49"/>
      <c r="JT315" s="49"/>
      <c r="JU315" s="49"/>
      <c r="JV315" s="49"/>
      <c r="JW315" s="49"/>
      <c r="JX315" s="49"/>
      <c r="JY315" s="49"/>
      <c r="JZ315" s="49"/>
      <c r="KA315" s="49"/>
      <c r="KB315" s="49"/>
      <c r="KC315" s="49"/>
      <c r="KD315" s="49"/>
      <c r="KE315" s="49"/>
      <c r="KF315" s="49"/>
      <c r="KG315" s="49"/>
      <c r="KH315" s="49"/>
      <c r="KI315" s="49"/>
      <c r="KJ315" s="49"/>
    </row>
    <row r="316" spans="2:296" s="19" customFormat="1" ht="13.35" customHeight="1" x14ac:dyDescent="0.2">
      <c r="B316" s="46"/>
      <c r="C316" s="360"/>
      <c r="D316" s="360"/>
      <c r="E316" s="360"/>
      <c r="F316" s="360"/>
      <c r="G316" s="360"/>
      <c r="H316" s="360"/>
      <c r="I316" s="360"/>
      <c r="J316" s="360"/>
      <c r="K316" s="360"/>
      <c r="L316" s="38"/>
      <c r="M316" s="280"/>
      <c r="O316" s="49"/>
      <c r="P316" s="49"/>
      <c r="Q316" s="49"/>
      <c r="R316" s="49"/>
      <c r="S316" s="49"/>
      <c r="T316" s="49"/>
      <c r="U316" s="49"/>
      <c r="V316" s="49"/>
      <c r="W316" s="49"/>
      <c r="X316" s="49"/>
      <c r="Y316" s="49"/>
      <c r="Z316" s="49"/>
      <c r="AA316" s="49"/>
      <c r="AB316" s="49"/>
      <c r="AC316" s="49"/>
      <c r="AD316" s="49"/>
      <c r="AE316" s="49"/>
      <c r="AF316" s="49"/>
      <c r="AG316" s="49"/>
      <c r="AH316" s="49"/>
      <c r="AI316" s="49"/>
      <c r="AJ316" s="49"/>
      <c r="AK316" s="49"/>
      <c r="AL316" s="49"/>
      <c r="AM316" s="49"/>
      <c r="AN316" s="49"/>
      <c r="AO316" s="49"/>
      <c r="AP316" s="49"/>
      <c r="AQ316" s="49"/>
      <c r="AR316" s="49"/>
      <c r="AS316" s="49"/>
      <c r="AT316" s="49"/>
      <c r="AU316" s="49"/>
      <c r="AV316" s="49"/>
      <c r="AW316" s="49"/>
      <c r="AX316" s="49"/>
      <c r="AY316" s="49"/>
      <c r="AZ316" s="49"/>
      <c r="BA316" s="49"/>
      <c r="BB316" s="49"/>
      <c r="BC316" s="49"/>
      <c r="BD316" s="49"/>
      <c r="BE316" s="49"/>
      <c r="BF316" s="49"/>
      <c r="BG316" s="49"/>
      <c r="BH316" s="49"/>
      <c r="BI316" s="49"/>
      <c r="BJ316" s="49"/>
      <c r="BK316" s="49"/>
      <c r="BL316" s="49"/>
      <c r="BM316" s="49"/>
      <c r="BN316" s="49"/>
      <c r="BO316" s="49"/>
      <c r="BP316" s="49"/>
      <c r="BQ316" s="49"/>
      <c r="BR316" s="49"/>
      <c r="BS316" s="49"/>
      <c r="BT316" s="49"/>
      <c r="BU316" s="49"/>
      <c r="BV316" s="49"/>
      <c r="BW316" s="49"/>
      <c r="BX316" s="49"/>
      <c r="BY316" s="49"/>
      <c r="BZ316" s="49"/>
      <c r="CA316" s="49"/>
      <c r="CB316" s="49"/>
      <c r="CC316" s="49"/>
      <c r="CD316" s="49"/>
      <c r="CE316" s="49"/>
      <c r="CF316" s="49"/>
      <c r="CG316" s="49"/>
      <c r="CH316" s="49"/>
      <c r="CI316" s="49"/>
      <c r="CJ316" s="49"/>
      <c r="CK316" s="49"/>
      <c r="CL316" s="49"/>
      <c r="CM316" s="49"/>
      <c r="CN316" s="49"/>
      <c r="CO316" s="49"/>
      <c r="CP316" s="49"/>
      <c r="CQ316" s="49"/>
      <c r="CR316" s="49"/>
      <c r="CS316" s="49"/>
      <c r="CT316" s="49"/>
      <c r="CU316" s="49"/>
      <c r="CV316" s="49"/>
      <c r="CW316" s="49"/>
      <c r="CX316" s="49"/>
      <c r="CY316" s="49"/>
      <c r="CZ316" s="49"/>
      <c r="DA316" s="49"/>
      <c r="DB316" s="49"/>
      <c r="DC316" s="49"/>
      <c r="DD316" s="49"/>
      <c r="DE316" s="49"/>
      <c r="DF316" s="49"/>
      <c r="DG316" s="49"/>
      <c r="DH316" s="49"/>
      <c r="DI316" s="49"/>
      <c r="DJ316" s="49"/>
      <c r="DK316" s="49"/>
      <c r="DL316" s="49"/>
      <c r="DM316" s="49"/>
      <c r="DN316" s="49"/>
      <c r="DO316" s="49"/>
      <c r="DP316" s="49"/>
      <c r="DQ316" s="49"/>
      <c r="DR316" s="49"/>
      <c r="DS316" s="49"/>
      <c r="DT316" s="49"/>
      <c r="DU316" s="49"/>
      <c r="DV316" s="49"/>
      <c r="DW316" s="49"/>
      <c r="DX316" s="49"/>
      <c r="DY316" s="49"/>
      <c r="DZ316" s="49"/>
      <c r="EA316" s="49"/>
      <c r="EB316" s="49"/>
      <c r="EC316" s="49"/>
      <c r="ED316" s="49"/>
      <c r="EE316" s="49"/>
      <c r="EF316" s="49"/>
      <c r="EG316" s="49"/>
      <c r="EH316" s="49"/>
      <c r="EI316" s="49"/>
      <c r="EJ316" s="49"/>
      <c r="EK316" s="49"/>
      <c r="EL316" s="49"/>
      <c r="EM316" s="49"/>
      <c r="EN316" s="49"/>
      <c r="EO316" s="49"/>
      <c r="EP316" s="49"/>
      <c r="EQ316" s="49"/>
      <c r="ER316" s="49"/>
      <c r="ES316" s="49"/>
      <c r="ET316" s="49"/>
      <c r="EU316" s="49"/>
      <c r="EV316" s="49"/>
      <c r="EW316" s="49"/>
      <c r="EX316" s="49"/>
      <c r="EY316" s="49"/>
      <c r="EZ316" s="49"/>
      <c r="FA316" s="49"/>
      <c r="FB316" s="49"/>
      <c r="FC316" s="49"/>
      <c r="FD316" s="49"/>
      <c r="FE316" s="49"/>
      <c r="FF316" s="49"/>
      <c r="FG316" s="49"/>
      <c r="FH316" s="49"/>
      <c r="FI316" s="49"/>
      <c r="FJ316" s="49"/>
      <c r="FK316" s="49"/>
      <c r="FL316" s="49"/>
      <c r="FM316" s="49"/>
      <c r="FN316" s="49"/>
      <c r="FO316" s="49"/>
      <c r="FP316" s="49"/>
      <c r="FQ316" s="49"/>
      <c r="FR316" s="49"/>
      <c r="FS316" s="49"/>
      <c r="FT316" s="49"/>
      <c r="FU316" s="49"/>
      <c r="FV316" s="49"/>
      <c r="FW316" s="49"/>
      <c r="FX316" s="49"/>
      <c r="FY316" s="49"/>
      <c r="FZ316" s="49"/>
      <c r="GA316" s="49"/>
      <c r="GB316" s="49"/>
      <c r="GC316" s="49"/>
      <c r="GD316" s="49"/>
      <c r="GE316" s="49"/>
      <c r="GF316" s="49"/>
      <c r="GG316" s="49"/>
      <c r="GH316" s="49"/>
      <c r="GI316" s="49"/>
      <c r="GJ316" s="49"/>
      <c r="GK316" s="49"/>
      <c r="GL316" s="49"/>
      <c r="GM316" s="49"/>
      <c r="GN316" s="49"/>
      <c r="GO316" s="49"/>
      <c r="GP316" s="49"/>
      <c r="GQ316" s="49"/>
      <c r="GR316" s="49"/>
      <c r="GS316" s="49"/>
      <c r="GT316" s="49"/>
      <c r="GU316" s="49"/>
      <c r="GV316" s="49"/>
      <c r="GW316" s="49"/>
      <c r="GX316" s="49"/>
      <c r="GY316" s="49"/>
      <c r="GZ316" s="49"/>
      <c r="HA316" s="49"/>
      <c r="HB316" s="49"/>
      <c r="HC316" s="49"/>
      <c r="HD316" s="49"/>
      <c r="HE316" s="49"/>
      <c r="HF316" s="49"/>
      <c r="HG316" s="49"/>
      <c r="HH316" s="49"/>
      <c r="HI316" s="49"/>
      <c r="HJ316" s="49"/>
      <c r="HK316" s="49"/>
      <c r="HL316" s="49"/>
      <c r="HM316" s="49"/>
      <c r="HN316" s="49"/>
      <c r="HO316" s="49"/>
      <c r="HP316" s="49"/>
      <c r="HQ316" s="49"/>
      <c r="HR316" s="49"/>
      <c r="HS316" s="49"/>
      <c r="HT316" s="49"/>
      <c r="HU316" s="49"/>
      <c r="HV316" s="49"/>
      <c r="HW316" s="49"/>
      <c r="HX316" s="49"/>
      <c r="HY316" s="49"/>
      <c r="HZ316" s="49"/>
      <c r="IA316" s="49"/>
      <c r="IB316" s="49"/>
      <c r="IC316" s="49"/>
      <c r="ID316" s="49"/>
      <c r="IE316" s="49"/>
      <c r="IF316" s="49"/>
      <c r="IG316" s="49"/>
      <c r="IH316" s="49"/>
      <c r="II316" s="49"/>
      <c r="IJ316" s="49"/>
      <c r="IK316" s="49"/>
      <c r="IL316" s="49"/>
      <c r="IM316" s="49"/>
      <c r="IN316" s="49"/>
      <c r="IO316" s="49"/>
      <c r="IP316" s="49"/>
      <c r="IQ316" s="49"/>
      <c r="IR316" s="49"/>
      <c r="IS316" s="49"/>
      <c r="IT316" s="49"/>
      <c r="IU316" s="49"/>
      <c r="IV316" s="49"/>
      <c r="IW316" s="49"/>
      <c r="IX316" s="49"/>
      <c r="IY316" s="49"/>
      <c r="IZ316" s="49"/>
      <c r="JA316" s="49"/>
      <c r="JB316" s="49"/>
      <c r="JC316" s="49"/>
      <c r="JD316" s="49"/>
      <c r="JE316" s="49"/>
      <c r="JF316" s="49"/>
      <c r="JG316" s="49"/>
      <c r="JH316" s="49"/>
      <c r="JI316" s="49"/>
      <c r="JJ316" s="49"/>
      <c r="JK316" s="49"/>
      <c r="JL316" s="49"/>
      <c r="JM316" s="49"/>
      <c r="JN316" s="49"/>
      <c r="JO316" s="49"/>
      <c r="JP316" s="49"/>
      <c r="JQ316" s="49"/>
      <c r="JR316" s="49"/>
      <c r="JS316" s="49"/>
      <c r="JT316" s="49"/>
      <c r="JU316" s="49"/>
      <c r="JV316" s="49"/>
      <c r="JW316" s="49"/>
      <c r="JX316" s="49"/>
      <c r="JY316" s="49"/>
      <c r="JZ316" s="49"/>
      <c r="KA316" s="49"/>
      <c r="KB316" s="49"/>
      <c r="KC316" s="49"/>
      <c r="KD316" s="49"/>
      <c r="KE316" s="49"/>
      <c r="KF316" s="49"/>
      <c r="KG316" s="49"/>
      <c r="KH316" s="49"/>
      <c r="KI316" s="49"/>
      <c r="KJ316" s="49"/>
    </row>
    <row r="317" spans="2:296" s="19" customFormat="1" ht="13.35" customHeight="1" x14ac:dyDescent="0.2">
      <c r="B317" s="46"/>
      <c r="C317" s="360"/>
      <c r="D317" s="360"/>
      <c r="E317" s="360"/>
      <c r="F317" s="360"/>
      <c r="G317" s="360"/>
      <c r="H317" s="360"/>
      <c r="I317" s="360"/>
      <c r="J317" s="360"/>
      <c r="K317" s="360"/>
      <c r="L317" s="38"/>
      <c r="M317" s="280"/>
      <c r="O317" s="49"/>
      <c r="P317" s="49"/>
      <c r="Q317" s="49"/>
      <c r="R317" s="49"/>
      <c r="S317" s="49"/>
      <c r="T317" s="49"/>
      <c r="U317" s="49"/>
      <c r="V317" s="49"/>
      <c r="W317" s="49"/>
      <c r="X317" s="49"/>
      <c r="Y317" s="49"/>
      <c r="Z317" s="49"/>
      <c r="AA317" s="49"/>
      <c r="AB317" s="49"/>
      <c r="AC317" s="49"/>
      <c r="AD317" s="49"/>
      <c r="AE317" s="49"/>
      <c r="AF317" s="49"/>
      <c r="AG317" s="49"/>
      <c r="AH317" s="49"/>
      <c r="AI317" s="49"/>
      <c r="AJ317" s="49"/>
      <c r="AK317" s="49"/>
      <c r="AL317" s="49"/>
      <c r="AM317" s="49"/>
      <c r="AN317" s="49"/>
      <c r="AO317" s="49"/>
      <c r="AP317" s="49"/>
      <c r="AQ317" s="49"/>
      <c r="AR317" s="49"/>
      <c r="AS317" s="49"/>
      <c r="AT317" s="49"/>
      <c r="AU317" s="49"/>
      <c r="AV317" s="49"/>
      <c r="AW317" s="49"/>
      <c r="AX317" s="49"/>
      <c r="AY317" s="49"/>
      <c r="AZ317" s="49"/>
      <c r="BA317" s="49"/>
      <c r="BB317" s="49"/>
      <c r="BC317" s="49"/>
      <c r="BD317" s="49"/>
      <c r="BE317" s="49"/>
      <c r="BF317" s="49"/>
      <c r="BG317" s="49"/>
      <c r="BH317" s="49"/>
      <c r="BI317" s="49"/>
      <c r="BJ317" s="49"/>
      <c r="BK317" s="49"/>
      <c r="BL317" s="49"/>
      <c r="BM317" s="49"/>
      <c r="BN317" s="49"/>
      <c r="BO317" s="49"/>
      <c r="BP317" s="49"/>
      <c r="BQ317" s="49"/>
      <c r="BR317" s="49"/>
      <c r="BS317" s="49"/>
      <c r="BT317" s="49"/>
      <c r="BU317" s="49"/>
      <c r="BV317" s="49"/>
      <c r="BW317" s="49"/>
      <c r="BX317" s="49"/>
      <c r="BY317" s="49"/>
      <c r="BZ317" s="49"/>
      <c r="CA317" s="49"/>
      <c r="CB317" s="49"/>
      <c r="CC317" s="49"/>
      <c r="CD317" s="49"/>
      <c r="CE317" s="49"/>
      <c r="CF317" s="49"/>
      <c r="CG317" s="49"/>
      <c r="CH317" s="49"/>
      <c r="CI317" s="49"/>
      <c r="CJ317" s="49"/>
      <c r="CK317" s="49"/>
      <c r="CL317" s="49"/>
      <c r="CM317" s="49"/>
      <c r="CN317" s="49"/>
      <c r="CO317" s="49"/>
      <c r="CP317" s="49"/>
      <c r="CQ317" s="49"/>
      <c r="CR317" s="49"/>
      <c r="CS317" s="49"/>
      <c r="CT317" s="49"/>
      <c r="CU317" s="49"/>
      <c r="CV317" s="49"/>
      <c r="CW317" s="49"/>
      <c r="CX317" s="49"/>
      <c r="CY317" s="49"/>
      <c r="CZ317" s="49"/>
      <c r="DA317" s="49"/>
      <c r="DB317" s="49"/>
      <c r="DC317" s="49"/>
      <c r="DD317" s="49"/>
      <c r="DE317" s="49"/>
      <c r="DF317" s="49"/>
      <c r="DG317" s="49"/>
      <c r="DH317" s="49"/>
      <c r="DI317" s="49"/>
      <c r="DJ317" s="49"/>
      <c r="DK317" s="49"/>
      <c r="DL317" s="49"/>
      <c r="DM317" s="49"/>
      <c r="DN317" s="49"/>
      <c r="DO317" s="49"/>
      <c r="DP317" s="49"/>
      <c r="DQ317" s="49"/>
      <c r="DR317" s="49"/>
      <c r="DS317" s="49"/>
      <c r="DT317" s="49"/>
      <c r="DU317" s="49"/>
      <c r="DV317" s="49"/>
      <c r="DW317" s="49"/>
      <c r="DX317" s="49"/>
      <c r="DY317" s="49"/>
      <c r="DZ317" s="49"/>
      <c r="EA317" s="49"/>
      <c r="EB317" s="49"/>
      <c r="EC317" s="49"/>
      <c r="ED317" s="49"/>
      <c r="EE317" s="49"/>
      <c r="EF317" s="49"/>
      <c r="EG317" s="49"/>
      <c r="EH317" s="49"/>
      <c r="EI317" s="49"/>
      <c r="EJ317" s="49"/>
      <c r="EK317" s="49"/>
      <c r="EL317" s="49"/>
      <c r="EM317" s="49"/>
      <c r="EN317" s="49"/>
      <c r="EO317" s="49"/>
      <c r="EP317" s="49"/>
      <c r="EQ317" s="49"/>
      <c r="ER317" s="49"/>
      <c r="ES317" s="49"/>
      <c r="ET317" s="49"/>
      <c r="EU317" s="49"/>
      <c r="EV317" s="49"/>
      <c r="EW317" s="49"/>
      <c r="EX317" s="49"/>
      <c r="EY317" s="49"/>
      <c r="EZ317" s="49"/>
      <c r="FA317" s="49"/>
      <c r="FB317" s="49"/>
      <c r="FC317" s="49"/>
      <c r="FD317" s="49"/>
      <c r="FE317" s="49"/>
      <c r="FF317" s="49"/>
      <c r="FG317" s="49"/>
      <c r="FH317" s="49"/>
      <c r="FI317" s="49"/>
      <c r="FJ317" s="49"/>
      <c r="FK317" s="49"/>
      <c r="FL317" s="49"/>
      <c r="FM317" s="49"/>
      <c r="FN317" s="49"/>
      <c r="FO317" s="49"/>
      <c r="FP317" s="49"/>
      <c r="FQ317" s="49"/>
      <c r="FR317" s="49"/>
      <c r="FS317" s="49"/>
      <c r="FT317" s="49"/>
      <c r="FU317" s="49"/>
      <c r="FV317" s="49"/>
      <c r="FW317" s="49"/>
      <c r="FX317" s="49"/>
      <c r="FY317" s="49"/>
      <c r="FZ317" s="49"/>
      <c r="GA317" s="49"/>
      <c r="GB317" s="49"/>
      <c r="GC317" s="49"/>
      <c r="GD317" s="49"/>
      <c r="GE317" s="49"/>
      <c r="GF317" s="49"/>
      <c r="GG317" s="49"/>
      <c r="GH317" s="49"/>
      <c r="GI317" s="49"/>
      <c r="GJ317" s="49"/>
      <c r="GK317" s="49"/>
      <c r="GL317" s="49"/>
      <c r="GM317" s="49"/>
      <c r="GN317" s="49"/>
      <c r="GO317" s="49"/>
      <c r="GP317" s="49"/>
      <c r="GQ317" s="49"/>
      <c r="GR317" s="49"/>
      <c r="GS317" s="49"/>
      <c r="GT317" s="49"/>
      <c r="GU317" s="49"/>
      <c r="GV317" s="49"/>
      <c r="GW317" s="49"/>
      <c r="GX317" s="49"/>
      <c r="GY317" s="49"/>
      <c r="GZ317" s="49"/>
      <c r="HA317" s="49"/>
      <c r="HB317" s="49"/>
      <c r="HC317" s="49"/>
      <c r="HD317" s="49"/>
      <c r="HE317" s="49"/>
      <c r="HF317" s="49"/>
      <c r="HG317" s="49"/>
      <c r="HH317" s="49"/>
      <c r="HI317" s="49"/>
      <c r="HJ317" s="49"/>
      <c r="HK317" s="49"/>
      <c r="HL317" s="49"/>
      <c r="HM317" s="49"/>
      <c r="HN317" s="49"/>
      <c r="HO317" s="49"/>
      <c r="HP317" s="49"/>
      <c r="HQ317" s="49"/>
      <c r="HR317" s="49"/>
      <c r="HS317" s="49"/>
      <c r="HT317" s="49"/>
      <c r="HU317" s="49"/>
      <c r="HV317" s="49"/>
      <c r="HW317" s="49"/>
      <c r="HX317" s="49"/>
      <c r="HY317" s="49"/>
      <c r="HZ317" s="49"/>
      <c r="IA317" s="49"/>
      <c r="IB317" s="49"/>
      <c r="IC317" s="49"/>
      <c r="ID317" s="49"/>
      <c r="IE317" s="49"/>
      <c r="IF317" s="49"/>
      <c r="IG317" s="49"/>
      <c r="IH317" s="49"/>
      <c r="II317" s="49"/>
      <c r="IJ317" s="49"/>
      <c r="IK317" s="49"/>
      <c r="IL317" s="49"/>
      <c r="IM317" s="49"/>
      <c r="IN317" s="49"/>
      <c r="IO317" s="49"/>
      <c r="IP317" s="49"/>
      <c r="IQ317" s="49"/>
      <c r="IR317" s="49"/>
      <c r="IS317" s="49"/>
      <c r="IT317" s="49"/>
      <c r="IU317" s="49"/>
      <c r="IV317" s="49"/>
      <c r="IW317" s="49"/>
      <c r="IX317" s="49"/>
      <c r="IY317" s="49"/>
      <c r="IZ317" s="49"/>
      <c r="JA317" s="49"/>
      <c r="JB317" s="49"/>
      <c r="JC317" s="49"/>
      <c r="JD317" s="49"/>
      <c r="JE317" s="49"/>
      <c r="JF317" s="49"/>
      <c r="JG317" s="49"/>
      <c r="JH317" s="49"/>
      <c r="JI317" s="49"/>
      <c r="JJ317" s="49"/>
      <c r="JK317" s="49"/>
      <c r="JL317" s="49"/>
      <c r="JM317" s="49"/>
      <c r="JN317" s="49"/>
      <c r="JO317" s="49"/>
      <c r="JP317" s="49"/>
      <c r="JQ317" s="49"/>
      <c r="JR317" s="49"/>
      <c r="JS317" s="49"/>
      <c r="JT317" s="49"/>
      <c r="JU317" s="49"/>
      <c r="JV317" s="49"/>
      <c r="JW317" s="49"/>
      <c r="JX317" s="49"/>
      <c r="JY317" s="49"/>
      <c r="JZ317" s="49"/>
      <c r="KA317" s="49"/>
      <c r="KB317" s="49"/>
      <c r="KC317" s="49"/>
      <c r="KD317" s="49"/>
      <c r="KE317" s="49"/>
      <c r="KF317" s="49"/>
      <c r="KG317" s="49"/>
      <c r="KH317" s="49"/>
      <c r="KI317" s="49"/>
      <c r="KJ317" s="49"/>
    </row>
    <row r="318" spans="2:296" s="19" customFormat="1" ht="13.35" customHeight="1" x14ac:dyDescent="0.2">
      <c r="B318" s="46"/>
      <c r="C318" s="360"/>
      <c r="D318" s="360"/>
      <c r="E318" s="360"/>
      <c r="F318" s="360"/>
      <c r="G318" s="360"/>
      <c r="H318" s="360"/>
      <c r="I318" s="360"/>
      <c r="J318" s="360"/>
      <c r="K318" s="360"/>
      <c r="L318" s="38"/>
      <c r="M318" s="280"/>
      <c r="O318" s="49"/>
      <c r="P318" s="49"/>
      <c r="Q318" s="49"/>
      <c r="R318" s="49"/>
      <c r="S318" s="49"/>
      <c r="T318" s="49"/>
      <c r="U318" s="49"/>
      <c r="V318" s="49"/>
      <c r="W318" s="49"/>
      <c r="X318" s="49"/>
      <c r="Y318" s="49"/>
      <c r="Z318" s="49"/>
      <c r="AA318" s="49"/>
      <c r="AB318" s="49"/>
      <c r="AC318" s="49"/>
      <c r="AD318" s="49"/>
      <c r="AE318" s="49"/>
      <c r="AF318" s="49"/>
      <c r="AG318" s="49"/>
      <c r="AH318" s="49"/>
      <c r="AI318" s="49"/>
      <c r="AJ318" s="49"/>
      <c r="AK318" s="49"/>
      <c r="AL318" s="49"/>
      <c r="AM318" s="49"/>
      <c r="AN318" s="49"/>
      <c r="AO318" s="49"/>
      <c r="AP318" s="49"/>
      <c r="AQ318" s="49"/>
      <c r="AR318" s="49"/>
      <c r="AS318" s="49"/>
      <c r="AT318" s="49"/>
      <c r="AU318" s="49"/>
      <c r="AV318" s="49"/>
      <c r="AW318" s="49"/>
      <c r="AX318" s="49"/>
      <c r="AY318" s="49"/>
      <c r="AZ318" s="49"/>
      <c r="BA318" s="49"/>
      <c r="BB318" s="49"/>
      <c r="BC318" s="49"/>
      <c r="BD318" s="49"/>
      <c r="BE318" s="49"/>
      <c r="BF318" s="49"/>
      <c r="BG318" s="49"/>
      <c r="BH318" s="49"/>
      <c r="BI318" s="49"/>
      <c r="BJ318" s="49"/>
      <c r="BK318" s="49"/>
      <c r="BL318" s="49"/>
      <c r="BM318" s="49"/>
      <c r="BN318" s="49"/>
      <c r="BO318" s="49"/>
      <c r="BP318" s="49"/>
      <c r="BQ318" s="49"/>
      <c r="BR318" s="49"/>
      <c r="BS318" s="49"/>
      <c r="BT318" s="49"/>
      <c r="BU318" s="49"/>
      <c r="BV318" s="49"/>
      <c r="BW318" s="49"/>
      <c r="BX318" s="49"/>
      <c r="BY318" s="49"/>
      <c r="BZ318" s="49"/>
      <c r="CA318" s="49"/>
      <c r="CB318" s="49"/>
      <c r="CC318" s="49"/>
      <c r="CD318" s="49"/>
      <c r="CE318" s="49"/>
      <c r="CF318" s="49"/>
      <c r="CG318" s="49"/>
      <c r="CH318" s="49"/>
      <c r="CI318" s="49"/>
      <c r="CJ318" s="49"/>
      <c r="CK318" s="49"/>
      <c r="CL318" s="49"/>
      <c r="CM318" s="49"/>
      <c r="CN318" s="49"/>
      <c r="CO318" s="49"/>
      <c r="CP318" s="49"/>
      <c r="CQ318" s="49"/>
      <c r="CR318" s="49"/>
      <c r="CS318" s="49"/>
      <c r="CT318" s="49"/>
      <c r="CU318" s="49"/>
      <c r="CV318" s="49"/>
      <c r="CW318" s="49"/>
      <c r="CX318" s="49"/>
      <c r="CY318" s="49"/>
      <c r="CZ318" s="49"/>
      <c r="DA318" s="49"/>
      <c r="DB318" s="49"/>
      <c r="DC318" s="49"/>
      <c r="DD318" s="49"/>
      <c r="DE318" s="49"/>
      <c r="DF318" s="49"/>
      <c r="DG318" s="49"/>
      <c r="DH318" s="49"/>
      <c r="DI318" s="49"/>
      <c r="DJ318" s="49"/>
      <c r="DK318" s="49"/>
      <c r="DL318" s="49"/>
      <c r="DM318" s="49"/>
      <c r="DN318" s="49"/>
      <c r="DO318" s="49"/>
      <c r="DP318" s="49"/>
      <c r="DQ318" s="49"/>
      <c r="DR318" s="49"/>
      <c r="DS318" s="49"/>
      <c r="DT318" s="49"/>
      <c r="DU318" s="49"/>
      <c r="DV318" s="49"/>
      <c r="DW318" s="49"/>
      <c r="DX318" s="49"/>
      <c r="DY318" s="49"/>
      <c r="DZ318" s="49"/>
      <c r="EA318" s="49"/>
      <c r="EB318" s="49"/>
      <c r="EC318" s="49"/>
      <c r="ED318" s="49"/>
      <c r="EE318" s="49"/>
      <c r="EF318" s="49"/>
      <c r="EG318" s="49"/>
      <c r="EH318" s="49"/>
      <c r="EI318" s="49"/>
      <c r="EJ318" s="49"/>
      <c r="EK318" s="49"/>
      <c r="EL318" s="49"/>
      <c r="EM318" s="49"/>
      <c r="EN318" s="49"/>
      <c r="EO318" s="49"/>
      <c r="EP318" s="49"/>
      <c r="EQ318" s="49"/>
      <c r="ER318" s="49"/>
      <c r="ES318" s="49"/>
      <c r="ET318" s="49"/>
      <c r="EU318" s="49"/>
      <c r="EV318" s="49"/>
      <c r="EW318" s="49"/>
      <c r="EX318" s="49"/>
      <c r="EY318" s="49"/>
      <c r="EZ318" s="49"/>
      <c r="FA318" s="49"/>
      <c r="FB318" s="49"/>
      <c r="FC318" s="49"/>
      <c r="FD318" s="49"/>
      <c r="FE318" s="49"/>
      <c r="FF318" s="49"/>
      <c r="FG318" s="49"/>
      <c r="FH318" s="49"/>
      <c r="FI318" s="49"/>
      <c r="FJ318" s="49"/>
      <c r="FK318" s="49"/>
      <c r="FL318" s="49"/>
      <c r="FM318" s="49"/>
      <c r="FN318" s="49"/>
      <c r="FO318" s="49"/>
      <c r="FP318" s="49"/>
      <c r="FQ318" s="49"/>
      <c r="FR318" s="49"/>
      <c r="FS318" s="49"/>
      <c r="FT318" s="49"/>
      <c r="FU318" s="49"/>
      <c r="FV318" s="49"/>
      <c r="FW318" s="49"/>
      <c r="FX318" s="49"/>
      <c r="FY318" s="49"/>
      <c r="FZ318" s="49"/>
      <c r="GA318" s="49"/>
      <c r="GB318" s="49"/>
      <c r="GC318" s="49"/>
      <c r="GD318" s="49"/>
      <c r="GE318" s="49"/>
      <c r="GF318" s="49"/>
      <c r="GG318" s="49"/>
      <c r="GH318" s="49"/>
      <c r="GI318" s="49"/>
      <c r="GJ318" s="49"/>
      <c r="GK318" s="49"/>
      <c r="GL318" s="49"/>
      <c r="GM318" s="49"/>
      <c r="GN318" s="49"/>
      <c r="GO318" s="49"/>
      <c r="GP318" s="49"/>
      <c r="GQ318" s="49"/>
      <c r="GR318" s="49"/>
      <c r="GS318" s="49"/>
      <c r="GT318" s="49"/>
      <c r="GU318" s="49"/>
      <c r="GV318" s="49"/>
      <c r="GW318" s="49"/>
      <c r="GX318" s="49"/>
      <c r="GY318" s="49"/>
      <c r="GZ318" s="49"/>
      <c r="HA318" s="49"/>
      <c r="HB318" s="49"/>
      <c r="HC318" s="49"/>
      <c r="HD318" s="49"/>
      <c r="HE318" s="49"/>
      <c r="HF318" s="49"/>
      <c r="HG318" s="49"/>
      <c r="HH318" s="49"/>
      <c r="HI318" s="49"/>
      <c r="HJ318" s="49"/>
      <c r="HK318" s="49"/>
      <c r="HL318" s="49"/>
      <c r="HM318" s="49"/>
      <c r="HN318" s="49"/>
      <c r="HO318" s="49"/>
      <c r="HP318" s="49"/>
      <c r="HQ318" s="49"/>
      <c r="HR318" s="49"/>
      <c r="HS318" s="49"/>
      <c r="HT318" s="49"/>
      <c r="HU318" s="49"/>
      <c r="HV318" s="49"/>
      <c r="HW318" s="49"/>
      <c r="HX318" s="49"/>
      <c r="HY318" s="49"/>
      <c r="HZ318" s="49"/>
      <c r="IA318" s="49"/>
      <c r="IB318" s="49"/>
      <c r="IC318" s="49"/>
      <c r="ID318" s="49"/>
      <c r="IE318" s="49"/>
      <c r="IF318" s="49"/>
      <c r="IG318" s="49"/>
      <c r="IH318" s="49"/>
      <c r="II318" s="49"/>
      <c r="IJ318" s="49"/>
      <c r="IK318" s="49"/>
      <c r="IL318" s="49"/>
      <c r="IM318" s="49"/>
      <c r="IN318" s="49"/>
      <c r="IO318" s="49"/>
      <c r="IP318" s="49"/>
      <c r="IQ318" s="49"/>
      <c r="IR318" s="49"/>
      <c r="IS318" s="49"/>
      <c r="IT318" s="49"/>
      <c r="IU318" s="49"/>
      <c r="IV318" s="49"/>
      <c r="IW318" s="49"/>
      <c r="IX318" s="49"/>
      <c r="IY318" s="49"/>
      <c r="IZ318" s="49"/>
      <c r="JA318" s="49"/>
      <c r="JB318" s="49"/>
      <c r="JC318" s="49"/>
      <c r="JD318" s="49"/>
      <c r="JE318" s="49"/>
      <c r="JF318" s="49"/>
      <c r="JG318" s="49"/>
      <c r="JH318" s="49"/>
      <c r="JI318" s="49"/>
      <c r="JJ318" s="49"/>
      <c r="JK318" s="49"/>
      <c r="JL318" s="49"/>
      <c r="JM318" s="49"/>
      <c r="JN318" s="49"/>
      <c r="JO318" s="49"/>
      <c r="JP318" s="49"/>
      <c r="JQ318" s="49"/>
      <c r="JR318" s="49"/>
      <c r="JS318" s="49"/>
      <c r="JT318" s="49"/>
      <c r="JU318" s="49"/>
      <c r="JV318" s="49"/>
      <c r="JW318" s="49"/>
      <c r="JX318" s="49"/>
      <c r="JY318" s="49"/>
      <c r="JZ318" s="49"/>
      <c r="KA318" s="49"/>
      <c r="KB318" s="49"/>
      <c r="KC318" s="49"/>
      <c r="KD318" s="49"/>
      <c r="KE318" s="49"/>
      <c r="KF318" s="49"/>
      <c r="KG318" s="49"/>
      <c r="KH318" s="49"/>
      <c r="KI318" s="49"/>
      <c r="KJ318" s="49"/>
    </row>
    <row r="319" spans="2:296" s="19" customFormat="1" ht="13.35" customHeight="1" x14ac:dyDescent="0.2">
      <c r="B319" s="46"/>
      <c r="C319" s="360"/>
      <c r="D319" s="360"/>
      <c r="E319" s="360"/>
      <c r="F319" s="360"/>
      <c r="G319" s="360"/>
      <c r="H319" s="360"/>
      <c r="I319" s="360"/>
      <c r="J319" s="360"/>
      <c r="K319" s="360"/>
      <c r="L319" s="38"/>
      <c r="M319" s="280"/>
      <c r="O319" s="49"/>
      <c r="P319" s="49"/>
      <c r="Q319" s="49"/>
      <c r="R319" s="49"/>
      <c r="S319" s="49"/>
      <c r="T319" s="49"/>
      <c r="U319" s="49"/>
      <c r="V319" s="49"/>
      <c r="W319" s="49"/>
      <c r="X319" s="49"/>
      <c r="Y319" s="49"/>
      <c r="Z319" s="49"/>
      <c r="AA319" s="49"/>
      <c r="AB319" s="49"/>
      <c r="AC319" s="49"/>
      <c r="AD319" s="49"/>
      <c r="AE319" s="49"/>
      <c r="AF319" s="49"/>
      <c r="AG319" s="49"/>
      <c r="AH319" s="49"/>
      <c r="AI319" s="49"/>
      <c r="AJ319" s="49"/>
      <c r="AK319" s="49"/>
      <c r="AL319" s="49"/>
      <c r="AM319" s="49"/>
      <c r="AN319" s="49"/>
      <c r="AO319" s="49"/>
      <c r="AP319" s="49"/>
      <c r="AQ319" s="49"/>
      <c r="AR319" s="49"/>
      <c r="AS319" s="49"/>
      <c r="AT319" s="49"/>
      <c r="AU319" s="49"/>
      <c r="AV319" s="49"/>
      <c r="AW319" s="49"/>
      <c r="AX319" s="49"/>
      <c r="AY319" s="49"/>
      <c r="AZ319" s="49"/>
      <c r="BA319" s="49"/>
      <c r="BB319" s="49"/>
      <c r="BC319" s="49"/>
      <c r="BD319" s="49"/>
      <c r="BE319" s="49"/>
      <c r="BF319" s="49"/>
      <c r="BG319" s="49"/>
      <c r="BH319" s="49"/>
      <c r="BI319" s="49"/>
      <c r="BJ319" s="49"/>
      <c r="BK319" s="49"/>
      <c r="BL319" s="49"/>
      <c r="BM319" s="49"/>
      <c r="BN319" s="49"/>
      <c r="BO319" s="49"/>
      <c r="BP319" s="49"/>
      <c r="BQ319" s="49"/>
      <c r="BR319" s="49"/>
      <c r="BS319" s="49"/>
      <c r="BT319" s="49"/>
      <c r="BU319" s="49"/>
      <c r="BV319" s="49"/>
      <c r="BW319" s="49"/>
      <c r="BX319" s="49"/>
      <c r="BY319" s="49"/>
      <c r="BZ319" s="49"/>
      <c r="CA319" s="49"/>
      <c r="CB319" s="49"/>
      <c r="CC319" s="49"/>
      <c r="CD319" s="49"/>
      <c r="CE319" s="49"/>
      <c r="CF319" s="49"/>
      <c r="CG319" s="49"/>
      <c r="CH319" s="49"/>
      <c r="CI319" s="49"/>
      <c r="CJ319" s="49"/>
      <c r="CK319" s="49"/>
      <c r="CL319" s="49"/>
      <c r="CM319" s="49"/>
      <c r="CN319" s="49"/>
      <c r="CO319" s="49"/>
      <c r="CP319" s="49"/>
      <c r="CQ319" s="49"/>
      <c r="CR319" s="49"/>
      <c r="CS319" s="49"/>
      <c r="CT319" s="49"/>
      <c r="CU319" s="49"/>
      <c r="CV319" s="49"/>
      <c r="CW319" s="49"/>
      <c r="CX319" s="49"/>
      <c r="CY319" s="49"/>
      <c r="CZ319" s="49"/>
      <c r="DA319" s="49"/>
      <c r="DB319" s="49"/>
      <c r="DC319" s="49"/>
      <c r="DD319" s="49"/>
      <c r="DE319" s="49"/>
      <c r="DF319" s="49"/>
      <c r="DG319" s="49"/>
      <c r="DH319" s="49"/>
      <c r="DI319" s="49"/>
      <c r="DJ319" s="49"/>
      <c r="DK319" s="49"/>
      <c r="DL319" s="49"/>
      <c r="DM319" s="49"/>
      <c r="DN319" s="49"/>
      <c r="DO319" s="49"/>
      <c r="DP319" s="49"/>
      <c r="DQ319" s="49"/>
      <c r="DR319" s="49"/>
      <c r="DS319" s="49"/>
      <c r="DT319" s="49"/>
      <c r="DU319" s="49"/>
      <c r="DV319" s="49"/>
      <c r="DW319" s="49"/>
      <c r="DX319" s="49"/>
      <c r="DY319" s="49"/>
      <c r="DZ319" s="49"/>
      <c r="EA319" s="49"/>
      <c r="EB319" s="49"/>
      <c r="EC319" s="49"/>
      <c r="ED319" s="49"/>
      <c r="EE319" s="49"/>
      <c r="EF319" s="49"/>
      <c r="EG319" s="49"/>
      <c r="EH319" s="49"/>
      <c r="EI319" s="49"/>
      <c r="EJ319" s="49"/>
      <c r="EK319" s="49"/>
      <c r="EL319" s="49"/>
      <c r="EM319" s="49"/>
      <c r="EN319" s="49"/>
      <c r="EO319" s="49"/>
      <c r="EP319" s="49"/>
      <c r="EQ319" s="49"/>
      <c r="ER319" s="49"/>
      <c r="ES319" s="49"/>
      <c r="ET319" s="49"/>
      <c r="EU319" s="49"/>
      <c r="EV319" s="49"/>
      <c r="EW319" s="49"/>
      <c r="EX319" s="49"/>
      <c r="EY319" s="49"/>
      <c r="EZ319" s="49"/>
      <c r="FA319" s="49"/>
      <c r="FB319" s="49"/>
      <c r="FC319" s="49"/>
      <c r="FD319" s="49"/>
      <c r="FE319" s="49"/>
      <c r="FF319" s="49"/>
      <c r="FG319" s="49"/>
      <c r="FH319" s="49"/>
      <c r="FI319" s="49"/>
      <c r="FJ319" s="49"/>
      <c r="FK319" s="49"/>
      <c r="FL319" s="49"/>
      <c r="FM319" s="49"/>
      <c r="FN319" s="49"/>
      <c r="FO319" s="49"/>
      <c r="FP319" s="49"/>
      <c r="FQ319" s="49"/>
      <c r="FR319" s="49"/>
      <c r="FS319" s="49"/>
      <c r="FT319" s="49"/>
      <c r="FU319" s="49"/>
      <c r="FV319" s="49"/>
      <c r="FW319" s="49"/>
      <c r="FX319" s="49"/>
      <c r="FY319" s="49"/>
      <c r="FZ319" s="49"/>
      <c r="GA319" s="49"/>
      <c r="GB319" s="49"/>
      <c r="GC319" s="49"/>
      <c r="GD319" s="49"/>
      <c r="GE319" s="49"/>
      <c r="GF319" s="49"/>
      <c r="GG319" s="49"/>
      <c r="GH319" s="49"/>
      <c r="GI319" s="49"/>
      <c r="GJ319" s="49"/>
      <c r="GK319" s="49"/>
      <c r="GL319" s="49"/>
      <c r="GM319" s="49"/>
      <c r="GN319" s="49"/>
      <c r="GO319" s="49"/>
      <c r="GP319" s="49"/>
      <c r="GQ319" s="49"/>
      <c r="GR319" s="49"/>
      <c r="GS319" s="49"/>
      <c r="GT319" s="49"/>
      <c r="GU319" s="49"/>
      <c r="GV319" s="49"/>
      <c r="GW319" s="49"/>
      <c r="GX319" s="49"/>
      <c r="GY319" s="49"/>
      <c r="GZ319" s="49"/>
      <c r="HA319" s="49"/>
      <c r="HB319" s="49"/>
      <c r="HC319" s="49"/>
      <c r="HD319" s="49"/>
      <c r="HE319" s="49"/>
      <c r="HF319" s="49"/>
      <c r="HG319" s="49"/>
      <c r="HH319" s="49"/>
      <c r="HI319" s="49"/>
      <c r="HJ319" s="49"/>
      <c r="HK319" s="49"/>
      <c r="HL319" s="49"/>
      <c r="HM319" s="49"/>
      <c r="HN319" s="49"/>
      <c r="HO319" s="49"/>
      <c r="HP319" s="49"/>
      <c r="HQ319" s="49"/>
      <c r="HR319" s="49"/>
      <c r="HS319" s="49"/>
      <c r="HT319" s="49"/>
      <c r="HU319" s="49"/>
      <c r="HV319" s="49"/>
      <c r="HW319" s="49"/>
      <c r="HX319" s="49"/>
      <c r="HY319" s="49"/>
      <c r="HZ319" s="49"/>
      <c r="IA319" s="49"/>
      <c r="IB319" s="49"/>
      <c r="IC319" s="49"/>
      <c r="ID319" s="49"/>
      <c r="IE319" s="49"/>
      <c r="IF319" s="49"/>
      <c r="IG319" s="49"/>
      <c r="IH319" s="49"/>
      <c r="II319" s="49"/>
      <c r="IJ319" s="49"/>
      <c r="IK319" s="49"/>
      <c r="IL319" s="49"/>
      <c r="IM319" s="49"/>
      <c r="IN319" s="49"/>
      <c r="IO319" s="49"/>
      <c r="IP319" s="49"/>
      <c r="IQ319" s="49"/>
      <c r="IR319" s="49"/>
      <c r="IS319" s="49"/>
      <c r="IT319" s="49"/>
      <c r="IU319" s="49"/>
      <c r="IV319" s="49"/>
      <c r="IW319" s="49"/>
      <c r="IX319" s="49"/>
      <c r="IY319" s="49"/>
      <c r="IZ319" s="49"/>
      <c r="JA319" s="49"/>
      <c r="JB319" s="49"/>
      <c r="JC319" s="49"/>
      <c r="JD319" s="49"/>
      <c r="JE319" s="49"/>
      <c r="JF319" s="49"/>
      <c r="JG319" s="49"/>
      <c r="JH319" s="49"/>
      <c r="JI319" s="49"/>
      <c r="JJ319" s="49"/>
      <c r="JK319" s="49"/>
      <c r="JL319" s="49"/>
      <c r="JM319" s="49"/>
      <c r="JN319" s="49"/>
      <c r="JO319" s="49"/>
      <c r="JP319" s="49"/>
      <c r="JQ319" s="49"/>
      <c r="JR319" s="49"/>
      <c r="JS319" s="49"/>
      <c r="JT319" s="49"/>
      <c r="JU319" s="49"/>
      <c r="JV319" s="49"/>
      <c r="JW319" s="49"/>
      <c r="JX319" s="49"/>
      <c r="JY319" s="49"/>
      <c r="JZ319" s="49"/>
      <c r="KA319" s="49"/>
      <c r="KB319" s="49"/>
      <c r="KC319" s="49"/>
      <c r="KD319" s="49"/>
      <c r="KE319" s="49"/>
      <c r="KF319" s="49"/>
      <c r="KG319" s="49"/>
      <c r="KH319" s="49"/>
      <c r="KI319" s="49"/>
      <c r="KJ319" s="49"/>
    </row>
    <row r="320" spans="2:296" s="19" customFormat="1" ht="13.35" customHeight="1" x14ac:dyDescent="0.2">
      <c r="B320" s="46"/>
      <c r="C320" s="360"/>
      <c r="D320" s="360"/>
      <c r="E320" s="360"/>
      <c r="F320" s="360"/>
      <c r="G320" s="360"/>
      <c r="H320" s="360"/>
      <c r="I320" s="360"/>
      <c r="J320" s="360"/>
      <c r="K320" s="360"/>
      <c r="L320" s="38"/>
      <c r="M320" s="280"/>
      <c r="O320" s="49"/>
      <c r="P320" s="49"/>
      <c r="Q320" s="49"/>
      <c r="R320" s="49"/>
      <c r="S320" s="49"/>
      <c r="T320" s="49"/>
      <c r="U320" s="49"/>
      <c r="V320" s="49"/>
      <c r="W320" s="49"/>
      <c r="X320" s="49"/>
      <c r="Y320" s="49"/>
      <c r="Z320" s="49"/>
      <c r="AA320" s="49"/>
      <c r="AB320" s="49"/>
      <c r="AC320" s="49"/>
      <c r="AD320" s="49"/>
      <c r="AE320" s="49"/>
      <c r="AF320" s="49"/>
      <c r="AG320" s="49"/>
      <c r="AH320" s="49"/>
      <c r="AI320" s="49"/>
      <c r="AJ320" s="49"/>
      <c r="AK320" s="49"/>
      <c r="AL320" s="49"/>
      <c r="AM320" s="49"/>
      <c r="AN320" s="49"/>
      <c r="AO320" s="49"/>
      <c r="AP320" s="49"/>
      <c r="AQ320" s="49"/>
      <c r="AR320" s="49"/>
      <c r="AS320" s="49"/>
      <c r="AT320" s="49"/>
      <c r="AU320" s="49"/>
      <c r="AV320" s="49"/>
      <c r="AW320" s="49"/>
      <c r="AX320" s="49"/>
      <c r="AY320" s="49"/>
      <c r="AZ320" s="49"/>
      <c r="BA320" s="49"/>
      <c r="BB320" s="49"/>
      <c r="BC320" s="49"/>
      <c r="BD320" s="49"/>
      <c r="BE320" s="49"/>
      <c r="BF320" s="49"/>
      <c r="BG320" s="49"/>
      <c r="BH320" s="49"/>
      <c r="BI320" s="49"/>
      <c r="BJ320" s="49"/>
      <c r="BK320" s="49"/>
      <c r="BL320" s="49"/>
      <c r="BM320" s="49"/>
      <c r="BN320" s="49"/>
      <c r="BO320" s="49"/>
      <c r="BP320" s="49"/>
      <c r="BQ320" s="49"/>
      <c r="BR320" s="49"/>
      <c r="BS320" s="49"/>
      <c r="BT320" s="49"/>
      <c r="BU320" s="49"/>
      <c r="BV320" s="49"/>
      <c r="BW320" s="49"/>
      <c r="BX320" s="49"/>
      <c r="BY320" s="49"/>
      <c r="BZ320" s="49"/>
      <c r="CA320" s="49"/>
      <c r="CB320" s="49"/>
      <c r="CC320" s="49"/>
      <c r="CD320" s="49"/>
      <c r="CE320" s="49"/>
      <c r="CF320" s="49"/>
      <c r="CG320" s="49"/>
      <c r="CH320" s="49"/>
      <c r="CI320" s="49"/>
      <c r="CJ320" s="49"/>
      <c r="CK320" s="49"/>
      <c r="CL320" s="49"/>
      <c r="CM320" s="49"/>
      <c r="CN320" s="49"/>
      <c r="CO320" s="49"/>
      <c r="CP320" s="49"/>
      <c r="CQ320" s="49"/>
      <c r="CR320" s="49"/>
      <c r="CS320" s="49"/>
      <c r="CT320" s="49"/>
      <c r="CU320" s="49"/>
      <c r="CV320" s="49"/>
      <c r="CW320" s="49"/>
      <c r="CX320" s="49"/>
      <c r="CY320" s="49"/>
      <c r="CZ320" s="49"/>
      <c r="DA320" s="49"/>
      <c r="DB320" s="49"/>
      <c r="DC320" s="49"/>
      <c r="DD320" s="49"/>
      <c r="DE320" s="49"/>
      <c r="DF320" s="49"/>
      <c r="DG320" s="49"/>
      <c r="DH320" s="49"/>
      <c r="DI320" s="49"/>
      <c r="DJ320" s="49"/>
      <c r="DK320" s="49"/>
      <c r="DL320" s="49"/>
      <c r="DM320" s="49"/>
      <c r="DN320" s="49"/>
      <c r="DO320" s="49"/>
      <c r="DP320" s="49"/>
      <c r="DQ320" s="49"/>
      <c r="DR320" s="49"/>
      <c r="DS320" s="49"/>
      <c r="DT320" s="49"/>
      <c r="DU320" s="49"/>
      <c r="DV320" s="49"/>
      <c r="DW320" s="49"/>
      <c r="DX320" s="49"/>
      <c r="DY320" s="49"/>
      <c r="DZ320" s="49"/>
      <c r="EA320" s="49"/>
      <c r="EB320" s="49"/>
      <c r="EC320" s="49"/>
      <c r="ED320" s="49"/>
      <c r="EE320" s="49"/>
      <c r="EF320" s="49"/>
      <c r="EG320" s="49"/>
      <c r="EH320" s="49"/>
      <c r="EI320" s="49"/>
      <c r="EJ320" s="49"/>
      <c r="EK320" s="49"/>
      <c r="EL320" s="49"/>
      <c r="EM320" s="49"/>
      <c r="EN320" s="49"/>
      <c r="EO320" s="49"/>
      <c r="EP320" s="49"/>
      <c r="EQ320" s="49"/>
      <c r="ER320" s="49"/>
      <c r="ES320" s="49"/>
      <c r="ET320" s="49"/>
      <c r="EU320" s="49"/>
      <c r="EV320" s="49"/>
      <c r="EW320" s="49"/>
      <c r="EX320" s="49"/>
      <c r="EY320" s="49"/>
      <c r="EZ320" s="49"/>
      <c r="FA320" s="49"/>
      <c r="FB320" s="49"/>
      <c r="FC320" s="49"/>
      <c r="FD320" s="49"/>
      <c r="FE320" s="49"/>
      <c r="FF320" s="49"/>
      <c r="FG320" s="49"/>
      <c r="FH320" s="49"/>
      <c r="FI320" s="49"/>
      <c r="FJ320" s="49"/>
      <c r="FK320" s="49"/>
      <c r="FL320" s="49"/>
      <c r="FM320" s="49"/>
      <c r="FN320" s="49"/>
      <c r="FO320" s="49"/>
      <c r="FP320" s="49"/>
      <c r="FQ320" s="49"/>
      <c r="FR320" s="49"/>
      <c r="FS320" s="49"/>
      <c r="FT320" s="49"/>
      <c r="FU320" s="49"/>
      <c r="FV320" s="49"/>
      <c r="FW320" s="49"/>
      <c r="FX320" s="49"/>
      <c r="FY320" s="49"/>
      <c r="FZ320" s="49"/>
      <c r="GA320" s="49"/>
      <c r="GB320" s="49"/>
      <c r="GC320" s="49"/>
      <c r="GD320" s="49"/>
      <c r="GE320" s="49"/>
      <c r="GF320" s="49"/>
      <c r="GG320" s="49"/>
      <c r="GH320" s="49"/>
      <c r="GI320" s="49"/>
      <c r="GJ320" s="49"/>
      <c r="GK320" s="49"/>
      <c r="GL320" s="49"/>
      <c r="GM320" s="49"/>
      <c r="GN320" s="49"/>
      <c r="GO320" s="49"/>
      <c r="GP320" s="49"/>
      <c r="GQ320" s="49"/>
      <c r="GR320" s="49"/>
      <c r="GS320" s="49"/>
      <c r="GT320" s="49"/>
      <c r="GU320" s="49"/>
      <c r="GV320" s="49"/>
      <c r="GW320" s="49"/>
      <c r="GX320" s="49"/>
      <c r="GY320" s="49"/>
      <c r="GZ320" s="49"/>
      <c r="HA320" s="49"/>
      <c r="HB320" s="49"/>
      <c r="HC320" s="49"/>
      <c r="HD320" s="49"/>
      <c r="HE320" s="49"/>
      <c r="HF320" s="49"/>
      <c r="HG320" s="49"/>
      <c r="HH320" s="49"/>
      <c r="HI320" s="49"/>
      <c r="HJ320" s="49"/>
      <c r="HK320" s="49"/>
      <c r="HL320" s="49"/>
      <c r="HM320" s="49"/>
      <c r="HN320" s="49"/>
      <c r="HO320" s="49"/>
      <c r="HP320" s="49"/>
      <c r="HQ320" s="49"/>
      <c r="HR320" s="49"/>
      <c r="HS320" s="49"/>
      <c r="HT320" s="49"/>
      <c r="HU320" s="49"/>
      <c r="HV320" s="49"/>
      <c r="HW320" s="49"/>
      <c r="HX320" s="49"/>
      <c r="HY320" s="49"/>
      <c r="HZ320" s="49"/>
      <c r="IA320" s="49"/>
      <c r="IB320" s="49"/>
      <c r="IC320" s="49"/>
      <c r="ID320" s="49"/>
      <c r="IE320" s="49"/>
      <c r="IF320" s="49"/>
      <c r="IG320" s="49"/>
      <c r="IH320" s="49"/>
      <c r="II320" s="49"/>
      <c r="IJ320" s="49"/>
      <c r="IK320" s="49"/>
      <c r="IL320" s="49"/>
      <c r="IM320" s="49"/>
      <c r="IN320" s="49"/>
      <c r="IO320" s="49"/>
      <c r="IP320" s="49"/>
      <c r="IQ320" s="49"/>
      <c r="IR320" s="49"/>
      <c r="IS320" s="49"/>
      <c r="IT320" s="49"/>
      <c r="IU320" s="49"/>
      <c r="IV320" s="49"/>
      <c r="IW320" s="49"/>
      <c r="IX320" s="49"/>
      <c r="IY320" s="49"/>
      <c r="IZ320" s="49"/>
      <c r="JA320" s="49"/>
      <c r="JB320" s="49"/>
      <c r="JC320" s="49"/>
      <c r="JD320" s="49"/>
      <c r="JE320" s="49"/>
      <c r="JF320" s="49"/>
      <c r="JG320" s="49"/>
      <c r="JH320" s="49"/>
      <c r="JI320" s="49"/>
      <c r="JJ320" s="49"/>
      <c r="JK320" s="49"/>
      <c r="JL320" s="49"/>
      <c r="JM320" s="49"/>
      <c r="JN320" s="49"/>
      <c r="JO320" s="49"/>
      <c r="JP320" s="49"/>
      <c r="JQ320" s="49"/>
      <c r="JR320" s="49"/>
      <c r="JS320" s="49"/>
      <c r="JT320" s="49"/>
      <c r="JU320" s="49"/>
      <c r="JV320" s="49"/>
      <c r="JW320" s="49"/>
      <c r="JX320" s="49"/>
      <c r="JY320" s="49"/>
      <c r="JZ320" s="49"/>
      <c r="KA320" s="49"/>
      <c r="KB320" s="49"/>
      <c r="KC320" s="49"/>
      <c r="KD320" s="49"/>
      <c r="KE320" s="49"/>
      <c r="KF320" s="49"/>
      <c r="KG320" s="49"/>
      <c r="KH320" s="49"/>
      <c r="KI320" s="49"/>
      <c r="KJ320" s="49"/>
    </row>
    <row r="321" spans="2:296" s="19" customFormat="1" ht="13.35" customHeight="1" x14ac:dyDescent="0.2">
      <c r="B321" s="46"/>
      <c r="C321" s="360"/>
      <c r="D321" s="360"/>
      <c r="E321" s="360"/>
      <c r="F321" s="360"/>
      <c r="G321" s="360"/>
      <c r="H321" s="360"/>
      <c r="I321" s="360"/>
      <c r="J321" s="360"/>
      <c r="K321" s="360"/>
      <c r="L321" s="38"/>
      <c r="M321" s="280"/>
      <c r="O321" s="49"/>
      <c r="P321" s="49"/>
      <c r="Q321" s="49"/>
      <c r="R321" s="49"/>
      <c r="S321" s="49"/>
      <c r="T321" s="49"/>
      <c r="U321" s="49"/>
      <c r="V321" s="49"/>
      <c r="W321" s="49"/>
      <c r="X321" s="49"/>
      <c r="Y321" s="49"/>
      <c r="Z321" s="49"/>
      <c r="AA321" s="49"/>
      <c r="AB321" s="49"/>
      <c r="AC321" s="49"/>
      <c r="AD321" s="49"/>
      <c r="AE321" s="49"/>
      <c r="AF321" s="49"/>
      <c r="AG321" s="49"/>
      <c r="AH321" s="49"/>
      <c r="AI321" s="49"/>
      <c r="AJ321" s="49"/>
      <c r="AK321" s="49"/>
      <c r="AL321" s="49"/>
      <c r="AM321" s="49"/>
      <c r="AN321" s="49"/>
      <c r="AO321" s="49"/>
      <c r="AP321" s="49"/>
      <c r="AQ321" s="49"/>
      <c r="AR321" s="49"/>
      <c r="AS321" s="49"/>
      <c r="AT321" s="49"/>
      <c r="AU321" s="49"/>
      <c r="AV321" s="49"/>
      <c r="AW321" s="49"/>
      <c r="AX321" s="49"/>
      <c r="AY321" s="49"/>
      <c r="AZ321" s="49"/>
      <c r="BA321" s="49"/>
      <c r="BB321" s="49"/>
      <c r="BC321" s="49"/>
      <c r="BD321" s="49"/>
      <c r="BE321" s="49"/>
      <c r="BF321" s="49"/>
      <c r="BG321" s="49"/>
      <c r="BH321" s="49"/>
      <c r="BI321" s="49"/>
      <c r="BJ321" s="49"/>
      <c r="BK321" s="49"/>
      <c r="BL321" s="49"/>
      <c r="BM321" s="49"/>
      <c r="BN321" s="49"/>
      <c r="BO321" s="49"/>
      <c r="BP321" s="49"/>
      <c r="BQ321" s="49"/>
      <c r="BR321" s="49"/>
      <c r="BS321" s="49"/>
      <c r="BT321" s="49"/>
      <c r="BU321" s="49"/>
      <c r="BV321" s="49"/>
      <c r="BW321" s="49"/>
      <c r="BX321" s="49"/>
      <c r="BY321" s="49"/>
      <c r="BZ321" s="49"/>
      <c r="CA321" s="49"/>
      <c r="CB321" s="49"/>
      <c r="CC321" s="49"/>
      <c r="CD321" s="49"/>
      <c r="CE321" s="49"/>
      <c r="CF321" s="49"/>
      <c r="CG321" s="49"/>
      <c r="CH321" s="49"/>
      <c r="CI321" s="49"/>
      <c r="CJ321" s="49"/>
      <c r="CK321" s="49"/>
      <c r="CL321" s="49"/>
      <c r="CM321" s="49"/>
      <c r="CN321" s="49"/>
      <c r="CO321" s="49"/>
      <c r="CP321" s="49"/>
      <c r="CQ321" s="49"/>
      <c r="CR321" s="49"/>
      <c r="CS321" s="49"/>
      <c r="CT321" s="49"/>
      <c r="CU321" s="49"/>
      <c r="CV321" s="49"/>
      <c r="CW321" s="49"/>
      <c r="CX321" s="49"/>
      <c r="CY321" s="49"/>
      <c r="CZ321" s="49"/>
      <c r="DA321" s="49"/>
      <c r="DB321" s="49"/>
      <c r="DC321" s="49"/>
      <c r="DD321" s="49"/>
      <c r="DE321" s="49"/>
      <c r="DF321" s="49"/>
      <c r="DG321" s="49"/>
      <c r="DH321" s="49"/>
      <c r="DI321" s="49"/>
      <c r="DJ321" s="49"/>
      <c r="DK321" s="49"/>
      <c r="DL321" s="49"/>
      <c r="DM321" s="49"/>
      <c r="DN321" s="49"/>
      <c r="DO321" s="49"/>
      <c r="DP321" s="49"/>
      <c r="DQ321" s="49"/>
      <c r="DR321" s="49"/>
      <c r="DS321" s="49"/>
      <c r="DT321" s="49"/>
      <c r="DU321" s="49"/>
      <c r="DV321" s="49"/>
      <c r="DW321" s="49"/>
      <c r="DX321" s="49"/>
      <c r="DY321" s="49"/>
      <c r="DZ321" s="49"/>
      <c r="EA321" s="49"/>
      <c r="EB321" s="49"/>
      <c r="EC321" s="49"/>
      <c r="ED321" s="49"/>
      <c r="EE321" s="49"/>
      <c r="EF321" s="49"/>
      <c r="EG321" s="49"/>
      <c r="EH321" s="49"/>
      <c r="EI321" s="49"/>
      <c r="EJ321" s="49"/>
      <c r="EK321" s="49"/>
      <c r="EL321" s="49"/>
      <c r="EM321" s="49"/>
      <c r="EN321" s="49"/>
      <c r="EO321" s="49"/>
      <c r="EP321" s="49"/>
      <c r="EQ321" s="49"/>
      <c r="ER321" s="49"/>
      <c r="ES321" s="49"/>
      <c r="ET321" s="49"/>
      <c r="EU321" s="49"/>
      <c r="EV321" s="49"/>
      <c r="EW321" s="49"/>
      <c r="EX321" s="49"/>
      <c r="EY321" s="49"/>
      <c r="EZ321" s="49"/>
      <c r="FA321" s="49"/>
      <c r="FB321" s="49"/>
      <c r="FC321" s="49"/>
      <c r="FD321" s="49"/>
      <c r="FE321" s="49"/>
      <c r="FF321" s="49"/>
      <c r="FG321" s="49"/>
      <c r="FH321" s="49"/>
      <c r="FI321" s="49"/>
      <c r="FJ321" s="49"/>
      <c r="FK321" s="49"/>
      <c r="FL321" s="49"/>
      <c r="FM321" s="49"/>
      <c r="FN321" s="49"/>
      <c r="FO321" s="49"/>
      <c r="FP321" s="49"/>
      <c r="FQ321" s="49"/>
      <c r="FR321" s="49"/>
      <c r="FS321" s="49"/>
      <c r="FT321" s="49"/>
      <c r="FU321" s="49"/>
      <c r="FV321" s="49"/>
      <c r="FW321" s="49"/>
      <c r="FX321" s="49"/>
      <c r="FY321" s="49"/>
      <c r="FZ321" s="49"/>
      <c r="GA321" s="49"/>
      <c r="GB321" s="49"/>
      <c r="GC321" s="49"/>
      <c r="GD321" s="49"/>
      <c r="GE321" s="49"/>
      <c r="GF321" s="49"/>
      <c r="GG321" s="49"/>
      <c r="GH321" s="49"/>
      <c r="GI321" s="49"/>
      <c r="GJ321" s="49"/>
      <c r="GK321" s="49"/>
      <c r="GL321" s="49"/>
      <c r="GM321" s="49"/>
      <c r="GN321" s="49"/>
      <c r="GO321" s="49"/>
      <c r="GP321" s="49"/>
      <c r="GQ321" s="49"/>
      <c r="GR321" s="49"/>
      <c r="GS321" s="49"/>
      <c r="GT321" s="49"/>
      <c r="GU321" s="49"/>
      <c r="GV321" s="49"/>
      <c r="GW321" s="49"/>
      <c r="GX321" s="49"/>
      <c r="GY321" s="49"/>
      <c r="GZ321" s="49"/>
      <c r="HA321" s="49"/>
      <c r="HB321" s="49"/>
      <c r="HC321" s="49"/>
      <c r="HD321" s="49"/>
      <c r="HE321" s="49"/>
      <c r="HF321" s="49"/>
      <c r="HG321" s="49"/>
      <c r="HH321" s="49"/>
      <c r="HI321" s="49"/>
      <c r="HJ321" s="49"/>
      <c r="HK321" s="49"/>
      <c r="HL321" s="49"/>
      <c r="HM321" s="49"/>
      <c r="HN321" s="49"/>
      <c r="HO321" s="49"/>
      <c r="HP321" s="49"/>
      <c r="HQ321" s="49"/>
      <c r="HR321" s="49"/>
      <c r="HS321" s="49"/>
      <c r="HT321" s="49"/>
      <c r="HU321" s="49"/>
      <c r="HV321" s="49"/>
      <c r="HW321" s="49"/>
      <c r="HX321" s="49"/>
      <c r="HY321" s="49"/>
      <c r="HZ321" s="49"/>
      <c r="IA321" s="49"/>
      <c r="IB321" s="49"/>
      <c r="IC321" s="49"/>
      <c r="ID321" s="49"/>
      <c r="IE321" s="49"/>
      <c r="IF321" s="49"/>
      <c r="IG321" s="49"/>
      <c r="IH321" s="49"/>
      <c r="II321" s="49"/>
      <c r="IJ321" s="49"/>
      <c r="IK321" s="49"/>
      <c r="IL321" s="49"/>
      <c r="IM321" s="49"/>
      <c r="IN321" s="49"/>
      <c r="IO321" s="49"/>
      <c r="IP321" s="49"/>
      <c r="IQ321" s="49"/>
      <c r="IR321" s="49"/>
      <c r="IS321" s="49"/>
      <c r="IT321" s="49"/>
      <c r="IU321" s="49"/>
      <c r="IV321" s="49"/>
      <c r="IW321" s="49"/>
      <c r="IX321" s="49"/>
      <c r="IY321" s="49"/>
      <c r="IZ321" s="49"/>
      <c r="JA321" s="49"/>
      <c r="JB321" s="49"/>
      <c r="JC321" s="49"/>
      <c r="JD321" s="49"/>
      <c r="JE321" s="49"/>
      <c r="JF321" s="49"/>
      <c r="JG321" s="49"/>
      <c r="JH321" s="49"/>
      <c r="JI321" s="49"/>
      <c r="JJ321" s="49"/>
      <c r="JK321" s="49"/>
      <c r="JL321" s="49"/>
      <c r="JM321" s="49"/>
      <c r="JN321" s="49"/>
      <c r="JO321" s="49"/>
      <c r="JP321" s="49"/>
      <c r="JQ321" s="49"/>
      <c r="JR321" s="49"/>
      <c r="JS321" s="49"/>
      <c r="JT321" s="49"/>
      <c r="JU321" s="49"/>
      <c r="JV321" s="49"/>
      <c r="JW321" s="49"/>
      <c r="JX321" s="49"/>
      <c r="JY321" s="49"/>
      <c r="JZ321" s="49"/>
      <c r="KA321" s="49"/>
      <c r="KB321" s="49"/>
      <c r="KC321" s="49"/>
      <c r="KD321" s="49"/>
      <c r="KE321" s="49"/>
      <c r="KF321" s="49"/>
      <c r="KG321" s="49"/>
      <c r="KH321" s="49"/>
      <c r="KI321" s="49"/>
      <c r="KJ321" s="49"/>
    </row>
    <row r="322" spans="2:296" s="19" customFormat="1" ht="13.35" customHeight="1" x14ac:dyDescent="0.2">
      <c r="B322" s="46"/>
      <c r="C322" s="360"/>
      <c r="D322" s="360"/>
      <c r="E322" s="360"/>
      <c r="F322" s="360"/>
      <c r="G322" s="360"/>
      <c r="H322" s="360"/>
      <c r="I322" s="360"/>
      <c r="J322" s="360"/>
      <c r="K322" s="360"/>
      <c r="L322" s="38"/>
      <c r="M322" s="280"/>
      <c r="O322" s="49"/>
      <c r="P322" s="49"/>
      <c r="Q322" s="49"/>
      <c r="R322" s="49"/>
      <c r="S322" s="49"/>
      <c r="T322" s="49"/>
      <c r="U322" s="49"/>
      <c r="V322" s="49"/>
      <c r="W322" s="49"/>
      <c r="X322" s="49"/>
      <c r="Y322" s="49"/>
      <c r="Z322" s="49"/>
      <c r="AA322" s="49"/>
      <c r="AB322" s="49"/>
      <c r="AC322" s="49"/>
      <c r="AD322" s="49"/>
      <c r="AE322" s="49"/>
      <c r="AF322" s="49"/>
      <c r="AG322" s="49"/>
      <c r="AH322" s="49"/>
      <c r="AI322" s="49"/>
      <c r="AJ322" s="49"/>
      <c r="AK322" s="49"/>
      <c r="AL322" s="49"/>
      <c r="AM322" s="49"/>
      <c r="AN322" s="49"/>
      <c r="AO322" s="49"/>
      <c r="AP322" s="49"/>
      <c r="AQ322" s="49"/>
      <c r="AR322" s="49"/>
      <c r="AS322" s="49"/>
      <c r="AT322" s="49"/>
      <c r="AU322" s="49"/>
      <c r="AV322" s="49"/>
      <c r="AW322" s="49"/>
      <c r="AX322" s="49"/>
      <c r="AY322" s="49"/>
      <c r="AZ322" s="49"/>
      <c r="BA322" s="49"/>
      <c r="BB322" s="49"/>
      <c r="BC322" s="49"/>
      <c r="BD322" s="49"/>
      <c r="BE322" s="49"/>
      <c r="BF322" s="49"/>
      <c r="BG322" s="49"/>
      <c r="BH322" s="49"/>
      <c r="BI322" s="49"/>
      <c r="BJ322" s="49"/>
      <c r="BK322" s="49"/>
      <c r="BL322" s="49"/>
      <c r="BM322" s="49"/>
      <c r="BN322" s="49"/>
      <c r="BO322" s="49"/>
      <c r="BP322" s="49"/>
      <c r="BQ322" s="49"/>
      <c r="BR322" s="49"/>
      <c r="BS322" s="49"/>
      <c r="BT322" s="49"/>
      <c r="BU322" s="49"/>
      <c r="BV322" s="49"/>
      <c r="BW322" s="49"/>
      <c r="BX322" s="49"/>
      <c r="BY322" s="49"/>
      <c r="BZ322" s="49"/>
      <c r="CA322" s="49"/>
      <c r="CB322" s="49"/>
      <c r="CC322" s="49"/>
      <c r="CD322" s="49"/>
      <c r="CE322" s="49"/>
      <c r="CF322" s="49"/>
      <c r="CG322" s="49"/>
      <c r="CH322" s="49"/>
      <c r="CI322" s="49"/>
      <c r="CJ322" s="49"/>
      <c r="CK322" s="49"/>
      <c r="CL322" s="49"/>
      <c r="CM322" s="49"/>
      <c r="CN322" s="49"/>
      <c r="CO322" s="49"/>
      <c r="CP322" s="49"/>
      <c r="CQ322" s="49"/>
      <c r="CR322" s="49"/>
      <c r="CS322" s="49"/>
      <c r="CT322" s="49"/>
      <c r="CU322" s="49"/>
      <c r="CV322" s="49"/>
      <c r="CW322" s="49"/>
      <c r="CX322" s="49"/>
      <c r="CY322" s="49"/>
      <c r="CZ322" s="49"/>
      <c r="DA322" s="49"/>
      <c r="DB322" s="49"/>
      <c r="DC322" s="49"/>
      <c r="DD322" s="49"/>
      <c r="DE322" s="49"/>
      <c r="DF322" s="49"/>
      <c r="DG322" s="49"/>
      <c r="DH322" s="49"/>
      <c r="DI322" s="49"/>
      <c r="DJ322" s="49"/>
      <c r="DK322" s="49"/>
      <c r="DL322" s="49"/>
      <c r="DM322" s="49"/>
      <c r="DN322" s="49"/>
      <c r="DO322" s="49"/>
      <c r="DP322" s="49"/>
      <c r="DQ322" s="49"/>
      <c r="DR322" s="49"/>
      <c r="DS322" s="49"/>
      <c r="DT322" s="49"/>
      <c r="DU322" s="49"/>
      <c r="DV322" s="49"/>
      <c r="DW322" s="49"/>
      <c r="DX322" s="49"/>
      <c r="DY322" s="49"/>
      <c r="DZ322" s="49"/>
      <c r="EA322" s="49"/>
      <c r="EB322" s="49"/>
      <c r="EC322" s="49"/>
      <c r="ED322" s="49"/>
      <c r="EE322" s="49"/>
      <c r="EF322" s="49"/>
      <c r="EG322" s="49"/>
      <c r="EH322" s="49"/>
      <c r="EI322" s="49"/>
      <c r="EJ322" s="49"/>
      <c r="EK322" s="49"/>
      <c r="EL322" s="49"/>
      <c r="EM322" s="49"/>
      <c r="EN322" s="49"/>
      <c r="EO322" s="49"/>
      <c r="EP322" s="49"/>
      <c r="EQ322" s="49"/>
      <c r="ER322" s="49"/>
      <c r="ES322" s="49"/>
      <c r="ET322" s="49"/>
      <c r="EU322" s="49"/>
      <c r="EV322" s="49"/>
      <c r="EW322" s="49"/>
      <c r="EX322" s="49"/>
      <c r="EY322" s="49"/>
      <c r="EZ322" s="49"/>
      <c r="FA322" s="49"/>
      <c r="FB322" s="49"/>
      <c r="FC322" s="49"/>
      <c r="FD322" s="49"/>
      <c r="FE322" s="49"/>
      <c r="FF322" s="49"/>
      <c r="FG322" s="49"/>
      <c r="FH322" s="49"/>
      <c r="FI322" s="49"/>
      <c r="FJ322" s="49"/>
      <c r="FK322" s="49"/>
      <c r="FL322" s="49"/>
      <c r="FM322" s="49"/>
      <c r="FN322" s="49"/>
      <c r="FO322" s="49"/>
      <c r="FP322" s="49"/>
      <c r="FQ322" s="49"/>
      <c r="FR322" s="49"/>
      <c r="FS322" s="49"/>
      <c r="FT322" s="49"/>
      <c r="FU322" s="49"/>
      <c r="FV322" s="49"/>
      <c r="FW322" s="49"/>
      <c r="FX322" s="49"/>
      <c r="FY322" s="49"/>
      <c r="FZ322" s="49"/>
      <c r="GA322" s="49"/>
      <c r="GB322" s="49"/>
      <c r="GC322" s="49"/>
      <c r="GD322" s="49"/>
      <c r="GE322" s="49"/>
      <c r="GF322" s="49"/>
      <c r="GG322" s="49"/>
      <c r="GH322" s="49"/>
      <c r="GI322" s="49"/>
      <c r="GJ322" s="49"/>
      <c r="GK322" s="49"/>
      <c r="GL322" s="49"/>
      <c r="GM322" s="49"/>
      <c r="GN322" s="49"/>
      <c r="GO322" s="49"/>
      <c r="GP322" s="49"/>
      <c r="GQ322" s="49"/>
      <c r="GR322" s="49"/>
      <c r="GS322" s="49"/>
      <c r="GT322" s="49"/>
      <c r="GU322" s="49"/>
      <c r="GV322" s="49"/>
      <c r="GW322" s="49"/>
      <c r="GX322" s="49"/>
      <c r="GY322" s="49"/>
      <c r="GZ322" s="49"/>
      <c r="HA322" s="49"/>
      <c r="HB322" s="49"/>
      <c r="HC322" s="49"/>
      <c r="HD322" s="49"/>
      <c r="HE322" s="49"/>
      <c r="HF322" s="49"/>
      <c r="HG322" s="49"/>
      <c r="HH322" s="49"/>
      <c r="HI322" s="49"/>
      <c r="HJ322" s="49"/>
      <c r="HK322" s="49"/>
      <c r="HL322" s="49"/>
      <c r="HM322" s="49"/>
      <c r="HN322" s="49"/>
      <c r="HO322" s="49"/>
      <c r="HP322" s="49"/>
      <c r="HQ322" s="49"/>
      <c r="HR322" s="49"/>
      <c r="HS322" s="49"/>
      <c r="HT322" s="49"/>
      <c r="HU322" s="49"/>
      <c r="HV322" s="49"/>
      <c r="HW322" s="49"/>
      <c r="HX322" s="49"/>
      <c r="HY322" s="49"/>
      <c r="HZ322" s="49"/>
      <c r="IA322" s="49"/>
      <c r="IB322" s="49"/>
      <c r="IC322" s="49"/>
      <c r="ID322" s="49"/>
      <c r="IE322" s="49"/>
      <c r="IF322" s="49"/>
      <c r="IG322" s="49"/>
      <c r="IH322" s="49"/>
      <c r="II322" s="49"/>
      <c r="IJ322" s="49"/>
      <c r="IK322" s="49"/>
      <c r="IL322" s="49"/>
      <c r="IM322" s="49"/>
      <c r="IN322" s="49"/>
      <c r="IO322" s="49"/>
      <c r="IP322" s="49"/>
      <c r="IQ322" s="49"/>
      <c r="IR322" s="49"/>
      <c r="IS322" s="49"/>
      <c r="IT322" s="49"/>
      <c r="IU322" s="49"/>
      <c r="IV322" s="49"/>
      <c r="IW322" s="49"/>
      <c r="IX322" s="49"/>
      <c r="IY322" s="49"/>
      <c r="IZ322" s="49"/>
      <c r="JA322" s="49"/>
      <c r="JB322" s="49"/>
      <c r="JC322" s="49"/>
      <c r="JD322" s="49"/>
      <c r="JE322" s="49"/>
      <c r="JF322" s="49"/>
      <c r="JG322" s="49"/>
      <c r="JH322" s="49"/>
      <c r="JI322" s="49"/>
      <c r="JJ322" s="49"/>
      <c r="JK322" s="49"/>
      <c r="JL322" s="49"/>
      <c r="JM322" s="49"/>
      <c r="JN322" s="49"/>
      <c r="JO322" s="49"/>
      <c r="JP322" s="49"/>
      <c r="JQ322" s="49"/>
      <c r="JR322" s="49"/>
      <c r="JS322" s="49"/>
      <c r="JT322" s="49"/>
      <c r="JU322" s="49"/>
      <c r="JV322" s="49"/>
      <c r="JW322" s="49"/>
      <c r="JX322" s="49"/>
      <c r="JY322" s="49"/>
      <c r="JZ322" s="49"/>
      <c r="KA322" s="49"/>
      <c r="KB322" s="49"/>
      <c r="KC322" s="49"/>
      <c r="KD322" s="49"/>
      <c r="KE322" s="49"/>
      <c r="KF322" s="49"/>
      <c r="KG322" s="49"/>
      <c r="KH322" s="49"/>
      <c r="KI322" s="49"/>
      <c r="KJ322" s="49"/>
    </row>
    <row r="323" spans="2:296" s="19" customFormat="1" ht="13.35" customHeight="1" x14ac:dyDescent="0.2">
      <c r="B323" s="46"/>
      <c r="C323" s="360"/>
      <c r="D323" s="360"/>
      <c r="E323" s="360"/>
      <c r="F323" s="360"/>
      <c r="G323" s="360"/>
      <c r="H323" s="360"/>
      <c r="I323" s="360"/>
      <c r="J323" s="360"/>
      <c r="K323" s="360"/>
      <c r="L323" s="38"/>
      <c r="M323" s="280"/>
      <c r="O323" s="49"/>
      <c r="P323" s="49"/>
      <c r="Q323" s="49"/>
      <c r="R323" s="49"/>
      <c r="S323" s="49"/>
      <c r="T323" s="49"/>
      <c r="U323" s="49"/>
      <c r="V323" s="49"/>
      <c r="W323" s="49"/>
      <c r="X323" s="49"/>
      <c r="Y323" s="49"/>
      <c r="Z323" s="49"/>
      <c r="AA323" s="49"/>
      <c r="AB323" s="49"/>
      <c r="AC323" s="49"/>
      <c r="AD323" s="49"/>
      <c r="AE323" s="49"/>
      <c r="AF323" s="49"/>
      <c r="AG323" s="49"/>
      <c r="AH323" s="49"/>
      <c r="AI323" s="49"/>
      <c r="AJ323" s="49"/>
      <c r="AK323" s="49"/>
      <c r="AL323" s="49"/>
      <c r="AM323" s="49"/>
      <c r="AN323" s="49"/>
      <c r="AO323" s="49"/>
      <c r="AP323" s="49"/>
      <c r="AQ323" s="49"/>
      <c r="AR323" s="49"/>
      <c r="AS323" s="49"/>
      <c r="AT323" s="49"/>
      <c r="AU323" s="49"/>
      <c r="AV323" s="49"/>
      <c r="AW323" s="49"/>
      <c r="AX323" s="49"/>
      <c r="AY323" s="49"/>
      <c r="AZ323" s="49"/>
      <c r="BA323" s="49"/>
      <c r="BB323" s="49"/>
      <c r="BC323" s="49"/>
      <c r="BD323" s="49"/>
      <c r="BE323" s="49"/>
      <c r="BF323" s="49"/>
      <c r="BG323" s="49"/>
      <c r="BH323" s="49"/>
      <c r="BI323" s="49"/>
      <c r="BJ323" s="49"/>
      <c r="BK323" s="49"/>
      <c r="BL323" s="49"/>
      <c r="BM323" s="49"/>
      <c r="BN323" s="49"/>
      <c r="BO323" s="49"/>
      <c r="BP323" s="49"/>
      <c r="BQ323" s="49"/>
      <c r="BR323" s="49"/>
      <c r="BS323" s="49"/>
      <c r="BT323" s="49"/>
      <c r="BU323" s="49"/>
      <c r="BV323" s="49"/>
      <c r="BW323" s="49"/>
      <c r="BX323" s="49"/>
      <c r="BY323" s="49"/>
      <c r="BZ323" s="49"/>
      <c r="CA323" s="49"/>
      <c r="CB323" s="49"/>
      <c r="CC323" s="49"/>
      <c r="CD323" s="49"/>
      <c r="CE323" s="49"/>
      <c r="CF323" s="49"/>
      <c r="CG323" s="49"/>
      <c r="CH323" s="49"/>
      <c r="CI323" s="49"/>
      <c r="CJ323" s="49"/>
      <c r="CK323" s="49"/>
      <c r="CL323" s="49"/>
      <c r="CM323" s="49"/>
      <c r="CN323" s="49"/>
      <c r="CO323" s="49"/>
      <c r="CP323" s="49"/>
      <c r="CQ323" s="49"/>
      <c r="CR323" s="49"/>
      <c r="CS323" s="49"/>
      <c r="CT323" s="49"/>
      <c r="CU323" s="49"/>
      <c r="CV323" s="49"/>
      <c r="CW323" s="49"/>
      <c r="CX323" s="49"/>
      <c r="CY323" s="49"/>
      <c r="CZ323" s="49"/>
      <c r="DA323" s="49"/>
      <c r="DB323" s="49"/>
      <c r="DC323" s="49"/>
      <c r="DD323" s="49"/>
      <c r="DE323" s="49"/>
      <c r="DF323" s="49"/>
      <c r="DG323" s="49"/>
      <c r="DH323" s="49"/>
      <c r="DI323" s="49"/>
      <c r="DJ323" s="49"/>
      <c r="DK323" s="49"/>
      <c r="DL323" s="49"/>
      <c r="DM323" s="49"/>
      <c r="DN323" s="49"/>
      <c r="DO323" s="49"/>
      <c r="DP323" s="49"/>
      <c r="DQ323" s="49"/>
      <c r="DR323" s="49"/>
      <c r="DS323" s="49"/>
      <c r="DT323" s="49"/>
      <c r="DU323" s="49"/>
      <c r="DV323" s="49"/>
      <c r="DW323" s="49"/>
      <c r="DX323" s="49"/>
      <c r="DY323" s="49"/>
      <c r="DZ323" s="49"/>
      <c r="EA323" s="49"/>
      <c r="EB323" s="49"/>
      <c r="EC323" s="49"/>
      <c r="ED323" s="49"/>
      <c r="EE323" s="49"/>
      <c r="EF323" s="49"/>
      <c r="EG323" s="49"/>
      <c r="EH323" s="49"/>
      <c r="EI323" s="49"/>
      <c r="EJ323" s="49"/>
      <c r="EK323" s="49"/>
      <c r="EL323" s="49"/>
      <c r="EM323" s="49"/>
      <c r="EN323" s="49"/>
      <c r="EO323" s="49"/>
      <c r="EP323" s="49"/>
      <c r="EQ323" s="49"/>
      <c r="ER323" s="49"/>
      <c r="ES323" s="49"/>
      <c r="ET323" s="49"/>
      <c r="EU323" s="49"/>
      <c r="EV323" s="49"/>
      <c r="EW323" s="49"/>
      <c r="EX323" s="49"/>
      <c r="EY323" s="49"/>
      <c r="EZ323" s="49"/>
      <c r="FA323" s="49"/>
      <c r="FB323" s="49"/>
      <c r="FC323" s="49"/>
      <c r="FD323" s="49"/>
      <c r="FE323" s="49"/>
      <c r="FF323" s="49"/>
      <c r="FG323" s="49"/>
      <c r="FH323" s="49"/>
      <c r="FI323" s="49"/>
      <c r="FJ323" s="49"/>
      <c r="FK323" s="49"/>
      <c r="FL323" s="49"/>
      <c r="FM323" s="49"/>
      <c r="FN323" s="49"/>
      <c r="FO323" s="49"/>
      <c r="FP323" s="49"/>
      <c r="FQ323" s="49"/>
      <c r="FR323" s="49"/>
      <c r="FS323" s="49"/>
      <c r="FT323" s="49"/>
      <c r="FU323" s="49"/>
      <c r="FV323" s="49"/>
      <c r="FW323" s="49"/>
      <c r="FX323" s="49"/>
      <c r="FY323" s="49"/>
      <c r="FZ323" s="49"/>
      <c r="GA323" s="49"/>
      <c r="GB323" s="49"/>
      <c r="GC323" s="49"/>
      <c r="GD323" s="49"/>
      <c r="GE323" s="49"/>
      <c r="GF323" s="49"/>
      <c r="GG323" s="49"/>
      <c r="GH323" s="49"/>
      <c r="GI323" s="49"/>
      <c r="GJ323" s="49"/>
      <c r="GK323" s="49"/>
      <c r="GL323" s="49"/>
      <c r="GM323" s="49"/>
      <c r="GN323" s="49"/>
      <c r="GO323" s="49"/>
      <c r="GP323" s="49"/>
      <c r="GQ323" s="49"/>
      <c r="GR323" s="49"/>
      <c r="GS323" s="49"/>
      <c r="GT323" s="49"/>
      <c r="GU323" s="49"/>
      <c r="GV323" s="49"/>
      <c r="GW323" s="49"/>
      <c r="GX323" s="49"/>
      <c r="GY323" s="49"/>
      <c r="GZ323" s="49"/>
      <c r="HA323" s="49"/>
      <c r="HB323" s="49"/>
      <c r="HC323" s="49"/>
      <c r="HD323" s="49"/>
      <c r="HE323" s="49"/>
      <c r="HF323" s="49"/>
      <c r="HG323" s="49"/>
      <c r="HH323" s="49"/>
      <c r="HI323" s="49"/>
      <c r="HJ323" s="49"/>
      <c r="HK323" s="49"/>
      <c r="HL323" s="49"/>
      <c r="HM323" s="49"/>
      <c r="HN323" s="49"/>
      <c r="HO323" s="49"/>
      <c r="HP323" s="49"/>
      <c r="HQ323" s="49"/>
      <c r="HR323" s="49"/>
      <c r="HS323" s="49"/>
      <c r="HT323" s="49"/>
      <c r="HU323" s="49"/>
      <c r="HV323" s="49"/>
      <c r="HW323" s="49"/>
      <c r="HX323" s="49"/>
      <c r="HY323" s="49"/>
      <c r="HZ323" s="49"/>
      <c r="IA323" s="49"/>
      <c r="IB323" s="49"/>
      <c r="IC323" s="49"/>
      <c r="ID323" s="49"/>
      <c r="IE323" s="49"/>
      <c r="IF323" s="49"/>
      <c r="IG323" s="49"/>
      <c r="IH323" s="49"/>
      <c r="II323" s="49"/>
      <c r="IJ323" s="49"/>
      <c r="IK323" s="49"/>
      <c r="IL323" s="49"/>
      <c r="IM323" s="49"/>
      <c r="IN323" s="49"/>
      <c r="IO323" s="49"/>
      <c r="IP323" s="49"/>
      <c r="IQ323" s="49"/>
      <c r="IR323" s="49"/>
      <c r="IS323" s="49"/>
      <c r="IT323" s="49"/>
      <c r="IU323" s="49"/>
      <c r="IV323" s="49"/>
      <c r="IW323" s="49"/>
      <c r="IX323" s="49"/>
      <c r="IY323" s="49"/>
      <c r="IZ323" s="49"/>
      <c r="JA323" s="49"/>
      <c r="JB323" s="49"/>
      <c r="JC323" s="49"/>
      <c r="JD323" s="49"/>
      <c r="JE323" s="49"/>
      <c r="JF323" s="49"/>
      <c r="JG323" s="49"/>
      <c r="JH323" s="49"/>
      <c r="JI323" s="49"/>
      <c r="JJ323" s="49"/>
      <c r="JK323" s="49"/>
      <c r="JL323" s="49"/>
      <c r="JM323" s="49"/>
      <c r="JN323" s="49"/>
      <c r="JO323" s="49"/>
      <c r="JP323" s="49"/>
      <c r="JQ323" s="49"/>
      <c r="JR323" s="49"/>
      <c r="JS323" s="49"/>
      <c r="JT323" s="49"/>
      <c r="JU323" s="49"/>
      <c r="JV323" s="49"/>
      <c r="JW323" s="49"/>
      <c r="JX323" s="49"/>
      <c r="JY323" s="49"/>
      <c r="JZ323" s="49"/>
      <c r="KA323" s="49"/>
      <c r="KB323" s="49"/>
      <c r="KC323" s="49"/>
      <c r="KD323" s="49"/>
      <c r="KE323" s="49"/>
      <c r="KF323" s="49"/>
      <c r="KG323" s="49"/>
      <c r="KH323" s="49"/>
      <c r="KI323" s="49"/>
      <c r="KJ323" s="49"/>
    </row>
    <row r="324" spans="2:296" s="19" customFormat="1" ht="13.35" customHeight="1" x14ac:dyDescent="0.2">
      <c r="B324" s="46"/>
      <c r="C324" s="360"/>
      <c r="D324" s="360"/>
      <c r="E324" s="360"/>
      <c r="F324" s="360"/>
      <c r="G324" s="360"/>
      <c r="H324" s="360"/>
      <c r="I324" s="360"/>
      <c r="J324" s="360"/>
      <c r="K324" s="360"/>
      <c r="L324" s="38"/>
      <c r="M324" s="280"/>
      <c r="O324" s="49"/>
      <c r="P324" s="49"/>
      <c r="Q324" s="49"/>
      <c r="R324" s="49"/>
      <c r="S324" s="49"/>
      <c r="T324" s="49"/>
      <c r="U324" s="49"/>
      <c r="V324" s="49"/>
      <c r="W324" s="49"/>
      <c r="X324" s="49"/>
      <c r="Y324" s="49"/>
      <c r="Z324" s="49"/>
      <c r="AA324" s="49"/>
      <c r="AB324" s="49"/>
      <c r="AC324" s="49"/>
      <c r="AD324" s="49"/>
      <c r="AE324" s="49"/>
      <c r="AF324" s="49"/>
      <c r="AG324" s="49"/>
      <c r="AH324" s="49"/>
      <c r="AI324" s="49"/>
      <c r="AJ324" s="49"/>
      <c r="AK324" s="49"/>
      <c r="AL324" s="49"/>
      <c r="AM324" s="49"/>
      <c r="AN324" s="49"/>
      <c r="AO324" s="49"/>
      <c r="AP324" s="49"/>
      <c r="AQ324" s="49"/>
      <c r="AR324" s="49"/>
      <c r="AS324" s="49"/>
      <c r="AT324" s="49"/>
      <c r="AU324" s="49"/>
      <c r="AV324" s="49"/>
      <c r="AW324" s="49"/>
      <c r="AX324" s="49"/>
      <c r="AY324" s="49"/>
      <c r="AZ324" s="49"/>
      <c r="BA324" s="49"/>
      <c r="BB324" s="49"/>
      <c r="BC324" s="49"/>
      <c r="BD324" s="49"/>
      <c r="BE324" s="49"/>
      <c r="BF324" s="49"/>
      <c r="BG324" s="49"/>
      <c r="BH324" s="49"/>
      <c r="BI324" s="49"/>
      <c r="BJ324" s="49"/>
      <c r="BK324" s="49"/>
      <c r="BL324" s="49"/>
      <c r="BM324" s="49"/>
      <c r="BN324" s="49"/>
      <c r="BO324" s="49"/>
      <c r="BP324" s="49"/>
      <c r="BQ324" s="49"/>
      <c r="BR324" s="49"/>
      <c r="BS324" s="49"/>
      <c r="BT324" s="49"/>
      <c r="BU324" s="49"/>
      <c r="BV324" s="49"/>
      <c r="BW324" s="49"/>
      <c r="BX324" s="49"/>
      <c r="BY324" s="49"/>
      <c r="BZ324" s="49"/>
      <c r="CA324" s="49"/>
      <c r="CB324" s="49"/>
      <c r="CC324" s="49"/>
      <c r="CD324" s="49"/>
      <c r="CE324" s="49"/>
      <c r="CF324" s="49"/>
      <c r="CG324" s="49"/>
      <c r="CH324" s="49"/>
      <c r="CI324" s="49"/>
      <c r="CJ324" s="49"/>
      <c r="CK324" s="49"/>
      <c r="CL324" s="49"/>
      <c r="CM324" s="49"/>
      <c r="CN324" s="49"/>
      <c r="CO324" s="49"/>
      <c r="CP324" s="49"/>
      <c r="CQ324" s="49"/>
      <c r="CR324" s="49"/>
      <c r="CS324" s="49"/>
      <c r="CT324" s="49"/>
      <c r="CU324" s="49"/>
      <c r="CV324" s="49"/>
      <c r="CW324" s="49"/>
      <c r="CX324" s="49"/>
      <c r="CY324" s="49"/>
      <c r="CZ324" s="49"/>
      <c r="DA324" s="49"/>
      <c r="DB324" s="49"/>
      <c r="DC324" s="49"/>
      <c r="DD324" s="49"/>
      <c r="DE324" s="49"/>
      <c r="DF324" s="49"/>
      <c r="DG324" s="49"/>
      <c r="DH324" s="49"/>
      <c r="DI324" s="49"/>
      <c r="DJ324" s="49"/>
      <c r="DK324" s="49"/>
      <c r="DL324" s="49"/>
      <c r="DM324" s="49"/>
      <c r="DN324" s="49"/>
      <c r="DO324" s="49"/>
      <c r="DP324" s="49"/>
      <c r="DQ324" s="49"/>
      <c r="DR324" s="49"/>
      <c r="DS324" s="49"/>
      <c r="DT324" s="49"/>
      <c r="DU324" s="49"/>
      <c r="DV324" s="49"/>
      <c r="DW324" s="49"/>
      <c r="DX324" s="49"/>
      <c r="DY324" s="49"/>
      <c r="DZ324" s="49"/>
      <c r="EA324" s="49"/>
      <c r="EB324" s="49"/>
      <c r="EC324" s="49"/>
      <c r="ED324" s="49"/>
      <c r="EE324" s="49"/>
      <c r="EF324" s="49"/>
      <c r="EG324" s="49"/>
      <c r="EH324" s="49"/>
      <c r="EI324" s="49"/>
      <c r="EJ324" s="49"/>
      <c r="EK324" s="49"/>
      <c r="EL324" s="49"/>
      <c r="EM324" s="49"/>
      <c r="EN324" s="49"/>
      <c r="EO324" s="49"/>
      <c r="EP324" s="49"/>
      <c r="EQ324" s="49"/>
      <c r="ER324" s="49"/>
      <c r="ES324" s="49"/>
      <c r="ET324" s="49"/>
      <c r="EU324" s="49"/>
      <c r="EV324" s="49"/>
      <c r="EW324" s="49"/>
      <c r="EX324" s="49"/>
      <c r="EY324" s="49"/>
      <c r="EZ324" s="49"/>
      <c r="FA324" s="49"/>
      <c r="FB324" s="49"/>
      <c r="FC324" s="49"/>
      <c r="FD324" s="49"/>
      <c r="FE324" s="49"/>
      <c r="FF324" s="49"/>
      <c r="FG324" s="49"/>
      <c r="FH324" s="49"/>
      <c r="FI324" s="49"/>
      <c r="FJ324" s="49"/>
      <c r="FK324" s="49"/>
      <c r="FL324" s="49"/>
      <c r="FM324" s="49"/>
      <c r="FN324" s="49"/>
      <c r="FO324" s="49"/>
      <c r="FP324" s="49"/>
      <c r="FQ324" s="49"/>
      <c r="FR324" s="49"/>
      <c r="FS324" s="49"/>
      <c r="FT324" s="49"/>
      <c r="FU324" s="49"/>
      <c r="FV324" s="49"/>
      <c r="FW324" s="49"/>
      <c r="FX324" s="49"/>
      <c r="FY324" s="49"/>
      <c r="FZ324" s="49"/>
      <c r="GA324" s="49"/>
      <c r="GB324" s="49"/>
      <c r="GC324" s="49"/>
      <c r="GD324" s="49"/>
      <c r="GE324" s="49"/>
      <c r="GF324" s="49"/>
      <c r="GG324" s="49"/>
      <c r="GH324" s="49"/>
      <c r="GI324" s="49"/>
      <c r="GJ324" s="49"/>
      <c r="GK324" s="49"/>
      <c r="GL324" s="49"/>
      <c r="GM324" s="49"/>
      <c r="GN324" s="49"/>
      <c r="GO324" s="49"/>
      <c r="GP324" s="49"/>
      <c r="GQ324" s="49"/>
      <c r="GR324" s="49"/>
      <c r="GS324" s="49"/>
      <c r="GT324" s="49"/>
      <c r="GU324" s="49"/>
      <c r="GV324" s="49"/>
      <c r="GW324" s="49"/>
      <c r="GX324" s="49"/>
      <c r="GY324" s="49"/>
      <c r="GZ324" s="49"/>
      <c r="HA324" s="49"/>
      <c r="HB324" s="49"/>
      <c r="HC324" s="49"/>
      <c r="HD324" s="49"/>
      <c r="HE324" s="49"/>
      <c r="HF324" s="49"/>
      <c r="HG324" s="49"/>
      <c r="HH324" s="49"/>
      <c r="HI324" s="49"/>
      <c r="HJ324" s="49"/>
      <c r="HK324" s="49"/>
      <c r="HL324" s="49"/>
      <c r="HM324" s="49"/>
      <c r="HN324" s="49"/>
      <c r="HO324" s="49"/>
      <c r="HP324" s="49"/>
      <c r="HQ324" s="49"/>
      <c r="HR324" s="49"/>
      <c r="HS324" s="49"/>
      <c r="HT324" s="49"/>
      <c r="HU324" s="49"/>
      <c r="HV324" s="49"/>
      <c r="HW324" s="49"/>
      <c r="HX324" s="49"/>
      <c r="HY324" s="49"/>
      <c r="HZ324" s="49"/>
      <c r="IA324" s="49"/>
      <c r="IB324" s="49"/>
      <c r="IC324" s="49"/>
      <c r="ID324" s="49"/>
      <c r="IE324" s="49"/>
      <c r="IF324" s="49"/>
      <c r="IG324" s="49"/>
      <c r="IH324" s="49"/>
      <c r="II324" s="49"/>
      <c r="IJ324" s="49"/>
      <c r="IK324" s="49"/>
      <c r="IL324" s="49"/>
      <c r="IM324" s="49"/>
      <c r="IN324" s="49"/>
      <c r="IO324" s="49"/>
      <c r="IP324" s="49"/>
      <c r="IQ324" s="49"/>
      <c r="IR324" s="49"/>
      <c r="IS324" s="49"/>
      <c r="IT324" s="49"/>
      <c r="IU324" s="49"/>
      <c r="IV324" s="49"/>
      <c r="IW324" s="49"/>
      <c r="IX324" s="49"/>
      <c r="IY324" s="49"/>
      <c r="IZ324" s="49"/>
      <c r="JA324" s="49"/>
      <c r="JB324" s="49"/>
      <c r="JC324" s="49"/>
      <c r="JD324" s="49"/>
      <c r="JE324" s="49"/>
      <c r="JF324" s="49"/>
      <c r="JG324" s="49"/>
      <c r="JH324" s="49"/>
      <c r="JI324" s="49"/>
      <c r="JJ324" s="49"/>
      <c r="JK324" s="49"/>
      <c r="JL324" s="49"/>
      <c r="JM324" s="49"/>
      <c r="JN324" s="49"/>
      <c r="JO324" s="49"/>
      <c r="JP324" s="49"/>
      <c r="JQ324" s="49"/>
      <c r="JR324" s="49"/>
      <c r="JS324" s="49"/>
      <c r="JT324" s="49"/>
      <c r="JU324" s="49"/>
      <c r="JV324" s="49"/>
      <c r="JW324" s="49"/>
      <c r="JX324" s="49"/>
      <c r="JY324" s="49"/>
      <c r="JZ324" s="49"/>
      <c r="KA324" s="49"/>
      <c r="KB324" s="49"/>
      <c r="KC324" s="49"/>
      <c r="KD324" s="49"/>
      <c r="KE324" s="49"/>
      <c r="KF324" s="49"/>
      <c r="KG324" s="49"/>
      <c r="KH324" s="49"/>
      <c r="KI324" s="49"/>
      <c r="KJ324" s="49"/>
    </row>
    <row r="325" spans="2:296" s="19" customFormat="1" ht="13.35" customHeight="1" x14ac:dyDescent="0.2">
      <c r="B325" s="46"/>
      <c r="C325" s="360"/>
      <c r="D325" s="360"/>
      <c r="E325" s="360"/>
      <c r="F325" s="360"/>
      <c r="G325" s="360"/>
      <c r="H325" s="360"/>
      <c r="I325" s="360"/>
      <c r="J325" s="360"/>
      <c r="K325" s="360"/>
      <c r="L325" s="38"/>
      <c r="M325" s="280"/>
      <c r="O325" s="49"/>
      <c r="P325" s="49"/>
      <c r="Q325" s="49"/>
      <c r="R325" s="49"/>
      <c r="S325" s="49"/>
      <c r="T325" s="49"/>
      <c r="U325" s="49"/>
      <c r="V325" s="49"/>
      <c r="W325" s="49"/>
      <c r="X325" s="49"/>
      <c r="Y325" s="49"/>
      <c r="Z325" s="49"/>
      <c r="AA325" s="49"/>
      <c r="AB325" s="49"/>
      <c r="AC325" s="49"/>
      <c r="AD325" s="49"/>
      <c r="AE325" s="49"/>
      <c r="AF325" s="49"/>
      <c r="AG325" s="49"/>
      <c r="AH325" s="49"/>
      <c r="AI325" s="49"/>
      <c r="AJ325" s="49"/>
      <c r="AK325" s="49"/>
      <c r="AL325" s="49"/>
      <c r="AM325" s="49"/>
      <c r="AN325" s="49"/>
      <c r="AO325" s="49"/>
      <c r="AP325" s="49"/>
      <c r="AQ325" s="49"/>
      <c r="AR325" s="49"/>
      <c r="AS325" s="49"/>
      <c r="AT325" s="49"/>
      <c r="AU325" s="49"/>
      <c r="AV325" s="49"/>
      <c r="AW325" s="49"/>
      <c r="AX325" s="49"/>
      <c r="AY325" s="49"/>
      <c r="AZ325" s="49"/>
      <c r="BA325" s="49"/>
      <c r="BB325" s="49"/>
      <c r="BC325" s="49"/>
      <c r="BD325" s="49"/>
      <c r="BE325" s="49"/>
      <c r="BF325" s="49"/>
      <c r="BG325" s="49"/>
      <c r="BH325" s="49"/>
      <c r="BI325" s="49"/>
      <c r="BJ325" s="49"/>
      <c r="BK325" s="49"/>
      <c r="BL325" s="49"/>
      <c r="BM325" s="49"/>
      <c r="BN325" s="49"/>
      <c r="BO325" s="49"/>
      <c r="BP325" s="49"/>
      <c r="BQ325" s="49"/>
      <c r="BR325" s="49"/>
      <c r="BS325" s="49"/>
      <c r="BT325" s="49"/>
      <c r="BU325" s="49"/>
      <c r="BV325" s="49"/>
      <c r="BW325" s="49"/>
      <c r="BX325" s="49"/>
      <c r="BY325" s="49"/>
      <c r="BZ325" s="49"/>
      <c r="CA325" s="49"/>
      <c r="CB325" s="49"/>
      <c r="CC325" s="49"/>
      <c r="CD325" s="49"/>
      <c r="CE325" s="49"/>
      <c r="CF325" s="49"/>
      <c r="CG325" s="49"/>
      <c r="CH325" s="49"/>
      <c r="CI325" s="49"/>
      <c r="CJ325" s="49"/>
      <c r="CK325" s="49"/>
      <c r="CL325" s="49"/>
      <c r="CM325" s="49"/>
      <c r="CN325" s="49"/>
      <c r="CO325" s="49"/>
      <c r="CP325" s="49"/>
      <c r="CQ325" s="49"/>
      <c r="CR325" s="49"/>
      <c r="CS325" s="49"/>
      <c r="CT325" s="49"/>
      <c r="CU325" s="49"/>
      <c r="CV325" s="49"/>
      <c r="CW325" s="49"/>
      <c r="CX325" s="49"/>
      <c r="CY325" s="49"/>
      <c r="CZ325" s="49"/>
      <c r="DA325" s="49"/>
      <c r="DB325" s="49"/>
      <c r="DC325" s="49"/>
      <c r="DD325" s="49"/>
      <c r="DE325" s="49"/>
      <c r="DF325" s="49"/>
      <c r="DG325" s="49"/>
      <c r="DH325" s="49"/>
      <c r="DI325" s="49"/>
      <c r="DJ325" s="49"/>
      <c r="DK325" s="49"/>
      <c r="DL325" s="49"/>
      <c r="DM325" s="49"/>
      <c r="DN325" s="49"/>
      <c r="DO325" s="49"/>
      <c r="DP325" s="49"/>
      <c r="DQ325" s="49"/>
      <c r="DR325" s="49"/>
      <c r="DS325" s="49"/>
      <c r="DT325" s="49"/>
      <c r="DU325" s="49"/>
      <c r="DV325" s="49"/>
      <c r="DW325" s="49"/>
      <c r="DX325" s="49"/>
      <c r="DY325" s="49"/>
      <c r="DZ325" s="49"/>
      <c r="EA325" s="49"/>
      <c r="EB325" s="49"/>
      <c r="EC325" s="49"/>
      <c r="ED325" s="49"/>
      <c r="EE325" s="49"/>
      <c r="EF325" s="49"/>
      <c r="EG325" s="49"/>
      <c r="EH325" s="49"/>
      <c r="EI325" s="49"/>
      <c r="EJ325" s="49"/>
      <c r="EK325" s="49"/>
      <c r="EL325" s="49"/>
      <c r="EM325" s="49"/>
      <c r="EN325" s="49"/>
      <c r="EO325" s="49"/>
      <c r="EP325" s="49"/>
      <c r="EQ325" s="49"/>
      <c r="ER325" s="49"/>
      <c r="ES325" s="49"/>
      <c r="ET325" s="49"/>
      <c r="EU325" s="49"/>
      <c r="EV325" s="49"/>
      <c r="EW325" s="49"/>
      <c r="EX325" s="49"/>
      <c r="EY325" s="49"/>
      <c r="EZ325" s="49"/>
      <c r="FA325" s="49"/>
      <c r="FB325" s="49"/>
      <c r="FC325" s="49"/>
      <c r="FD325" s="49"/>
      <c r="FE325" s="49"/>
      <c r="FF325" s="49"/>
      <c r="FG325" s="49"/>
      <c r="FH325" s="49"/>
      <c r="FI325" s="49"/>
      <c r="FJ325" s="49"/>
      <c r="FK325" s="49"/>
      <c r="FL325" s="49"/>
      <c r="FM325" s="49"/>
      <c r="FN325" s="49"/>
      <c r="FO325" s="49"/>
      <c r="FP325" s="49"/>
      <c r="FQ325" s="49"/>
      <c r="FR325" s="49"/>
      <c r="FS325" s="49"/>
      <c r="FT325" s="49"/>
      <c r="FU325" s="49"/>
      <c r="FV325" s="49"/>
      <c r="FW325" s="49"/>
      <c r="FX325" s="49"/>
      <c r="FY325" s="49"/>
      <c r="FZ325" s="49"/>
      <c r="GA325" s="49"/>
      <c r="GB325" s="49"/>
      <c r="GC325" s="49"/>
      <c r="GD325" s="49"/>
      <c r="GE325" s="49"/>
      <c r="GF325" s="49"/>
      <c r="GG325" s="49"/>
      <c r="GH325" s="49"/>
      <c r="GI325" s="49"/>
      <c r="GJ325" s="49"/>
      <c r="GK325" s="49"/>
      <c r="GL325" s="49"/>
      <c r="GM325" s="49"/>
      <c r="GN325" s="49"/>
      <c r="GO325" s="49"/>
      <c r="GP325" s="49"/>
      <c r="GQ325" s="49"/>
      <c r="GR325" s="49"/>
      <c r="GS325" s="49"/>
      <c r="GT325" s="49"/>
      <c r="GU325" s="49"/>
      <c r="GV325" s="49"/>
      <c r="GW325" s="49"/>
      <c r="GX325" s="49"/>
      <c r="GY325" s="49"/>
      <c r="GZ325" s="49"/>
      <c r="HA325" s="49"/>
      <c r="HB325" s="49"/>
      <c r="HC325" s="49"/>
      <c r="HD325" s="49"/>
      <c r="HE325" s="49"/>
      <c r="HF325" s="49"/>
      <c r="HG325" s="49"/>
      <c r="HH325" s="49"/>
      <c r="HI325" s="49"/>
      <c r="HJ325" s="49"/>
      <c r="HK325" s="49"/>
      <c r="HL325" s="49"/>
      <c r="HM325" s="49"/>
      <c r="HN325" s="49"/>
      <c r="HO325" s="49"/>
      <c r="HP325" s="49"/>
      <c r="HQ325" s="49"/>
      <c r="HR325" s="49"/>
      <c r="HS325" s="49"/>
      <c r="HT325" s="49"/>
      <c r="HU325" s="49"/>
      <c r="HV325" s="49"/>
      <c r="HW325" s="49"/>
      <c r="HX325" s="49"/>
      <c r="HY325" s="49"/>
      <c r="HZ325" s="49"/>
      <c r="IA325" s="49"/>
      <c r="IB325" s="49"/>
      <c r="IC325" s="49"/>
      <c r="ID325" s="49"/>
      <c r="IE325" s="49"/>
      <c r="IF325" s="49"/>
      <c r="IG325" s="49"/>
      <c r="IH325" s="49"/>
      <c r="II325" s="49"/>
      <c r="IJ325" s="49"/>
      <c r="IK325" s="49"/>
      <c r="IL325" s="49"/>
      <c r="IM325" s="49"/>
      <c r="IN325" s="49"/>
      <c r="IO325" s="49"/>
      <c r="IP325" s="49"/>
      <c r="IQ325" s="49"/>
      <c r="IR325" s="49"/>
      <c r="IS325" s="49"/>
      <c r="IT325" s="49"/>
      <c r="IU325" s="49"/>
      <c r="IV325" s="49"/>
      <c r="IW325" s="49"/>
      <c r="IX325" s="49"/>
      <c r="IY325" s="49"/>
      <c r="IZ325" s="49"/>
      <c r="JA325" s="49"/>
      <c r="JB325" s="49"/>
      <c r="JC325" s="49"/>
      <c r="JD325" s="49"/>
      <c r="JE325" s="49"/>
      <c r="JF325" s="49"/>
      <c r="JG325" s="49"/>
      <c r="JH325" s="49"/>
      <c r="JI325" s="49"/>
      <c r="JJ325" s="49"/>
      <c r="JK325" s="49"/>
      <c r="JL325" s="49"/>
      <c r="JM325" s="49"/>
      <c r="JN325" s="49"/>
      <c r="JO325" s="49"/>
      <c r="JP325" s="49"/>
      <c r="JQ325" s="49"/>
      <c r="JR325" s="49"/>
      <c r="JS325" s="49"/>
      <c r="JT325" s="49"/>
      <c r="JU325" s="49"/>
      <c r="JV325" s="49"/>
      <c r="JW325" s="49"/>
      <c r="JX325" s="49"/>
      <c r="JY325" s="49"/>
      <c r="JZ325" s="49"/>
      <c r="KA325" s="49"/>
      <c r="KB325" s="49"/>
      <c r="KC325" s="49"/>
      <c r="KD325" s="49"/>
      <c r="KE325" s="49"/>
      <c r="KF325" s="49"/>
      <c r="KG325" s="49"/>
      <c r="KH325" s="49"/>
      <c r="KI325" s="49"/>
      <c r="KJ325" s="49"/>
    </row>
    <row r="326" spans="2:296" s="19" customFormat="1" ht="13.35" customHeight="1" x14ac:dyDescent="0.2">
      <c r="B326" s="46"/>
      <c r="C326" s="360"/>
      <c r="D326" s="360"/>
      <c r="E326" s="360"/>
      <c r="F326" s="360"/>
      <c r="G326" s="360"/>
      <c r="H326" s="360"/>
      <c r="I326" s="360"/>
      <c r="J326" s="360"/>
      <c r="K326" s="360"/>
      <c r="L326" s="38"/>
      <c r="M326" s="280"/>
      <c r="O326" s="49"/>
      <c r="P326" s="49"/>
      <c r="Q326" s="49"/>
      <c r="R326" s="49"/>
      <c r="S326" s="49"/>
      <c r="T326" s="49"/>
      <c r="U326" s="49"/>
      <c r="V326" s="49"/>
      <c r="W326" s="49"/>
      <c r="X326" s="49"/>
      <c r="Y326" s="49"/>
      <c r="Z326" s="49"/>
      <c r="AA326" s="49"/>
      <c r="AB326" s="49"/>
      <c r="AC326" s="49"/>
      <c r="AD326" s="49"/>
      <c r="AE326" s="49"/>
      <c r="AF326" s="49"/>
      <c r="AG326" s="49"/>
      <c r="AH326" s="49"/>
      <c r="AI326" s="49"/>
      <c r="AJ326" s="49"/>
      <c r="AK326" s="49"/>
      <c r="AL326" s="49"/>
      <c r="AM326" s="49"/>
      <c r="AN326" s="49"/>
      <c r="AO326" s="49"/>
      <c r="AP326" s="49"/>
      <c r="AQ326" s="49"/>
      <c r="AR326" s="49"/>
      <c r="AS326" s="49"/>
      <c r="AT326" s="49"/>
      <c r="AU326" s="49"/>
      <c r="AV326" s="49"/>
      <c r="AW326" s="49"/>
      <c r="AX326" s="49"/>
      <c r="AY326" s="49"/>
      <c r="AZ326" s="49"/>
      <c r="BA326" s="49"/>
      <c r="BB326" s="49"/>
      <c r="BC326" s="49"/>
      <c r="BD326" s="49"/>
      <c r="BE326" s="49"/>
      <c r="BF326" s="49"/>
      <c r="BG326" s="49"/>
      <c r="BH326" s="49"/>
      <c r="BI326" s="49"/>
      <c r="BJ326" s="49"/>
      <c r="BK326" s="49"/>
      <c r="BL326" s="49"/>
      <c r="BM326" s="49"/>
      <c r="BN326" s="49"/>
      <c r="BO326" s="49"/>
      <c r="BP326" s="49"/>
      <c r="BQ326" s="49"/>
      <c r="BR326" s="49"/>
      <c r="BS326" s="49"/>
      <c r="BT326" s="49"/>
      <c r="BU326" s="49"/>
      <c r="BV326" s="49"/>
      <c r="BW326" s="49"/>
      <c r="BX326" s="49"/>
      <c r="BY326" s="49"/>
      <c r="BZ326" s="49"/>
      <c r="CA326" s="49"/>
      <c r="CB326" s="49"/>
      <c r="CC326" s="49"/>
      <c r="CD326" s="49"/>
      <c r="CE326" s="49"/>
      <c r="CF326" s="49"/>
      <c r="CG326" s="49"/>
      <c r="CH326" s="49"/>
      <c r="CI326" s="49"/>
      <c r="CJ326" s="49"/>
      <c r="CK326" s="49"/>
      <c r="CL326" s="49"/>
      <c r="CM326" s="49"/>
      <c r="CN326" s="49"/>
      <c r="CO326" s="49"/>
      <c r="CP326" s="49"/>
      <c r="CQ326" s="49"/>
      <c r="CR326" s="49"/>
      <c r="CS326" s="49"/>
      <c r="CT326" s="49"/>
      <c r="CU326" s="49"/>
      <c r="CV326" s="49"/>
      <c r="CW326" s="49"/>
      <c r="CX326" s="49"/>
      <c r="CY326" s="49"/>
      <c r="CZ326" s="49"/>
      <c r="DA326" s="49"/>
      <c r="DB326" s="49"/>
      <c r="DC326" s="49"/>
      <c r="DD326" s="49"/>
      <c r="DE326" s="49"/>
      <c r="DF326" s="49"/>
      <c r="DG326" s="49"/>
      <c r="DH326" s="49"/>
      <c r="DI326" s="49"/>
      <c r="DJ326" s="49"/>
      <c r="DK326" s="49"/>
      <c r="DL326" s="49"/>
      <c r="DM326" s="49"/>
      <c r="DN326" s="49"/>
      <c r="DO326" s="49"/>
      <c r="DP326" s="49"/>
      <c r="DQ326" s="49"/>
      <c r="DR326" s="49"/>
      <c r="DS326" s="49"/>
      <c r="DT326" s="49"/>
      <c r="DU326" s="49"/>
      <c r="DV326" s="49"/>
      <c r="DW326" s="49"/>
      <c r="DX326" s="49"/>
      <c r="DY326" s="49"/>
      <c r="DZ326" s="49"/>
      <c r="EA326" s="49"/>
      <c r="EB326" s="49"/>
      <c r="EC326" s="49"/>
      <c r="ED326" s="49"/>
      <c r="EE326" s="49"/>
      <c r="EF326" s="49"/>
      <c r="EG326" s="49"/>
      <c r="EH326" s="49"/>
      <c r="EI326" s="49"/>
      <c r="EJ326" s="49"/>
      <c r="EK326" s="49"/>
      <c r="EL326" s="49"/>
      <c r="EM326" s="49"/>
      <c r="EN326" s="49"/>
      <c r="EO326" s="49"/>
      <c r="EP326" s="49"/>
      <c r="EQ326" s="49"/>
      <c r="ER326" s="49"/>
      <c r="ES326" s="49"/>
      <c r="ET326" s="49"/>
      <c r="EU326" s="49"/>
      <c r="EV326" s="49"/>
      <c r="EW326" s="49"/>
      <c r="EX326" s="49"/>
      <c r="EY326" s="49"/>
      <c r="EZ326" s="49"/>
      <c r="FA326" s="49"/>
      <c r="FB326" s="49"/>
      <c r="FC326" s="49"/>
      <c r="FD326" s="49"/>
      <c r="FE326" s="49"/>
      <c r="FF326" s="49"/>
      <c r="FG326" s="49"/>
      <c r="FH326" s="49"/>
      <c r="FI326" s="49"/>
      <c r="FJ326" s="49"/>
      <c r="FK326" s="49"/>
      <c r="FL326" s="49"/>
      <c r="FM326" s="49"/>
      <c r="FN326" s="49"/>
      <c r="FO326" s="49"/>
      <c r="FP326" s="49"/>
      <c r="FQ326" s="49"/>
      <c r="FR326" s="49"/>
      <c r="FS326" s="49"/>
      <c r="FT326" s="49"/>
      <c r="FU326" s="49"/>
      <c r="FV326" s="49"/>
      <c r="FW326" s="49"/>
      <c r="FX326" s="49"/>
      <c r="FY326" s="49"/>
      <c r="FZ326" s="49"/>
      <c r="GA326" s="49"/>
      <c r="GB326" s="49"/>
      <c r="GC326" s="49"/>
      <c r="GD326" s="49"/>
      <c r="GE326" s="49"/>
      <c r="GF326" s="49"/>
      <c r="GG326" s="49"/>
      <c r="GH326" s="49"/>
      <c r="GI326" s="49"/>
      <c r="GJ326" s="49"/>
      <c r="GK326" s="49"/>
      <c r="GL326" s="49"/>
      <c r="GM326" s="49"/>
      <c r="GN326" s="49"/>
      <c r="GO326" s="49"/>
      <c r="GP326" s="49"/>
      <c r="GQ326" s="49"/>
      <c r="GR326" s="49"/>
      <c r="GS326" s="49"/>
      <c r="GT326" s="49"/>
      <c r="GU326" s="49"/>
      <c r="GV326" s="49"/>
      <c r="GW326" s="49"/>
      <c r="GX326" s="49"/>
      <c r="GY326" s="49"/>
      <c r="GZ326" s="49"/>
      <c r="HA326" s="49"/>
      <c r="HB326" s="49"/>
      <c r="HC326" s="49"/>
      <c r="HD326" s="49"/>
      <c r="HE326" s="49"/>
      <c r="HF326" s="49"/>
      <c r="HG326" s="49"/>
      <c r="HH326" s="49"/>
      <c r="HI326" s="49"/>
      <c r="HJ326" s="49"/>
      <c r="HK326" s="49"/>
      <c r="HL326" s="49"/>
      <c r="HM326" s="49"/>
      <c r="HN326" s="49"/>
      <c r="HO326" s="49"/>
      <c r="HP326" s="49"/>
      <c r="HQ326" s="49"/>
      <c r="HR326" s="49"/>
      <c r="HS326" s="49"/>
      <c r="HT326" s="49"/>
      <c r="HU326" s="49"/>
      <c r="HV326" s="49"/>
      <c r="HW326" s="49"/>
      <c r="HX326" s="49"/>
      <c r="HY326" s="49"/>
      <c r="HZ326" s="49"/>
      <c r="IA326" s="49"/>
      <c r="IB326" s="49"/>
      <c r="IC326" s="49"/>
      <c r="ID326" s="49"/>
      <c r="IE326" s="49"/>
      <c r="IF326" s="49"/>
      <c r="IG326" s="49"/>
      <c r="IH326" s="49"/>
      <c r="II326" s="49"/>
      <c r="IJ326" s="49"/>
      <c r="IK326" s="49"/>
      <c r="IL326" s="49"/>
      <c r="IM326" s="49"/>
      <c r="IN326" s="49"/>
      <c r="IO326" s="49"/>
      <c r="IP326" s="49"/>
      <c r="IQ326" s="49"/>
      <c r="IR326" s="49"/>
      <c r="IS326" s="49"/>
      <c r="IT326" s="49"/>
      <c r="IU326" s="49"/>
      <c r="IV326" s="49"/>
      <c r="IW326" s="49"/>
      <c r="IX326" s="49"/>
      <c r="IY326" s="49"/>
      <c r="IZ326" s="49"/>
      <c r="JA326" s="49"/>
      <c r="JB326" s="49"/>
      <c r="JC326" s="49"/>
      <c r="JD326" s="49"/>
      <c r="JE326" s="49"/>
      <c r="JF326" s="49"/>
      <c r="JG326" s="49"/>
      <c r="JH326" s="49"/>
      <c r="JI326" s="49"/>
      <c r="JJ326" s="49"/>
      <c r="JK326" s="49"/>
      <c r="JL326" s="49"/>
      <c r="JM326" s="49"/>
      <c r="JN326" s="49"/>
      <c r="JO326" s="49"/>
      <c r="JP326" s="49"/>
      <c r="JQ326" s="49"/>
      <c r="JR326" s="49"/>
      <c r="JS326" s="49"/>
      <c r="JT326" s="49"/>
      <c r="JU326" s="49"/>
      <c r="JV326" s="49"/>
      <c r="JW326" s="49"/>
      <c r="JX326" s="49"/>
      <c r="JY326" s="49"/>
      <c r="JZ326" s="49"/>
      <c r="KA326" s="49"/>
      <c r="KB326" s="49"/>
      <c r="KC326" s="49"/>
      <c r="KD326" s="49"/>
      <c r="KE326" s="49"/>
      <c r="KF326" s="49"/>
      <c r="KG326" s="49"/>
      <c r="KH326" s="49"/>
      <c r="KI326" s="49"/>
      <c r="KJ326" s="49"/>
    </row>
    <row r="327" spans="2:296" s="19" customFormat="1" ht="13.35" customHeight="1" x14ac:dyDescent="0.2">
      <c r="B327" s="46"/>
      <c r="C327" s="360"/>
      <c r="D327" s="360"/>
      <c r="E327" s="360"/>
      <c r="F327" s="360"/>
      <c r="G327" s="360"/>
      <c r="H327" s="360"/>
      <c r="I327" s="360"/>
      <c r="J327" s="360"/>
      <c r="K327" s="360"/>
      <c r="L327" s="38"/>
      <c r="M327" s="280"/>
      <c r="O327" s="49"/>
      <c r="P327" s="49"/>
      <c r="Q327" s="49"/>
      <c r="R327" s="49"/>
      <c r="S327" s="49"/>
      <c r="T327" s="49"/>
      <c r="U327" s="49"/>
      <c r="V327" s="49"/>
      <c r="W327" s="49"/>
      <c r="X327" s="49"/>
      <c r="Y327" s="49"/>
      <c r="Z327" s="49"/>
      <c r="AA327" s="49"/>
      <c r="AB327" s="49"/>
      <c r="AC327" s="49"/>
      <c r="AD327" s="49"/>
      <c r="AE327" s="49"/>
      <c r="AF327" s="49"/>
      <c r="AG327" s="49"/>
      <c r="AH327" s="49"/>
      <c r="AI327" s="49"/>
      <c r="AJ327" s="49"/>
      <c r="AK327" s="49"/>
      <c r="AL327" s="49"/>
      <c r="AM327" s="49"/>
      <c r="AN327" s="49"/>
      <c r="AO327" s="49"/>
      <c r="AP327" s="49"/>
      <c r="AQ327" s="49"/>
      <c r="AR327" s="49"/>
      <c r="AS327" s="49"/>
      <c r="AT327" s="49"/>
      <c r="AU327" s="49"/>
      <c r="AV327" s="49"/>
      <c r="AW327" s="49"/>
      <c r="AX327" s="49"/>
      <c r="AY327" s="49"/>
      <c r="AZ327" s="49"/>
      <c r="BA327" s="49"/>
      <c r="BB327" s="49"/>
      <c r="BC327" s="49"/>
      <c r="BD327" s="49"/>
      <c r="BE327" s="49"/>
      <c r="BF327" s="49"/>
      <c r="BG327" s="49"/>
      <c r="BH327" s="49"/>
      <c r="BI327" s="49"/>
      <c r="BJ327" s="49"/>
      <c r="BK327" s="49"/>
      <c r="BL327" s="49"/>
      <c r="BM327" s="49"/>
      <c r="BN327" s="49"/>
      <c r="BO327" s="49"/>
      <c r="BP327" s="49"/>
      <c r="BQ327" s="49"/>
      <c r="BR327" s="49"/>
      <c r="BS327" s="49"/>
      <c r="BT327" s="49"/>
      <c r="BU327" s="49"/>
      <c r="BV327" s="49"/>
      <c r="BW327" s="49"/>
      <c r="BX327" s="49"/>
      <c r="BY327" s="49"/>
      <c r="BZ327" s="49"/>
      <c r="CA327" s="49"/>
      <c r="CB327" s="49"/>
      <c r="CC327" s="49"/>
      <c r="CD327" s="49"/>
      <c r="CE327" s="49"/>
      <c r="CF327" s="49"/>
      <c r="CG327" s="49"/>
      <c r="CH327" s="49"/>
      <c r="CI327" s="49"/>
      <c r="CJ327" s="49"/>
      <c r="CK327" s="49"/>
      <c r="CL327" s="49"/>
      <c r="CM327" s="49"/>
      <c r="CN327" s="49"/>
      <c r="CO327" s="49"/>
      <c r="CP327" s="49"/>
      <c r="CQ327" s="49"/>
      <c r="CR327" s="49"/>
      <c r="CS327" s="49"/>
      <c r="CT327" s="49"/>
      <c r="CU327" s="49"/>
      <c r="CV327" s="49"/>
      <c r="CW327" s="49"/>
      <c r="CX327" s="49"/>
      <c r="CY327" s="49"/>
      <c r="CZ327" s="49"/>
      <c r="DA327" s="49"/>
      <c r="DB327" s="49"/>
      <c r="DC327" s="49"/>
      <c r="DD327" s="49"/>
      <c r="DE327" s="49"/>
      <c r="DF327" s="49"/>
      <c r="DG327" s="49"/>
      <c r="DH327" s="49"/>
      <c r="DI327" s="49"/>
      <c r="DJ327" s="49"/>
      <c r="DK327" s="49"/>
      <c r="DL327" s="49"/>
      <c r="DM327" s="49"/>
      <c r="DN327" s="49"/>
      <c r="DO327" s="49"/>
      <c r="DP327" s="49"/>
      <c r="DQ327" s="49"/>
      <c r="DR327" s="49"/>
      <c r="DS327" s="49"/>
      <c r="DT327" s="49"/>
      <c r="DU327" s="49"/>
      <c r="DV327" s="49"/>
      <c r="DW327" s="49"/>
      <c r="DX327" s="49"/>
      <c r="DY327" s="49"/>
      <c r="DZ327" s="49"/>
      <c r="EA327" s="49"/>
      <c r="EB327" s="49"/>
      <c r="EC327" s="49"/>
      <c r="ED327" s="49"/>
      <c r="EE327" s="49"/>
      <c r="EF327" s="49"/>
      <c r="EG327" s="49"/>
      <c r="EH327" s="49"/>
      <c r="EI327" s="49"/>
      <c r="EJ327" s="49"/>
      <c r="EK327" s="49"/>
      <c r="EL327" s="49"/>
      <c r="EM327" s="49"/>
      <c r="EN327" s="49"/>
      <c r="EO327" s="49"/>
      <c r="EP327" s="49"/>
      <c r="EQ327" s="49"/>
      <c r="ER327" s="49"/>
      <c r="ES327" s="49"/>
      <c r="ET327" s="49"/>
      <c r="EU327" s="49"/>
      <c r="EV327" s="49"/>
      <c r="EW327" s="49"/>
      <c r="EX327" s="49"/>
      <c r="EY327" s="49"/>
      <c r="EZ327" s="49"/>
      <c r="FA327" s="49"/>
      <c r="FB327" s="49"/>
      <c r="FC327" s="49"/>
      <c r="FD327" s="49"/>
      <c r="FE327" s="49"/>
      <c r="FF327" s="49"/>
      <c r="FG327" s="49"/>
      <c r="FH327" s="49"/>
      <c r="FI327" s="49"/>
      <c r="FJ327" s="49"/>
      <c r="FK327" s="49"/>
      <c r="FL327" s="49"/>
      <c r="FM327" s="49"/>
      <c r="FN327" s="49"/>
      <c r="FO327" s="49"/>
      <c r="FP327" s="49"/>
      <c r="FQ327" s="49"/>
      <c r="FR327" s="49"/>
      <c r="FS327" s="49"/>
      <c r="FT327" s="49"/>
      <c r="FU327" s="49"/>
      <c r="FV327" s="49"/>
      <c r="FW327" s="49"/>
      <c r="FX327" s="49"/>
      <c r="FY327" s="49"/>
      <c r="FZ327" s="49"/>
      <c r="GA327" s="49"/>
      <c r="GB327" s="49"/>
      <c r="GC327" s="49"/>
      <c r="GD327" s="49"/>
      <c r="GE327" s="49"/>
      <c r="GF327" s="49"/>
      <c r="GG327" s="49"/>
      <c r="GH327" s="49"/>
      <c r="GI327" s="49"/>
      <c r="GJ327" s="49"/>
      <c r="GK327" s="49"/>
      <c r="GL327" s="49"/>
      <c r="GM327" s="49"/>
      <c r="GN327" s="49"/>
      <c r="GO327" s="49"/>
      <c r="GP327" s="49"/>
      <c r="GQ327" s="49"/>
      <c r="GR327" s="49"/>
      <c r="GS327" s="49"/>
      <c r="GT327" s="49"/>
      <c r="GU327" s="49"/>
      <c r="GV327" s="49"/>
      <c r="GW327" s="49"/>
      <c r="GX327" s="49"/>
      <c r="GY327" s="49"/>
      <c r="GZ327" s="49"/>
      <c r="HA327" s="49"/>
      <c r="HB327" s="49"/>
      <c r="HC327" s="49"/>
      <c r="HD327" s="49"/>
      <c r="HE327" s="49"/>
      <c r="HF327" s="49"/>
      <c r="HG327" s="49"/>
      <c r="HH327" s="49"/>
      <c r="HI327" s="49"/>
      <c r="HJ327" s="49"/>
      <c r="HK327" s="49"/>
      <c r="HL327" s="49"/>
      <c r="HM327" s="49"/>
      <c r="HN327" s="49"/>
      <c r="HO327" s="49"/>
      <c r="HP327" s="49"/>
      <c r="HQ327" s="49"/>
      <c r="HR327" s="49"/>
      <c r="HS327" s="49"/>
      <c r="HT327" s="49"/>
      <c r="HU327" s="49"/>
      <c r="HV327" s="49"/>
      <c r="HW327" s="49"/>
      <c r="HX327" s="49"/>
      <c r="HY327" s="49"/>
      <c r="HZ327" s="49"/>
      <c r="IA327" s="49"/>
      <c r="IB327" s="49"/>
      <c r="IC327" s="49"/>
      <c r="ID327" s="49"/>
      <c r="IE327" s="49"/>
      <c r="IF327" s="49"/>
      <c r="IG327" s="49"/>
      <c r="IH327" s="49"/>
      <c r="II327" s="49"/>
      <c r="IJ327" s="49"/>
      <c r="IK327" s="49"/>
      <c r="IL327" s="49"/>
      <c r="IM327" s="49"/>
      <c r="IN327" s="49"/>
      <c r="IO327" s="49"/>
      <c r="IP327" s="49"/>
      <c r="IQ327" s="49"/>
      <c r="IR327" s="49"/>
      <c r="IS327" s="49"/>
      <c r="IT327" s="49"/>
      <c r="IU327" s="49"/>
      <c r="IV327" s="49"/>
      <c r="IW327" s="49"/>
      <c r="IX327" s="49"/>
      <c r="IY327" s="49"/>
      <c r="IZ327" s="49"/>
      <c r="JA327" s="49"/>
      <c r="JB327" s="49"/>
      <c r="JC327" s="49"/>
      <c r="JD327" s="49"/>
      <c r="JE327" s="49"/>
      <c r="JF327" s="49"/>
      <c r="JG327" s="49"/>
      <c r="JH327" s="49"/>
      <c r="JI327" s="49"/>
      <c r="JJ327" s="49"/>
      <c r="JK327" s="49"/>
      <c r="JL327" s="49"/>
      <c r="JM327" s="49"/>
      <c r="JN327" s="49"/>
      <c r="JO327" s="49"/>
      <c r="JP327" s="49"/>
      <c r="JQ327" s="49"/>
      <c r="JR327" s="49"/>
      <c r="JS327" s="49"/>
      <c r="JT327" s="49"/>
      <c r="JU327" s="49"/>
      <c r="JV327" s="49"/>
      <c r="JW327" s="49"/>
      <c r="JX327" s="49"/>
      <c r="JY327" s="49"/>
      <c r="JZ327" s="49"/>
      <c r="KA327" s="49"/>
      <c r="KB327" s="49"/>
      <c r="KC327" s="49"/>
      <c r="KD327" s="49"/>
      <c r="KE327" s="49"/>
      <c r="KF327" s="49"/>
      <c r="KG327" s="49"/>
      <c r="KH327" s="49"/>
      <c r="KI327" s="49"/>
      <c r="KJ327" s="49"/>
    </row>
    <row r="328" spans="2:296" s="19" customFormat="1" ht="13.35" customHeight="1" x14ac:dyDescent="0.2">
      <c r="B328" s="46"/>
      <c r="C328" s="360"/>
      <c r="D328" s="360"/>
      <c r="E328" s="360"/>
      <c r="F328" s="360"/>
      <c r="G328" s="360"/>
      <c r="H328" s="360"/>
      <c r="I328" s="360"/>
      <c r="J328" s="360"/>
      <c r="K328" s="360"/>
      <c r="L328" s="38"/>
      <c r="M328" s="280"/>
      <c r="O328" s="49"/>
      <c r="P328" s="49"/>
      <c r="Q328" s="49"/>
      <c r="R328" s="49"/>
      <c r="S328" s="49"/>
      <c r="T328" s="49"/>
      <c r="U328" s="49"/>
      <c r="V328" s="49"/>
      <c r="W328" s="49"/>
      <c r="X328" s="49"/>
      <c r="Y328" s="49"/>
      <c r="Z328" s="49"/>
      <c r="AA328" s="49"/>
      <c r="AB328" s="49"/>
      <c r="AC328" s="49"/>
      <c r="AD328" s="49"/>
      <c r="AE328" s="49"/>
      <c r="AF328" s="49"/>
      <c r="AG328" s="49"/>
      <c r="AH328" s="49"/>
      <c r="AI328" s="49"/>
      <c r="AJ328" s="49"/>
      <c r="AK328" s="49"/>
      <c r="AL328" s="49"/>
      <c r="AM328" s="49"/>
      <c r="AN328" s="49"/>
      <c r="AO328" s="49"/>
      <c r="AP328" s="49"/>
      <c r="AQ328" s="49"/>
      <c r="AR328" s="49"/>
      <c r="AS328" s="49"/>
      <c r="AT328" s="49"/>
      <c r="AU328" s="49"/>
      <c r="AV328" s="49"/>
      <c r="AW328" s="49"/>
      <c r="AX328" s="49"/>
      <c r="AY328" s="49"/>
      <c r="AZ328" s="49"/>
      <c r="BA328" s="49"/>
      <c r="BB328" s="49"/>
      <c r="BC328" s="49"/>
      <c r="BD328" s="49"/>
      <c r="BE328" s="49"/>
      <c r="BF328" s="49"/>
      <c r="BG328" s="49"/>
      <c r="BH328" s="49"/>
      <c r="BI328" s="49"/>
      <c r="BJ328" s="49"/>
      <c r="BK328" s="49"/>
      <c r="BL328" s="49"/>
      <c r="BM328" s="49"/>
      <c r="BN328" s="49"/>
      <c r="BO328" s="49"/>
      <c r="BP328" s="49"/>
      <c r="BQ328" s="49"/>
      <c r="BR328" s="49"/>
      <c r="BS328" s="49"/>
      <c r="BT328" s="49"/>
      <c r="BU328" s="49"/>
      <c r="BV328" s="49"/>
      <c r="BW328" s="49"/>
      <c r="BX328" s="49"/>
      <c r="BY328" s="49"/>
      <c r="BZ328" s="49"/>
      <c r="CA328" s="49"/>
      <c r="CB328" s="49"/>
      <c r="CC328" s="49"/>
      <c r="CD328" s="49"/>
      <c r="CE328" s="49"/>
      <c r="CF328" s="49"/>
      <c r="CG328" s="49"/>
      <c r="CH328" s="49"/>
      <c r="CI328" s="49"/>
      <c r="CJ328" s="49"/>
      <c r="CK328" s="49"/>
      <c r="CL328" s="49"/>
      <c r="CM328" s="49"/>
      <c r="CN328" s="49"/>
      <c r="CO328" s="49"/>
      <c r="CP328" s="49"/>
      <c r="CQ328" s="49"/>
      <c r="CR328" s="49"/>
      <c r="CS328" s="49"/>
      <c r="CT328" s="49"/>
      <c r="CU328" s="49"/>
      <c r="CV328" s="49"/>
      <c r="CW328" s="49"/>
      <c r="CX328" s="49"/>
      <c r="CY328" s="49"/>
      <c r="CZ328" s="49"/>
      <c r="DA328" s="49"/>
      <c r="DB328" s="49"/>
      <c r="DC328" s="49"/>
      <c r="DD328" s="49"/>
      <c r="DE328" s="49"/>
      <c r="DF328" s="49"/>
      <c r="DG328" s="49"/>
      <c r="DH328" s="49"/>
      <c r="DI328" s="49"/>
      <c r="DJ328" s="49"/>
      <c r="DK328" s="49"/>
      <c r="DL328" s="49"/>
      <c r="DM328" s="49"/>
      <c r="DN328" s="49"/>
      <c r="DO328" s="49"/>
      <c r="DP328" s="49"/>
      <c r="DQ328" s="49"/>
      <c r="DR328" s="49"/>
      <c r="DS328" s="49"/>
      <c r="DT328" s="49"/>
      <c r="DU328" s="49"/>
      <c r="DV328" s="49"/>
      <c r="DW328" s="49"/>
      <c r="DX328" s="49"/>
      <c r="DY328" s="49"/>
      <c r="DZ328" s="49"/>
      <c r="EA328" s="49"/>
      <c r="EB328" s="49"/>
      <c r="EC328" s="49"/>
      <c r="ED328" s="49"/>
      <c r="EE328" s="49"/>
      <c r="EF328" s="49"/>
      <c r="EG328" s="49"/>
      <c r="EH328" s="49"/>
      <c r="EI328" s="49"/>
      <c r="EJ328" s="49"/>
      <c r="EK328" s="49"/>
      <c r="EL328" s="49"/>
      <c r="EM328" s="49"/>
      <c r="EN328" s="49"/>
      <c r="EO328" s="49"/>
      <c r="EP328" s="49"/>
      <c r="EQ328" s="49"/>
      <c r="ER328" s="49"/>
      <c r="ES328" s="49"/>
      <c r="ET328" s="49"/>
      <c r="EU328" s="49"/>
      <c r="EV328" s="49"/>
      <c r="EW328" s="49"/>
      <c r="EX328" s="49"/>
      <c r="EY328" s="49"/>
      <c r="EZ328" s="49"/>
      <c r="FA328" s="49"/>
      <c r="FB328" s="49"/>
      <c r="FC328" s="49"/>
      <c r="FD328" s="49"/>
      <c r="FE328" s="49"/>
      <c r="FF328" s="49"/>
      <c r="FG328" s="49"/>
      <c r="FH328" s="49"/>
      <c r="FI328" s="49"/>
      <c r="FJ328" s="49"/>
      <c r="FK328" s="49"/>
      <c r="FL328" s="49"/>
      <c r="FM328" s="49"/>
      <c r="FN328" s="49"/>
      <c r="FO328" s="49"/>
      <c r="FP328" s="49"/>
      <c r="FQ328" s="49"/>
      <c r="FR328" s="49"/>
      <c r="FS328" s="49"/>
      <c r="FT328" s="49"/>
      <c r="FU328" s="49"/>
      <c r="FV328" s="49"/>
      <c r="FW328" s="49"/>
      <c r="FX328" s="49"/>
      <c r="FY328" s="49"/>
      <c r="FZ328" s="49"/>
      <c r="GA328" s="49"/>
      <c r="GB328" s="49"/>
      <c r="GC328" s="49"/>
      <c r="GD328" s="49"/>
      <c r="GE328" s="49"/>
      <c r="GF328" s="49"/>
      <c r="GG328" s="49"/>
      <c r="GH328" s="49"/>
      <c r="GI328" s="49"/>
      <c r="GJ328" s="49"/>
      <c r="GK328" s="49"/>
      <c r="GL328" s="49"/>
      <c r="GM328" s="49"/>
      <c r="GN328" s="49"/>
      <c r="GO328" s="49"/>
      <c r="GP328" s="49"/>
      <c r="GQ328" s="49"/>
      <c r="GR328" s="49"/>
      <c r="GS328" s="49"/>
      <c r="GT328" s="49"/>
      <c r="GU328" s="49"/>
      <c r="GV328" s="49"/>
      <c r="GW328" s="49"/>
      <c r="GX328" s="49"/>
      <c r="GY328" s="49"/>
      <c r="GZ328" s="49"/>
      <c r="HA328" s="49"/>
      <c r="HB328" s="49"/>
      <c r="HC328" s="49"/>
      <c r="HD328" s="49"/>
      <c r="HE328" s="49"/>
      <c r="HF328" s="49"/>
      <c r="HG328" s="49"/>
      <c r="HH328" s="49"/>
      <c r="HI328" s="49"/>
      <c r="HJ328" s="49"/>
      <c r="HK328" s="49"/>
      <c r="HL328" s="49"/>
      <c r="HM328" s="49"/>
      <c r="HN328" s="49"/>
      <c r="HO328" s="49"/>
      <c r="HP328" s="49"/>
      <c r="HQ328" s="49"/>
      <c r="HR328" s="49"/>
      <c r="HS328" s="49"/>
      <c r="HT328" s="49"/>
      <c r="HU328" s="49"/>
      <c r="HV328" s="49"/>
      <c r="HW328" s="49"/>
      <c r="HX328" s="49"/>
      <c r="HY328" s="49"/>
      <c r="HZ328" s="49"/>
      <c r="IA328" s="49"/>
      <c r="IB328" s="49"/>
      <c r="IC328" s="49"/>
      <c r="ID328" s="49"/>
      <c r="IE328" s="49"/>
      <c r="IF328" s="49"/>
      <c r="IG328" s="49"/>
      <c r="IH328" s="49"/>
      <c r="II328" s="49"/>
      <c r="IJ328" s="49"/>
      <c r="IK328" s="49"/>
      <c r="IL328" s="49"/>
      <c r="IM328" s="49"/>
      <c r="IN328" s="49"/>
      <c r="IO328" s="49"/>
      <c r="IP328" s="49"/>
      <c r="IQ328" s="49"/>
      <c r="IR328" s="49"/>
      <c r="IS328" s="49"/>
      <c r="IT328" s="49"/>
      <c r="IU328" s="49"/>
      <c r="IV328" s="49"/>
      <c r="IW328" s="49"/>
      <c r="IX328" s="49"/>
      <c r="IY328" s="49"/>
      <c r="IZ328" s="49"/>
      <c r="JA328" s="49"/>
      <c r="JB328" s="49"/>
      <c r="JC328" s="49"/>
      <c r="JD328" s="49"/>
      <c r="JE328" s="49"/>
      <c r="JF328" s="49"/>
      <c r="JG328" s="49"/>
      <c r="JH328" s="49"/>
      <c r="JI328" s="49"/>
      <c r="JJ328" s="49"/>
      <c r="JK328" s="49"/>
      <c r="JL328" s="49"/>
      <c r="JM328" s="49"/>
      <c r="JN328" s="49"/>
      <c r="JO328" s="49"/>
      <c r="JP328" s="49"/>
      <c r="JQ328" s="49"/>
      <c r="JR328" s="49"/>
      <c r="JS328" s="49"/>
      <c r="JT328" s="49"/>
      <c r="JU328" s="49"/>
      <c r="JV328" s="49"/>
      <c r="JW328" s="49"/>
      <c r="JX328" s="49"/>
      <c r="JY328" s="49"/>
      <c r="JZ328" s="49"/>
      <c r="KA328" s="49"/>
      <c r="KB328" s="49"/>
      <c r="KC328" s="49"/>
      <c r="KD328" s="49"/>
      <c r="KE328" s="49"/>
      <c r="KF328" s="49"/>
      <c r="KG328" s="49"/>
      <c r="KH328" s="49"/>
      <c r="KI328" s="49"/>
      <c r="KJ328" s="49"/>
    </row>
    <row r="329" spans="2:296" s="19" customFormat="1" ht="13.35" customHeight="1" x14ac:dyDescent="0.2">
      <c r="B329" s="46"/>
      <c r="C329" s="360"/>
      <c r="D329" s="360"/>
      <c r="E329" s="360"/>
      <c r="F329" s="360"/>
      <c r="G329" s="360"/>
      <c r="H329" s="360"/>
      <c r="I329" s="360"/>
      <c r="J329" s="360"/>
      <c r="K329" s="360"/>
      <c r="L329" s="38"/>
      <c r="M329" s="280"/>
      <c r="O329" s="49"/>
      <c r="P329" s="49"/>
      <c r="Q329" s="49"/>
      <c r="R329" s="49"/>
      <c r="S329" s="49"/>
      <c r="T329" s="49"/>
      <c r="U329" s="49"/>
      <c r="V329" s="49"/>
      <c r="W329" s="49"/>
      <c r="X329" s="49"/>
      <c r="Y329" s="49"/>
      <c r="Z329" s="49"/>
      <c r="AA329" s="49"/>
      <c r="AB329" s="49"/>
      <c r="AC329" s="49"/>
      <c r="AD329" s="49"/>
      <c r="AE329" s="49"/>
      <c r="AF329" s="49"/>
      <c r="AG329" s="49"/>
      <c r="AH329" s="49"/>
      <c r="AI329" s="49"/>
      <c r="AJ329" s="49"/>
      <c r="AK329" s="49"/>
      <c r="AL329" s="49"/>
      <c r="AM329" s="49"/>
      <c r="AN329" s="49"/>
      <c r="AO329" s="49"/>
      <c r="AP329" s="49"/>
      <c r="AQ329" s="49"/>
      <c r="AR329" s="49"/>
      <c r="AS329" s="49"/>
      <c r="AT329" s="49"/>
      <c r="AU329" s="49"/>
      <c r="AV329" s="49"/>
      <c r="AW329" s="49"/>
      <c r="AX329" s="49"/>
      <c r="AY329" s="49"/>
      <c r="AZ329" s="49"/>
      <c r="BA329" s="49"/>
      <c r="BB329" s="49"/>
      <c r="BC329" s="49"/>
      <c r="BD329" s="49"/>
      <c r="BE329" s="49"/>
      <c r="BF329" s="49"/>
      <c r="BG329" s="49"/>
      <c r="BH329" s="49"/>
      <c r="BI329" s="49"/>
      <c r="BJ329" s="49"/>
      <c r="BK329" s="49"/>
      <c r="BL329" s="49"/>
      <c r="BM329" s="49"/>
      <c r="BN329" s="49"/>
      <c r="BO329" s="49"/>
      <c r="BP329" s="49"/>
      <c r="BQ329" s="49"/>
      <c r="BR329" s="49"/>
      <c r="BS329" s="49"/>
      <c r="BT329" s="49"/>
      <c r="BU329" s="49"/>
      <c r="BV329" s="49"/>
      <c r="BW329" s="49"/>
      <c r="BX329" s="49"/>
      <c r="BY329" s="49"/>
      <c r="BZ329" s="49"/>
      <c r="CA329" s="49"/>
      <c r="CB329" s="49"/>
      <c r="CC329" s="49"/>
      <c r="CD329" s="49"/>
      <c r="CE329" s="49"/>
      <c r="CF329" s="49"/>
      <c r="CG329" s="49"/>
      <c r="CH329" s="49"/>
      <c r="CI329" s="49"/>
      <c r="CJ329" s="49"/>
      <c r="CK329" s="49"/>
      <c r="CL329" s="49"/>
      <c r="CM329" s="49"/>
      <c r="CN329" s="49"/>
      <c r="CO329" s="49"/>
      <c r="CP329" s="49"/>
      <c r="CQ329" s="49"/>
      <c r="CR329" s="49"/>
      <c r="CS329" s="49"/>
      <c r="CT329" s="49"/>
      <c r="CU329" s="49"/>
      <c r="CV329" s="49"/>
      <c r="CW329" s="49"/>
      <c r="CX329" s="49"/>
      <c r="CY329" s="49"/>
      <c r="CZ329" s="49"/>
      <c r="DA329" s="49"/>
      <c r="DB329" s="49"/>
      <c r="DC329" s="49"/>
      <c r="DD329" s="49"/>
      <c r="DE329" s="49"/>
      <c r="DF329" s="49"/>
      <c r="DG329" s="49"/>
      <c r="DH329" s="49"/>
      <c r="DI329" s="49"/>
      <c r="DJ329" s="49"/>
      <c r="DK329" s="49"/>
      <c r="DL329" s="49"/>
      <c r="DM329" s="49"/>
      <c r="DN329" s="49"/>
      <c r="DO329" s="49"/>
      <c r="DP329" s="49"/>
      <c r="DQ329" s="49"/>
      <c r="DR329" s="49"/>
      <c r="DS329" s="49"/>
      <c r="DT329" s="49"/>
      <c r="DU329" s="49"/>
      <c r="DV329" s="49"/>
      <c r="DW329" s="49"/>
      <c r="DX329" s="49"/>
      <c r="DY329" s="49"/>
      <c r="DZ329" s="49"/>
      <c r="EA329" s="49"/>
      <c r="EB329" s="49"/>
      <c r="EC329" s="49"/>
      <c r="ED329" s="49"/>
      <c r="EE329" s="49"/>
      <c r="EF329" s="49"/>
      <c r="EG329" s="49"/>
      <c r="EH329" s="49"/>
      <c r="EI329" s="49"/>
      <c r="EJ329" s="49"/>
      <c r="EK329" s="49"/>
      <c r="EL329" s="49"/>
      <c r="EM329" s="49"/>
      <c r="EN329" s="49"/>
      <c r="EO329" s="49"/>
      <c r="EP329" s="49"/>
      <c r="EQ329" s="49"/>
      <c r="ER329" s="49"/>
      <c r="ES329" s="49"/>
      <c r="ET329" s="49"/>
      <c r="EU329" s="49"/>
      <c r="EV329" s="49"/>
      <c r="EW329" s="49"/>
      <c r="EX329" s="49"/>
      <c r="EY329" s="49"/>
      <c r="EZ329" s="49"/>
      <c r="FA329" s="49"/>
      <c r="FB329" s="49"/>
      <c r="FC329" s="49"/>
      <c r="FD329" s="49"/>
      <c r="FE329" s="49"/>
      <c r="FF329" s="49"/>
      <c r="FG329" s="49"/>
      <c r="FH329" s="49"/>
      <c r="FI329" s="49"/>
      <c r="FJ329" s="49"/>
      <c r="FK329" s="49"/>
      <c r="FL329" s="49"/>
      <c r="FM329" s="49"/>
      <c r="FN329" s="49"/>
      <c r="FO329" s="49"/>
      <c r="FP329" s="49"/>
      <c r="FQ329" s="49"/>
      <c r="FR329" s="49"/>
      <c r="FS329" s="49"/>
      <c r="FT329" s="49"/>
      <c r="FU329" s="49"/>
      <c r="FV329" s="49"/>
      <c r="FW329" s="49"/>
      <c r="FX329" s="49"/>
      <c r="FY329" s="49"/>
      <c r="FZ329" s="49"/>
      <c r="GA329" s="49"/>
      <c r="GB329" s="49"/>
      <c r="GC329" s="49"/>
      <c r="GD329" s="49"/>
      <c r="GE329" s="49"/>
      <c r="GF329" s="49"/>
      <c r="GG329" s="49"/>
      <c r="GH329" s="49"/>
      <c r="GI329" s="49"/>
      <c r="GJ329" s="49"/>
      <c r="GK329" s="49"/>
      <c r="GL329" s="49"/>
      <c r="GM329" s="49"/>
      <c r="GN329" s="49"/>
      <c r="GO329" s="49"/>
      <c r="GP329" s="49"/>
      <c r="GQ329" s="49"/>
      <c r="GR329" s="49"/>
      <c r="GS329" s="49"/>
      <c r="GT329" s="49"/>
      <c r="GU329" s="49"/>
      <c r="GV329" s="49"/>
      <c r="GW329" s="49"/>
      <c r="GX329" s="49"/>
      <c r="GY329" s="49"/>
      <c r="GZ329" s="49"/>
      <c r="HA329" s="49"/>
      <c r="HB329" s="49"/>
      <c r="HC329" s="49"/>
      <c r="HD329" s="49"/>
      <c r="HE329" s="49"/>
      <c r="HF329" s="49"/>
      <c r="HG329" s="49"/>
      <c r="HH329" s="49"/>
      <c r="HI329" s="49"/>
      <c r="HJ329" s="49"/>
      <c r="HK329" s="49"/>
      <c r="HL329" s="49"/>
      <c r="HM329" s="49"/>
      <c r="HN329" s="49"/>
      <c r="HO329" s="49"/>
      <c r="HP329" s="49"/>
      <c r="HQ329" s="49"/>
      <c r="HR329" s="49"/>
      <c r="HS329" s="49"/>
      <c r="HT329" s="49"/>
      <c r="HU329" s="49"/>
      <c r="HV329" s="49"/>
      <c r="HW329" s="49"/>
      <c r="HX329" s="49"/>
      <c r="HY329" s="49"/>
      <c r="HZ329" s="49"/>
      <c r="IA329" s="49"/>
      <c r="IB329" s="49"/>
      <c r="IC329" s="49"/>
      <c r="ID329" s="49"/>
      <c r="IE329" s="49"/>
      <c r="IF329" s="49"/>
      <c r="IG329" s="49"/>
      <c r="IH329" s="49"/>
      <c r="II329" s="49"/>
      <c r="IJ329" s="49"/>
      <c r="IK329" s="49"/>
      <c r="IL329" s="49"/>
      <c r="IM329" s="49"/>
      <c r="IN329" s="49"/>
      <c r="IO329" s="49"/>
      <c r="IP329" s="49"/>
      <c r="IQ329" s="49"/>
      <c r="IR329" s="49"/>
      <c r="IS329" s="49"/>
      <c r="IT329" s="49"/>
      <c r="IU329" s="49"/>
      <c r="IV329" s="49"/>
      <c r="IW329" s="49"/>
      <c r="IX329" s="49"/>
      <c r="IY329" s="49"/>
      <c r="IZ329" s="49"/>
      <c r="JA329" s="49"/>
      <c r="JB329" s="49"/>
      <c r="JC329" s="49"/>
      <c r="JD329" s="49"/>
      <c r="JE329" s="49"/>
      <c r="JF329" s="49"/>
      <c r="JG329" s="49"/>
      <c r="JH329" s="49"/>
      <c r="JI329" s="49"/>
      <c r="JJ329" s="49"/>
      <c r="JK329" s="49"/>
      <c r="JL329" s="49"/>
      <c r="JM329" s="49"/>
      <c r="JN329" s="49"/>
      <c r="JO329" s="49"/>
      <c r="JP329" s="49"/>
      <c r="JQ329" s="49"/>
      <c r="JR329" s="49"/>
      <c r="JS329" s="49"/>
      <c r="JT329" s="49"/>
      <c r="JU329" s="49"/>
      <c r="JV329" s="49"/>
      <c r="JW329" s="49"/>
      <c r="JX329" s="49"/>
      <c r="JY329" s="49"/>
      <c r="JZ329" s="49"/>
      <c r="KA329" s="49"/>
      <c r="KB329" s="49"/>
      <c r="KC329" s="49"/>
      <c r="KD329" s="49"/>
      <c r="KE329" s="49"/>
      <c r="KF329" s="49"/>
      <c r="KG329" s="49"/>
      <c r="KH329" s="49"/>
      <c r="KI329" s="49"/>
      <c r="KJ329" s="49"/>
    </row>
    <row r="330" spans="2:296" s="19" customFormat="1" ht="13.35" customHeight="1" x14ac:dyDescent="0.2">
      <c r="B330" s="46"/>
      <c r="C330" s="360"/>
      <c r="D330" s="360"/>
      <c r="E330" s="360"/>
      <c r="F330" s="360"/>
      <c r="G330" s="360"/>
      <c r="H330" s="360"/>
      <c r="I330" s="360"/>
      <c r="J330" s="360"/>
      <c r="K330" s="360"/>
      <c r="L330" s="38"/>
      <c r="M330" s="280"/>
      <c r="O330" s="49"/>
      <c r="P330" s="49"/>
      <c r="Q330" s="49"/>
      <c r="R330" s="49"/>
      <c r="S330" s="49"/>
      <c r="T330" s="49"/>
      <c r="U330" s="49"/>
      <c r="V330" s="49"/>
      <c r="W330" s="49"/>
      <c r="X330" s="49"/>
      <c r="Y330" s="49"/>
      <c r="Z330" s="49"/>
      <c r="AA330" s="49"/>
      <c r="AB330" s="49"/>
      <c r="AC330" s="49"/>
      <c r="AD330" s="49"/>
      <c r="AE330" s="49"/>
      <c r="AF330" s="49"/>
      <c r="AG330" s="49"/>
      <c r="AH330" s="49"/>
      <c r="AI330" s="49"/>
      <c r="AJ330" s="49"/>
      <c r="AK330" s="49"/>
      <c r="AL330" s="49"/>
      <c r="AM330" s="49"/>
      <c r="AN330" s="49"/>
      <c r="AO330" s="49"/>
      <c r="AP330" s="49"/>
      <c r="AQ330" s="49"/>
      <c r="AR330" s="49"/>
      <c r="AS330" s="49"/>
      <c r="AT330" s="49"/>
      <c r="AU330" s="49"/>
      <c r="AV330" s="49"/>
      <c r="AW330" s="49"/>
      <c r="AX330" s="49"/>
      <c r="AY330" s="49"/>
      <c r="AZ330" s="49"/>
      <c r="BA330" s="49"/>
      <c r="BB330" s="49"/>
      <c r="BC330" s="49"/>
      <c r="BD330" s="49"/>
      <c r="BE330" s="49"/>
      <c r="BF330" s="49"/>
      <c r="BG330" s="49"/>
      <c r="BH330" s="49"/>
      <c r="BI330" s="49"/>
      <c r="BJ330" s="49"/>
      <c r="BK330" s="49"/>
      <c r="BL330" s="49"/>
      <c r="BM330" s="49"/>
      <c r="BN330" s="49"/>
      <c r="BO330" s="49"/>
      <c r="BP330" s="49"/>
      <c r="BQ330" s="49"/>
      <c r="BR330" s="49"/>
      <c r="BS330" s="49"/>
      <c r="BT330" s="49"/>
      <c r="BU330" s="49"/>
      <c r="BV330" s="49"/>
      <c r="BW330" s="49"/>
      <c r="BX330" s="49"/>
      <c r="BY330" s="49"/>
      <c r="BZ330" s="49"/>
      <c r="CA330" s="49"/>
      <c r="CB330" s="49"/>
      <c r="CC330" s="49"/>
      <c r="CD330" s="49"/>
      <c r="CE330" s="49"/>
      <c r="CF330" s="49"/>
      <c r="CG330" s="49"/>
      <c r="CH330" s="49"/>
      <c r="CI330" s="49"/>
      <c r="CJ330" s="49"/>
      <c r="CK330" s="49"/>
      <c r="CL330" s="49"/>
      <c r="CM330" s="49"/>
      <c r="CN330" s="49"/>
      <c r="CO330" s="49"/>
      <c r="CP330" s="49"/>
      <c r="CQ330" s="49"/>
      <c r="CR330" s="49"/>
      <c r="CS330" s="49"/>
      <c r="CT330" s="49"/>
      <c r="CU330" s="49"/>
      <c r="CV330" s="49"/>
      <c r="CW330" s="49"/>
      <c r="CX330" s="49"/>
      <c r="CY330" s="49"/>
      <c r="CZ330" s="49"/>
      <c r="DA330" s="49"/>
      <c r="DB330" s="49"/>
      <c r="DC330" s="49"/>
      <c r="DD330" s="49"/>
      <c r="DE330" s="49"/>
      <c r="DF330" s="49"/>
      <c r="DG330" s="49"/>
      <c r="DH330" s="49"/>
      <c r="DI330" s="49"/>
      <c r="DJ330" s="49"/>
      <c r="DK330" s="49"/>
      <c r="DL330" s="49"/>
      <c r="DM330" s="49"/>
      <c r="DN330" s="49"/>
      <c r="DO330" s="49"/>
      <c r="DP330" s="49"/>
      <c r="DQ330" s="49"/>
      <c r="DR330" s="49"/>
      <c r="DS330" s="49"/>
      <c r="DT330" s="49"/>
      <c r="DU330" s="49"/>
      <c r="DV330" s="49"/>
      <c r="DW330" s="49"/>
      <c r="DX330" s="49"/>
      <c r="DY330" s="49"/>
      <c r="DZ330" s="49"/>
      <c r="EA330" s="49"/>
      <c r="EB330" s="49"/>
      <c r="EC330" s="49"/>
      <c r="ED330" s="49"/>
      <c r="EE330" s="49"/>
      <c r="EF330" s="49"/>
      <c r="EG330" s="49"/>
      <c r="EH330" s="49"/>
      <c r="EI330" s="49"/>
      <c r="EJ330" s="49"/>
      <c r="EK330" s="49"/>
      <c r="EL330" s="49"/>
      <c r="EM330" s="49"/>
      <c r="EN330" s="49"/>
      <c r="EO330" s="49"/>
      <c r="EP330" s="49"/>
      <c r="EQ330" s="49"/>
      <c r="ER330" s="49"/>
      <c r="ES330" s="49"/>
      <c r="ET330" s="49"/>
      <c r="EU330" s="49"/>
      <c r="EV330" s="49"/>
      <c r="EW330" s="49"/>
      <c r="EX330" s="49"/>
      <c r="EY330" s="49"/>
      <c r="EZ330" s="49"/>
      <c r="FA330" s="49"/>
      <c r="FB330" s="49"/>
      <c r="FC330" s="49"/>
      <c r="FD330" s="49"/>
      <c r="FE330" s="49"/>
      <c r="FF330" s="49"/>
      <c r="FG330" s="49"/>
      <c r="FH330" s="49"/>
      <c r="FI330" s="49"/>
      <c r="FJ330" s="49"/>
      <c r="FK330" s="49"/>
      <c r="FL330" s="49"/>
      <c r="FM330" s="49"/>
      <c r="FN330" s="49"/>
      <c r="FO330" s="49"/>
      <c r="FP330" s="49"/>
      <c r="FQ330" s="49"/>
      <c r="FR330" s="49"/>
      <c r="FS330" s="49"/>
      <c r="FT330" s="49"/>
      <c r="FU330" s="49"/>
      <c r="FV330" s="49"/>
      <c r="FW330" s="49"/>
      <c r="FX330" s="49"/>
      <c r="FY330" s="49"/>
      <c r="FZ330" s="49"/>
      <c r="GA330" s="49"/>
      <c r="GB330" s="49"/>
      <c r="GC330" s="49"/>
      <c r="GD330" s="49"/>
      <c r="GE330" s="49"/>
      <c r="GF330" s="49"/>
      <c r="GG330" s="49"/>
      <c r="GH330" s="49"/>
      <c r="GI330" s="49"/>
      <c r="GJ330" s="49"/>
      <c r="GK330" s="49"/>
      <c r="GL330" s="49"/>
      <c r="GM330" s="49"/>
      <c r="GN330" s="49"/>
      <c r="GO330" s="49"/>
      <c r="GP330" s="49"/>
      <c r="GQ330" s="49"/>
      <c r="GR330" s="49"/>
      <c r="GS330" s="49"/>
      <c r="GT330" s="49"/>
      <c r="GU330" s="49"/>
      <c r="GV330" s="49"/>
      <c r="GW330" s="49"/>
      <c r="GX330" s="49"/>
      <c r="GY330" s="49"/>
      <c r="GZ330" s="49"/>
      <c r="HA330" s="49"/>
      <c r="HB330" s="49"/>
      <c r="HC330" s="49"/>
      <c r="HD330" s="49"/>
      <c r="HE330" s="49"/>
      <c r="HF330" s="49"/>
      <c r="HG330" s="49"/>
      <c r="HH330" s="49"/>
      <c r="HI330" s="49"/>
      <c r="HJ330" s="49"/>
      <c r="HK330" s="49"/>
      <c r="HL330" s="49"/>
      <c r="HM330" s="49"/>
      <c r="HN330" s="49"/>
      <c r="HO330" s="49"/>
      <c r="HP330" s="49"/>
      <c r="HQ330" s="49"/>
      <c r="HR330" s="49"/>
      <c r="HS330" s="49"/>
      <c r="HT330" s="49"/>
      <c r="HU330" s="49"/>
      <c r="HV330" s="49"/>
      <c r="HW330" s="49"/>
      <c r="HX330" s="49"/>
      <c r="HY330" s="49"/>
      <c r="HZ330" s="49"/>
      <c r="IA330" s="49"/>
      <c r="IB330" s="49"/>
      <c r="IC330" s="49"/>
      <c r="ID330" s="49"/>
      <c r="IE330" s="49"/>
      <c r="IF330" s="49"/>
      <c r="IG330" s="49"/>
      <c r="IH330" s="49"/>
      <c r="II330" s="49"/>
      <c r="IJ330" s="49"/>
      <c r="IK330" s="49"/>
      <c r="IL330" s="49"/>
      <c r="IM330" s="49"/>
      <c r="IN330" s="49"/>
      <c r="IO330" s="49"/>
      <c r="IP330" s="49"/>
      <c r="IQ330" s="49"/>
      <c r="IR330" s="49"/>
      <c r="IS330" s="49"/>
      <c r="IT330" s="49"/>
      <c r="IU330" s="49"/>
      <c r="IV330" s="49"/>
      <c r="IW330" s="49"/>
      <c r="IX330" s="49"/>
      <c r="IY330" s="49"/>
      <c r="IZ330" s="49"/>
      <c r="JA330" s="49"/>
      <c r="JB330" s="49"/>
      <c r="JC330" s="49"/>
      <c r="JD330" s="49"/>
      <c r="JE330" s="49"/>
      <c r="JF330" s="49"/>
      <c r="JG330" s="49"/>
      <c r="JH330" s="49"/>
      <c r="JI330" s="49"/>
      <c r="JJ330" s="49"/>
      <c r="JK330" s="49"/>
      <c r="JL330" s="49"/>
      <c r="JM330" s="49"/>
      <c r="JN330" s="49"/>
      <c r="JO330" s="49"/>
      <c r="JP330" s="49"/>
      <c r="JQ330" s="49"/>
      <c r="JR330" s="49"/>
      <c r="JS330" s="49"/>
      <c r="JT330" s="49"/>
      <c r="JU330" s="49"/>
      <c r="JV330" s="49"/>
      <c r="JW330" s="49"/>
      <c r="JX330" s="49"/>
      <c r="JY330" s="49"/>
      <c r="JZ330" s="49"/>
      <c r="KA330" s="49"/>
      <c r="KB330" s="49"/>
      <c r="KC330" s="49"/>
      <c r="KD330" s="49"/>
      <c r="KE330" s="49"/>
      <c r="KF330" s="49"/>
      <c r="KG330" s="49"/>
      <c r="KH330" s="49"/>
      <c r="KI330" s="49"/>
      <c r="KJ330" s="49"/>
    </row>
    <row r="331" spans="2:296" s="19" customFormat="1" ht="13.35" customHeight="1" x14ac:dyDescent="0.2">
      <c r="B331" s="46"/>
      <c r="C331" s="360"/>
      <c r="D331" s="360"/>
      <c r="E331" s="360"/>
      <c r="F331" s="360"/>
      <c r="G331" s="360"/>
      <c r="H331" s="360"/>
      <c r="I331" s="360"/>
      <c r="J331" s="360"/>
      <c r="K331" s="360"/>
      <c r="L331" s="38"/>
      <c r="M331" s="280"/>
      <c r="O331" s="49"/>
      <c r="P331" s="49"/>
      <c r="Q331" s="49"/>
      <c r="R331" s="49"/>
      <c r="S331" s="49"/>
      <c r="T331" s="49"/>
      <c r="U331" s="49"/>
      <c r="V331" s="49"/>
      <c r="W331" s="49"/>
      <c r="X331" s="49"/>
      <c r="Y331" s="49"/>
      <c r="Z331" s="49"/>
      <c r="AA331" s="49"/>
      <c r="AB331" s="49"/>
      <c r="AC331" s="49"/>
      <c r="AD331" s="49"/>
      <c r="AE331" s="49"/>
      <c r="AF331" s="49"/>
      <c r="AG331" s="49"/>
      <c r="AH331" s="49"/>
      <c r="AI331" s="49"/>
      <c r="AJ331" s="49"/>
      <c r="AK331" s="49"/>
      <c r="AL331" s="49"/>
      <c r="AM331" s="49"/>
      <c r="AN331" s="49"/>
      <c r="AO331" s="49"/>
      <c r="AP331" s="49"/>
      <c r="AQ331" s="49"/>
      <c r="AR331" s="49"/>
      <c r="AS331" s="49"/>
      <c r="AT331" s="49"/>
      <c r="AU331" s="49"/>
      <c r="AV331" s="49"/>
      <c r="AW331" s="49"/>
      <c r="AX331" s="49"/>
      <c r="AY331" s="49"/>
      <c r="AZ331" s="49"/>
      <c r="BA331" s="49"/>
      <c r="BB331" s="49"/>
      <c r="BC331" s="49"/>
      <c r="BD331" s="49"/>
      <c r="BE331" s="49"/>
      <c r="BF331" s="49"/>
      <c r="BG331" s="49"/>
      <c r="BH331" s="49"/>
      <c r="BI331" s="49"/>
      <c r="BJ331" s="49"/>
      <c r="BK331" s="49"/>
      <c r="BL331" s="49"/>
      <c r="BM331" s="49"/>
      <c r="BN331" s="49"/>
      <c r="BO331" s="49"/>
      <c r="BP331" s="49"/>
      <c r="BQ331" s="49"/>
      <c r="BR331" s="49"/>
      <c r="BS331" s="49"/>
      <c r="BT331" s="49"/>
      <c r="BU331" s="49"/>
      <c r="BV331" s="49"/>
      <c r="BW331" s="49"/>
      <c r="BX331" s="49"/>
      <c r="BY331" s="49"/>
      <c r="BZ331" s="49"/>
      <c r="CA331" s="49"/>
      <c r="CB331" s="49"/>
      <c r="CC331" s="49"/>
      <c r="CD331" s="49"/>
      <c r="CE331" s="49"/>
      <c r="CF331" s="49"/>
      <c r="CG331" s="49"/>
      <c r="CH331" s="49"/>
      <c r="CI331" s="49"/>
      <c r="CJ331" s="49"/>
      <c r="CK331" s="49"/>
      <c r="CL331" s="49"/>
      <c r="CM331" s="49"/>
      <c r="CN331" s="49"/>
      <c r="CO331" s="49"/>
      <c r="CP331" s="49"/>
      <c r="CQ331" s="49"/>
      <c r="CR331" s="49"/>
      <c r="CS331" s="49"/>
      <c r="CT331" s="49"/>
      <c r="CU331" s="49"/>
      <c r="CV331" s="49"/>
      <c r="CW331" s="49"/>
      <c r="CX331" s="49"/>
      <c r="CY331" s="49"/>
      <c r="CZ331" s="49"/>
      <c r="DA331" s="49"/>
      <c r="DB331" s="49"/>
      <c r="DC331" s="49"/>
      <c r="DD331" s="49"/>
      <c r="DE331" s="49"/>
      <c r="DF331" s="49"/>
      <c r="DG331" s="49"/>
      <c r="DH331" s="49"/>
      <c r="DI331" s="49"/>
      <c r="DJ331" s="49"/>
      <c r="DK331" s="49"/>
      <c r="DL331" s="49"/>
      <c r="DM331" s="49"/>
      <c r="DN331" s="49"/>
      <c r="DO331" s="49"/>
      <c r="DP331" s="49"/>
      <c r="DQ331" s="49"/>
      <c r="DR331" s="49"/>
      <c r="DS331" s="49"/>
      <c r="DT331" s="49"/>
      <c r="DU331" s="49"/>
      <c r="DV331" s="49"/>
      <c r="DW331" s="49"/>
      <c r="DX331" s="49"/>
      <c r="DY331" s="49"/>
      <c r="DZ331" s="49"/>
      <c r="EA331" s="49"/>
      <c r="EB331" s="49"/>
      <c r="EC331" s="49"/>
      <c r="ED331" s="49"/>
      <c r="EE331" s="49"/>
      <c r="EF331" s="49"/>
      <c r="EG331" s="49"/>
      <c r="EH331" s="49"/>
      <c r="EI331" s="49"/>
      <c r="EJ331" s="49"/>
      <c r="EK331" s="49"/>
      <c r="EL331" s="49"/>
      <c r="EM331" s="49"/>
      <c r="EN331" s="49"/>
      <c r="EO331" s="49"/>
      <c r="EP331" s="49"/>
      <c r="EQ331" s="49"/>
      <c r="ER331" s="49"/>
      <c r="ES331" s="49"/>
      <c r="ET331" s="49"/>
      <c r="EU331" s="49"/>
      <c r="EV331" s="49"/>
      <c r="EW331" s="49"/>
      <c r="EX331" s="49"/>
      <c r="EY331" s="49"/>
      <c r="EZ331" s="49"/>
      <c r="FA331" s="49"/>
      <c r="FB331" s="49"/>
      <c r="FC331" s="49"/>
      <c r="FD331" s="49"/>
      <c r="FE331" s="49"/>
      <c r="FF331" s="49"/>
      <c r="FG331" s="49"/>
      <c r="FH331" s="49"/>
      <c r="FI331" s="49"/>
      <c r="FJ331" s="49"/>
      <c r="FK331" s="49"/>
      <c r="FL331" s="49"/>
      <c r="FM331" s="49"/>
      <c r="FN331" s="49"/>
      <c r="FO331" s="49"/>
      <c r="FP331" s="49"/>
      <c r="FQ331" s="49"/>
      <c r="FR331" s="49"/>
      <c r="FS331" s="49"/>
      <c r="FT331" s="49"/>
      <c r="FU331" s="49"/>
      <c r="FV331" s="49"/>
      <c r="FW331" s="49"/>
      <c r="FX331" s="49"/>
      <c r="FY331" s="49"/>
      <c r="FZ331" s="49"/>
      <c r="GA331" s="49"/>
      <c r="GB331" s="49"/>
      <c r="GC331" s="49"/>
      <c r="GD331" s="49"/>
      <c r="GE331" s="49"/>
      <c r="GF331" s="49"/>
      <c r="GG331" s="49"/>
      <c r="GH331" s="49"/>
      <c r="GI331" s="49"/>
      <c r="GJ331" s="49"/>
      <c r="GK331" s="49"/>
      <c r="GL331" s="49"/>
      <c r="GM331" s="49"/>
      <c r="GN331" s="49"/>
      <c r="GO331" s="49"/>
      <c r="GP331" s="49"/>
      <c r="GQ331" s="49"/>
      <c r="GR331" s="49"/>
      <c r="GS331" s="49"/>
      <c r="GT331" s="49"/>
      <c r="GU331" s="49"/>
      <c r="GV331" s="49"/>
      <c r="GW331" s="49"/>
      <c r="GX331" s="49"/>
      <c r="GY331" s="49"/>
      <c r="GZ331" s="49"/>
      <c r="HA331" s="49"/>
      <c r="HB331" s="49"/>
      <c r="HC331" s="49"/>
      <c r="HD331" s="49"/>
      <c r="HE331" s="49"/>
      <c r="HF331" s="49"/>
      <c r="HG331" s="49"/>
      <c r="HH331" s="49"/>
      <c r="HI331" s="49"/>
      <c r="HJ331" s="49"/>
      <c r="HK331" s="49"/>
      <c r="HL331" s="49"/>
      <c r="HM331" s="49"/>
      <c r="HN331" s="49"/>
      <c r="HO331" s="49"/>
      <c r="HP331" s="49"/>
      <c r="HQ331" s="49"/>
      <c r="HR331" s="49"/>
      <c r="HS331" s="49"/>
      <c r="HT331" s="49"/>
      <c r="HU331" s="49"/>
      <c r="HV331" s="49"/>
      <c r="HW331" s="49"/>
      <c r="HX331" s="49"/>
      <c r="HY331" s="49"/>
      <c r="HZ331" s="49"/>
      <c r="IA331" s="49"/>
      <c r="IB331" s="49"/>
      <c r="IC331" s="49"/>
      <c r="ID331" s="49"/>
      <c r="IE331" s="49"/>
      <c r="IF331" s="49"/>
      <c r="IG331" s="49"/>
      <c r="IH331" s="49"/>
      <c r="II331" s="49"/>
      <c r="IJ331" s="49"/>
      <c r="IK331" s="49"/>
      <c r="IL331" s="49"/>
      <c r="IM331" s="49"/>
      <c r="IN331" s="49"/>
      <c r="IO331" s="49"/>
      <c r="IP331" s="49"/>
      <c r="IQ331" s="49"/>
      <c r="IR331" s="49"/>
      <c r="IS331" s="49"/>
      <c r="IT331" s="49"/>
      <c r="IU331" s="49"/>
      <c r="IV331" s="49"/>
      <c r="IW331" s="49"/>
      <c r="IX331" s="49"/>
      <c r="IY331" s="49"/>
      <c r="IZ331" s="49"/>
      <c r="JA331" s="49"/>
      <c r="JB331" s="49"/>
      <c r="JC331" s="49"/>
      <c r="JD331" s="49"/>
      <c r="JE331" s="49"/>
      <c r="JF331" s="49"/>
      <c r="JG331" s="49"/>
      <c r="JH331" s="49"/>
      <c r="JI331" s="49"/>
      <c r="JJ331" s="49"/>
      <c r="JK331" s="49"/>
      <c r="JL331" s="49"/>
      <c r="JM331" s="49"/>
      <c r="JN331" s="49"/>
      <c r="JO331" s="49"/>
      <c r="JP331" s="49"/>
      <c r="JQ331" s="49"/>
      <c r="JR331" s="49"/>
      <c r="JS331" s="49"/>
      <c r="JT331" s="49"/>
      <c r="JU331" s="49"/>
      <c r="JV331" s="49"/>
      <c r="JW331" s="49"/>
      <c r="JX331" s="49"/>
      <c r="JY331" s="49"/>
      <c r="JZ331" s="49"/>
      <c r="KA331" s="49"/>
      <c r="KB331" s="49"/>
      <c r="KC331" s="49"/>
      <c r="KD331" s="49"/>
      <c r="KE331" s="49"/>
      <c r="KF331" s="49"/>
      <c r="KG331" s="49"/>
      <c r="KH331" s="49"/>
      <c r="KI331" s="49"/>
      <c r="KJ331" s="49"/>
    </row>
    <row r="332" spans="2:296" s="19" customFormat="1" ht="13.35" customHeight="1" x14ac:dyDescent="0.2">
      <c r="B332" s="46"/>
      <c r="C332" s="360"/>
      <c r="D332" s="360"/>
      <c r="E332" s="360"/>
      <c r="F332" s="360"/>
      <c r="G332" s="360"/>
      <c r="H332" s="360"/>
      <c r="I332" s="360"/>
      <c r="J332" s="360"/>
      <c r="K332" s="360"/>
      <c r="L332" s="38"/>
      <c r="M332" s="280"/>
      <c r="O332" s="49"/>
      <c r="P332" s="49"/>
      <c r="Q332" s="49"/>
      <c r="R332" s="49"/>
      <c r="S332" s="49"/>
      <c r="T332" s="49"/>
      <c r="U332" s="49"/>
      <c r="V332" s="49"/>
      <c r="W332" s="49"/>
      <c r="X332" s="49"/>
      <c r="Y332" s="49"/>
      <c r="Z332" s="49"/>
      <c r="AA332" s="49"/>
      <c r="AB332" s="49"/>
      <c r="AC332" s="49"/>
      <c r="AD332" s="49"/>
      <c r="AE332" s="49"/>
      <c r="AF332" s="49"/>
      <c r="AG332" s="49"/>
      <c r="AH332" s="49"/>
      <c r="AI332" s="49"/>
      <c r="AJ332" s="49"/>
      <c r="AK332" s="49"/>
      <c r="AL332" s="49"/>
      <c r="AM332" s="49"/>
      <c r="AN332" s="49"/>
      <c r="AO332" s="49"/>
      <c r="AP332" s="49"/>
      <c r="AQ332" s="49"/>
      <c r="AR332" s="49"/>
      <c r="AS332" s="49"/>
      <c r="AT332" s="49"/>
      <c r="AU332" s="49"/>
      <c r="AV332" s="49"/>
      <c r="AW332" s="49"/>
      <c r="AX332" s="49"/>
      <c r="AY332" s="49"/>
      <c r="AZ332" s="49"/>
      <c r="BA332" s="49"/>
      <c r="BB332" s="49"/>
      <c r="BC332" s="49"/>
      <c r="BD332" s="49"/>
      <c r="BE332" s="49"/>
      <c r="BF332" s="49"/>
      <c r="BG332" s="49"/>
      <c r="BH332" s="49"/>
      <c r="BI332" s="49"/>
      <c r="BJ332" s="49"/>
      <c r="BK332" s="49"/>
      <c r="BL332" s="49"/>
      <c r="BM332" s="49"/>
      <c r="BN332" s="49"/>
      <c r="BO332" s="49"/>
      <c r="BP332" s="49"/>
      <c r="BQ332" s="49"/>
      <c r="BR332" s="49"/>
      <c r="BS332" s="49"/>
      <c r="BT332" s="49"/>
      <c r="BU332" s="49"/>
      <c r="BV332" s="49"/>
      <c r="BW332" s="49"/>
      <c r="BX332" s="49"/>
      <c r="BY332" s="49"/>
      <c r="BZ332" s="49"/>
      <c r="CA332" s="49"/>
      <c r="CB332" s="49"/>
      <c r="CC332" s="49"/>
      <c r="CD332" s="49"/>
      <c r="CE332" s="49"/>
      <c r="CF332" s="49"/>
      <c r="CG332" s="49"/>
      <c r="CH332" s="49"/>
      <c r="CI332" s="49"/>
      <c r="CJ332" s="49"/>
      <c r="CK332" s="49"/>
      <c r="CL332" s="49"/>
      <c r="CM332" s="49"/>
      <c r="CN332" s="49"/>
      <c r="CO332" s="49"/>
      <c r="CP332" s="49"/>
      <c r="CQ332" s="49"/>
      <c r="CR332" s="49"/>
      <c r="CS332" s="49"/>
      <c r="CT332" s="49"/>
      <c r="CU332" s="49"/>
      <c r="CV332" s="49"/>
      <c r="CW332" s="49"/>
      <c r="CX332" s="49"/>
      <c r="CY332" s="49"/>
      <c r="CZ332" s="49"/>
      <c r="DA332" s="49"/>
      <c r="DB332" s="49"/>
      <c r="DC332" s="49"/>
      <c r="DD332" s="49"/>
      <c r="DE332" s="49"/>
      <c r="DF332" s="49"/>
      <c r="DG332" s="49"/>
      <c r="DH332" s="49"/>
      <c r="DI332" s="49"/>
      <c r="DJ332" s="49"/>
      <c r="DK332" s="49"/>
      <c r="DL332" s="49"/>
      <c r="DM332" s="49"/>
      <c r="DN332" s="49"/>
      <c r="DO332" s="49"/>
      <c r="DP332" s="49"/>
      <c r="DQ332" s="49"/>
      <c r="DR332" s="49"/>
      <c r="DS332" s="49"/>
      <c r="DT332" s="49"/>
      <c r="DU332" s="49"/>
      <c r="DV332" s="49"/>
      <c r="DW332" s="49"/>
      <c r="DX332" s="49"/>
      <c r="DY332" s="49"/>
      <c r="DZ332" s="49"/>
      <c r="EA332" s="49"/>
      <c r="EB332" s="49"/>
      <c r="EC332" s="49"/>
      <c r="ED332" s="49"/>
      <c r="EE332" s="49"/>
      <c r="EF332" s="49"/>
      <c r="EG332" s="49"/>
      <c r="EH332" s="49"/>
      <c r="EI332" s="49"/>
      <c r="EJ332" s="49"/>
      <c r="EK332" s="49"/>
      <c r="EL332" s="49"/>
      <c r="EM332" s="49"/>
      <c r="EN332" s="49"/>
      <c r="EO332" s="49"/>
      <c r="EP332" s="49"/>
      <c r="EQ332" s="49"/>
      <c r="ER332" s="49"/>
      <c r="ES332" s="49"/>
      <c r="ET332" s="49"/>
      <c r="EU332" s="49"/>
      <c r="EV332" s="49"/>
      <c r="EW332" s="49"/>
      <c r="EX332" s="49"/>
      <c r="EY332" s="49"/>
      <c r="EZ332" s="49"/>
      <c r="FA332" s="49"/>
      <c r="FB332" s="49"/>
      <c r="FC332" s="49"/>
      <c r="FD332" s="49"/>
      <c r="FE332" s="49"/>
      <c r="FF332" s="49"/>
      <c r="FG332" s="49"/>
      <c r="FH332" s="49"/>
      <c r="FI332" s="49"/>
      <c r="FJ332" s="49"/>
      <c r="FK332" s="49"/>
      <c r="FL332" s="49"/>
      <c r="FM332" s="49"/>
      <c r="FN332" s="49"/>
      <c r="FO332" s="49"/>
      <c r="FP332" s="49"/>
      <c r="FQ332" s="49"/>
      <c r="FR332" s="49"/>
      <c r="FS332" s="49"/>
      <c r="FT332" s="49"/>
      <c r="FU332" s="49"/>
      <c r="FV332" s="49"/>
      <c r="FW332" s="49"/>
      <c r="FX332" s="49"/>
      <c r="FY332" s="49"/>
      <c r="FZ332" s="49"/>
      <c r="GA332" s="49"/>
      <c r="GB332" s="49"/>
      <c r="GC332" s="49"/>
      <c r="GD332" s="49"/>
      <c r="GE332" s="49"/>
      <c r="GF332" s="49"/>
      <c r="GG332" s="49"/>
      <c r="GH332" s="49"/>
      <c r="GI332" s="49"/>
      <c r="GJ332" s="49"/>
      <c r="GK332" s="49"/>
      <c r="GL332" s="49"/>
      <c r="GM332" s="49"/>
      <c r="GN332" s="49"/>
      <c r="GO332" s="49"/>
      <c r="GP332" s="49"/>
      <c r="GQ332" s="49"/>
      <c r="GR332" s="49"/>
      <c r="GS332" s="49"/>
      <c r="GT332" s="49"/>
      <c r="GU332" s="49"/>
      <c r="GV332" s="49"/>
      <c r="GW332" s="49"/>
      <c r="GX332" s="49"/>
      <c r="GY332" s="49"/>
      <c r="GZ332" s="49"/>
      <c r="HA332" s="49"/>
      <c r="HB332" s="49"/>
      <c r="HC332" s="49"/>
      <c r="HD332" s="49"/>
      <c r="HE332" s="49"/>
      <c r="HF332" s="49"/>
      <c r="HG332" s="49"/>
      <c r="HH332" s="49"/>
      <c r="HI332" s="49"/>
      <c r="HJ332" s="49"/>
      <c r="HK332" s="49"/>
      <c r="HL332" s="49"/>
      <c r="HM332" s="49"/>
      <c r="HN332" s="49"/>
      <c r="HO332" s="49"/>
      <c r="HP332" s="49"/>
      <c r="HQ332" s="49"/>
      <c r="HR332" s="49"/>
      <c r="HS332" s="49"/>
      <c r="HT332" s="49"/>
      <c r="HU332" s="49"/>
      <c r="HV332" s="49"/>
      <c r="HW332" s="49"/>
      <c r="HX332" s="49"/>
      <c r="HY332" s="49"/>
      <c r="HZ332" s="49"/>
      <c r="IA332" s="49"/>
      <c r="IB332" s="49"/>
      <c r="IC332" s="49"/>
      <c r="ID332" s="49"/>
      <c r="IE332" s="49"/>
      <c r="IF332" s="49"/>
      <c r="IG332" s="49"/>
      <c r="IH332" s="49"/>
      <c r="II332" s="49"/>
      <c r="IJ332" s="49"/>
      <c r="IK332" s="49"/>
      <c r="IL332" s="49"/>
      <c r="IM332" s="49"/>
      <c r="IN332" s="49"/>
      <c r="IO332" s="49"/>
      <c r="IP332" s="49"/>
      <c r="IQ332" s="49"/>
      <c r="IR332" s="49"/>
      <c r="IS332" s="49"/>
      <c r="IT332" s="49"/>
      <c r="IU332" s="49"/>
      <c r="IV332" s="49"/>
      <c r="IW332" s="49"/>
      <c r="IX332" s="49"/>
      <c r="IY332" s="49"/>
      <c r="IZ332" s="49"/>
      <c r="JA332" s="49"/>
      <c r="JB332" s="49"/>
      <c r="JC332" s="49"/>
      <c r="JD332" s="49"/>
      <c r="JE332" s="49"/>
      <c r="JF332" s="49"/>
      <c r="JG332" s="49"/>
      <c r="JH332" s="49"/>
      <c r="JI332" s="49"/>
      <c r="JJ332" s="49"/>
      <c r="JK332" s="49"/>
      <c r="JL332" s="49"/>
      <c r="JM332" s="49"/>
      <c r="JN332" s="49"/>
      <c r="JO332" s="49"/>
      <c r="JP332" s="49"/>
      <c r="JQ332" s="49"/>
      <c r="JR332" s="49"/>
      <c r="JS332" s="49"/>
      <c r="JT332" s="49"/>
      <c r="JU332" s="49"/>
      <c r="JV332" s="49"/>
      <c r="JW332" s="49"/>
      <c r="JX332" s="49"/>
      <c r="JY332" s="49"/>
      <c r="JZ332" s="49"/>
      <c r="KA332" s="49"/>
      <c r="KB332" s="49"/>
      <c r="KC332" s="49"/>
      <c r="KD332" s="49"/>
      <c r="KE332" s="49"/>
      <c r="KF332" s="49"/>
      <c r="KG332" s="49"/>
      <c r="KH332" s="49"/>
      <c r="KI332" s="49"/>
      <c r="KJ332" s="49"/>
    </row>
    <row r="333" spans="2:296" s="19" customFormat="1" ht="13.35" customHeight="1" x14ac:dyDescent="0.2">
      <c r="B333" s="46"/>
      <c r="C333" s="360"/>
      <c r="D333" s="360"/>
      <c r="E333" s="360"/>
      <c r="F333" s="360"/>
      <c r="G333" s="360"/>
      <c r="H333" s="360"/>
      <c r="I333" s="360"/>
      <c r="J333" s="360"/>
      <c r="K333" s="360"/>
      <c r="L333" s="38"/>
      <c r="M333" s="280"/>
      <c r="O333" s="49"/>
      <c r="P333" s="49"/>
      <c r="Q333" s="49"/>
      <c r="R333" s="49"/>
      <c r="S333" s="49"/>
      <c r="T333" s="49"/>
      <c r="U333" s="49"/>
      <c r="V333" s="49"/>
      <c r="W333" s="49"/>
      <c r="X333" s="49"/>
      <c r="Y333" s="49"/>
      <c r="Z333" s="49"/>
      <c r="AA333" s="49"/>
      <c r="AB333" s="49"/>
      <c r="AC333" s="49"/>
      <c r="AD333" s="49"/>
      <c r="AE333" s="49"/>
      <c r="AF333" s="49"/>
      <c r="AG333" s="49"/>
      <c r="AH333" s="49"/>
      <c r="AI333" s="49"/>
      <c r="AJ333" s="49"/>
      <c r="AK333" s="49"/>
      <c r="AL333" s="49"/>
      <c r="AM333" s="49"/>
      <c r="AN333" s="49"/>
      <c r="AO333" s="49"/>
      <c r="AP333" s="49"/>
      <c r="AQ333" s="49"/>
      <c r="AR333" s="49"/>
      <c r="AS333" s="49"/>
      <c r="AT333" s="49"/>
      <c r="AU333" s="49"/>
      <c r="AV333" s="49"/>
      <c r="AW333" s="49"/>
      <c r="AX333" s="49"/>
      <c r="AY333" s="49"/>
      <c r="AZ333" s="49"/>
      <c r="BA333" s="49"/>
      <c r="BB333" s="49"/>
      <c r="BC333" s="49"/>
      <c r="BD333" s="49"/>
      <c r="BE333" s="49"/>
      <c r="BF333" s="49"/>
      <c r="BG333" s="49"/>
      <c r="BH333" s="49"/>
      <c r="BI333" s="49"/>
      <c r="BJ333" s="49"/>
      <c r="BK333" s="49"/>
      <c r="BL333" s="49"/>
      <c r="BM333" s="49"/>
      <c r="BN333" s="49"/>
      <c r="BO333" s="49"/>
      <c r="BP333" s="49"/>
      <c r="BQ333" s="49"/>
      <c r="BR333" s="49"/>
      <c r="BS333" s="49"/>
      <c r="BT333" s="49"/>
      <c r="BU333" s="49"/>
      <c r="BV333" s="49"/>
      <c r="BW333" s="49"/>
      <c r="BX333" s="49"/>
      <c r="BY333" s="49"/>
      <c r="BZ333" s="49"/>
      <c r="CA333" s="49"/>
      <c r="CB333" s="49"/>
      <c r="CC333" s="49"/>
      <c r="CD333" s="49"/>
      <c r="CE333" s="49"/>
      <c r="CF333" s="49"/>
      <c r="CG333" s="49"/>
      <c r="CH333" s="49"/>
      <c r="CI333" s="49"/>
      <c r="CJ333" s="49"/>
      <c r="CK333" s="49"/>
      <c r="CL333" s="49"/>
      <c r="CM333" s="49"/>
      <c r="CN333" s="49"/>
      <c r="CO333" s="49"/>
      <c r="CP333" s="49"/>
      <c r="CQ333" s="49"/>
      <c r="CR333" s="49"/>
      <c r="CS333" s="49"/>
      <c r="CT333" s="49"/>
      <c r="CU333" s="49"/>
      <c r="CV333" s="49"/>
      <c r="CW333" s="49"/>
      <c r="CX333" s="49"/>
      <c r="CY333" s="49"/>
      <c r="CZ333" s="49"/>
      <c r="DA333" s="49"/>
      <c r="DB333" s="49"/>
      <c r="DC333" s="49"/>
      <c r="DD333" s="49"/>
      <c r="DE333" s="49"/>
      <c r="DF333" s="49"/>
      <c r="DG333" s="49"/>
      <c r="DH333" s="49"/>
      <c r="DI333" s="49"/>
      <c r="DJ333" s="49"/>
      <c r="DK333" s="49"/>
      <c r="DL333" s="49"/>
      <c r="DM333" s="49"/>
      <c r="DN333" s="49"/>
      <c r="DO333" s="49"/>
      <c r="DP333" s="49"/>
      <c r="DQ333" s="49"/>
      <c r="DR333" s="49"/>
      <c r="DS333" s="49"/>
      <c r="DT333" s="49"/>
      <c r="DU333" s="49"/>
      <c r="DV333" s="49"/>
      <c r="DW333" s="49"/>
      <c r="DX333" s="49"/>
      <c r="DY333" s="49"/>
      <c r="DZ333" s="49"/>
      <c r="EA333" s="49"/>
      <c r="EB333" s="49"/>
      <c r="EC333" s="49"/>
      <c r="ED333" s="49"/>
      <c r="EE333" s="49"/>
      <c r="EF333" s="49"/>
      <c r="EG333" s="49"/>
      <c r="EH333" s="49"/>
      <c r="EI333" s="49"/>
      <c r="EJ333" s="49"/>
      <c r="EK333" s="49"/>
      <c r="EL333" s="49"/>
      <c r="EM333" s="49"/>
      <c r="EN333" s="49"/>
      <c r="EO333" s="49"/>
      <c r="EP333" s="49"/>
      <c r="EQ333" s="49"/>
      <c r="ER333" s="49"/>
      <c r="ES333" s="49"/>
      <c r="ET333" s="49"/>
      <c r="EU333" s="49"/>
      <c r="EV333" s="49"/>
      <c r="EW333" s="49"/>
      <c r="EX333" s="49"/>
      <c r="EY333" s="49"/>
      <c r="EZ333" s="49"/>
      <c r="FA333" s="49"/>
      <c r="FB333" s="49"/>
      <c r="FC333" s="49"/>
      <c r="FD333" s="49"/>
      <c r="FE333" s="49"/>
      <c r="FF333" s="49"/>
      <c r="FG333" s="49"/>
      <c r="FH333" s="49"/>
      <c r="FI333" s="49"/>
      <c r="FJ333" s="49"/>
      <c r="FK333" s="49"/>
      <c r="FL333" s="49"/>
      <c r="FM333" s="49"/>
      <c r="FN333" s="49"/>
      <c r="FO333" s="49"/>
      <c r="FP333" s="49"/>
      <c r="FQ333" s="49"/>
      <c r="FR333" s="49"/>
      <c r="FS333" s="49"/>
      <c r="FT333" s="49"/>
      <c r="FU333" s="49"/>
      <c r="FV333" s="49"/>
      <c r="FW333" s="49"/>
      <c r="FX333" s="49"/>
      <c r="FY333" s="49"/>
      <c r="FZ333" s="49"/>
      <c r="GA333" s="49"/>
      <c r="GB333" s="49"/>
      <c r="GC333" s="49"/>
      <c r="GD333" s="49"/>
      <c r="GE333" s="49"/>
      <c r="GF333" s="49"/>
      <c r="GG333" s="49"/>
      <c r="GH333" s="49"/>
      <c r="GI333" s="49"/>
      <c r="GJ333" s="49"/>
      <c r="GK333" s="49"/>
      <c r="GL333" s="49"/>
      <c r="GM333" s="49"/>
      <c r="GN333" s="49"/>
      <c r="GO333" s="49"/>
      <c r="GP333" s="49"/>
      <c r="GQ333" s="49"/>
      <c r="GR333" s="49"/>
      <c r="GS333" s="49"/>
      <c r="GT333" s="49"/>
      <c r="GU333" s="49"/>
      <c r="GV333" s="49"/>
      <c r="GW333" s="49"/>
      <c r="GX333" s="49"/>
      <c r="GY333" s="49"/>
      <c r="GZ333" s="49"/>
      <c r="HA333" s="49"/>
      <c r="HB333" s="49"/>
      <c r="HC333" s="49"/>
      <c r="HD333" s="49"/>
      <c r="HE333" s="49"/>
      <c r="HF333" s="49"/>
      <c r="HG333" s="49"/>
      <c r="HH333" s="49"/>
      <c r="HI333" s="49"/>
      <c r="HJ333" s="49"/>
      <c r="HK333" s="49"/>
      <c r="HL333" s="49"/>
      <c r="HM333" s="49"/>
      <c r="HN333" s="49"/>
      <c r="HO333" s="49"/>
      <c r="HP333" s="49"/>
      <c r="HQ333" s="49"/>
      <c r="HR333" s="49"/>
      <c r="HS333" s="49"/>
      <c r="HT333" s="49"/>
      <c r="HU333" s="49"/>
      <c r="HV333" s="49"/>
      <c r="HW333" s="49"/>
      <c r="HX333" s="49"/>
      <c r="HY333" s="49"/>
      <c r="HZ333" s="49"/>
      <c r="IA333" s="49"/>
      <c r="IB333" s="49"/>
      <c r="IC333" s="49"/>
      <c r="ID333" s="49"/>
      <c r="IE333" s="49"/>
      <c r="IF333" s="49"/>
      <c r="IG333" s="49"/>
      <c r="IH333" s="49"/>
      <c r="II333" s="49"/>
      <c r="IJ333" s="49"/>
      <c r="IK333" s="49"/>
      <c r="IL333" s="49"/>
      <c r="IM333" s="49"/>
      <c r="IN333" s="49"/>
      <c r="IO333" s="49"/>
      <c r="IP333" s="49"/>
      <c r="IQ333" s="49"/>
      <c r="IR333" s="49"/>
      <c r="IS333" s="49"/>
      <c r="IT333" s="49"/>
      <c r="IU333" s="49"/>
      <c r="IV333" s="49"/>
      <c r="IW333" s="49"/>
      <c r="IX333" s="49"/>
      <c r="IY333" s="49"/>
      <c r="IZ333" s="49"/>
      <c r="JA333" s="49"/>
      <c r="JB333" s="49"/>
      <c r="JC333" s="49"/>
      <c r="JD333" s="49"/>
      <c r="JE333" s="49"/>
      <c r="JF333" s="49"/>
      <c r="JG333" s="49"/>
      <c r="JH333" s="49"/>
      <c r="JI333" s="49"/>
      <c r="JJ333" s="49"/>
      <c r="JK333" s="49"/>
      <c r="JL333" s="49"/>
      <c r="JM333" s="49"/>
      <c r="JN333" s="49"/>
      <c r="JO333" s="49"/>
      <c r="JP333" s="49"/>
      <c r="JQ333" s="49"/>
      <c r="JR333" s="49"/>
      <c r="JS333" s="49"/>
      <c r="JT333" s="49"/>
      <c r="JU333" s="49"/>
      <c r="JV333" s="49"/>
      <c r="JW333" s="49"/>
      <c r="JX333" s="49"/>
      <c r="JY333" s="49"/>
      <c r="JZ333" s="49"/>
      <c r="KA333" s="49"/>
      <c r="KB333" s="49"/>
      <c r="KC333" s="49"/>
      <c r="KD333" s="49"/>
      <c r="KE333" s="49"/>
      <c r="KF333" s="49"/>
      <c r="KG333" s="49"/>
      <c r="KH333" s="49"/>
      <c r="KI333" s="49"/>
      <c r="KJ333" s="49"/>
    </row>
    <row r="334" spans="2:296" s="19" customFormat="1" ht="13.35" customHeight="1" x14ac:dyDescent="0.2">
      <c r="B334" s="46"/>
      <c r="C334" s="360"/>
      <c r="D334" s="360"/>
      <c r="E334" s="360"/>
      <c r="F334" s="360"/>
      <c r="G334" s="360"/>
      <c r="H334" s="360"/>
      <c r="I334" s="360"/>
      <c r="J334" s="360"/>
      <c r="K334" s="360"/>
      <c r="L334" s="38"/>
      <c r="M334" s="280"/>
      <c r="O334" s="49"/>
      <c r="P334" s="49"/>
      <c r="Q334" s="49"/>
      <c r="R334" s="49"/>
      <c r="S334" s="49"/>
      <c r="T334" s="49"/>
      <c r="U334" s="49"/>
      <c r="V334" s="49"/>
      <c r="W334" s="49"/>
      <c r="X334" s="49"/>
      <c r="Y334" s="49"/>
      <c r="Z334" s="49"/>
      <c r="AA334" s="49"/>
      <c r="AB334" s="49"/>
      <c r="AC334" s="49"/>
      <c r="AD334" s="49"/>
      <c r="AE334" s="49"/>
      <c r="AF334" s="49"/>
      <c r="AG334" s="49"/>
      <c r="AH334" s="49"/>
      <c r="AI334" s="49"/>
      <c r="AJ334" s="49"/>
      <c r="AK334" s="49"/>
      <c r="AL334" s="49"/>
      <c r="AM334" s="49"/>
      <c r="AN334" s="49"/>
      <c r="AO334" s="49"/>
      <c r="AP334" s="49"/>
      <c r="AQ334" s="49"/>
      <c r="AR334" s="49"/>
      <c r="AS334" s="49"/>
      <c r="AT334" s="49"/>
      <c r="AU334" s="49"/>
      <c r="AV334" s="49"/>
      <c r="AW334" s="49"/>
      <c r="AX334" s="49"/>
      <c r="AY334" s="49"/>
      <c r="AZ334" s="49"/>
      <c r="BA334" s="49"/>
      <c r="BB334" s="49"/>
      <c r="BC334" s="49"/>
      <c r="BD334" s="49"/>
      <c r="BE334" s="49"/>
      <c r="BF334" s="49"/>
      <c r="BG334" s="49"/>
      <c r="BH334" s="49"/>
      <c r="BI334" s="49"/>
      <c r="BJ334" s="49"/>
      <c r="BK334" s="49"/>
      <c r="BL334" s="49"/>
      <c r="BM334" s="49"/>
      <c r="BN334" s="49"/>
      <c r="BO334" s="49"/>
      <c r="BP334" s="49"/>
      <c r="BQ334" s="49"/>
      <c r="BR334" s="49"/>
      <c r="BS334" s="49"/>
      <c r="BT334" s="49"/>
      <c r="BU334" s="49"/>
      <c r="BV334" s="49"/>
      <c r="BW334" s="49"/>
      <c r="BX334" s="49"/>
      <c r="BY334" s="49"/>
      <c r="BZ334" s="49"/>
      <c r="CA334" s="49"/>
      <c r="CB334" s="49"/>
      <c r="CC334" s="49"/>
      <c r="CD334" s="49"/>
      <c r="CE334" s="49"/>
      <c r="CF334" s="49"/>
      <c r="CG334" s="49"/>
      <c r="CH334" s="49"/>
      <c r="CI334" s="49"/>
      <c r="CJ334" s="49"/>
      <c r="CK334" s="49"/>
      <c r="CL334" s="49"/>
      <c r="CM334" s="49"/>
      <c r="CN334" s="49"/>
      <c r="CO334" s="49"/>
      <c r="CP334" s="49"/>
      <c r="CQ334" s="49"/>
      <c r="CR334" s="49"/>
      <c r="CS334" s="49"/>
      <c r="CT334" s="49"/>
      <c r="CU334" s="49"/>
      <c r="CV334" s="49"/>
      <c r="CW334" s="49"/>
      <c r="CX334" s="49"/>
      <c r="CY334" s="49"/>
      <c r="CZ334" s="49"/>
      <c r="DA334" s="49"/>
      <c r="DB334" s="49"/>
      <c r="DC334" s="49"/>
      <c r="DD334" s="49"/>
      <c r="DE334" s="49"/>
      <c r="DF334" s="49"/>
      <c r="DG334" s="49"/>
      <c r="DH334" s="49"/>
      <c r="DI334" s="49"/>
      <c r="DJ334" s="49"/>
      <c r="DK334" s="49"/>
      <c r="DL334" s="49"/>
      <c r="DM334" s="49"/>
      <c r="DN334" s="49"/>
      <c r="DO334" s="49"/>
      <c r="DP334" s="49"/>
      <c r="DQ334" s="49"/>
      <c r="DR334" s="49"/>
      <c r="DS334" s="49"/>
      <c r="DT334" s="49"/>
      <c r="DU334" s="49"/>
      <c r="DV334" s="49"/>
      <c r="DW334" s="49"/>
      <c r="DX334" s="49"/>
      <c r="DY334" s="49"/>
      <c r="DZ334" s="49"/>
      <c r="EA334" s="49"/>
      <c r="EB334" s="49"/>
      <c r="EC334" s="49"/>
      <c r="ED334" s="49"/>
      <c r="EE334" s="49"/>
      <c r="EF334" s="49"/>
      <c r="EG334" s="49"/>
      <c r="EH334" s="49"/>
      <c r="EI334" s="49"/>
      <c r="EJ334" s="49"/>
      <c r="EK334" s="49"/>
      <c r="EL334" s="49"/>
      <c r="EM334" s="49"/>
      <c r="EN334" s="49"/>
      <c r="EO334" s="49"/>
      <c r="EP334" s="49"/>
      <c r="EQ334" s="49"/>
      <c r="ER334" s="49"/>
      <c r="ES334" s="49"/>
      <c r="ET334" s="49"/>
      <c r="EU334" s="49"/>
      <c r="EV334" s="49"/>
      <c r="EW334" s="49"/>
      <c r="EX334" s="49"/>
      <c r="EY334" s="49"/>
      <c r="EZ334" s="49"/>
      <c r="FA334" s="49"/>
      <c r="FB334" s="49"/>
      <c r="FC334" s="49"/>
      <c r="FD334" s="49"/>
      <c r="FE334" s="49"/>
      <c r="FF334" s="49"/>
      <c r="FG334" s="49"/>
      <c r="FH334" s="49"/>
      <c r="FI334" s="49"/>
      <c r="FJ334" s="49"/>
      <c r="FK334" s="49"/>
      <c r="FL334" s="49"/>
      <c r="FM334" s="49"/>
      <c r="FN334" s="49"/>
      <c r="FO334" s="49"/>
      <c r="FP334" s="49"/>
      <c r="FQ334" s="49"/>
      <c r="FR334" s="49"/>
      <c r="FS334" s="49"/>
      <c r="FT334" s="49"/>
      <c r="FU334" s="49"/>
      <c r="FV334" s="49"/>
      <c r="FW334" s="49"/>
      <c r="FX334" s="49"/>
      <c r="FY334" s="49"/>
      <c r="FZ334" s="49"/>
      <c r="GA334" s="49"/>
      <c r="GB334" s="49"/>
      <c r="GC334" s="49"/>
      <c r="GD334" s="49"/>
      <c r="GE334" s="49"/>
      <c r="GF334" s="49"/>
      <c r="GG334" s="49"/>
      <c r="GH334" s="49"/>
      <c r="GI334" s="49"/>
      <c r="GJ334" s="49"/>
      <c r="GK334" s="49"/>
      <c r="GL334" s="49"/>
      <c r="GM334" s="49"/>
      <c r="GN334" s="49"/>
      <c r="GO334" s="49"/>
      <c r="GP334" s="49"/>
      <c r="GQ334" s="49"/>
      <c r="GR334" s="49"/>
      <c r="GS334" s="49"/>
      <c r="GT334" s="49"/>
      <c r="GU334" s="49"/>
      <c r="GV334" s="49"/>
      <c r="GW334" s="49"/>
      <c r="GX334" s="49"/>
      <c r="GY334" s="49"/>
      <c r="GZ334" s="49"/>
      <c r="HA334" s="49"/>
      <c r="HB334" s="49"/>
      <c r="HC334" s="49"/>
      <c r="HD334" s="49"/>
      <c r="HE334" s="49"/>
      <c r="HF334" s="49"/>
      <c r="HG334" s="49"/>
      <c r="HH334" s="49"/>
      <c r="HI334" s="49"/>
      <c r="HJ334" s="49"/>
      <c r="HK334" s="49"/>
      <c r="HL334" s="49"/>
      <c r="HM334" s="49"/>
      <c r="HN334" s="49"/>
      <c r="HO334" s="49"/>
      <c r="HP334" s="49"/>
      <c r="HQ334" s="49"/>
      <c r="HR334" s="49"/>
      <c r="HS334" s="49"/>
      <c r="HT334" s="49"/>
      <c r="HU334" s="49"/>
      <c r="HV334" s="49"/>
      <c r="HW334" s="49"/>
      <c r="HX334" s="49"/>
      <c r="HY334" s="49"/>
      <c r="HZ334" s="49"/>
      <c r="IA334" s="49"/>
      <c r="IB334" s="49"/>
      <c r="IC334" s="49"/>
      <c r="ID334" s="49"/>
      <c r="IE334" s="49"/>
      <c r="IF334" s="49"/>
      <c r="IG334" s="49"/>
      <c r="IH334" s="49"/>
      <c r="II334" s="49"/>
      <c r="IJ334" s="49"/>
      <c r="IK334" s="49"/>
      <c r="IL334" s="49"/>
      <c r="IM334" s="49"/>
      <c r="IN334" s="49"/>
      <c r="IO334" s="49"/>
      <c r="IP334" s="49"/>
      <c r="IQ334" s="49"/>
      <c r="IR334" s="49"/>
      <c r="IS334" s="49"/>
      <c r="IT334" s="49"/>
      <c r="IU334" s="49"/>
      <c r="IV334" s="49"/>
      <c r="IW334" s="49"/>
      <c r="IX334" s="49"/>
      <c r="IY334" s="49"/>
      <c r="IZ334" s="49"/>
      <c r="JA334" s="49"/>
      <c r="JB334" s="49"/>
      <c r="JC334" s="49"/>
      <c r="JD334" s="49"/>
      <c r="JE334" s="49"/>
      <c r="JF334" s="49"/>
      <c r="JG334" s="49"/>
      <c r="JH334" s="49"/>
      <c r="JI334" s="49"/>
      <c r="JJ334" s="49"/>
      <c r="JK334" s="49"/>
      <c r="JL334" s="49"/>
      <c r="JM334" s="49"/>
      <c r="JN334" s="49"/>
      <c r="JO334" s="49"/>
      <c r="JP334" s="49"/>
      <c r="JQ334" s="49"/>
      <c r="JR334" s="49"/>
      <c r="JS334" s="49"/>
      <c r="JT334" s="49"/>
      <c r="JU334" s="49"/>
      <c r="JV334" s="49"/>
      <c r="JW334" s="49"/>
      <c r="JX334" s="49"/>
      <c r="JY334" s="49"/>
      <c r="JZ334" s="49"/>
      <c r="KA334" s="49"/>
      <c r="KB334" s="49"/>
      <c r="KC334" s="49"/>
      <c r="KD334" s="49"/>
      <c r="KE334" s="49"/>
      <c r="KF334" s="49"/>
      <c r="KG334" s="49"/>
      <c r="KH334" s="49"/>
      <c r="KI334" s="49"/>
      <c r="KJ334" s="49"/>
    </row>
    <row r="335" spans="2:296" s="19" customFormat="1" ht="13.35" customHeight="1" x14ac:dyDescent="0.2">
      <c r="B335" s="46"/>
      <c r="C335" s="360"/>
      <c r="D335" s="360"/>
      <c r="E335" s="360"/>
      <c r="F335" s="360"/>
      <c r="G335" s="360"/>
      <c r="H335" s="360"/>
      <c r="I335" s="360"/>
      <c r="J335" s="360"/>
      <c r="K335" s="360"/>
      <c r="L335" s="38"/>
      <c r="M335" s="280"/>
      <c r="O335" s="49"/>
      <c r="P335" s="49"/>
      <c r="Q335" s="49"/>
      <c r="R335" s="49"/>
      <c r="S335" s="49"/>
      <c r="T335" s="49"/>
      <c r="U335" s="49"/>
      <c r="V335" s="49"/>
      <c r="W335" s="49"/>
      <c r="X335" s="49"/>
      <c r="Y335" s="49"/>
      <c r="Z335" s="49"/>
      <c r="AA335" s="49"/>
      <c r="AB335" s="49"/>
      <c r="AC335" s="49"/>
      <c r="AD335" s="49"/>
      <c r="AE335" s="49"/>
      <c r="AF335" s="49"/>
      <c r="AG335" s="49"/>
      <c r="AH335" s="49"/>
      <c r="AI335" s="49"/>
      <c r="AJ335" s="49"/>
      <c r="AK335" s="49"/>
      <c r="AL335" s="49"/>
      <c r="AM335" s="49"/>
      <c r="AN335" s="49"/>
      <c r="AO335" s="49"/>
      <c r="AP335" s="49"/>
      <c r="AQ335" s="49"/>
      <c r="AR335" s="49"/>
      <c r="AS335" s="49"/>
      <c r="AT335" s="49"/>
      <c r="AU335" s="49"/>
      <c r="AV335" s="49"/>
      <c r="AW335" s="49"/>
      <c r="AX335" s="49"/>
      <c r="AY335" s="49"/>
      <c r="AZ335" s="49"/>
      <c r="BA335" s="49"/>
      <c r="BB335" s="49"/>
      <c r="BC335" s="49"/>
      <c r="BD335" s="49"/>
      <c r="BE335" s="49"/>
      <c r="BF335" s="49"/>
      <c r="BG335" s="49"/>
      <c r="BH335" s="49"/>
      <c r="BI335" s="49"/>
      <c r="BJ335" s="49"/>
      <c r="BK335" s="49"/>
      <c r="BL335" s="49"/>
      <c r="BM335" s="49"/>
      <c r="BN335" s="49"/>
      <c r="BO335" s="49"/>
      <c r="BP335" s="49"/>
      <c r="BQ335" s="49"/>
      <c r="BR335" s="49"/>
      <c r="BS335" s="49"/>
      <c r="BT335" s="49"/>
      <c r="BU335" s="49"/>
      <c r="BV335" s="49"/>
      <c r="BW335" s="49"/>
      <c r="BX335" s="49"/>
      <c r="BY335" s="49"/>
      <c r="BZ335" s="49"/>
      <c r="CA335" s="49"/>
      <c r="CB335" s="49"/>
      <c r="CC335" s="49"/>
      <c r="CD335" s="49"/>
      <c r="CE335" s="49"/>
      <c r="CF335" s="49"/>
      <c r="CG335" s="49"/>
      <c r="CH335" s="49"/>
      <c r="CI335" s="49"/>
      <c r="CJ335" s="49"/>
      <c r="CK335" s="49"/>
      <c r="CL335" s="49"/>
      <c r="CM335" s="49"/>
      <c r="CN335" s="49"/>
      <c r="CO335" s="49"/>
      <c r="CP335" s="49"/>
      <c r="CQ335" s="49"/>
      <c r="CR335" s="49"/>
      <c r="CS335" s="49"/>
      <c r="CT335" s="49"/>
      <c r="CU335" s="49"/>
      <c r="CV335" s="49"/>
      <c r="CW335" s="49"/>
      <c r="CX335" s="49"/>
      <c r="CY335" s="49"/>
      <c r="CZ335" s="49"/>
      <c r="DA335" s="49"/>
      <c r="DB335" s="49"/>
      <c r="DC335" s="49"/>
      <c r="DD335" s="49"/>
      <c r="DE335" s="49"/>
      <c r="DF335" s="49"/>
      <c r="DG335" s="49"/>
      <c r="DH335" s="49"/>
      <c r="DI335" s="49"/>
      <c r="DJ335" s="49"/>
      <c r="DK335" s="49"/>
      <c r="DL335" s="49"/>
      <c r="DM335" s="49"/>
      <c r="DN335" s="49"/>
      <c r="DO335" s="49"/>
      <c r="DP335" s="49"/>
      <c r="DQ335" s="49"/>
      <c r="DR335" s="49"/>
      <c r="DS335" s="49"/>
      <c r="DT335" s="49"/>
      <c r="DU335" s="49"/>
      <c r="DV335" s="49"/>
      <c r="DW335" s="49"/>
      <c r="DX335" s="49"/>
      <c r="DY335" s="49"/>
      <c r="DZ335" s="49"/>
      <c r="EA335" s="49"/>
      <c r="EB335" s="49"/>
      <c r="EC335" s="49"/>
      <c r="ED335" s="49"/>
      <c r="EE335" s="49"/>
      <c r="EF335" s="49"/>
      <c r="EG335" s="49"/>
      <c r="EH335" s="49"/>
      <c r="EI335" s="49"/>
      <c r="EJ335" s="49"/>
      <c r="EK335" s="49"/>
      <c r="EL335" s="49"/>
      <c r="EM335" s="49"/>
      <c r="EN335" s="49"/>
      <c r="EO335" s="49"/>
      <c r="EP335" s="49"/>
      <c r="EQ335" s="49"/>
      <c r="ER335" s="49"/>
      <c r="ES335" s="49"/>
      <c r="ET335" s="49"/>
      <c r="EU335" s="49"/>
      <c r="EV335" s="49"/>
      <c r="EW335" s="49"/>
      <c r="EX335" s="49"/>
      <c r="EY335" s="49"/>
      <c r="EZ335" s="49"/>
      <c r="FA335" s="49"/>
      <c r="FB335" s="49"/>
      <c r="FC335" s="49"/>
      <c r="FD335" s="49"/>
      <c r="FE335" s="49"/>
      <c r="FF335" s="49"/>
      <c r="FG335" s="49"/>
      <c r="FH335" s="49"/>
      <c r="FI335" s="49"/>
      <c r="FJ335" s="49"/>
      <c r="FK335" s="49"/>
      <c r="FL335" s="49"/>
      <c r="FM335" s="49"/>
      <c r="FN335" s="49"/>
      <c r="FO335" s="49"/>
      <c r="FP335" s="49"/>
      <c r="FQ335" s="49"/>
      <c r="FR335" s="49"/>
      <c r="FS335" s="49"/>
      <c r="FT335" s="49"/>
      <c r="FU335" s="49"/>
      <c r="FV335" s="49"/>
      <c r="FW335" s="49"/>
      <c r="FX335" s="49"/>
      <c r="FY335" s="49"/>
      <c r="FZ335" s="49"/>
      <c r="GA335" s="49"/>
      <c r="GB335" s="49"/>
      <c r="GC335" s="49"/>
      <c r="GD335" s="49"/>
      <c r="GE335" s="49"/>
      <c r="GF335" s="49"/>
      <c r="GG335" s="49"/>
      <c r="GH335" s="49"/>
      <c r="GI335" s="49"/>
      <c r="GJ335" s="49"/>
      <c r="GK335" s="49"/>
      <c r="GL335" s="49"/>
      <c r="GM335" s="49"/>
      <c r="GN335" s="49"/>
      <c r="GO335" s="49"/>
      <c r="GP335" s="49"/>
      <c r="GQ335" s="49"/>
      <c r="GR335" s="49"/>
      <c r="GS335" s="49"/>
      <c r="GT335" s="49"/>
      <c r="GU335" s="49"/>
      <c r="GV335" s="49"/>
      <c r="GW335" s="49"/>
      <c r="GX335" s="49"/>
      <c r="GY335" s="49"/>
      <c r="GZ335" s="49"/>
      <c r="HA335" s="49"/>
      <c r="HB335" s="49"/>
      <c r="HC335" s="49"/>
      <c r="HD335" s="49"/>
      <c r="HE335" s="49"/>
      <c r="HF335" s="49"/>
      <c r="HG335" s="49"/>
      <c r="HH335" s="49"/>
      <c r="HI335" s="49"/>
      <c r="HJ335" s="49"/>
      <c r="HK335" s="49"/>
      <c r="HL335" s="49"/>
      <c r="HM335" s="49"/>
      <c r="HN335" s="49"/>
      <c r="HO335" s="49"/>
      <c r="HP335" s="49"/>
      <c r="HQ335" s="49"/>
      <c r="HR335" s="49"/>
      <c r="HS335" s="49"/>
      <c r="HT335" s="49"/>
      <c r="HU335" s="49"/>
      <c r="HV335" s="49"/>
      <c r="HW335" s="49"/>
      <c r="HX335" s="49"/>
      <c r="HY335" s="49"/>
      <c r="HZ335" s="49"/>
      <c r="IA335" s="49"/>
      <c r="IB335" s="49"/>
      <c r="IC335" s="49"/>
      <c r="ID335" s="49"/>
      <c r="IE335" s="49"/>
      <c r="IF335" s="49"/>
      <c r="IG335" s="49"/>
      <c r="IH335" s="49"/>
      <c r="II335" s="49"/>
      <c r="IJ335" s="49"/>
      <c r="IK335" s="49"/>
      <c r="IL335" s="49"/>
      <c r="IM335" s="49"/>
      <c r="IN335" s="49"/>
      <c r="IO335" s="49"/>
      <c r="IP335" s="49"/>
      <c r="IQ335" s="49"/>
      <c r="IR335" s="49"/>
      <c r="IS335" s="49"/>
      <c r="IT335" s="49"/>
      <c r="IU335" s="49"/>
      <c r="IV335" s="49"/>
      <c r="IW335" s="49"/>
      <c r="IX335" s="49"/>
      <c r="IY335" s="49"/>
      <c r="IZ335" s="49"/>
      <c r="JA335" s="49"/>
      <c r="JB335" s="49"/>
      <c r="JC335" s="49"/>
      <c r="JD335" s="49"/>
      <c r="JE335" s="49"/>
      <c r="JF335" s="49"/>
      <c r="JG335" s="49"/>
      <c r="JH335" s="49"/>
      <c r="JI335" s="49"/>
      <c r="JJ335" s="49"/>
      <c r="JK335" s="49"/>
      <c r="JL335" s="49"/>
      <c r="JM335" s="49"/>
      <c r="JN335" s="49"/>
      <c r="JO335" s="49"/>
      <c r="JP335" s="49"/>
      <c r="JQ335" s="49"/>
      <c r="JR335" s="49"/>
      <c r="JS335" s="49"/>
      <c r="JT335" s="49"/>
      <c r="JU335" s="49"/>
      <c r="JV335" s="49"/>
      <c r="JW335" s="49"/>
      <c r="JX335" s="49"/>
      <c r="JY335" s="49"/>
      <c r="JZ335" s="49"/>
      <c r="KA335" s="49"/>
      <c r="KB335" s="49"/>
      <c r="KC335" s="49"/>
      <c r="KD335" s="49"/>
      <c r="KE335" s="49"/>
      <c r="KF335" s="49"/>
      <c r="KG335" s="49"/>
      <c r="KH335" s="49"/>
      <c r="KI335" s="49"/>
      <c r="KJ335" s="49"/>
    </row>
    <row r="336" spans="2:296" s="19" customFormat="1" ht="13.35" customHeight="1" x14ac:dyDescent="0.2">
      <c r="B336" s="46"/>
      <c r="C336" s="360"/>
      <c r="D336" s="360"/>
      <c r="E336" s="360"/>
      <c r="F336" s="360"/>
      <c r="G336" s="360"/>
      <c r="H336" s="360"/>
      <c r="I336" s="360"/>
      <c r="J336" s="360"/>
      <c r="K336" s="360"/>
      <c r="L336" s="38"/>
      <c r="M336" s="280"/>
      <c r="O336" s="49"/>
      <c r="P336" s="49"/>
      <c r="Q336" s="49"/>
      <c r="R336" s="49"/>
      <c r="S336" s="49"/>
      <c r="T336" s="49"/>
      <c r="U336" s="49"/>
      <c r="V336" s="49"/>
      <c r="W336" s="49"/>
      <c r="X336" s="49"/>
      <c r="Y336" s="49"/>
      <c r="Z336" s="49"/>
      <c r="AA336" s="49"/>
      <c r="AB336" s="49"/>
      <c r="AC336" s="49"/>
      <c r="AD336" s="49"/>
      <c r="AE336" s="49"/>
      <c r="AF336" s="49"/>
      <c r="AG336" s="49"/>
      <c r="AH336" s="49"/>
      <c r="AI336" s="49"/>
      <c r="AJ336" s="49"/>
      <c r="AK336" s="49"/>
      <c r="AL336" s="49"/>
      <c r="AM336" s="49"/>
      <c r="AN336" s="49"/>
      <c r="AO336" s="49"/>
      <c r="AP336" s="49"/>
      <c r="AQ336" s="49"/>
      <c r="AR336" s="49"/>
      <c r="AS336" s="49"/>
      <c r="AT336" s="49"/>
      <c r="AU336" s="49"/>
      <c r="AV336" s="49"/>
      <c r="AW336" s="49"/>
      <c r="AX336" s="49"/>
      <c r="AY336" s="49"/>
      <c r="AZ336" s="49"/>
      <c r="BA336" s="49"/>
      <c r="BB336" s="49"/>
      <c r="BC336" s="49"/>
      <c r="BD336" s="49"/>
      <c r="BE336" s="49"/>
      <c r="BF336" s="49"/>
      <c r="BG336" s="49"/>
      <c r="BH336" s="49"/>
      <c r="BI336" s="49"/>
      <c r="BJ336" s="49"/>
      <c r="BK336" s="49"/>
      <c r="BL336" s="49"/>
      <c r="BM336" s="49"/>
      <c r="BN336" s="49"/>
      <c r="BO336" s="49"/>
      <c r="BP336" s="49"/>
      <c r="BQ336" s="49"/>
      <c r="BR336" s="49"/>
      <c r="BS336" s="49"/>
      <c r="BT336" s="49"/>
      <c r="BU336" s="49"/>
      <c r="BV336" s="49"/>
      <c r="BW336" s="49"/>
      <c r="BX336" s="49"/>
      <c r="BY336" s="49"/>
      <c r="BZ336" s="49"/>
      <c r="CA336" s="49"/>
      <c r="CB336" s="49"/>
      <c r="CC336" s="49"/>
      <c r="CD336" s="49"/>
      <c r="CE336" s="49"/>
      <c r="CF336" s="49"/>
      <c r="CG336" s="49"/>
      <c r="CH336" s="49"/>
      <c r="CI336" s="49"/>
      <c r="CJ336" s="49"/>
      <c r="CK336" s="49"/>
      <c r="CL336" s="49"/>
      <c r="CM336" s="49"/>
      <c r="CN336" s="49"/>
      <c r="CO336" s="49"/>
      <c r="CP336" s="49"/>
      <c r="CQ336" s="49"/>
      <c r="CR336" s="49"/>
      <c r="CS336" s="49"/>
      <c r="CT336" s="49"/>
      <c r="CU336" s="49"/>
      <c r="CV336" s="49"/>
      <c r="CW336" s="49"/>
      <c r="CX336" s="49"/>
      <c r="CY336" s="49"/>
      <c r="CZ336" s="49"/>
      <c r="DA336" s="49"/>
      <c r="DB336" s="49"/>
      <c r="DC336" s="49"/>
      <c r="DD336" s="49"/>
      <c r="DE336" s="49"/>
      <c r="DF336" s="49"/>
      <c r="DG336" s="49"/>
      <c r="DH336" s="49"/>
      <c r="DI336" s="49"/>
      <c r="DJ336" s="49"/>
      <c r="DK336" s="49"/>
      <c r="DL336" s="49"/>
      <c r="DM336" s="49"/>
      <c r="DN336" s="49"/>
      <c r="DO336" s="49"/>
      <c r="DP336" s="49"/>
      <c r="DQ336" s="49"/>
      <c r="DR336" s="49"/>
      <c r="DS336" s="49"/>
      <c r="DT336" s="49"/>
      <c r="DU336" s="49"/>
      <c r="DV336" s="49"/>
      <c r="DW336" s="49"/>
      <c r="DX336" s="49"/>
      <c r="DY336" s="49"/>
      <c r="DZ336" s="49"/>
      <c r="EA336" s="49"/>
      <c r="EB336" s="49"/>
      <c r="EC336" s="49"/>
      <c r="ED336" s="49"/>
      <c r="EE336" s="49"/>
      <c r="EF336" s="49"/>
      <c r="EG336" s="49"/>
      <c r="EH336" s="49"/>
      <c r="EI336" s="49"/>
      <c r="EJ336" s="49"/>
      <c r="EK336" s="49"/>
      <c r="EL336" s="49"/>
      <c r="EM336" s="49"/>
      <c r="EN336" s="49"/>
      <c r="EO336" s="49"/>
      <c r="EP336" s="49"/>
      <c r="EQ336" s="49"/>
      <c r="ER336" s="49"/>
      <c r="ES336" s="49"/>
      <c r="ET336" s="49"/>
      <c r="EU336" s="49"/>
      <c r="EV336" s="49"/>
      <c r="EW336" s="49"/>
      <c r="EX336" s="49"/>
      <c r="EY336" s="49"/>
      <c r="EZ336" s="49"/>
      <c r="FA336" s="49"/>
      <c r="FB336" s="49"/>
      <c r="FC336" s="49"/>
      <c r="FD336" s="49"/>
      <c r="FE336" s="49"/>
      <c r="FF336" s="49"/>
      <c r="FG336" s="49"/>
      <c r="FH336" s="49"/>
      <c r="FI336" s="49"/>
      <c r="FJ336" s="49"/>
      <c r="FK336" s="49"/>
      <c r="FL336" s="49"/>
      <c r="FM336" s="49"/>
      <c r="FN336" s="49"/>
      <c r="FO336" s="49"/>
      <c r="FP336" s="49"/>
      <c r="FQ336" s="49"/>
      <c r="FR336" s="49"/>
      <c r="FS336" s="49"/>
      <c r="FT336" s="49"/>
      <c r="FU336" s="49"/>
      <c r="FV336" s="49"/>
      <c r="FW336" s="49"/>
      <c r="FX336" s="49"/>
      <c r="FY336" s="49"/>
      <c r="FZ336" s="49"/>
      <c r="GA336" s="49"/>
      <c r="GB336" s="49"/>
      <c r="GC336" s="49"/>
      <c r="GD336" s="49"/>
      <c r="GE336" s="49"/>
      <c r="GF336" s="49"/>
      <c r="GG336" s="49"/>
      <c r="GH336" s="49"/>
      <c r="GI336" s="49"/>
      <c r="GJ336" s="49"/>
      <c r="GK336" s="49"/>
      <c r="GL336" s="49"/>
      <c r="GM336" s="49"/>
      <c r="GN336" s="49"/>
      <c r="GO336" s="49"/>
      <c r="GP336" s="49"/>
      <c r="GQ336" s="49"/>
      <c r="GR336" s="49"/>
      <c r="GS336" s="49"/>
      <c r="GT336" s="49"/>
      <c r="GU336" s="49"/>
      <c r="GV336" s="49"/>
      <c r="GW336" s="49"/>
      <c r="GX336" s="49"/>
      <c r="GY336" s="49"/>
      <c r="GZ336" s="49"/>
      <c r="HA336" s="49"/>
      <c r="HB336" s="49"/>
      <c r="HC336" s="49"/>
      <c r="HD336" s="49"/>
      <c r="HE336" s="49"/>
      <c r="HF336" s="49"/>
      <c r="HG336" s="49"/>
      <c r="HH336" s="49"/>
      <c r="HI336" s="49"/>
      <c r="HJ336" s="49"/>
      <c r="HK336" s="49"/>
      <c r="HL336" s="49"/>
      <c r="HM336" s="49"/>
      <c r="HN336" s="49"/>
      <c r="HO336" s="49"/>
      <c r="HP336" s="49"/>
      <c r="HQ336" s="49"/>
      <c r="HR336" s="49"/>
      <c r="HS336" s="49"/>
      <c r="HT336" s="49"/>
      <c r="HU336" s="49"/>
      <c r="HV336" s="49"/>
      <c r="HW336" s="49"/>
      <c r="HX336" s="49"/>
      <c r="HY336" s="49"/>
      <c r="HZ336" s="49"/>
      <c r="IA336" s="49"/>
      <c r="IB336" s="49"/>
      <c r="IC336" s="49"/>
      <c r="ID336" s="49"/>
      <c r="IE336" s="49"/>
      <c r="IF336" s="49"/>
      <c r="IG336" s="49"/>
      <c r="IH336" s="49"/>
      <c r="II336" s="49"/>
      <c r="IJ336" s="49"/>
      <c r="IK336" s="49"/>
      <c r="IL336" s="49"/>
      <c r="IM336" s="49"/>
      <c r="IN336" s="49"/>
      <c r="IO336" s="49"/>
      <c r="IP336" s="49"/>
      <c r="IQ336" s="49"/>
      <c r="IR336" s="49"/>
      <c r="IS336" s="49"/>
      <c r="IT336" s="49"/>
      <c r="IU336" s="49"/>
      <c r="IV336" s="49"/>
      <c r="IW336" s="49"/>
      <c r="IX336" s="49"/>
      <c r="IY336" s="49"/>
      <c r="IZ336" s="49"/>
      <c r="JA336" s="49"/>
      <c r="JB336" s="49"/>
      <c r="JC336" s="49"/>
      <c r="JD336" s="49"/>
      <c r="JE336" s="49"/>
      <c r="JF336" s="49"/>
      <c r="JG336" s="49"/>
      <c r="JH336" s="49"/>
      <c r="JI336" s="49"/>
      <c r="JJ336" s="49"/>
      <c r="JK336" s="49"/>
      <c r="JL336" s="49"/>
      <c r="JM336" s="49"/>
      <c r="JN336" s="49"/>
      <c r="JO336" s="49"/>
      <c r="JP336" s="49"/>
      <c r="JQ336" s="49"/>
      <c r="JR336" s="49"/>
      <c r="JS336" s="49"/>
      <c r="JT336" s="49"/>
      <c r="JU336" s="49"/>
      <c r="JV336" s="49"/>
      <c r="JW336" s="49"/>
      <c r="JX336" s="49"/>
      <c r="JY336" s="49"/>
      <c r="JZ336" s="49"/>
      <c r="KA336" s="49"/>
      <c r="KB336" s="49"/>
      <c r="KC336" s="49"/>
      <c r="KD336" s="49"/>
      <c r="KE336" s="49"/>
      <c r="KF336" s="49"/>
      <c r="KG336" s="49"/>
      <c r="KH336" s="49"/>
      <c r="KI336" s="49"/>
      <c r="KJ336" s="49"/>
    </row>
    <row r="337" spans="2:296" s="19" customFormat="1" ht="13.35" customHeight="1" x14ac:dyDescent="0.2">
      <c r="B337" s="46"/>
      <c r="C337" s="360"/>
      <c r="D337" s="360"/>
      <c r="E337" s="360"/>
      <c r="F337" s="360"/>
      <c r="G337" s="360"/>
      <c r="H337" s="360"/>
      <c r="I337" s="360"/>
      <c r="J337" s="360"/>
      <c r="K337" s="360"/>
      <c r="L337" s="38"/>
      <c r="M337" s="280"/>
      <c r="O337" s="49"/>
      <c r="P337" s="49"/>
      <c r="Q337" s="49"/>
      <c r="R337" s="49"/>
      <c r="S337" s="49"/>
      <c r="T337" s="49"/>
      <c r="U337" s="49"/>
      <c r="V337" s="49"/>
      <c r="W337" s="49"/>
      <c r="X337" s="49"/>
      <c r="Y337" s="49"/>
      <c r="Z337" s="49"/>
      <c r="AA337" s="49"/>
      <c r="AB337" s="49"/>
      <c r="AC337" s="49"/>
      <c r="AD337" s="49"/>
      <c r="AE337" s="49"/>
      <c r="AF337" s="49"/>
      <c r="AG337" s="49"/>
      <c r="AH337" s="49"/>
      <c r="AI337" s="49"/>
      <c r="AJ337" s="49"/>
      <c r="AK337" s="49"/>
      <c r="AL337" s="49"/>
      <c r="AM337" s="49"/>
      <c r="AN337" s="49"/>
      <c r="AO337" s="49"/>
      <c r="AP337" s="49"/>
      <c r="AQ337" s="49"/>
      <c r="AR337" s="49"/>
      <c r="AS337" s="49"/>
      <c r="AT337" s="49"/>
      <c r="AU337" s="49"/>
      <c r="AV337" s="49"/>
      <c r="AW337" s="49"/>
      <c r="AX337" s="49"/>
      <c r="AY337" s="49"/>
      <c r="AZ337" s="49"/>
      <c r="BA337" s="49"/>
      <c r="BB337" s="49"/>
      <c r="BC337" s="49"/>
      <c r="BD337" s="49"/>
      <c r="BE337" s="49"/>
      <c r="BF337" s="49"/>
      <c r="BG337" s="49"/>
      <c r="BH337" s="49"/>
      <c r="BI337" s="49"/>
      <c r="BJ337" s="49"/>
      <c r="BK337" s="49"/>
      <c r="BL337" s="49"/>
      <c r="BM337" s="49"/>
      <c r="BN337" s="49"/>
      <c r="BO337" s="49"/>
      <c r="BP337" s="49"/>
      <c r="BQ337" s="49"/>
      <c r="BR337" s="49"/>
      <c r="BS337" s="49"/>
      <c r="BT337" s="49"/>
      <c r="BU337" s="49"/>
      <c r="BV337" s="49"/>
      <c r="BW337" s="49"/>
      <c r="BX337" s="49"/>
      <c r="BY337" s="49"/>
      <c r="BZ337" s="49"/>
      <c r="CA337" s="49"/>
      <c r="CB337" s="49"/>
      <c r="CC337" s="49"/>
      <c r="CD337" s="49"/>
      <c r="CE337" s="49"/>
      <c r="CF337" s="49"/>
      <c r="CG337" s="49"/>
      <c r="CH337" s="49"/>
      <c r="CI337" s="49"/>
      <c r="CJ337" s="49"/>
      <c r="CK337" s="49"/>
      <c r="CL337" s="49"/>
      <c r="CM337" s="49"/>
      <c r="CN337" s="49"/>
      <c r="CO337" s="49"/>
      <c r="CP337" s="49"/>
      <c r="CQ337" s="49"/>
      <c r="CR337" s="49"/>
      <c r="CS337" s="49"/>
      <c r="CT337" s="49"/>
      <c r="CU337" s="49"/>
      <c r="CV337" s="49"/>
      <c r="CW337" s="49"/>
      <c r="CX337" s="49"/>
      <c r="CY337" s="49"/>
      <c r="CZ337" s="49"/>
      <c r="DA337" s="49"/>
      <c r="DB337" s="49"/>
      <c r="DC337" s="49"/>
      <c r="DD337" s="49"/>
      <c r="DE337" s="49"/>
      <c r="DF337" s="49"/>
      <c r="DG337" s="49"/>
      <c r="DH337" s="49"/>
      <c r="DI337" s="49"/>
      <c r="DJ337" s="49"/>
      <c r="DK337" s="49"/>
      <c r="DL337" s="49"/>
      <c r="DM337" s="49"/>
      <c r="DN337" s="49"/>
      <c r="DO337" s="49"/>
      <c r="DP337" s="49"/>
      <c r="DQ337" s="49"/>
      <c r="DR337" s="49"/>
      <c r="DS337" s="49"/>
      <c r="DT337" s="49"/>
      <c r="DU337" s="49"/>
      <c r="DV337" s="49"/>
      <c r="DW337" s="49"/>
      <c r="DX337" s="49"/>
      <c r="DY337" s="49"/>
      <c r="DZ337" s="49"/>
      <c r="EA337" s="49"/>
      <c r="EB337" s="49"/>
      <c r="EC337" s="49"/>
      <c r="ED337" s="49"/>
      <c r="EE337" s="49"/>
      <c r="EF337" s="49"/>
      <c r="EG337" s="49"/>
      <c r="EH337" s="49"/>
      <c r="EI337" s="49"/>
      <c r="EJ337" s="49"/>
      <c r="EK337" s="49"/>
      <c r="EL337" s="49"/>
      <c r="EM337" s="49"/>
      <c r="EN337" s="49"/>
      <c r="EO337" s="49"/>
      <c r="EP337" s="49"/>
      <c r="EQ337" s="49"/>
      <c r="ER337" s="49"/>
      <c r="ES337" s="49"/>
      <c r="ET337" s="49"/>
      <c r="EU337" s="49"/>
      <c r="EV337" s="49"/>
      <c r="EW337" s="49"/>
      <c r="EX337" s="49"/>
      <c r="EY337" s="49"/>
      <c r="EZ337" s="49"/>
      <c r="FA337" s="49"/>
      <c r="FB337" s="49"/>
      <c r="FC337" s="49"/>
      <c r="FD337" s="49"/>
      <c r="FE337" s="49"/>
      <c r="FF337" s="49"/>
      <c r="FG337" s="49"/>
      <c r="FH337" s="49"/>
      <c r="FI337" s="49"/>
      <c r="FJ337" s="49"/>
      <c r="FK337" s="49"/>
      <c r="FL337" s="49"/>
      <c r="FM337" s="49"/>
      <c r="FN337" s="49"/>
      <c r="FO337" s="49"/>
      <c r="FP337" s="49"/>
      <c r="FQ337" s="49"/>
      <c r="FR337" s="49"/>
      <c r="FS337" s="49"/>
      <c r="FT337" s="49"/>
      <c r="FU337" s="49"/>
      <c r="FV337" s="49"/>
      <c r="FW337" s="49"/>
      <c r="FX337" s="49"/>
      <c r="FY337" s="49"/>
      <c r="FZ337" s="49"/>
      <c r="GA337" s="49"/>
      <c r="GB337" s="49"/>
      <c r="GC337" s="49"/>
      <c r="GD337" s="49"/>
      <c r="GE337" s="49"/>
      <c r="GF337" s="49"/>
      <c r="GG337" s="49"/>
      <c r="GH337" s="49"/>
      <c r="GI337" s="49"/>
      <c r="GJ337" s="49"/>
      <c r="GK337" s="49"/>
      <c r="GL337" s="49"/>
      <c r="GM337" s="49"/>
      <c r="GN337" s="49"/>
      <c r="GO337" s="49"/>
      <c r="GP337" s="49"/>
      <c r="GQ337" s="49"/>
      <c r="GR337" s="49"/>
      <c r="GS337" s="49"/>
      <c r="GT337" s="49"/>
      <c r="GU337" s="49"/>
      <c r="GV337" s="49"/>
      <c r="GW337" s="49"/>
      <c r="GX337" s="49"/>
      <c r="GY337" s="49"/>
      <c r="GZ337" s="49"/>
      <c r="HA337" s="49"/>
      <c r="HB337" s="49"/>
      <c r="HC337" s="49"/>
      <c r="HD337" s="49"/>
      <c r="HE337" s="49"/>
      <c r="HF337" s="49"/>
      <c r="HG337" s="49"/>
      <c r="HH337" s="49"/>
      <c r="HI337" s="49"/>
      <c r="HJ337" s="49"/>
      <c r="HK337" s="49"/>
      <c r="HL337" s="49"/>
      <c r="HM337" s="49"/>
      <c r="HN337" s="49"/>
      <c r="HO337" s="49"/>
      <c r="HP337" s="49"/>
      <c r="HQ337" s="49"/>
      <c r="HR337" s="49"/>
      <c r="HS337" s="49"/>
      <c r="HT337" s="49"/>
      <c r="HU337" s="49"/>
      <c r="HV337" s="49"/>
      <c r="HW337" s="49"/>
      <c r="HX337" s="49"/>
      <c r="HY337" s="49"/>
      <c r="HZ337" s="49"/>
      <c r="IA337" s="49"/>
      <c r="IB337" s="49"/>
      <c r="IC337" s="49"/>
      <c r="ID337" s="49"/>
      <c r="IE337" s="49"/>
      <c r="IF337" s="49"/>
      <c r="IG337" s="49"/>
      <c r="IH337" s="49"/>
      <c r="II337" s="49"/>
      <c r="IJ337" s="49"/>
      <c r="IK337" s="49"/>
      <c r="IL337" s="49"/>
      <c r="IM337" s="49"/>
      <c r="IN337" s="49"/>
      <c r="IO337" s="49"/>
      <c r="IP337" s="49"/>
      <c r="IQ337" s="49"/>
      <c r="IR337" s="49"/>
      <c r="IS337" s="49"/>
      <c r="IT337" s="49"/>
      <c r="IU337" s="49"/>
      <c r="IV337" s="49"/>
      <c r="IW337" s="49"/>
      <c r="IX337" s="49"/>
      <c r="IY337" s="49"/>
      <c r="IZ337" s="49"/>
      <c r="JA337" s="49"/>
      <c r="JB337" s="49"/>
      <c r="JC337" s="49"/>
      <c r="JD337" s="49"/>
      <c r="JE337" s="49"/>
      <c r="JF337" s="49"/>
      <c r="JG337" s="49"/>
      <c r="JH337" s="49"/>
      <c r="JI337" s="49"/>
      <c r="JJ337" s="49"/>
      <c r="JK337" s="49"/>
      <c r="JL337" s="49"/>
      <c r="JM337" s="49"/>
      <c r="JN337" s="49"/>
      <c r="JO337" s="49"/>
      <c r="JP337" s="49"/>
      <c r="JQ337" s="49"/>
      <c r="JR337" s="49"/>
      <c r="JS337" s="49"/>
      <c r="JT337" s="49"/>
      <c r="JU337" s="49"/>
      <c r="JV337" s="49"/>
      <c r="JW337" s="49"/>
      <c r="JX337" s="49"/>
      <c r="JY337" s="49"/>
      <c r="JZ337" s="49"/>
      <c r="KA337" s="49"/>
      <c r="KB337" s="49"/>
      <c r="KC337" s="49"/>
      <c r="KD337" s="49"/>
      <c r="KE337" s="49"/>
      <c r="KF337" s="49"/>
      <c r="KG337" s="49"/>
      <c r="KH337" s="49"/>
      <c r="KI337" s="49"/>
      <c r="KJ337" s="49"/>
    </row>
    <row r="338" spans="2:296" s="19" customFormat="1" ht="13.35" customHeight="1" x14ac:dyDescent="0.2">
      <c r="B338" s="46"/>
      <c r="C338" s="360"/>
      <c r="D338" s="360"/>
      <c r="E338" s="360"/>
      <c r="F338" s="360"/>
      <c r="G338" s="360"/>
      <c r="H338" s="360"/>
      <c r="I338" s="360"/>
      <c r="J338" s="360"/>
      <c r="K338" s="360"/>
      <c r="L338" s="38"/>
      <c r="M338" s="280"/>
      <c r="O338" s="49"/>
      <c r="P338" s="49"/>
      <c r="Q338" s="49"/>
      <c r="R338" s="49"/>
      <c r="S338" s="49"/>
      <c r="T338" s="49"/>
      <c r="U338" s="49"/>
      <c r="V338" s="49"/>
      <c r="W338" s="49"/>
      <c r="X338" s="49"/>
      <c r="Y338" s="49"/>
      <c r="Z338" s="49"/>
      <c r="AA338" s="49"/>
      <c r="AB338" s="49"/>
      <c r="AC338" s="49"/>
      <c r="AD338" s="49"/>
      <c r="AE338" s="49"/>
      <c r="AF338" s="49"/>
      <c r="AG338" s="49"/>
      <c r="AH338" s="49"/>
      <c r="AI338" s="49"/>
      <c r="AJ338" s="49"/>
      <c r="AK338" s="49"/>
      <c r="AL338" s="49"/>
      <c r="AM338" s="49"/>
      <c r="AN338" s="49"/>
      <c r="AO338" s="49"/>
      <c r="AP338" s="49"/>
      <c r="AQ338" s="49"/>
      <c r="AR338" s="49"/>
      <c r="AS338" s="49"/>
      <c r="AT338" s="49"/>
      <c r="AU338" s="49"/>
      <c r="AV338" s="49"/>
      <c r="AW338" s="49"/>
      <c r="AX338" s="49"/>
      <c r="AY338" s="49"/>
      <c r="AZ338" s="49"/>
      <c r="BA338" s="49"/>
      <c r="BB338" s="49"/>
      <c r="BC338" s="49"/>
      <c r="BD338" s="49"/>
      <c r="BE338" s="49"/>
      <c r="BF338" s="49"/>
      <c r="BG338" s="49"/>
      <c r="BH338" s="49"/>
      <c r="BI338" s="49"/>
      <c r="BJ338" s="49"/>
      <c r="BK338" s="49"/>
      <c r="BL338" s="49"/>
      <c r="BM338" s="49"/>
      <c r="BN338" s="49"/>
      <c r="BO338" s="49"/>
      <c r="BP338" s="49"/>
      <c r="BQ338" s="49"/>
      <c r="BR338" s="49"/>
      <c r="BS338" s="49"/>
      <c r="BT338" s="49"/>
      <c r="BU338" s="49"/>
      <c r="BV338" s="49"/>
      <c r="BW338" s="49"/>
      <c r="BX338" s="49"/>
      <c r="BY338" s="49"/>
      <c r="BZ338" s="49"/>
      <c r="CA338" s="49"/>
      <c r="CB338" s="49"/>
      <c r="CC338" s="49"/>
      <c r="CD338" s="49"/>
      <c r="CE338" s="49"/>
      <c r="CF338" s="49"/>
      <c r="CG338" s="49"/>
      <c r="CH338" s="49"/>
      <c r="CI338" s="49"/>
      <c r="CJ338" s="49"/>
      <c r="CK338" s="49"/>
      <c r="CL338" s="49"/>
      <c r="CM338" s="49"/>
      <c r="CN338" s="49"/>
      <c r="CO338" s="49"/>
      <c r="CP338" s="49"/>
      <c r="CQ338" s="49"/>
      <c r="CR338" s="49"/>
      <c r="CS338" s="49"/>
      <c r="CT338" s="49"/>
      <c r="CU338" s="49"/>
      <c r="CV338" s="49"/>
      <c r="CW338" s="49"/>
      <c r="CX338" s="49"/>
      <c r="CY338" s="49"/>
      <c r="CZ338" s="49"/>
      <c r="DA338" s="49"/>
      <c r="DB338" s="49"/>
      <c r="DC338" s="49"/>
      <c r="DD338" s="49"/>
      <c r="DE338" s="49"/>
      <c r="DF338" s="49"/>
      <c r="DG338" s="49"/>
      <c r="DH338" s="49"/>
      <c r="DI338" s="49"/>
      <c r="DJ338" s="49"/>
      <c r="DK338" s="49"/>
      <c r="DL338" s="49"/>
      <c r="DM338" s="49"/>
      <c r="DN338" s="49"/>
      <c r="DO338" s="49"/>
      <c r="DP338" s="49"/>
      <c r="DQ338" s="49"/>
      <c r="DR338" s="49"/>
      <c r="DS338" s="49"/>
      <c r="DT338" s="49"/>
      <c r="DU338" s="49"/>
      <c r="DV338" s="49"/>
      <c r="DW338" s="49"/>
      <c r="DX338" s="49"/>
      <c r="DY338" s="49"/>
      <c r="DZ338" s="49"/>
      <c r="EA338" s="49"/>
      <c r="EB338" s="49"/>
      <c r="EC338" s="49"/>
      <c r="ED338" s="49"/>
      <c r="EE338" s="49"/>
      <c r="EF338" s="49"/>
      <c r="EG338" s="49"/>
      <c r="EH338" s="49"/>
      <c r="EI338" s="49"/>
      <c r="EJ338" s="49"/>
      <c r="EK338" s="49"/>
      <c r="EL338" s="49"/>
      <c r="EM338" s="49"/>
      <c r="EN338" s="49"/>
      <c r="EO338" s="49"/>
      <c r="EP338" s="49"/>
      <c r="EQ338" s="49"/>
      <c r="ER338" s="49"/>
      <c r="ES338" s="49"/>
      <c r="ET338" s="49"/>
      <c r="EU338" s="49"/>
      <c r="EV338" s="49"/>
      <c r="EW338" s="49"/>
      <c r="EX338" s="49"/>
      <c r="EY338" s="49"/>
      <c r="EZ338" s="49"/>
      <c r="FA338" s="49"/>
      <c r="FB338" s="49"/>
      <c r="FC338" s="49"/>
      <c r="FD338" s="49"/>
      <c r="FE338" s="49"/>
      <c r="FF338" s="49"/>
      <c r="FG338" s="49"/>
      <c r="FH338" s="49"/>
      <c r="FI338" s="49"/>
      <c r="FJ338" s="49"/>
      <c r="FK338" s="49"/>
      <c r="FL338" s="49"/>
      <c r="FM338" s="49"/>
      <c r="FN338" s="49"/>
      <c r="FO338" s="49"/>
      <c r="FP338" s="49"/>
      <c r="FQ338" s="49"/>
      <c r="FR338" s="49"/>
      <c r="FS338" s="49"/>
      <c r="FT338" s="49"/>
      <c r="FU338" s="49"/>
      <c r="FV338" s="49"/>
      <c r="FW338" s="49"/>
      <c r="FX338" s="49"/>
      <c r="FY338" s="49"/>
      <c r="FZ338" s="49"/>
      <c r="GA338" s="49"/>
      <c r="GB338" s="49"/>
      <c r="GC338" s="49"/>
      <c r="GD338" s="49"/>
      <c r="GE338" s="49"/>
      <c r="GF338" s="49"/>
      <c r="GG338" s="49"/>
      <c r="GH338" s="49"/>
      <c r="GI338" s="49"/>
      <c r="GJ338" s="49"/>
      <c r="GK338" s="49"/>
      <c r="GL338" s="49"/>
      <c r="GM338" s="49"/>
      <c r="GN338" s="49"/>
      <c r="GO338" s="49"/>
      <c r="GP338" s="49"/>
      <c r="GQ338" s="49"/>
      <c r="GR338" s="49"/>
      <c r="GS338" s="49"/>
      <c r="GT338" s="49"/>
      <c r="GU338" s="49"/>
      <c r="GV338" s="49"/>
      <c r="GW338" s="49"/>
      <c r="GX338" s="49"/>
      <c r="GY338" s="49"/>
      <c r="GZ338" s="49"/>
      <c r="HA338" s="49"/>
      <c r="HB338" s="49"/>
      <c r="HC338" s="49"/>
      <c r="HD338" s="49"/>
      <c r="HE338" s="49"/>
      <c r="HF338" s="49"/>
      <c r="HG338" s="49"/>
      <c r="HH338" s="49"/>
      <c r="HI338" s="49"/>
      <c r="HJ338" s="49"/>
      <c r="HK338" s="49"/>
      <c r="HL338" s="49"/>
      <c r="HM338" s="49"/>
      <c r="HN338" s="49"/>
      <c r="HO338" s="49"/>
      <c r="HP338" s="49"/>
      <c r="HQ338" s="49"/>
      <c r="HR338" s="49"/>
      <c r="HS338" s="49"/>
      <c r="HT338" s="49"/>
      <c r="HU338" s="49"/>
      <c r="HV338" s="49"/>
      <c r="HW338" s="49"/>
      <c r="HX338" s="49"/>
      <c r="HY338" s="49"/>
      <c r="HZ338" s="49"/>
      <c r="IA338" s="49"/>
      <c r="IB338" s="49"/>
      <c r="IC338" s="49"/>
      <c r="ID338" s="49"/>
      <c r="IE338" s="49"/>
      <c r="IF338" s="49"/>
      <c r="IG338" s="49"/>
      <c r="IH338" s="49"/>
      <c r="II338" s="49"/>
      <c r="IJ338" s="49"/>
      <c r="IK338" s="49"/>
      <c r="IL338" s="49"/>
      <c r="IM338" s="49"/>
      <c r="IN338" s="49"/>
      <c r="IO338" s="49"/>
      <c r="IP338" s="49"/>
      <c r="IQ338" s="49"/>
      <c r="IR338" s="49"/>
      <c r="IS338" s="49"/>
      <c r="IT338" s="49"/>
      <c r="IU338" s="49"/>
      <c r="IV338" s="49"/>
      <c r="IW338" s="49"/>
      <c r="IX338" s="49"/>
      <c r="IY338" s="49"/>
      <c r="IZ338" s="49"/>
      <c r="JA338" s="49"/>
      <c r="JB338" s="49"/>
      <c r="JC338" s="49"/>
      <c r="JD338" s="49"/>
      <c r="JE338" s="49"/>
      <c r="JF338" s="49"/>
      <c r="JG338" s="49"/>
      <c r="JH338" s="49"/>
      <c r="JI338" s="49"/>
      <c r="JJ338" s="49"/>
      <c r="JK338" s="49"/>
      <c r="JL338" s="49"/>
      <c r="JM338" s="49"/>
      <c r="JN338" s="49"/>
      <c r="JO338" s="49"/>
      <c r="JP338" s="49"/>
      <c r="JQ338" s="49"/>
      <c r="JR338" s="49"/>
      <c r="JS338" s="49"/>
      <c r="JT338" s="49"/>
      <c r="JU338" s="49"/>
      <c r="JV338" s="49"/>
      <c r="JW338" s="49"/>
      <c r="JX338" s="49"/>
      <c r="JY338" s="49"/>
      <c r="JZ338" s="49"/>
      <c r="KA338" s="49"/>
      <c r="KB338" s="49"/>
      <c r="KC338" s="49"/>
      <c r="KD338" s="49"/>
      <c r="KE338" s="49"/>
      <c r="KF338" s="49"/>
      <c r="KG338" s="49"/>
      <c r="KH338" s="49"/>
      <c r="KI338" s="49"/>
      <c r="KJ338" s="49"/>
    </row>
    <row r="339" spans="2:296" s="19" customFormat="1" ht="13.35" customHeight="1" x14ac:dyDescent="0.2">
      <c r="B339" s="46"/>
      <c r="C339" s="360"/>
      <c r="D339" s="360"/>
      <c r="E339" s="360"/>
      <c r="F339" s="360"/>
      <c r="G339" s="360"/>
      <c r="H339" s="360"/>
      <c r="I339" s="360"/>
      <c r="J339" s="360"/>
      <c r="K339" s="360"/>
      <c r="L339" s="38"/>
      <c r="M339" s="280"/>
      <c r="O339" s="49"/>
      <c r="P339" s="49"/>
      <c r="Q339" s="49"/>
      <c r="R339" s="49"/>
      <c r="S339" s="49"/>
      <c r="T339" s="49"/>
      <c r="U339" s="49"/>
      <c r="V339" s="49"/>
      <c r="W339" s="49"/>
      <c r="X339" s="49"/>
      <c r="Y339" s="49"/>
      <c r="Z339" s="49"/>
      <c r="AA339" s="49"/>
      <c r="AB339" s="49"/>
      <c r="AC339" s="49"/>
      <c r="AD339" s="49"/>
      <c r="AE339" s="49"/>
      <c r="AF339" s="49"/>
      <c r="AG339" s="49"/>
      <c r="AH339" s="49"/>
      <c r="AI339" s="49"/>
      <c r="AJ339" s="49"/>
      <c r="AK339" s="49"/>
      <c r="AL339" s="49"/>
      <c r="AM339" s="49"/>
      <c r="AN339" s="49"/>
      <c r="AO339" s="49"/>
      <c r="AP339" s="49"/>
      <c r="AQ339" s="49"/>
      <c r="AR339" s="49"/>
      <c r="AS339" s="49"/>
      <c r="AT339" s="49"/>
      <c r="AU339" s="49"/>
      <c r="AV339" s="49"/>
      <c r="AW339" s="49"/>
      <c r="AX339" s="49"/>
      <c r="AY339" s="49"/>
      <c r="AZ339" s="49"/>
      <c r="BA339" s="49"/>
      <c r="BB339" s="49"/>
      <c r="BC339" s="49"/>
      <c r="BD339" s="49"/>
      <c r="BE339" s="49"/>
      <c r="BF339" s="49"/>
      <c r="BG339" s="49"/>
      <c r="BH339" s="49"/>
      <c r="BI339" s="49"/>
      <c r="BJ339" s="49"/>
      <c r="BK339" s="49"/>
      <c r="BL339" s="49"/>
      <c r="BM339" s="49"/>
      <c r="BN339" s="49"/>
      <c r="BO339" s="49"/>
      <c r="BP339" s="49"/>
      <c r="BQ339" s="49"/>
      <c r="BR339" s="49"/>
      <c r="BS339" s="49"/>
      <c r="BT339" s="49"/>
      <c r="BU339" s="49"/>
      <c r="BV339" s="49"/>
      <c r="BW339" s="49"/>
      <c r="BX339" s="49"/>
      <c r="BY339" s="49"/>
      <c r="BZ339" s="49"/>
      <c r="CA339" s="49"/>
      <c r="CB339" s="49"/>
      <c r="CC339" s="49"/>
      <c r="CD339" s="49"/>
      <c r="CE339" s="49"/>
      <c r="CF339" s="49"/>
      <c r="CG339" s="49"/>
      <c r="CH339" s="49"/>
      <c r="CI339" s="49"/>
      <c r="CJ339" s="49"/>
      <c r="CK339" s="49"/>
      <c r="CL339" s="49"/>
      <c r="CM339" s="49"/>
      <c r="CN339" s="49"/>
      <c r="CO339" s="49"/>
      <c r="CP339" s="49"/>
      <c r="CQ339" s="49"/>
      <c r="CR339" s="49"/>
      <c r="CS339" s="49"/>
      <c r="CT339" s="49"/>
      <c r="CU339" s="49"/>
      <c r="CV339" s="49"/>
      <c r="CW339" s="49"/>
      <c r="CX339" s="49"/>
      <c r="CY339" s="49"/>
      <c r="CZ339" s="49"/>
      <c r="DA339" s="49"/>
      <c r="DB339" s="49"/>
      <c r="DC339" s="49"/>
      <c r="DD339" s="49"/>
      <c r="DE339" s="49"/>
      <c r="DF339" s="49"/>
      <c r="DG339" s="49"/>
      <c r="DH339" s="49"/>
      <c r="DI339" s="49"/>
      <c r="DJ339" s="49"/>
      <c r="DK339" s="49"/>
      <c r="DL339" s="49"/>
      <c r="DM339" s="49"/>
      <c r="DN339" s="49"/>
      <c r="DO339" s="49"/>
      <c r="DP339" s="49"/>
      <c r="DQ339" s="49"/>
      <c r="DR339" s="49"/>
      <c r="DS339" s="49"/>
      <c r="DT339" s="49"/>
      <c r="DU339" s="49"/>
      <c r="DV339" s="49"/>
      <c r="DW339" s="49"/>
      <c r="DX339" s="49"/>
      <c r="DY339" s="49"/>
      <c r="DZ339" s="49"/>
      <c r="EA339" s="49"/>
      <c r="EB339" s="49"/>
      <c r="EC339" s="49"/>
      <c r="ED339" s="49"/>
      <c r="EE339" s="49"/>
      <c r="EF339" s="49"/>
      <c r="EG339" s="49"/>
      <c r="EH339" s="49"/>
      <c r="EI339" s="49"/>
      <c r="EJ339" s="49"/>
      <c r="EK339" s="49"/>
      <c r="EL339" s="49"/>
      <c r="EM339" s="49"/>
      <c r="EN339" s="49"/>
      <c r="EO339" s="49"/>
      <c r="EP339" s="49"/>
      <c r="EQ339" s="49"/>
      <c r="ER339" s="49"/>
      <c r="ES339" s="49"/>
      <c r="ET339" s="49"/>
      <c r="EU339" s="49"/>
      <c r="EV339" s="49"/>
      <c r="EW339" s="49"/>
      <c r="EX339" s="49"/>
      <c r="EY339" s="49"/>
      <c r="EZ339" s="49"/>
      <c r="FA339" s="49"/>
      <c r="FB339" s="49"/>
      <c r="FC339" s="49"/>
      <c r="FD339" s="49"/>
      <c r="FE339" s="49"/>
      <c r="FF339" s="49"/>
      <c r="FG339" s="49"/>
      <c r="FH339" s="49"/>
      <c r="FI339" s="49"/>
      <c r="FJ339" s="49"/>
      <c r="FK339" s="49"/>
      <c r="FL339" s="49"/>
      <c r="FM339" s="49"/>
      <c r="FN339" s="49"/>
      <c r="FO339" s="49"/>
      <c r="FP339" s="49"/>
      <c r="FQ339" s="49"/>
      <c r="FR339" s="49"/>
      <c r="FS339" s="49"/>
      <c r="FT339" s="49"/>
      <c r="FU339" s="49"/>
      <c r="FV339" s="49"/>
      <c r="FW339" s="49"/>
      <c r="FX339" s="49"/>
      <c r="FY339" s="49"/>
      <c r="FZ339" s="49"/>
      <c r="GA339" s="49"/>
      <c r="GB339" s="49"/>
      <c r="GC339" s="49"/>
      <c r="GD339" s="49"/>
      <c r="GE339" s="49"/>
      <c r="GF339" s="49"/>
      <c r="GG339" s="49"/>
      <c r="GH339" s="49"/>
      <c r="GI339" s="49"/>
      <c r="GJ339" s="49"/>
      <c r="GK339" s="49"/>
      <c r="GL339" s="49"/>
      <c r="GM339" s="49"/>
      <c r="GN339" s="49"/>
      <c r="GO339" s="49"/>
      <c r="GP339" s="49"/>
      <c r="GQ339" s="49"/>
      <c r="GR339" s="49"/>
      <c r="GS339" s="49"/>
      <c r="GT339" s="49"/>
      <c r="GU339" s="49"/>
      <c r="GV339" s="49"/>
      <c r="GW339" s="49"/>
      <c r="GX339" s="49"/>
      <c r="GY339" s="49"/>
      <c r="GZ339" s="49"/>
      <c r="HA339" s="49"/>
      <c r="HB339" s="49"/>
      <c r="HC339" s="49"/>
      <c r="HD339" s="49"/>
      <c r="HE339" s="49"/>
      <c r="HF339" s="49"/>
      <c r="HG339" s="49"/>
      <c r="HH339" s="49"/>
      <c r="HI339" s="49"/>
      <c r="HJ339" s="49"/>
      <c r="HK339" s="49"/>
      <c r="HL339" s="49"/>
      <c r="HM339" s="49"/>
      <c r="HN339" s="49"/>
      <c r="HO339" s="49"/>
      <c r="HP339" s="49"/>
      <c r="HQ339" s="49"/>
      <c r="HR339" s="49"/>
      <c r="HS339" s="49"/>
      <c r="HT339" s="49"/>
      <c r="HU339" s="49"/>
      <c r="HV339" s="49"/>
      <c r="HW339" s="49"/>
      <c r="HX339" s="49"/>
      <c r="HY339" s="49"/>
      <c r="HZ339" s="49"/>
      <c r="IA339" s="49"/>
      <c r="IB339" s="49"/>
      <c r="IC339" s="49"/>
      <c r="ID339" s="49"/>
      <c r="IE339" s="49"/>
      <c r="IF339" s="49"/>
      <c r="IG339" s="49"/>
      <c r="IH339" s="49"/>
      <c r="II339" s="49"/>
      <c r="IJ339" s="49"/>
      <c r="IK339" s="49"/>
      <c r="IL339" s="49"/>
      <c r="IM339" s="49"/>
      <c r="IN339" s="49"/>
      <c r="IO339" s="49"/>
      <c r="IP339" s="49"/>
      <c r="IQ339" s="49"/>
      <c r="IR339" s="49"/>
      <c r="IS339" s="49"/>
      <c r="IT339" s="49"/>
      <c r="IU339" s="49"/>
      <c r="IV339" s="49"/>
      <c r="IW339" s="49"/>
      <c r="IX339" s="49"/>
      <c r="IY339" s="49"/>
      <c r="IZ339" s="49"/>
      <c r="JA339" s="49"/>
      <c r="JB339" s="49"/>
      <c r="JC339" s="49"/>
      <c r="JD339" s="49"/>
      <c r="JE339" s="49"/>
      <c r="JF339" s="49"/>
      <c r="JG339" s="49"/>
      <c r="JH339" s="49"/>
      <c r="JI339" s="49"/>
      <c r="JJ339" s="49"/>
      <c r="JK339" s="49"/>
      <c r="JL339" s="49"/>
      <c r="JM339" s="49"/>
      <c r="JN339" s="49"/>
      <c r="JO339" s="49"/>
      <c r="JP339" s="49"/>
      <c r="JQ339" s="49"/>
      <c r="JR339" s="49"/>
      <c r="JS339" s="49"/>
      <c r="JT339" s="49"/>
      <c r="JU339" s="49"/>
      <c r="JV339" s="49"/>
      <c r="JW339" s="49"/>
      <c r="JX339" s="49"/>
      <c r="JY339" s="49"/>
      <c r="JZ339" s="49"/>
      <c r="KA339" s="49"/>
      <c r="KB339" s="49"/>
      <c r="KC339" s="49"/>
      <c r="KD339" s="49"/>
      <c r="KE339" s="49"/>
      <c r="KF339" s="49"/>
      <c r="KG339" s="49"/>
      <c r="KH339" s="49"/>
      <c r="KI339" s="49"/>
      <c r="KJ339" s="49"/>
    </row>
    <row r="340" spans="2:296" s="19" customFormat="1" ht="13.35" customHeight="1" x14ac:dyDescent="0.2">
      <c r="B340" s="46"/>
      <c r="C340" s="360"/>
      <c r="D340" s="360"/>
      <c r="E340" s="360"/>
      <c r="F340" s="360"/>
      <c r="G340" s="360"/>
      <c r="H340" s="360"/>
      <c r="I340" s="360"/>
      <c r="J340" s="360"/>
      <c r="K340" s="360"/>
      <c r="L340" s="38"/>
      <c r="M340" s="280"/>
      <c r="O340" s="49"/>
      <c r="P340" s="49"/>
      <c r="Q340" s="49"/>
      <c r="R340" s="49"/>
      <c r="S340" s="49"/>
      <c r="T340" s="49"/>
      <c r="U340" s="49"/>
      <c r="V340" s="49"/>
      <c r="W340" s="49"/>
      <c r="X340" s="49"/>
      <c r="Y340" s="49"/>
      <c r="Z340" s="49"/>
      <c r="AA340" s="49"/>
      <c r="AB340" s="49"/>
      <c r="AC340" s="49"/>
      <c r="AD340" s="49"/>
      <c r="AE340" s="49"/>
      <c r="AF340" s="49"/>
      <c r="AG340" s="49"/>
      <c r="AH340" s="49"/>
      <c r="AI340" s="49"/>
      <c r="AJ340" s="49"/>
      <c r="AK340" s="49"/>
      <c r="AL340" s="49"/>
      <c r="AM340" s="49"/>
      <c r="AN340" s="49"/>
      <c r="AO340" s="49"/>
      <c r="AP340" s="49"/>
      <c r="AQ340" s="49"/>
      <c r="AR340" s="49"/>
      <c r="AS340" s="49"/>
      <c r="AT340" s="49"/>
      <c r="AU340" s="49"/>
      <c r="AV340" s="49"/>
      <c r="AW340" s="49"/>
      <c r="AX340" s="49"/>
      <c r="AY340" s="49"/>
      <c r="AZ340" s="49"/>
      <c r="BA340" s="49"/>
      <c r="BB340" s="49"/>
      <c r="BC340" s="49"/>
      <c r="BD340" s="49"/>
      <c r="BE340" s="49"/>
      <c r="BF340" s="49"/>
      <c r="BG340" s="49"/>
      <c r="BH340" s="49"/>
      <c r="BI340" s="49"/>
      <c r="BJ340" s="49"/>
      <c r="BK340" s="49"/>
      <c r="BL340" s="49"/>
      <c r="BM340" s="49"/>
      <c r="BN340" s="49"/>
      <c r="BO340" s="49"/>
      <c r="BP340" s="49"/>
      <c r="BQ340" s="49"/>
      <c r="BR340" s="49"/>
      <c r="BS340" s="49"/>
      <c r="BT340" s="49"/>
      <c r="BU340" s="49"/>
      <c r="BV340" s="49"/>
      <c r="BW340" s="49"/>
      <c r="BX340" s="49"/>
      <c r="BY340" s="49"/>
      <c r="BZ340" s="49"/>
      <c r="CA340" s="49"/>
      <c r="CB340" s="49"/>
      <c r="CC340" s="49"/>
      <c r="CD340" s="49"/>
      <c r="CE340" s="49"/>
      <c r="CF340" s="49"/>
      <c r="CG340" s="49"/>
      <c r="CH340" s="49"/>
      <c r="CI340" s="49"/>
      <c r="CJ340" s="49"/>
      <c r="CK340" s="49"/>
      <c r="CL340" s="49"/>
      <c r="CM340" s="49"/>
      <c r="CN340" s="49"/>
      <c r="CO340" s="49"/>
      <c r="CP340" s="49"/>
      <c r="CQ340" s="49"/>
      <c r="CR340" s="49"/>
      <c r="CS340" s="49"/>
      <c r="CT340" s="49"/>
      <c r="CU340" s="49"/>
      <c r="CV340" s="49"/>
      <c r="CW340" s="49"/>
      <c r="CX340" s="49"/>
      <c r="CY340" s="49"/>
      <c r="CZ340" s="49"/>
      <c r="DA340" s="49"/>
      <c r="DB340" s="49"/>
      <c r="DC340" s="49"/>
      <c r="DD340" s="49"/>
      <c r="DE340" s="49"/>
      <c r="DF340" s="49"/>
      <c r="DG340" s="49"/>
      <c r="DH340" s="49"/>
      <c r="DI340" s="49"/>
      <c r="DJ340" s="49"/>
      <c r="DK340" s="49"/>
      <c r="DL340" s="49"/>
      <c r="DM340" s="49"/>
      <c r="DN340" s="49"/>
      <c r="DO340" s="49"/>
      <c r="DP340" s="49"/>
      <c r="DQ340" s="49"/>
      <c r="DR340" s="49"/>
      <c r="DS340" s="49"/>
      <c r="DT340" s="49"/>
      <c r="DU340" s="49"/>
      <c r="DV340" s="49"/>
      <c r="DW340" s="49"/>
      <c r="DX340" s="49"/>
      <c r="DY340" s="49"/>
      <c r="DZ340" s="49"/>
      <c r="EA340" s="49"/>
      <c r="EB340" s="49"/>
      <c r="EC340" s="49"/>
      <c r="ED340" s="49"/>
      <c r="EE340" s="49"/>
      <c r="EF340" s="49"/>
      <c r="EG340" s="49"/>
      <c r="EH340" s="49"/>
      <c r="EI340" s="49"/>
      <c r="EJ340" s="49"/>
      <c r="EK340" s="49"/>
      <c r="EL340" s="49"/>
      <c r="EM340" s="49"/>
      <c r="EN340" s="49"/>
      <c r="EO340" s="49"/>
      <c r="EP340" s="49"/>
      <c r="EQ340" s="49"/>
      <c r="ER340" s="49"/>
      <c r="ES340" s="49"/>
      <c r="ET340" s="49"/>
      <c r="EU340" s="49"/>
      <c r="EV340" s="49"/>
      <c r="EW340" s="49"/>
      <c r="EX340" s="49"/>
      <c r="EY340" s="49"/>
      <c r="EZ340" s="49"/>
      <c r="FA340" s="49"/>
      <c r="FB340" s="49"/>
      <c r="FC340" s="49"/>
      <c r="FD340" s="49"/>
      <c r="FE340" s="49"/>
      <c r="FF340" s="49"/>
      <c r="FG340" s="49"/>
      <c r="FH340" s="49"/>
      <c r="FI340" s="49"/>
      <c r="FJ340" s="49"/>
      <c r="FK340" s="49"/>
      <c r="FL340" s="49"/>
      <c r="FM340" s="49"/>
      <c r="FN340" s="49"/>
      <c r="FO340" s="49"/>
      <c r="FP340" s="49"/>
      <c r="FQ340" s="49"/>
      <c r="FR340" s="49"/>
      <c r="FS340" s="49"/>
      <c r="FT340" s="49"/>
      <c r="FU340" s="49"/>
      <c r="FV340" s="49"/>
      <c r="FW340" s="49"/>
      <c r="FX340" s="49"/>
      <c r="FY340" s="49"/>
      <c r="FZ340" s="49"/>
      <c r="GA340" s="49"/>
      <c r="GB340" s="49"/>
      <c r="GC340" s="49"/>
      <c r="GD340" s="49"/>
      <c r="GE340" s="49"/>
      <c r="GF340" s="49"/>
      <c r="GG340" s="49"/>
      <c r="GH340" s="49"/>
      <c r="GI340" s="49"/>
      <c r="GJ340" s="49"/>
      <c r="GK340" s="49"/>
      <c r="GL340" s="49"/>
      <c r="GM340" s="49"/>
      <c r="GN340" s="49"/>
      <c r="GO340" s="49"/>
      <c r="GP340" s="49"/>
      <c r="GQ340" s="49"/>
      <c r="GR340" s="49"/>
      <c r="GS340" s="49"/>
      <c r="GT340" s="49"/>
      <c r="GU340" s="49"/>
      <c r="GV340" s="49"/>
      <c r="GW340" s="49"/>
      <c r="GX340" s="49"/>
      <c r="GY340" s="49"/>
      <c r="GZ340" s="49"/>
      <c r="HA340" s="49"/>
      <c r="HB340" s="49"/>
      <c r="HC340" s="49"/>
      <c r="HD340" s="49"/>
      <c r="HE340" s="49"/>
      <c r="HF340" s="49"/>
      <c r="HG340" s="49"/>
      <c r="HH340" s="49"/>
      <c r="HI340" s="49"/>
      <c r="HJ340" s="49"/>
      <c r="HK340" s="49"/>
      <c r="HL340" s="49"/>
      <c r="HM340" s="49"/>
      <c r="HN340" s="49"/>
      <c r="HO340" s="49"/>
      <c r="HP340" s="49"/>
      <c r="HQ340" s="49"/>
      <c r="HR340" s="49"/>
      <c r="HS340" s="49"/>
      <c r="HT340" s="49"/>
      <c r="HU340" s="49"/>
      <c r="HV340" s="49"/>
      <c r="HW340" s="49"/>
      <c r="HX340" s="49"/>
      <c r="HY340" s="49"/>
      <c r="HZ340" s="49"/>
      <c r="IA340" s="49"/>
      <c r="IB340" s="49"/>
      <c r="IC340" s="49"/>
      <c r="ID340" s="49"/>
      <c r="IE340" s="49"/>
      <c r="IF340" s="49"/>
      <c r="IG340" s="49"/>
      <c r="IH340" s="49"/>
      <c r="II340" s="49"/>
      <c r="IJ340" s="49"/>
      <c r="IK340" s="49"/>
      <c r="IL340" s="49"/>
      <c r="IM340" s="49"/>
      <c r="IN340" s="49"/>
      <c r="IO340" s="49"/>
      <c r="IP340" s="49"/>
      <c r="IQ340" s="49"/>
      <c r="IR340" s="49"/>
      <c r="IS340" s="49"/>
      <c r="IT340" s="49"/>
      <c r="IU340" s="49"/>
      <c r="IV340" s="49"/>
      <c r="IW340" s="49"/>
      <c r="IX340" s="49"/>
      <c r="IY340" s="49"/>
      <c r="IZ340" s="49"/>
      <c r="JA340" s="49"/>
      <c r="JB340" s="49"/>
      <c r="JC340" s="49"/>
      <c r="JD340" s="49"/>
      <c r="JE340" s="49"/>
      <c r="JF340" s="49"/>
      <c r="JG340" s="49"/>
      <c r="JH340" s="49"/>
      <c r="JI340" s="49"/>
      <c r="JJ340" s="49"/>
      <c r="JK340" s="49"/>
      <c r="JL340" s="49"/>
      <c r="JM340" s="49"/>
      <c r="JN340" s="49"/>
      <c r="JO340" s="49"/>
      <c r="JP340" s="49"/>
      <c r="JQ340" s="49"/>
      <c r="JR340" s="49"/>
      <c r="JS340" s="49"/>
      <c r="JT340" s="49"/>
      <c r="JU340" s="49"/>
      <c r="JV340" s="49"/>
      <c r="JW340" s="49"/>
      <c r="JX340" s="49"/>
      <c r="JY340" s="49"/>
      <c r="JZ340" s="49"/>
      <c r="KA340" s="49"/>
      <c r="KB340" s="49"/>
      <c r="KC340" s="49"/>
      <c r="KD340" s="49"/>
      <c r="KE340" s="49"/>
      <c r="KF340" s="49"/>
      <c r="KG340" s="49"/>
      <c r="KH340" s="49"/>
      <c r="KI340" s="49"/>
      <c r="KJ340" s="49"/>
    </row>
    <row r="341" spans="2:296" s="19" customFormat="1" ht="13.35" customHeight="1" x14ac:dyDescent="0.2">
      <c r="B341" s="46"/>
      <c r="C341" s="360"/>
      <c r="D341" s="360"/>
      <c r="E341" s="360"/>
      <c r="F341" s="360"/>
      <c r="G341" s="360"/>
      <c r="H341" s="360"/>
      <c r="I341" s="360"/>
      <c r="J341" s="360"/>
      <c r="K341" s="360"/>
      <c r="L341" s="38"/>
      <c r="M341" s="280"/>
      <c r="O341" s="49"/>
      <c r="P341" s="49"/>
      <c r="Q341" s="49"/>
      <c r="R341" s="49"/>
      <c r="S341" s="49"/>
      <c r="T341" s="49"/>
      <c r="U341" s="49"/>
      <c r="V341" s="49"/>
      <c r="W341" s="49"/>
      <c r="X341" s="49"/>
      <c r="Y341" s="49"/>
      <c r="Z341" s="49"/>
      <c r="AA341" s="49"/>
      <c r="AB341" s="49"/>
      <c r="AC341" s="49"/>
      <c r="AD341" s="49"/>
      <c r="AE341" s="49"/>
      <c r="AF341" s="49"/>
      <c r="AG341" s="49"/>
      <c r="AH341" s="49"/>
      <c r="AI341" s="49"/>
      <c r="AJ341" s="49"/>
      <c r="AK341" s="49"/>
      <c r="AL341" s="49"/>
      <c r="AM341" s="49"/>
      <c r="AN341" s="49"/>
      <c r="AO341" s="49"/>
      <c r="AP341" s="49"/>
      <c r="AQ341" s="49"/>
      <c r="AR341" s="49"/>
      <c r="AS341" s="49"/>
      <c r="AT341" s="49"/>
      <c r="AU341" s="49"/>
      <c r="AV341" s="49"/>
      <c r="AW341" s="49"/>
      <c r="AX341" s="49"/>
      <c r="AY341" s="49"/>
      <c r="AZ341" s="49"/>
      <c r="BA341" s="49"/>
      <c r="BB341" s="49"/>
      <c r="BC341" s="49"/>
      <c r="BD341" s="49"/>
      <c r="BE341" s="49"/>
      <c r="BF341" s="49"/>
      <c r="BG341" s="49"/>
      <c r="BH341" s="49"/>
      <c r="BI341" s="49"/>
      <c r="BJ341" s="49"/>
      <c r="BK341" s="49"/>
      <c r="BL341" s="49"/>
      <c r="BM341" s="49"/>
      <c r="BN341" s="49"/>
      <c r="BO341" s="49"/>
      <c r="BP341" s="49"/>
      <c r="BQ341" s="49"/>
      <c r="BR341" s="49"/>
      <c r="BS341" s="49"/>
      <c r="BT341" s="49"/>
      <c r="BU341" s="49"/>
      <c r="BV341" s="49"/>
      <c r="BW341" s="49"/>
      <c r="BX341" s="49"/>
      <c r="BY341" s="49"/>
      <c r="BZ341" s="49"/>
      <c r="CA341" s="49"/>
      <c r="CB341" s="49"/>
      <c r="CC341" s="49"/>
      <c r="CD341" s="49"/>
      <c r="CE341" s="49"/>
      <c r="CF341" s="49"/>
      <c r="CG341" s="49"/>
      <c r="CH341" s="49"/>
      <c r="CI341" s="49"/>
      <c r="CJ341" s="49"/>
      <c r="CK341" s="49"/>
      <c r="CL341" s="49"/>
      <c r="CM341" s="49"/>
      <c r="CN341" s="49"/>
      <c r="CO341" s="49"/>
      <c r="CP341" s="49"/>
      <c r="CQ341" s="49"/>
      <c r="CR341" s="49"/>
      <c r="CS341" s="49"/>
      <c r="CT341" s="49"/>
      <c r="CU341" s="49"/>
      <c r="CV341" s="49"/>
      <c r="CW341" s="49"/>
      <c r="CX341" s="49"/>
      <c r="CY341" s="49"/>
      <c r="CZ341" s="49"/>
      <c r="DA341" s="49"/>
      <c r="DB341" s="49"/>
      <c r="DC341" s="49"/>
      <c r="DD341" s="49"/>
      <c r="DE341" s="49"/>
      <c r="DF341" s="49"/>
      <c r="DG341" s="49"/>
      <c r="DH341" s="49"/>
      <c r="DI341" s="49"/>
      <c r="DJ341" s="49"/>
      <c r="DK341" s="49"/>
      <c r="DL341" s="49"/>
      <c r="DM341" s="49"/>
      <c r="DN341" s="49"/>
      <c r="DO341" s="49"/>
      <c r="DP341" s="49"/>
      <c r="DQ341" s="49"/>
      <c r="DR341" s="49"/>
      <c r="DS341" s="49"/>
      <c r="DT341" s="49"/>
      <c r="DU341" s="49"/>
      <c r="DV341" s="49"/>
      <c r="DW341" s="49"/>
      <c r="DX341" s="49"/>
      <c r="DY341" s="49"/>
      <c r="DZ341" s="49"/>
      <c r="EA341" s="49"/>
      <c r="EB341" s="49"/>
      <c r="EC341" s="49"/>
      <c r="ED341" s="49"/>
      <c r="EE341" s="49"/>
      <c r="EF341" s="49"/>
      <c r="EG341" s="49"/>
      <c r="EH341" s="49"/>
      <c r="EI341" s="49"/>
      <c r="EJ341" s="49"/>
      <c r="EK341" s="49"/>
      <c r="EL341" s="49"/>
      <c r="EM341" s="49"/>
      <c r="EN341" s="49"/>
      <c r="EO341" s="49"/>
      <c r="EP341" s="49"/>
      <c r="EQ341" s="49"/>
      <c r="ER341" s="49"/>
      <c r="ES341" s="49"/>
      <c r="ET341" s="49"/>
      <c r="EU341" s="49"/>
      <c r="EV341" s="49"/>
      <c r="EW341" s="49"/>
      <c r="EX341" s="49"/>
      <c r="EY341" s="49"/>
      <c r="EZ341" s="49"/>
      <c r="FA341" s="49"/>
      <c r="FB341" s="49"/>
      <c r="FC341" s="49"/>
      <c r="FD341" s="49"/>
      <c r="FE341" s="49"/>
      <c r="FF341" s="49"/>
      <c r="FG341" s="49"/>
      <c r="FH341" s="49"/>
      <c r="FI341" s="49"/>
      <c r="FJ341" s="49"/>
      <c r="FK341" s="49"/>
      <c r="FL341" s="49"/>
      <c r="FM341" s="49"/>
      <c r="FN341" s="49"/>
      <c r="FO341" s="49"/>
      <c r="FP341" s="49"/>
      <c r="FQ341" s="49"/>
      <c r="FR341" s="49"/>
      <c r="FS341" s="49"/>
      <c r="FT341" s="49"/>
      <c r="FU341" s="49"/>
      <c r="FV341" s="49"/>
      <c r="FW341" s="49"/>
      <c r="FX341" s="49"/>
      <c r="FY341" s="49"/>
      <c r="FZ341" s="49"/>
      <c r="GA341" s="49"/>
      <c r="GB341" s="49"/>
      <c r="GC341" s="49"/>
      <c r="GD341" s="49"/>
      <c r="GE341" s="49"/>
      <c r="GF341" s="49"/>
      <c r="GG341" s="49"/>
      <c r="GH341" s="49"/>
      <c r="GI341" s="49"/>
      <c r="GJ341" s="49"/>
      <c r="GK341" s="49"/>
      <c r="GL341" s="49"/>
      <c r="GM341" s="49"/>
      <c r="GN341" s="49"/>
      <c r="GO341" s="49"/>
      <c r="GP341" s="49"/>
      <c r="GQ341" s="49"/>
      <c r="GR341" s="49"/>
      <c r="GS341" s="49"/>
      <c r="GT341" s="49"/>
      <c r="GU341" s="49"/>
      <c r="GV341" s="49"/>
      <c r="GW341" s="49"/>
      <c r="GX341" s="49"/>
      <c r="GY341" s="49"/>
      <c r="GZ341" s="49"/>
      <c r="HA341" s="49"/>
      <c r="HB341" s="49"/>
      <c r="HC341" s="49"/>
      <c r="HD341" s="49"/>
      <c r="HE341" s="49"/>
      <c r="HF341" s="49"/>
      <c r="HG341" s="49"/>
      <c r="HH341" s="49"/>
      <c r="HI341" s="49"/>
      <c r="HJ341" s="49"/>
      <c r="HK341" s="49"/>
      <c r="HL341" s="49"/>
      <c r="HM341" s="49"/>
      <c r="HN341" s="49"/>
      <c r="HO341" s="49"/>
      <c r="HP341" s="49"/>
      <c r="HQ341" s="49"/>
      <c r="HR341" s="49"/>
      <c r="HS341" s="49"/>
      <c r="HT341" s="49"/>
      <c r="HU341" s="49"/>
      <c r="HV341" s="49"/>
      <c r="HW341" s="49"/>
      <c r="HX341" s="49"/>
      <c r="HY341" s="49"/>
      <c r="HZ341" s="49"/>
      <c r="IA341" s="49"/>
      <c r="IB341" s="49"/>
      <c r="IC341" s="49"/>
      <c r="ID341" s="49"/>
      <c r="IE341" s="49"/>
      <c r="IF341" s="49"/>
      <c r="IG341" s="49"/>
      <c r="IH341" s="49"/>
      <c r="II341" s="49"/>
      <c r="IJ341" s="49"/>
      <c r="IK341" s="49"/>
      <c r="IL341" s="49"/>
      <c r="IM341" s="49"/>
      <c r="IN341" s="49"/>
      <c r="IO341" s="49"/>
      <c r="IP341" s="49"/>
      <c r="IQ341" s="49"/>
      <c r="IR341" s="49"/>
      <c r="IS341" s="49"/>
      <c r="IT341" s="49"/>
      <c r="IU341" s="49"/>
      <c r="IV341" s="49"/>
      <c r="IW341" s="49"/>
      <c r="IX341" s="49"/>
      <c r="IY341" s="49"/>
      <c r="IZ341" s="49"/>
      <c r="JA341" s="49"/>
      <c r="JB341" s="49"/>
      <c r="JC341" s="49"/>
      <c r="JD341" s="49"/>
      <c r="JE341" s="49"/>
      <c r="JF341" s="49"/>
      <c r="JG341" s="49"/>
      <c r="JH341" s="49"/>
      <c r="JI341" s="49"/>
      <c r="JJ341" s="49"/>
      <c r="JK341" s="49"/>
      <c r="JL341" s="49"/>
      <c r="JM341" s="49"/>
      <c r="JN341" s="49"/>
      <c r="JO341" s="49"/>
      <c r="JP341" s="49"/>
      <c r="JQ341" s="49"/>
      <c r="JR341" s="49"/>
      <c r="JS341" s="49"/>
      <c r="JT341" s="49"/>
      <c r="JU341" s="49"/>
      <c r="JV341" s="49"/>
      <c r="JW341" s="49"/>
      <c r="JX341" s="49"/>
      <c r="JY341" s="49"/>
      <c r="JZ341" s="49"/>
      <c r="KA341" s="49"/>
      <c r="KB341" s="49"/>
      <c r="KC341" s="49"/>
      <c r="KD341" s="49"/>
      <c r="KE341" s="49"/>
      <c r="KF341" s="49"/>
      <c r="KG341" s="49"/>
      <c r="KH341" s="49"/>
      <c r="KI341" s="49"/>
      <c r="KJ341" s="49"/>
    </row>
    <row r="342" spans="2:296" s="19" customFormat="1" ht="13.35" customHeight="1" x14ac:dyDescent="0.2">
      <c r="B342" s="46"/>
      <c r="C342" s="360"/>
      <c r="D342" s="360"/>
      <c r="E342" s="360"/>
      <c r="F342" s="360"/>
      <c r="G342" s="360"/>
      <c r="H342" s="360"/>
      <c r="I342" s="360"/>
      <c r="J342" s="360"/>
      <c r="K342" s="360"/>
      <c r="L342" s="38"/>
      <c r="M342" s="280"/>
      <c r="O342" s="49"/>
      <c r="P342" s="49"/>
      <c r="Q342" s="49"/>
      <c r="R342" s="49"/>
      <c r="S342" s="49"/>
      <c r="T342" s="49"/>
      <c r="U342" s="49"/>
      <c r="V342" s="49"/>
      <c r="W342" s="49"/>
      <c r="X342" s="49"/>
      <c r="Y342" s="49"/>
      <c r="Z342" s="49"/>
      <c r="AA342" s="49"/>
      <c r="AB342" s="49"/>
      <c r="AC342" s="49"/>
      <c r="AD342" s="49"/>
      <c r="AE342" s="49"/>
      <c r="AF342" s="49"/>
      <c r="AG342" s="49"/>
      <c r="AH342" s="49"/>
      <c r="AI342" s="49"/>
      <c r="AJ342" s="49"/>
      <c r="AK342" s="49"/>
      <c r="AL342" s="49"/>
      <c r="AM342" s="49"/>
      <c r="AN342" s="49"/>
      <c r="AO342" s="49"/>
      <c r="AP342" s="49"/>
      <c r="AQ342" s="49"/>
      <c r="AR342" s="49"/>
      <c r="AS342" s="49"/>
      <c r="AT342" s="49"/>
      <c r="AU342" s="49"/>
      <c r="AV342" s="49"/>
      <c r="AW342" s="49"/>
      <c r="AX342" s="49"/>
      <c r="AY342" s="49"/>
      <c r="AZ342" s="49"/>
      <c r="BA342" s="49"/>
      <c r="BB342" s="49"/>
      <c r="BC342" s="49"/>
      <c r="BD342" s="49"/>
      <c r="BE342" s="49"/>
      <c r="BF342" s="49"/>
      <c r="BG342" s="49"/>
      <c r="BH342" s="49"/>
      <c r="BI342" s="49"/>
      <c r="BJ342" s="49"/>
      <c r="BK342" s="49"/>
      <c r="BL342" s="49"/>
      <c r="BM342" s="49"/>
      <c r="BN342" s="49"/>
      <c r="BO342" s="49"/>
      <c r="BP342" s="49"/>
      <c r="BQ342" s="49"/>
      <c r="BR342" s="49"/>
      <c r="BS342" s="49"/>
      <c r="BT342" s="49"/>
      <c r="BU342" s="49"/>
      <c r="BV342" s="49"/>
      <c r="BW342" s="49"/>
      <c r="BX342" s="49"/>
      <c r="BY342" s="49"/>
      <c r="BZ342" s="49"/>
      <c r="CA342" s="49"/>
      <c r="CB342" s="49"/>
      <c r="CC342" s="49"/>
      <c r="CD342" s="49"/>
      <c r="CE342" s="49"/>
      <c r="CF342" s="49"/>
      <c r="CG342" s="49"/>
      <c r="CH342" s="49"/>
      <c r="CI342" s="49"/>
      <c r="CJ342" s="49"/>
      <c r="CK342" s="49"/>
      <c r="CL342" s="49"/>
      <c r="CM342" s="49"/>
      <c r="CN342" s="49"/>
      <c r="CO342" s="49"/>
      <c r="CP342" s="49"/>
      <c r="CQ342" s="49"/>
      <c r="CR342" s="49"/>
      <c r="CS342" s="49"/>
      <c r="CT342" s="49"/>
      <c r="CU342" s="49"/>
      <c r="CV342" s="49"/>
      <c r="CW342" s="49"/>
      <c r="CX342" s="49"/>
      <c r="CY342" s="49"/>
      <c r="CZ342" s="49"/>
      <c r="DA342" s="49"/>
      <c r="DB342" s="49"/>
      <c r="DC342" s="49"/>
      <c r="DD342" s="49"/>
      <c r="DE342" s="49"/>
      <c r="DF342" s="49"/>
      <c r="DG342" s="49"/>
      <c r="DH342" s="49"/>
      <c r="DI342" s="49"/>
      <c r="DJ342" s="49"/>
      <c r="DK342" s="49"/>
      <c r="DL342" s="49"/>
      <c r="DM342" s="49"/>
      <c r="DN342" s="49"/>
      <c r="DO342" s="49"/>
      <c r="DP342" s="49"/>
      <c r="DQ342" s="49"/>
      <c r="DR342" s="49"/>
      <c r="DS342" s="49"/>
      <c r="DT342" s="49"/>
      <c r="DU342" s="49"/>
      <c r="DV342" s="49"/>
      <c r="DW342" s="49"/>
      <c r="DX342" s="49"/>
      <c r="DY342" s="49"/>
      <c r="DZ342" s="49"/>
      <c r="EA342" s="49"/>
      <c r="EB342" s="49"/>
      <c r="EC342" s="49"/>
      <c r="ED342" s="49"/>
      <c r="EE342" s="49"/>
      <c r="EF342" s="49"/>
      <c r="EG342" s="49"/>
      <c r="EH342" s="49"/>
      <c r="EI342" s="49"/>
      <c r="EJ342" s="49"/>
      <c r="EK342" s="49"/>
      <c r="EL342" s="49"/>
      <c r="EM342" s="49"/>
      <c r="EN342" s="49"/>
      <c r="EO342" s="49"/>
      <c r="EP342" s="49"/>
      <c r="EQ342" s="49"/>
      <c r="ER342" s="49"/>
      <c r="ES342" s="49"/>
      <c r="ET342" s="49"/>
      <c r="EU342" s="49"/>
      <c r="EV342" s="49"/>
      <c r="EW342" s="49"/>
      <c r="EX342" s="49"/>
      <c r="EY342" s="49"/>
      <c r="EZ342" s="49"/>
      <c r="FA342" s="49"/>
      <c r="FB342" s="49"/>
      <c r="FC342" s="49"/>
      <c r="FD342" s="49"/>
      <c r="FE342" s="49"/>
      <c r="FF342" s="49"/>
      <c r="FG342" s="49"/>
      <c r="FH342" s="49"/>
      <c r="FI342" s="49"/>
      <c r="FJ342" s="49"/>
      <c r="FK342" s="49"/>
      <c r="FL342" s="49"/>
      <c r="FM342" s="49"/>
      <c r="FN342" s="49"/>
      <c r="FO342" s="49"/>
      <c r="FP342" s="49"/>
      <c r="FQ342" s="49"/>
      <c r="FR342" s="49"/>
      <c r="FS342" s="49"/>
      <c r="FT342" s="49"/>
      <c r="FU342" s="49"/>
      <c r="FV342" s="49"/>
      <c r="FW342" s="49"/>
      <c r="FX342" s="49"/>
      <c r="FY342" s="49"/>
      <c r="FZ342" s="49"/>
      <c r="GA342" s="49"/>
      <c r="GB342" s="49"/>
      <c r="GC342" s="49"/>
      <c r="GD342" s="49"/>
      <c r="GE342" s="49"/>
      <c r="GF342" s="49"/>
      <c r="GG342" s="49"/>
      <c r="GH342" s="49"/>
      <c r="GI342" s="49"/>
      <c r="GJ342" s="49"/>
      <c r="GK342" s="49"/>
      <c r="GL342" s="49"/>
      <c r="GM342" s="49"/>
      <c r="GN342" s="49"/>
      <c r="GO342" s="49"/>
      <c r="GP342" s="49"/>
      <c r="GQ342" s="49"/>
      <c r="GR342" s="49"/>
      <c r="GS342" s="49"/>
      <c r="GT342" s="49"/>
      <c r="GU342" s="49"/>
      <c r="GV342" s="49"/>
      <c r="GW342" s="49"/>
      <c r="GX342" s="49"/>
      <c r="GY342" s="49"/>
      <c r="GZ342" s="49"/>
      <c r="HA342" s="49"/>
      <c r="HB342" s="49"/>
      <c r="HC342" s="49"/>
      <c r="HD342" s="49"/>
      <c r="HE342" s="49"/>
      <c r="HF342" s="49"/>
      <c r="HG342" s="49"/>
      <c r="HH342" s="49"/>
      <c r="HI342" s="49"/>
      <c r="HJ342" s="49"/>
      <c r="HK342" s="49"/>
      <c r="HL342" s="49"/>
      <c r="HM342" s="49"/>
      <c r="HN342" s="49"/>
      <c r="HO342" s="49"/>
      <c r="HP342" s="49"/>
      <c r="HQ342" s="49"/>
      <c r="HR342" s="49"/>
      <c r="HS342" s="49"/>
      <c r="HT342" s="49"/>
      <c r="HU342" s="49"/>
      <c r="HV342" s="49"/>
      <c r="HW342" s="49"/>
      <c r="HX342" s="49"/>
      <c r="HY342" s="49"/>
      <c r="HZ342" s="49"/>
      <c r="IA342" s="49"/>
      <c r="IB342" s="49"/>
      <c r="IC342" s="49"/>
      <c r="ID342" s="49"/>
      <c r="IE342" s="49"/>
      <c r="IF342" s="49"/>
      <c r="IG342" s="49"/>
      <c r="IH342" s="49"/>
      <c r="II342" s="49"/>
      <c r="IJ342" s="49"/>
      <c r="IK342" s="49"/>
      <c r="IL342" s="49"/>
      <c r="IM342" s="49"/>
      <c r="IN342" s="49"/>
      <c r="IO342" s="49"/>
      <c r="IP342" s="49"/>
      <c r="IQ342" s="49"/>
      <c r="IR342" s="49"/>
      <c r="IS342" s="49"/>
      <c r="IT342" s="49"/>
      <c r="IU342" s="49"/>
      <c r="IV342" s="49"/>
      <c r="IW342" s="49"/>
      <c r="IX342" s="49"/>
      <c r="IY342" s="49"/>
      <c r="IZ342" s="49"/>
      <c r="JA342" s="49"/>
      <c r="JB342" s="49"/>
      <c r="JC342" s="49"/>
      <c r="JD342" s="49"/>
      <c r="JE342" s="49"/>
      <c r="JF342" s="49"/>
      <c r="JG342" s="49"/>
      <c r="JH342" s="49"/>
      <c r="JI342" s="49"/>
      <c r="JJ342" s="49"/>
      <c r="JK342" s="49"/>
      <c r="JL342" s="49"/>
      <c r="JM342" s="49"/>
      <c r="JN342" s="49"/>
      <c r="JO342" s="49"/>
      <c r="JP342" s="49"/>
      <c r="JQ342" s="49"/>
      <c r="JR342" s="49"/>
      <c r="JS342" s="49"/>
      <c r="JT342" s="49"/>
      <c r="JU342" s="49"/>
      <c r="JV342" s="49"/>
      <c r="JW342" s="49"/>
      <c r="JX342" s="49"/>
      <c r="JY342" s="49"/>
      <c r="JZ342" s="49"/>
      <c r="KA342" s="49"/>
      <c r="KB342" s="49"/>
      <c r="KC342" s="49"/>
      <c r="KD342" s="49"/>
      <c r="KE342" s="49"/>
      <c r="KF342" s="49"/>
      <c r="KG342" s="49"/>
      <c r="KH342" s="49"/>
      <c r="KI342" s="49"/>
      <c r="KJ342" s="49"/>
    </row>
    <row r="343" spans="2:296" s="19" customFormat="1" ht="13.35" customHeight="1" x14ac:dyDescent="0.2">
      <c r="B343" s="46"/>
      <c r="C343" s="360"/>
      <c r="D343" s="360"/>
      <c r="E343" s="360"/>
      <c r="F343" s="360"/>
      <c r="G343" s="360"/>
      <c r="H343" s="360"/>
      <c r="I343" s="360"/>
      <c r="J343" s="360"/>
      <c r="K343" s="360"/>
      <c r="L343" s="38"/>
      <c r="M343" s="280"/>
      <c r="O343" s="49"/>
      <c r="P343" s="49"/>
      <c r="Q343" s="49"/>
      <c r="R343" s="49"/>
      <c r="S343" s="49"/>
      <c r="T343" s="49"/>
      <c r="U343" s="49"/>
      <c r="V343" s="49"/>
      <c r="W343" s="49"/>
      <c r="X343" s="49"/>
      <c r="Y343" s="49"/>
      <c r="Z343" s="49"/>
      <c r="AA343" s="49"/>
      <c r="AB343" s="49"/>
      <c r="AC343" s="49"/>
      <c r="AD343" s="49"/>
      <c r="AE343" s="49"/>
      <c r="AF343" s="49"/>
      <c r="AG343" s="49"/>
      <c r="AH343" s="49"/>
      <c r="AI343" s="49"/>
      <c r="AJ343" s="49"/>
      <c r="AK343" s="49"/>
      <c r="AL343" s="49"/>
      <c r="AM343" s="49"/>
      <c r="AN343" s="49"/>
      <c r="AO343" s="49"/>
      <c r="AP343" s="49"/>
      <c r="AQ343" s="49"/>
      <c r="AR343" s="49"/>
      <c r="AS343" s="49"/>
      <c r="AT343" s="49"/>
      <c r="AU343" s="49"/>
      <c r="AV343" s="49"/>
      <c r="AW343" s="49"/>
      <c r="AX343" s="49"/>
      <c r="AY343" s="49"/>
      <c r="AZ343" s="49"/>
      <c r="BA343" s="49"/>
      <c r="BB343" s="49"/>
      <c r="BC343" s="49"/>
      <c r="BD343" s="49"/>
      <c r="BE343" s="49"/>
      <c r="BF343" s="49"/>
      <c r="BG343" s="49"/>
      <c r="BH343" s="49"/>
      <c r="BI343" s="49"/>
      <c r="BJ343" s="49"/>
      <c r="BK343" s="49"/>
      <c r="BL343" s="49"/>
      <c r="BM343" s="49"/>
      <c r="BN343" s="49"/>
      <c r="BO343" s="49"/>
      <c r="BP343" s="49"/>
      <c r="BQ343" s="49"/>
      <c r="BR343" s="49"/>
      <c r="BS343" s="49"/>
      <c r="BT343" s="49"/>
      <c r="BU343" s="49"/>
      <c r="BV343" s="49"/>
      <c r="BW343" s="49"/>
      <c r="BX343" s="49"/>
      <c r="BY343" s="49"/>
      <c r="BZ343" s="49"/>
      <c r="CA343" s="49"/>
      <c r="CB343" s="49"/>
      <c r="CC343" s="49"/>
      <c r="CD343" s="49"/>
      <c r="CE343" s="49"/>
      <c r="CF343" s="49"/>
      <c r="CG343" s="49"/>
      <c r="CH343" s="49"/>
      <c r="CI343" s="49"/>
      <c r="CJ343" s="49"/>
      <c r="CK343" s="49"/>
      <c r="CL343" s="49"/>
      <c r="CM343" s="49"/>
      <c r="CN343" s="49"/>
      <c r="CO343" s="49"/>
      <c r="CP343" s="49"/>
      <c r="CQ343" s="49"/>
      <c r="CR343" s="49"/>
      <c r="CS343" s="49"/>
      <c r="CT343" s="49"/>
      <c r="CU343" s="49"/>
      <c r="CV343" s="49"/>
      <c r="CW343" s="49"/>
      <c r="CX343" s="49"/>
      <c r="CY343" s="49"/>
      <c r="CZ343" s="49"/>
      <c r="DA343" s="49"/>
      <c r="DB343" s="49"/>
      <c r="DC343" s="49"/>
      <c r="DD343" s="49"/>
      <c r="DE343" s="49"/>
      <c r="DF343" s="49"/>
      <c r="DG343" s="49"/>
      <c r="DH343" s="49"/>
      <c r="DI343" s="49"/>
      <c r="DJ343" s="49"/>
      <c r="DK343" s="49"/>
      <c r="DL343" s="49"/>
      <c r="DM343" s="49"/>
      <c r="DN343" s="49"/>
      <c r="DO343" s="49"/>
      <c r="DP343" s="49"/>
      <c r="DQ343" s="49"/>
      <c r="DR343" s="49"/>
      <c r="DS343" s="49"/>
      <c r="DT343" s="49"/>
      <c r="DU343" s="49"/>
      <c r="DV343" s="49"/>
      <c r="DW343" s="49"/>
      <c r="DX343" s="49"/>
      <c r="DY343" s="49"/>
      <c r="DZ343" s="49"/>
      <c r="EA343" s="49"/>
      <c r="EB343" s="49"/>
      <c r="EC343" s="49"/>
      <c r="ED343" s="49"/>
      <c r="EE343" s="49"/>
      <c r="EF343" s="49"/>
      <c r="EG343" s="49"/>
      <c r="EH343" s="49"/>
      <c r="EI343" s="49"/>
      <c r="EJ343" s="49"/>
      <c r="EK343" s="49"/>
      <c r="EL343" s="49"/>
      <c r="EM343" s="49"/>
      <c r="EN343" s="49"/>
      <c r="EO343" s="49"/>
      <c r="EP343" s="49"/>
      <c r="EQ343" s="49"/>
      <c r="ER343" s="49"/>
      <c r="ES343" s="49"/>
      <c r="ET343" s="49"/>
      <c r="EU343" s="49"/>
      <c r="EV343" s="49"/>
      <c r="EW343" s="49"/>
      <c r="EX343" s="49"/>
      <c r="EY343" s="49"/>
      <c r="EZ343" s="49"/>
      <c r="FA343" s="49"/>
      <c r="FB343" s="49"/>
      <c r="FC343" s="49"/>
      <c r="FD343" s="49"/>
      <c r="FE343" s="49"/>
      <c r="FF343" s="49"/>
      <c r="FG343" s="49"/>
      <c r="FH343" s="49"/>
      <c r="FI343" s="49"/>
      <c r="FJ343" s="49"/>
      <c r="FK343" s="49"/>
      <c r="FL343" s="49"/>
      <c r="FM343" s="49"/>
      <c r="FN343" s="49"/>
      <c r="FO343" s="49"/>
      <c r="FP343" s="49"/>
      <c r="FQ343" s="49"/>
      <c r="FR343" s="49"/>
      <c r="FS343" s="49"/>
      <c r="FT343" s="49"/>
      <c r="FU343" s="49"/>
      <c r="FV343" s="49"/>
      <c r="FW343" s="49"/>
      <c r="FX343" s="49"/>
      <c r="FY343" s="49"/>
      <c r="FZ343" s="49"/>
      <c r="GA343" s="49"/>
      <c r="GB343" s="49"/>
      <c r="GC343" s="49"/>
      <c r="GD343" s="49"/>
      <c r="GE343" s="49"/>
      <c r="GF343" s="49"/>
      <c r="GG343" s="49"/>
      <c r="GH343" s="49"/>
      <c r="GI343" s="49"/>
      <c r="GJ343" s="49"/>
      <c r="GK343" s="49"/>
      <c r="GL343" s="49"/>
      <c r="GM343" s="49"/>
      <c r="GN343" s="49"/>
      <c r="GO343" s="49"/>
      <c r="GP343" s="49"/>
      <c r="GQ343" s="49"/>
      <c r="GR343" s="49"/>
      <c r="GS343" s="49"/>
      <c r="GT343" s="49"/>
      <c r="GU343" s="49"/>
      <c r="GV343" s="49"/>
      <c r="GW343" s="49"/>
      <c r="GX343" s="49"/>
      <c r="GY343" s="49"/>
      <c r="GZ343" s="49"/>
      <c r="HA343" s="49"/>
      <c r="HB343" s="49"/>
      <c r="HC343" s="49"/>
      <c r="HD343" s="49"/>
      <c r="HE343" s="49"/>
      <c r="HF343" s="49"/>
      <c r="HG343" s="49"/>
      <c r="HH343" s="49"/>
      <c r="HI343" s="49"/>
      <c r="HJ343" s="49"/>
      <c r="HK343" s="49"/>
      <c r="HL343" s="49"/>
      <c r="HM343" s="49"/>
      <c r="HN343" s="49"/>
      <c r="HO343" s="49"/>
      <c r="HP343" s="49"/>
      <c r="HQ343" s="49"/>
      <c r="HR343" s="49"/>
      <c r="HS343" s="49"/>
      <c r="HT343" s="49"/>
      <c r="HU343" s="49"/>
      <c r="HV343" s="49"/>
      <c r="HW343" s="49"/>
      <c r="HX343" s="49"/>
      <c r="HY343" s="49"/>
      <c r="HZ343" s="49"/>
      <c r="IA343" s="49"/>
      <c r="IB343" s="49"/>
      <c r="IC343" s="49"/>
      <c r="ID343" s="49"/>
      <c r="IE343" s="49"/>
      <c r="IF343" s="49"/>
      <c r="IG343" s="49"/>
      <c r="IH343" s="49"/>
      <c r="II343" s="49"/>
      <c r="IJ343" s="49"/>
      <c r="IK343" s="49"/>
      <c r="IL343" s="49"/>
      <c r="IM343" s="49"/>
      <c r="IN343" s="49"/>
      <c r="IO343" s="49"/>
      <c r="IP343" s="49"/>
      <c r="IQ343" s="49"/>
      <c r="IR343" s="49"/>
      <c r="IS343" s="49"/>
      <c r="IT343" s="49"/>
      <c r="IU343" s="49"/>
      <c r="IV343" s="49"/>
      <c r="IW343" s="49"/>
      <c r="IX343" s="49"/>
      <c r="IY343" s="49"/>
      <c r="IZ343" s="49"/>
      <c r="JA343" s="49"/>
      <c r="JB343" s="49"/>
      <c r="JC343" s="49"/>
      <c r="JD343" s="49"/>
      <c r="JE343" s="49"/>
      <c r="JF343" s="49"/>
      <c r="JG343" s="49"/>
      <c r="JH343" s="49"/>
      <c r="JI343" s="49"/>
      <c r="JJ343" s="49"/>
      <c r="JK343" s="49"/>
      <c r="JL343" s="49"/>
      <c r="JM343" s="49"/>
      <c r="JN343" s="49"/>
      <c r="JO343" s="49"/>
      <c r="JP343" s="49"/>
      <c r="JQ343" s="49"/>
      <c r="JR343" s="49"/>
      <c r="JS343" s="49"/>
      <c r="JT343" s="49"/>
      <c r="JU343" s="49"/>
      <c r="JV343" s="49"/>
      <c r="JW343" s="49"/>
      <c r="JX343" s="49"/>
      <c r="JY343" s="49"/>
      <c r="JZ343" s="49"/>
      <c r="KA343" s="49"/>
      <c r="KB343" s="49"/>
      <c r="KC343" s="49"/>
      <c r="KD343" s="49"/>
      <c r="KE343" s="49"/>
      <c r="KF343" s="49"/>
      <c r="KG343" s="49"/>
      <c r="KH343" s="49"/>
      <c r="KI343" s="49"/>
      <c r="KJ343" s="49"/>
    </row>
    <row r="344" spans="2:296" s="19" customFormat="1" ht="13.35" customHeight="1" x14ac:dyDescent="0.2">
      <c r="B344" s="46"/>
      <c r="C344" s="360"/>
      <c r="D344" s="360"/>
      <c r="E344" s="360"/>
      <c r="F344" s="360"/>
      <c r="G344" s="360"/>
      <c r="H344" s="360"/>
      <c r="I344" s="360"/>
      <c r="J344" s="360"/>
      <c r="K344" s="360"/>
      <c r="L344" s="38"/>
      <c r="M344" s="280"/>
      <c r="O344" s="49"/>
      <c r="P344" s="49"/>
      <c r="Q344" s="49"/>
      <c r="R344" s="49"/>
      <c r="S344" s="49"/>
      <c r="T344" s="49"/>
      <c r="U344" s="49"/>
      <c r="V344" s="49"/>
      <c r="W344" s="49"/>
      <c r="X344" s="49"/>
      <c r="Y344" s="49"/>
      <c r="Z344" s="49"/>
      <c r="AA344" s="49"/>
      <c r="AB344" s="49"/>
      <c r="AC344" s="49"/>
      <c r="AD344" s="49"/>
      <c r="AE344" s="49"/>
      <c r="AF344" s="49"/>
      <c r="AG344" s="49"/>
      <c r="AH344" s="49"/>
      <c r="AI344" s="49"/>
      <c r="AJ344" s="49"/>
      <c r="AK344" s="49"/>
      <c r="AL344" s="49"/>
      <c r="AM344" s="49"/>
      <c r="AN344" s="49"/>
      <c r="AO344" s="49"/>
      <c r="AP344" s="49"/>
      <c r="AQ344" s="49"/>
      <c r="AR344" s="49"/>
      <c r="AS344" s="49"/>
      <c r="AT344" s="49"/>
      <c r="AU344" s="49"/>
      <c r="AV344" s="49"/>
      <c r="AW344" s="49"/>
      <c r="AX344" s="49"/>
      <c r="AY344" s="49"/>
      <c r="AZ344" s="49"/>
      <c r="BA344" s="49"/>
      <c r="BB344" s="49"/>
      <c r="BC344" s="49"/>
      <c r="BD344" s="49"/>
      <c r="BE344" s="49"/>
      <c r="BF344" s="49"/>
      <c r="BG344" s="49"/>
      <c r="BH344" s="49"/>
      <c r="BI344" s="49"/>
      <c r="BJ344" s="49"/>
      <c r="BK344" s="49"/>
      <c r="BL344" s="49"/>
      <c r="BM344" s="49"/>
      <c r="BN344" s="49"/>
      <c r="BO344" s="49"/>
      <c r="BP344" s="49"/>
      <c r="BQ344" s="49"/>
      <c r="BR344" s="49"/>
      <c r="BS344" s="49"/>
      <c r="BT344" s="49"/>
      <c r="BU344" s="49"/>
      <c r="BV344" s="49"/>
      <c r="BW344" s="49"/>
      <c r="BX344" s="49"/>
      <c r="BY344" s="49"/>
      <c r="BZ344" s="49"/>
      <c r="CA344" s="49"/>
      <c r="CB344" s="49"/>
      <c r="CC344" s="49"/>
      <c r="CD344" s="49"/>
      <c r="CE344" s="49"/>
      <c r="CF344" s="49"/>
      <c r="CG344" s="49"/>
      <c r="CH344" s="49"/>
      <c r="CI344" s="49"/>
      <c r="CJ344" s="49"/>
      <c r="CK344" s="49"/>
      <c r="CL344" s="49"/>
      <c r="CM344" s="49"/>
      <c r="CN344" s="49"/>
      <c r="CO344" s="49"/>
      <c r="CP344" s="49"/>
      <c r="CQ344" s="49"/>
      <c r="CR344" s="49"/>
      <c r="CS344" s="49"/>
      <c r="CT344" s="49"/>
      <c r="CU344" s="49"/>
      <c r="CV344" s="49"/>
      <c r="CW344" s="49"/>
      <c r="CX344" s="49"/>
      <c r="CY344" s="49"/>
      <c r="CZ344" s="49"/>
      <c r="DA344" s="49"/>
      <c r="DB344" s="49"/>
      <c r="DC344" s="49"/>
      <c r="DD344" s="49"/>
      <c r="DE344" s="49"/>
      <c r="DF344" s="49"/>
      <c r="DG344" s="49"/>
      <c r="DH344" s="49"/>
      <c r="DI344" s="49"/>
      <c r="DJ344" s="49"/>
      <c r="DK344" s="49"/>
      <c r="DL344" s="49"/>
      <c r="DM344" s="49"/>
      <c r="DN344" s="49"/>
      <c r="DO344" s="49"/>
      <c r="DP344" s="49"/>
      <c r="DQ344" s="49"/>
      <c r="DR344" s="49"/>
      <c r="DS344" s="49"/>
      <c r="DT344" s="49"/>
      <c r="DU344" s="49"/>
      <c r="DV344" s="49"/>
      <c r="DW344" s="49"/>
      <c r="DX344" s="49"/>
      <c r="DY344" s="49"/>
      <c r="DZ344" s="49"/>
      <c r="EA344" s="49"/>
      <c r="EB344" s="49"/>
      <c r="EC344" s="49"/>
      <c r="ED344" s="49"/>
      <c r="EE344" s="49"/>
      <c r="EF344" s="49"/>
      <c r="EG344" s="49"/>
      <c r="EH344" s="49"/>
      <c r="EI344" s="49"/>
      <c r="EJ344" s="49"/>
      <c r="EK344" s="49"/>
      <c r="EL344" s="49"/>
      <c r="EM344" s="49"/>
      <c r="EN344" s="49"/>
      <c r="EO344" s="49"/>
      <c r="EP344" s="49"/>
      <c r="EQ344" s="49"/>
      <c r="ER344" s="49"/>
      <c r="ES344" s="49"/>
      <c r="ET344" s="49"/>
      <c r="EU344" s="49"/>
      <c r="EV344" s="49"/>
      <c r="EW344" s="49"/>
      <c r="EX344" s="49"/>
      <c r="EY344" s="49"/>
      <c r="EZ344" s="49"/>
      <c r="FA344" s="49"/>
      <c r="FB344" s="49"/>
      <c r="FC344" s="49"/>
      <c r="FD344" s="49"/>
      <c r="FE344" s="49"/>
      <c r="FF344" s="49"/>
      <c r="FG344" s="49"/>
      <c r="FH344" s="49"/>
      <c r="FI344" s="49"/>
      <c r="FJ344" s="49"/>
      <c r="FK344" s="49"/>
      <c r="FL344" s="49"/>
      <c r="FM344" s="49"/>
      <c r="FN344" s="49"/>
      <c r="FO344" s="49"/>
      <c r="FP344" s="49"/>
      <c r="FQ344" s="49"/>
      <c r="FR344" s="49"/>
      <c r="FS344" s="49"/>
      <c r="FT344" s="49"/>
      <c r="FU344" s="49"/>
      <c r="FV344" s="49"/>
      <c r="FW344" s="49"/>
      <c r="FX344" s="49"/>
      <c r="FY344" s="49"/>
      <c r="FZ344" s="49"/>
      <c r="GA344" s="49"/>
      <c r="GB344" s="49"/>
      <c r="GC344" s="49"/>
      <c r="GD344" s="49"/>
      <c r="GE344" s="49"/>
      <c r="GF344" s="49"/>
      <c r="GG344" s="49"/>
      <c r="GH344" s="49"/>
      <c r="GI344" s="49"/>
      <c r="GJ344" s="49"/>
      <c r="GK344" s="49"/>
      <c r="GL344" s="49"/>
      <c r="GM344" s="49"/>
      <c r="GN344" s="49"/>
      <c r="GO344" s="49"/>
      <c r="GP344" s="49"/>
      <c r="GQ344" s="49"/>
      <c r="GR344" s="49"/>
      <c r="GS344" s="49"/>
      <c r="GT344" s="49"/>
      <c r="GU344" s="49"/>
      <c r="GV344" s="49"/>
      <c r="GW344" s="49"/>
      <c r="GX344" s="49"/>
      <c r="GY344" s="49"/>
      <c r="GZ344" s="49"/>
      <c r="HA344" s="49"/>
      <c r="HB344" s="49"/>
      <c r="HC344" s="49"/>
      <c r="HD344" s="49"/>
      <c r="HE344" s="49"/>
      <c r="HF344" s="49"/>
      <c r="HG344" s="49"/>
      <c r="HH344" s="49"/>
      <c r="HI344" s="49"/>
      <c r="HJ344" s="49"/>
      <c r="HK344" s="49"/>
      <c r="HL344" s="49"/>
      <c r="HM344" s="49"/>
      <c r="HN344" s="49"/>
      <c r="HO344" s="49"/>
      <c r="HP344" s="49"/>
      <c r="HQ344" s="49"/>
      <c r="HR344" s="49"/>
      <c r="HS344" s="49"/>
      <c r="HT344" s="49"/>
      <c r="HU344" s="49"/>
      <c r="HV344" s="49"/>
      <c r="HW344" s="49"/>
      <c r="HX344" s="49"/>
      <c r="HY344" s="49"/>
      <c r="HZ344" s="49"/>
      <c r="IA344" s="49"/>
      <c r="IB344" s="49"/>
      <c r="IC344" s="49"/>
      <c r="ID344" s="49"/>
      <c r="IE344" s="49"/>
      <c r="IF344" s="49"/>
      <c r="IG344" s="49"/>
      <c r="IH344" s="49"/>
      <c r="II344" s="49"/>
      <c r="IJ344" s="49"/>
      <c r="IK344" s="49"/>
      <c r="IL344" s="49"/>
      <c r="IM344" s="49"/>
      <c r="IN344" s="49"/>
      <c r="IO344" s="49"/>
      <c r="IP344" s="49"/>
      <c r="IQ344" s="49"/>
      <c r="IR344" s="49"/>
      <c r="IS344" s="49"/>
      <c r="IT344" s="49"/>
      <c r="IU344" s="49"/>
      <c r="IV344" s="49"/>
      <c r="IW344" s="49"/>
      <c r="IX344" s="49"/>
      <c r="IY344" s="49"/>
      <c r="IZ344" s="49"/>
      <c r="JA344" s="49"/>
      <c r="JB344" s="49"/>
      <c r="JC344" s="49"/>
      <c r="JD344" s="49"/>
      <c r="JE344" s="49"/>
      <c r="JF344" s="49"/>
      <c r="JG344" s="49"/>
      <c r="JH344" s="49"/>
      <c r="JI344" s="49"/>
      <c r="JJ344" s="49"/>
      <c r="JK344" s="49"/>
      <c r="JL344" s="49"/>
      <c r="JM344" s="49"/>
      <c r="JN344" s="49"/>
      <c r="JO344" s="49"/>
      <c r="JP344" s="49"/>
      <c r="JQ344" s="49"/>
      <c r="JR344" s="49"/>
      <c r="JS344" s="49"/>
      <c r="JT344" s="49"/>
      <c r="JU344" s="49"/>
      <c r="JV344" s="49"/>
      <c r="JW344" s="49"/>
      <c r="JX344" s="49"/>
      <c r="JY344" s="49"/>
      <c r="JZ344" s="49"/>
      <c r="KA344" s="49"/>
      <c r="KB344" s="49"/>
      <c r="KC344" s="49"/>
      <c r="KD344" s="49"/>
      <c r="KE344" s="49"/>
      <c r="KF344" s="49"/>
      <c r="KG344" s="49"/>
      <c r="KH344" s="49"/>
      <c r="KI344" s="49"/>
      <c r="KJ344" s="49"/>
    </row>
    <row r="345" spans="2:296" s="19" customFormat="1" ht="13.35" customHeight="1" x14ac:dyDescent="0.2">
      <c r="B345" s="46"/>
      <c r="C345" s="360"/>
      <c r="D345" s="360"/>
      <c r="E345" s="360"/>
      <c r="F345" s="360"/>
      <c r="G345" s="360"/>
      <c r="H345" s="360"/>
      <c r="I345" s="360"/>
      <c r="J345" s="360"/>
      <c r="K345" s="360"/>
      <c r="L345" s="38"/>
      <c r="M345" s="280"/>
      <c r="O345" s="49"/>
      <c r="P345" s="49"/>
      <c r="Q345" s="49"/>
      <c r="R345" s="49"/>
      <c r="S345" s="49"/>
      <c r="T345" s="49"/>
      <c r="U345" s="49"/>
      <c r="V345" s="49"/>
      <c r="W345" s="49"/>
      <c r="X345" s="49"/>
      <c r="Y345" s="49"/>
      <c r="Z345" s="49"/>
      <c r="AA345" s="49"/>
      <c r="AB345" s="49"/>
      <c r="AC345" s="49"/>
      <c r="AD345" s="49"/>
      <c r="AE345" s="49"/>
      <c r="AF345" s="49"/>
      <c r="AG345" s="49"/>
      <c r="AH345" s="49"/>
      <c r="AI345" s="49"/>
      <c r="AJ345" s="49"/>
      <c r="AK345" s="49"/>
      <c r="AL345" s="49"/>
      <c r="AM345" s="49"/>
      <c r="AN345" s="49"/>
      <c r="AO345" s="49"/>
      <c r="AP345" s="49"/>
      <c r="AQ345" s="49"/>
      <c r="AR345" s="49"/>
      <c r="AS345" s="49"/>
      <c r="AT345" s="49"/>
      <c r="AU345" s="49"/>
      <c r="AV345" s="49"/>
      <c r="AW345" s="49"/>
      <c r="AX345" s="49"/>
      <c r="AY345" s="49"/>
      <c r="AZ345" s="49"/>
      <c r="BA345" s="49"/>
      <c r="BB345" s="49"/>
      <c r="BC345" s="49"/>
      <c r="BD345" s="49"/>
      <c r="BE345" s="49"/>
      <c r="BF345" s="49"/>
      <c r="BG345" s="49"/>
      <c r="BH345" s="49"/>
      <c r="BI345" s="49"/>
      <c r="BJ345" s="49"/>
      <c r="BK345" s="49"/>
      <c r="BL345" s="49"/>
      <c r="BM345" s="49"/>
      <c r="BN345" s="49"/>
      <c r="BO345" s="49"/>
      <c r="BP345" s="49"/>
      <c r="BQ345" s="49"/>
      <c r="BR345" s="49"/>
      <c r="BS345" s="49"/>
      <c r="BT345" s="49"/>
      <c r="BU345" s="49"/>
      <c r="BV345" s="49"/>
      <c r="BW345" s="49"/>
      <c r="BX345" s="49"/>
      <c r="BY345" s="49"/>
      <c r="BZ345" s="49"/>
      <c r="CA345" s="49"/>
      <c r="CB345" s="49"/>
      <c r="CC345" s="49"/>
      <c r="CD345" s="49"/>
      <c r="CE345" s="49"/>
      <c r="CF345" s="49"/>
      <c r="CG345" s="49"/>
      <c r="CH345" s="49"/>
      <c r="CI345" s="49"/>
      <c r="CJ345" s="49"/>
      <c r="CK345" s="49"/>
      <c r="CL345" s="49"/>
      <c r="CM345" s="49"/>
      <c r="CN345" s="49"/>
      <c r="CO345" s="49"/>
      <c r="CP345" s="49"/>
      <c r="CQ345" s="49"/>
      <c r="CR345" s="49"/>
      <c r="CS345" s="49"/>
      <c r="CT345" s="49"/>
      <c r="CU345" s="49"/>
      <c r="CV345" s="49"/>
      <c r="CW345" s="49"/>
      <c r="CX345" s="49"/>
      <c r="CY345" s="49"/>
      <c r="CZ345" s="49"/>
      <c r="DA345" s="49"/>
      <c r="DB345" s="49"/>
      <c r="DC345" s="49"/>
      <c r="DD345" s="49"/>
      <c r="DE345" s="49"/>
      <c r="DF345" s="49"/>
      <c r="DG345" s="49"/>
      <c r="DH345" s="49"/>
      <c r="DI345" s="49"/>
      <c r="DJ345" s="49"/>
      <c r="DK345" s="49"/>
      <c r="DL345" s="49"/>
      <c r="DM345" s="49"/>
      <c r="DN345" s="49"/>
      <c r="DO345" s="49"/>
      <c r="DP345" s="49"/>
      <c r="DQ345" s="49"/>
      <c r="DR345" s="49"/>
      <c r="DS345" s="49"/>
      <c r="DT345" s="49"/>
      <c r="DU345" s="49"/>
      <c r="DV345" s="49"/>
      <c r="DW345" s="49"/>
      <c r="DX345" s="49"/>
      <c r="DY345" s="49"/>
      <c r="DZ345" s="49"/>
      <c r="EA345" s="49"/>
      <c r="EB345" s="49"/>
      <c r="EC345" s="49"/>
      <c r="ED345" s="49"/>
      <c r="EE345" s="49"/>
      <c r="EF345" s="49"/>
      <c r="EG345" s="49"/>
      <c r="EH345" s="49"/>
      <c r="EI345" s="49"/>
      <c r="EJ345" s="49"/>
      <c r="EK345" s="49"/>
      <c r="EL345" s="49"/>
      <c r="EM345" s="49"/>
      <c r="EN345" s="49"/>
      <c r="EO345" s="49"/>
      <c r="EP345" s="49"/>
      <c r="EQ345" s="49"/>
      <c r="ER345" s="49"/>
      <c r="ES345" s="49"/>
      <c r="ET345" s="49"/>
      <c r="EU345" s="49"/>
      <c r="EV345" s="49"/>
      <c r="EW345" s="49"/>
      <c r="EX345" s="49"/>
      <c r="EY345" s="49"/>
      <c r="EZ345" s="49"/>
      <c r="FA345" s="49"/>
      <c r="FB345" s="49"/>
      <c r="FC345" s="49"/>
      <c r="FD345" s="49"/>
      <c r="FE345" s="49"/>
      <c r="FF345" s="49"/>
      <c r="FG345" s="49"/>
      <c r="FH345" s="49"/>
      <c r="FI345" s="49"/>
      <c r="FJ345" s="49"/>
      <c r="FK345" s="49"/>
      <c r="FL345" s="49"/>
      <c r="FM345" s="49"/>
      <c r="FN345" s="49"/>
      <c r="FO345" s="49"/>
      <c r="FP345" s="49"/>
      <c r="FQ345" s="49"/>
      <c r="FR345" s="49"/>
      <c r="FS345" s="49"/>
      <c r="FT345" s="49"/>
      <c r="FU345" s="49"/>
      <c r="FV345" s="49"/>
      <c r="FW345" s="49"/>
      <c r="FX345" s="49"/>
      <c r="FY345" s="49"/>
      <c r="FZ345" s="49"/>
      <c r="GA345" s="49"/>
      <c r="GB345" s="49"/>
      <c r="GC345" s="49"/>
      <c r="GD345" s="49"/>
      <c r="GE345" s="49"/>
      <c r="GF345" s="49"/>
      <c r="GG345" s="49"/>
      <c r="GH345" s="49"/>
      <c r="GI345" s="49"/>
      <c r="GJ345" s="49"/>
      <c r="GK345" s="49"/>
      <c r="GL345" s="49"/>
      <c r="GM345" s="49"/>
      <c r="GN345" s="49"/>
      <c r="GO345" s="49"/>
      <c r="GP345" s="49"/>
      <c r="GQ345" s="49"/>
      <c r="GR345" s="49"/>
      <c r="GS345" s="49"/>
      <c r="GT345" s="49"/>
      <c r="GU345" s="49"/>
      <c r="GV345" s="49"/>
      <c r="GW345" s="49"/>
      <c r="GX345" s="49"/>
      <c r="GY345" s="49"/>
      <c r="GZ345" s="49"/>
      <c r="HA345" s="49"/>
      <c r="HB345" s="49"/>
      <c r="HC345" s="49"/>
      <c r="HD345" s="49"/>
      <c r="HE345" s="49"/>
      <c r="HF345" s="49"/>
      <c r="HG345" s="49"/>
      <c r="HH345" s="49"/>
      <c r="HI345" s="49"/>
      <c r="HJ345" s="49"/>
      <c r="HK345" s="49"/>
      <c r="HL345" s="49"/>
      <c r="HM345" s="49"/>
      <c r="HN345" s="49"/>
      <c r="HO345" s="49"/>
      <c r="HP345" s="49"/>
      <c r="HQ345" s="49"/>
      <c r="HR345" s="49"/>
      <c r="HS345" s="49"/>
      <c r="HT345" s="49"/>
      <c r="HU345" s="49"/>
      <c r="HV345" s="49"/>
      <c r="HW345" s="49"/>
      <c r="HX345" s="49"/>
      <c r="HY345" s="49"/>
      <c r="HZ345" s="49"/>
      <c r="IA345" s="49"/>
      <c r="IB345" s="49"/>
      <c r="IC345" s="49"/>
      <c r="ID345" s="49"/>
      <c r="IE345" s="49"/>
      <c r="IF345" s="49"/>
      <c r="IG345" s="49"/>
      <c r="IH345" s="49"/>
      <c r="II345" s="49"/>
      <c r="IJ345" s="49"/>
      <c r="IK345" s="49"/>
      <c r="IL345" s="49"/>
      <c r="IM345" s="49"/>
      <c r="IN345" s="49"/>
      <c r="IO345" s="49"/>
      <c r="IP345" s="49"/>
      <c r="IQ345" s="49"/>
      <c r="IR345" s="49"/>
      <c r="IS345" s="49"/>
      <c r="IT345" s="49"/>
      <c r="IU345" s="49"/>
      <c r="IV345" s="49"/>
      <c r="IW345" s="49"/>
      <c r="IX345" s="49"/>
      <c r="IY345" s="49"/>
      <c r="IZ345" s="49"/>
      <c r="JA345" s="49"/>
      <c r="JB345" s="49"/>
      <c r="JC345" s="49"/>
      <c r="JD345" s="49"/>
      <c r="JE345" s="49"/>
      <c r="JF345" s="49"/>
      <c r="JG345" s="49"/>
      <c r="JH345" s="49"/>
      <c r="JI345" s="49"/>
      <c r="JJ345" s="49"/>
      <c r="JK345" s="49"/>
      <c r="JL345" s="49"/>
      <c r="JM345" s="49"/>
      <c r="JN345" s="49"/>
      <c r="JO345" s="49"/>
      <c r="JP345" s="49"/>
      <c r="JQ345" s="49"/>
      <c r="JR345" s="49"/>
      <c r="JS345" s="49"/>
      <c r="JT345" s="49"/>
      <c r="JU345" s="49"/>
      <c r="JV345" s="49"/>
      <c r="JW345" s="49"/>
      <c r="JX345" s="49"/>
      <c r="JY345" s="49"/>
      <c r="JZ345" s="49"/>
      <c r="KA345" s="49"/>
      <c r="KB345" s="49"/>
      <c r="KC345" s="49"/>
      <c r="KD345" s="49"/>
      <c r="KE345" s="49"/>
      <c r="KF345" s="49"/>
      <c r="KG345" s="49"/>
      <c r="KH345" s="49"/>
      <c r="KI345" s="49"/>
      <c r="KJ345" s="49"/>
    </row>
    <row r="346" spans="2:296" s="19" customFormat="1" ht="13.35" customHeight="1" x14ac:dyDescent="0.2">
      <c r="B346" s="46"/>
      <c r="C346" s="360"/>
      <c r="D346" s="360"/>
      <c r="E346" s="360"/>
      <c r="F346" s="360"/>
      <c r="G346" s="360"/>
      <c r="H346" s="360"/>
      <c r="I346" s="360"/>
      <c r="J346" s="360"/>
      <c r="K346" s="360"/>
      <c r="L346" s="38"/>
      <c r="M346" s="280"/>
      <c r="O346" s="49"/>
      <c r="P346" s="49"/>
      <c r="Q346" s="49"/>
      <c r="R346" s="49"/>
      <c r="S346" s="49"/>
      <c r="T346" s="49"/>
      <c r="U346" s="49"/>
      <c r="V346" s="49"/>
      <c r="W346" s="49"/>
      <c r="X346" s="49"/>
      <c r="Y346" s="49"/>
      <c r="Z346" s="49"/>
      <c r="AA346" s="49"/>
      <c r="AB346" s="49"/>
      <c r="AC346" s="49"/>
      <c r="AD346" s="49"/>
      <c r="AE346" s="49"/>
      <c r="AF346" s="49"/>
      <c r="AG346" s="49"/>
      <c r="AH346" s="49"/>
      <c r="AI346" s="49"/>
      <c r="AJ346" s="49"/>
      <c r="AK346" s="49"/>
      <c r="AL346" s="49"/>
      <c r="AM346" s="49"/>
      <c r="AN346" s="49"/>
      <c r="AO346" s="49"/>
      <c r="AP346" s="49"/>
      <c r="AQ346" s="49"/>
      <c r="AR346" s="49"/>
      <c r="AS346" s="49"/>
      <c r="AT346" s="49"/>
      <c r="AU346" s="49"/>
      <c r="AV346" s="49"/>
      <c r="AW346" s="49"/>
      <c r="AX346" s="49"/>
      <c r="AY346" s="49"/>
      <c r="AZ346" s="49"/>
      <c r="BA346" s="49"/>
      <c r="BB346" s="49"/>
      <c r="BC346" s="49"/>
      <c r="BD346" s="49"/>
      <c r="BE346" s="49"/>
      <c r="BF346" s="49"/>
      <c r="BG346" s="49"/>
      <c r="BH346" s="49"/>
      <c r="BI346" s="49"/>
      <c r="BJ346" s="49"/>
      <c r="BK346" s="49"/>
      <c r="BL346" s="49"/>
      <c r="BM346" s="49"/>
      <c r="BN346" s="49"/>
      <c r="BO346" s="49"/>
      <c r="BP346" s="49"/>
      <c r="BQ346" s="49"/>
      <c r="BR346" s="49"/>
      <c r="BS346" s="49"/>
      <c r="BT346" s="49"/>
      <c r="BU346" s="49"/>
      <c r="BV346" s="49"/>
      <c r="BW346" s="49"/>
      <c r="BX346" s="49"/>
      <c r="BY346" s="49"/>
      <c r="BZ346" s="49"/>
      <c r="CA346" s="49"/>
      <c r="CB346" s="49"/>
      <c r="CC346" s="49"/>
      <c r="CD346" s="49"/>
      <c r="CE346" s="49"/>
      <c r="CF346" s="49"/>
      <c r="CG346" s="49"/>
      <c r="CH346" s="49"/>
      <c r="CI346" s="49"/>
      <c r="CJ346" s="49"/>
      <c r="CK346" s="49"/>
      <c r="CL346" s="49"/>
      <c r="CM346" s="49"/>
      <c r="CN346" s="49"/>
      <c r="CO346" s="49"/>
      <c r="CP346" s="49"/>
      <c r="CQ346" s="49"/>
      <c r="CR346" s="49"/>
      <c r="CS346" s="49"/>
      <c r="CT346" s="49"/>
      <c r="CU346" s="49"/>
      <c r="CV346" s="49"/>
      <c r="CW346" s="49"/>
      <c r="CX346" s="49"/>
      <c r="CY346" s="49"/>
      <c r="CZ346" s="49"/>
      <c r="DA346" s="49"/>
      <c r="DB346" s="49"/>
      <c r="DC346" s="49"/>
      <c r="DD346" s="49"/>
      <c r="DE346" s="49"/>
      <c r="DF346" s="49"/>
      <c r="DG346" s="49"/>
      <c r="DH346" s="49"/>
      <c r="DI346" s="49"/>
      <c r="DJ346" s="49"/>
      <c r="DK346" s="49"/>
      <c r="DL346" s="49"/>
      <c r="DM346" s="49"/>
      <c r="DN346" s="49"/>
      <c r="DO346" s="49"/>
      <c r="DP346" s="49"/>
      <c r="DQ346" s="49"/>
      <c r="DR346" s="49"/>
      <c r="DS346" s="49"/>
      <c r="DT346" s="49"/>
      <c r="DU346" s="49"/>
      <c r="DV346" s="49"/>
      <c r="DW346" s="49"/>
      <c r="DX346" s="49"/>
      <c r="DY346" s="49"/>
      <c r="DZ346" s="49"/>
      <c r="EA346" s="49"/>
      <c r="EB346" s="49"/>
      <c r="EC346" s="49"/>
      <c r="ED346" s="49"/>
      <c r="EE346" s="49"/>
      <c r="EF346" s="49"/>
      <c r="EG346" s="49"/>
      <c r="EH346" s="49"/>
      <c r="EI346" s="49"/>
      <c r="EJ346" s="49"/>
      <c r="EK346" s="49"/>
      <c r="EL346" s="49"/>
      <c r="EM346" s="49"/>
      <c r="EN346" s="49"/>
      <c r="EO346" s="49"/>
      <c r="EP346" s="49"/>
      <c r="EQ346" s="49"/>
      <c r="ER346" s="49"/>
      <c r="ES346" s="49"/>
      <c r="ET346" s="49"/>
      <c r="EU346" s="49"/>
      <c r="EV346" s="49"/>
      <c r="EW346" s="49"/>
      <c r="EX346" s="49"/>
      <c r="EY346" s="49"/>
      <c r="EZ346" s="49"/>
      <c r="FA346" s="49"/>
      <c r="FB346" s="49"/>
      <c r="FC346" s="49"/>
      <c r="FD346" s="49"/>
      <c r="FE346" s="49"/>
      <c r="FF346" s="49"/>
      <c r="FG346" s="49"/>
      <c r="FH346" s="49"/>
      <c r="FI346" s="49"/>
      <c r="FJ346" s="49"/>
      <c r="FK346" s="49"/>
      <c r="FL346" s="49"/>
      <c r="FM346" s="49"/>
      <c r="FN346" s="49"/>
      <c r="FO346" s="49"/>
      <c r="FP346" s="49"/>
      <c r="FQ346" s="49"/>
      <c r="FR346" s="49"/>
      <c r="FS346" s="49"/>
      <c r="FT346" s="49"/>
      <c r="FU346" s="49"/>
      <c r="FV346" s="49"/>
      <c r="FW346" s="49"/>
      <c r="FX346" s="49"/>
      <c r="FY346" s="49"/>
      <c r="FZ346" s="49"/>
      <c r="GA346" s="49"/>
      <c r="GB346" s="49"/>
      <c r="GC346" s="49"/>
      <c r="GD346" s="49"/>
      <c r="GE346" s="49"/>
      <c r="GF346" s="49"/>
      <c r="GG346" s="49"/>
      <c r="GH346" s="49"/>
      <c r="GI346" s="49"/>
      <c r="GJ346" s="49"/>
      <c r="GK346" s="49"/>
      <c r="GL346" s="49"/>
      <c r="GM346" s="49"/>
      <c r="GN346" s="49"/>
      <c r="GO346" s="49"/>
      <c r="GP346" s="49"/>
      <c r="GQ346" s="49"/>
      <c r="GR346" s="49"/>
      <c r="GS346" s="49"/>
      <c r="GT346" s="49"/>
      <c r="GU346" s="49"/>
      <c r="GV346" s="49"/>
      <c r="GW346" s="49"/>
      <c r="GX346" s="49"/>
      <c r="GY346" s="49"/>
      <c r="GZ346" s="49"/>
      <c r="HA346" s="49"/>
      <c r="HB346" s="49"/>
      <c r="HC346" s="49"/>
      <c r="HD346" s="49"/>
      <c r="HE346" s="49"/>
      <c r="HF346" s="49"/>
      <c r="HG346" s="49"/>
      <c r="HH346" s="49"/>
      <c r="HI346" s="49"/>
      <c r="HJ346" s="49"/>
      <c r="HK346" s="49"/>
      <c r="HL346" s="49"/>
      <c r="HM346" s="49"/>
      <c r="HN346" s="49"/>
      <c r="HO346" s="49"/>
      <c r="HP346" s="49"/>
      <c r="HQ346" s="49"/>
      <c r="HR346" s="49"/>
      <c r="HS346" s="49"/>
      <c r="HT346" s="49"/>
      <c r="HU346" s="49"/>
      <c r="HV346" s="49"/>
      <c r="HW346" s="49"/>
      <c r="HX346" s="49"/>
      <c r="HY346" s="49"/>
      <c r="HZ346" s="49"/>
      <c r="IA346" s="49"/>
      <c r="IB346" s="49"/>
      <c r="IC346" s="49"/>
      <c r="ID346" s="49"/>
      <c r="IE346" s="49"/>
      <c r="IF346" s="49"/>
      <c r="IG346" s="49"/>
      <c r="IH346" s="49"/>
      <c r="II346" s="49"/>
      <c r="IJ346" s="49"/>
      <c r="IK346" s="49"/>
      <c r="IL346" s="49"/>
      <c r="IM346" s="49"/>
      <c r="IN346" s="49"/>
      <c r="IO346" s="49"/>
      <c r="IP346" s="49"/>
      <c r="IQ346" s="49"/>
      <c r="IR346" s="49"/>
      <c r="IS346" s="49"/>
      <c r="IT346" s="49"/>
      <c r="IU346" s="49"/>
      <c r="IV346" s="49"/>
      <c r="IW346" s="49"/>
      <c r="IX346" s="49"/>
      <c r="IY346" s="49"/>
      <c r="IZ346" s="49"/>
      <c r="JA346" s="49"/>
      <c r="JB346" s="49"/>
      <c r="JC346" s="49"/>
      <c r="JD346" s="49"/>
      <c r="JE346" s="49"/>
      <c r="JF346" s="49"/>
      <c r="JG346" s="49"/>
      <c r="JH346" s="49"/>
      <c r="JI346" s="49"/>
      <c r="JJ346" s="49"/>
      <c r="JK346" s="49"/>
      <c r="JL346" s="49"/>
      <c r="JM346" s="49"/>
      <c r="JN346" s="49"/>
      <c r="JO346" s="49"/>
      <c r="JP346" s="49"/>
      <c r="JQ346" s="49"/>
      <c r="JR346" s="49"/>
      <c r="JS346" s="49"/>
      <c r="JT346" s="49"/>
      <c r="JU346" s="49"/>
      <c r="JV346" s="49"/>
      <c r="JW346" s="49"/>
      <c r="JX346" s="49"/>
      <c r="JY346" s="49"/>
      <c r="JZ346" s="49"/>
      <c r="KA346" s="49"/>
      <c r="KB346" s="49"/>
      <c r="KC346" s="49"/>
      <c r="KD346" s="49"/>
      <c r="KE346" s="49"/>
      <c r="KF346" s="49"/>
      <c r="KG346" s="49"/>
      <c r="KH346" s="49"/>
      <c r="KI346" s="49"/>
      <c r="KJ346" s="49"/>
    </row>
    <row r="347" spans="2:296" s="19" customFormat="1" ht="13.35" customHeight="1" x14ac:dyDescent="0.2">
      <c r="B347" s="46"/>
      <c r="C347" s="360"/>
      <c r="D347" s="360"/>
      <c r="E347" s="360"/>
      <c r="F347" s="360"/>
      <c r="G347" s="360"/>
      <c r="H347" s="360"/>
      <c r="I347" s="360"/>
      <c r="J347" s="360"/>
      <c r="K347" s="360"/>
      <c r="L347" s="38"/>
      <c r="M347" s="280"/>
      <c r="O347" s="49"/>
      <c r="P347" s="49"/>
      <c r="Q347" s="49"/>
      <c r="R347" s="49"/>
      <c r="S347" s="49"/>
      <c r="T347" s="49"/>
      <c r="U347" s="49"/>
      <c r="V347" s="49"/>
      <c r="W347" s="49"/>
      <c r="X347" s="49"/>
      <c r="Y347" s="49"/>
      <c r="Z347" s="49"/>
      <c r="AA347" s="49"/>
      <c r="AB347" s="49"/>
      <c r="AC347" s="49"/>
      <c r="AD347" s="49"/>
      <c r="AE347" s="49"/>
      <c r="AF347" s="49"/>
      <c r="AG347" s="49"/>
      <c r="AH347" s="49"/>
      <c r="AI347" s="49"/>
      <c r="AJ347" s="49"/>
      <c r="AK347" s="49"/>
      <c r="AL347" s="49"/>
      <c r="AM347" s="49"/>
      <c r="AN347" s="49"/>
      <c r="AO347" s="49"/>
      <c r="AP347" s="49"/>
      <c r="AQ347" s="49"/>
      <c r="AR347" s="49"/>
      <c r="AS347" s="49"/>
      <c r="AT347" s="49"/>
      <c r="AU347" s="49"/>
      <c r="AV347" s="49"/>
      <c r="AW347" s="49"/>
      <c r="AX347" s="49"/>
      <c r="AY347" s="49"/>
      <c r="AZ347" s="49"/>
      <c r="BA347" s="49"/>
      <c r="BB347" s="49"/>
      <c r="BC347" s="49"/>
      <c r="BD347" s="49"/>
      <c r="BE347" s="49"/>
      <c r="BF347" s="49"/>
      <c r="BG347" s="49"/>
      <c r="BH347" s="49"/>
      <c r="BI347" s="49"/>
      <c r="BJ347" s="49"/>
      <c r="BK347" s="49"/>
      <c r="BL347" s="49"/>
      <c r="BM347" s="49"/>
      <c r="BN347" s="49"/>
      <c r="BO347" s="49"/>
      <c r="BP347" s="49"/>
      <c r="BQ347" s="49"/>
      <c r="BR347" s="49"/>
      <c r="BS347" s="49"/>
      <c r="BT347" s="49"/>
      <c r="BU347" s="49"/>
      <c r="BV347" s="49"/>
      <c r="BW347" s="49"/>
      <c r="BX347" s="49"/>
      <c r="BY347" s="49"/>
      <c r="BZ347" s="49"/>
      <c r="CA347" s="49"/>
      <c r="CB347" s="49"/>
      <c r="CC347" s="49"/>
      <c r="CD347" s="49"/>
      <c r="CE347" s="49"/>
      <c r="CF347" s="49"/>
      <c r="CG347" s="49"/>
      <c r="CH347" s="49"/>
      <c r="CI347" s="49"/>
      <c r="CJ347" s="49"/>
      <c r="CK347" s="49"/>
      <c r="CL347" s="49"/>
      <c r="CM347" s="49"/>
      <c r="CN347" s="49"/>
      <c r="CO347" s="49"/>
      <c r="CP347" s="49"/>
      <c r="CQ347" s="49"/>
      <c r="CR347" s="49"/>
      <c r="CS347" s="49"/>
      <c r="CT347" s="49"/>
      <c r="CU347" s="49"/>
      <c r="CV347" s="49"/>
      <c r="CW347" s="49"/>
      <c r="CX347" s="49"/>
      <c r="CY347" s="49"/>
      <c r="CZ347" s="49"/>
      <c r="DA347" s="49"/>
      <c r="DB347" s="49"/>
      <c r="DC347" s="49"/>
      <c r="DD347" s="49"/>
      <c r="DE347" s="49"/>
      <c r="DF347" s="49"/>
      <c r="DG347" s="49"/>
      <c r="DH347" s="49"/>
      <c r="DI347" s="49"/>
      <c r="DJ347" s="49"/>
      <c r="DK347" s="49"/>
      <c r="DL347" s="49"/>
      <c r="DM347" s="49"/>
      <c r="DN347" s="49"/>
      <c r="DO347" s="49"/>
      <c r="DP347" s="49"/>
      <c r="DQ347" s="49"/>
      <c r="DR347" s="49"/>
      <c r="DS347" s="49"/>
      <c r="DT347" s="49"/>
      <c r="DU347" s="49"/>
      <c r="DV347" s="49"/>
      <c r="DW347" s="49"/>
      <c r="DX347" s="49"/>
      <c r="DY347" s="49"/>
      <c r="DZ347" s="49"/>
      <c r="EA347" s="49"/>
      <c r="EB347" s="49"/>
      <c r="EC347" s="49"/>
      <c r="ED347" s="49"/>
      <c r="EE347" s="49"/>
      <c r="EF347" s="49"/>
      <c r="EG347" s="49"/>
      <c r="EH347" s="49"/>
      <c r="EI347" s="49"/>
      <c r="EJ347" s="49"/>
      <c r="EK347" s="49"/>
      <c r="EL347" s="49"/>
      <c r="EM347" s="49"/>
      <c r="EN347" s="49"/>
      <c r="EO347" s="49"/>
      <c r="EP347" s="49"/>
      <c r="EQ347" s="49"/>
      <c r="ER347" s="49"/>
      <c r="ES347" s="49"/>
      <c r="ET347" s="49"/>
      <c r="EU347" s="49"/>
      <c r="EV347" s="49"/>
      <c r="EW347" s="49"/>
      <c r="EX347" s="49"/>
      <c r="EY347" s="49"/>
      <c r="EZ347" s="49"/>
      <c r="FA347" s="49"/>
      <c r="FB347" s="49"/>
      <c r="FC347" s="49"/>
      <c r="FD347" s="49"/>
      <c r="FE347" s="49"/>
      <c r="FF347" s="49"/>
      <c r="FG347" s="49"/>
      <c r="FH347" s="49"/>
      <c r="FI347" s="49"/>
      <c r="FJ347" s="49"/>
      <c r="FK347" s="49"/>
      <c r="FL347" s="49"/>
      <c r="FM347" s="49"/>
      <c r="FN347" s="49"/>
      <c r="FO347" s="49"/>
      <c r="FP347" s="49"/>
      <c r="FQ347" s="49"/>
      <c r="FR347" s="49"/>
      <c r="FS347" s="49"/>
      <c r="FT347" s="49"/>
      <c r="FU347" s="49"/>
      <c r="FV347" s="49"/>
      <c r="FW347" s="49"/>
      <c r="FX347" s="49"/>
      <c r="FY347" s="49"/>
      <c r="FZ347" s="49"/>
      <c r="GA347" s="49"/>
      <c r="GB347" s="49"/>
      <c r="GC347" s="49"/>
      <c r="GD347" s="49"/>
      <c r="GE347" s="49"/>
      <c r="GF347" s="49"/>
      <c r="GG347" s="49"/>
      <c r="GH347" s="49"/>
      <c r="GI347" s="49"/>
      <c r="GJ347" s="49"/>
      <c r="GK347" s="49"/>
      <c r="GL347" s="49"/>
      <c r="GM347" s="49"/>
      <c r="GN347" s="49"/>
      <c r="GO347" s="49"/>
      <c r="GP347" s="49"/>
      <c r="GQ347" s="49"/>
      <c r="GR347" s="49"/>
      <c r="GS347" s="49"/>
      <c r="GT347" s="49"/>
      <c r="GU347" s="49"/>
      <c r="GV347" s="49"/>
      <c r="GW347" s="49"/>
      <c r="GX347" s="49"/>
      <c r="GY347" s="49"/>
      <c r="GZ347" s="49"/>
      <c r="HA347" s="49"/>
      <c r="HB347" s="49"/>
      <c r="HC347" s="49"/>
      <c r="HD347" s="49"/>
      <c r="HE347" s="49"/>
      <c r="HF347" s="49"/>
      <c r="HG347" s="49"/>
      <c r="HH347" s="49"/>
      <c r="HI347" s="49"/>
      <c r="HJ347" s="49"/>
      <c r="HK347" s="49"/>
      <c r="HL347" s="49"/>
      <c r="HM347" s="49"/>
      <c r="HN347" s="49"/>
      <c r="HO347" s="49"/>
      <c r="HP347" s="49"/>
      <c r="HQ347" s="49"/>
      <c r="HR347" s="49"/>
      <c r="HS347" s="49"/>
      <c r="HT347" s="49"/>
      <c r="HU347" s="49"/>
      <c r="HV347" s="49"/>
      <c r="HW347" s="49"/>
      <c r="HX347" s="49"/>
      <c r="HY347" s="49"/>
      <c r="HZ347" s="49"/>
      <c r="IA347" s="49"/>
      <c r="IB347" s="49"/>
      <c r="IC347" s="49"/>
      <c r="ID347" s="49"/>
      <c r="IE347" s="49"/>
      <c r="IF347" s="49"/>
      <c r="IG347" s="49"/>
      <c r="IH347" s="49"/>
      <c r="II347" s="49"/>
      <c r="IJ347" s="49"/>
      <c r="IK347" s="49"/>
      <c r="IL347" s="49"/>
      <c r="IM347" s="49"/>
      <c r="IN347" s="49"/>
      <c r="IO347" s="49"/>
      <c r="IP347" s="49"/>
      <c r="IQ347" s="49"/>
      <c r="IR347" s="49"/>
      <c r="IS347" s="49"/>
      <c r="IT347" s="49"/>
      <c r="IU347" s="49"/>
      <c r="IV347" s="49"/>
      <c r="IW347" s="49"/>
      <c r="IX347" s="49"/>
      <c r="IY347" s="49"/>
      <c r="IZ347" s="49"/>
      <c r="JA347" s="49"/>
      <c r="JB347" s="49"/>
      <c r="JC347" s="49"/>
      <c r="JD347" s="49"/>
      <c r="JE347" s="49"/>
      <c r="JF347" s="49"/>
      <c r="JG347" s="49"/>
      <c r="JH347" s="49"/>
      <c r="JI347" s="49"/>
      <c r="JJ347" s="49"/>
      <c r="JK347" s="49"/>
      <c r="JL347" s="49"/>
      <c r="JM347" s="49"/>
      <c r="JN347" s="49"/>
      <c r="JO347" s="49"/>
      <c r="JP347" s="49"/>
      <c r="JQ347" s="49"/>
      <c r="JR347" s="49"/>
      <c r="JS347" s="49"/>
      <c r="JT347" s="49"/>
      <c r="JU347" s="49"/>
      <c r="JV347" s="49"/>
      <c r="JW347" s="49"/>
      <c r="JX347" s="49"/>
      <c r="JY347" s="49"/>
      <c r="JZ347" s="49"/>
      <c r="KA347" s="49"/>
      <c r="KB347" s="49"/>
      <c r="KC347" s="49"/>
      <c r="KD347" s="49"/>
      <c r="KE347" s="49"/>
      <c r="KF347" s="49"/>
      <c r="KG347" s="49"/>
      <c r="KH347" s="49"/>
      <c r="KI347" s="49"/>
      <c r="KJ347" s="49"/>
    </row>
    <row r="348" spans="2:296" s="19" customFormat="1" ht="13.35" customHeight="1" x14ac:dyDescent="0.2">
      <c r="B348" s="46"/>
      <c r="C348" s="360"/>
      <c r="D348" s="360"/>
      <c r="E348" s="360"/>
      <c r="F348" s="360"/>
      <c r="G348" s="360"/>
      <c r="H348" s="360"/>
      <c r="I348" s="360"/>
      <c r="J348" s="360"/>
      <c r="K348" s="360"/>
      <c r="L348" s="38"/>
      <c r="M348" s="280"/>
      <c r="O348" s="49"/>
      <c r="P348" s="49"/>
      <c r="Q348" s="49"/>
      <c r="R348" s="49"/>
      <c r="S348" s="49"/>
      <c r="T348" s="49"/>
      <c r="U348" s="49"/>
      <c r="V348" s="49"/>
      <c r="W348" s="49"/>
      <c r="X348" s="49"/>
      <c r="Y348" s="49"/>
      <c r="Z348" s="49"/>
      <c r="AA348" s="49"/>
      <c r="AB348" s="49"/>
      <c r="AC348" s="49"/>
      <c r="AD348" s="49"/>
      <c r="AE348" s="49"/>
      <c r="AF348" s="49"/>
      <c r="AG348" s="49"/>
      <c r="AH348" s="49"/>
      <c r="AI348" s="49"/>
      <c r="AJ348" s="49"/>
      <c r="AK348" s="49"/>
      <c r="AL348" s="49"/>
      <c r="AM348" s="49"/>
      <c r="AN348" s="49"/>
      <c r="AO348" s="49"/>
      <c r="AP348" s="49"/>
      <c r="AQ348" s="49"/>
      <c r="AR348" s="49"/>
      <c r="AS348" s="49"/>
      <c r="AT348" s="49"/>
      <c r="AU348" s="49"/>
      <c r="AV348" s="49"/>
      <c r="AW348" s="49"/>
      <c r="AX348" s="49"/>
      <c r="AY348" s="49"/>
      <c r="AZ348" s="49"/>
      <c r="BA348" s="49"/>
      <c r="BB348" s="49"/>
      <c r="BC348" s="49"/>
      <c r="BD348" s="49"/>
      <c r="BE348" s="49"/>
      <c r="BF348" s="49"/>
      <c r="BG348" s="49"/>
      <c r="BH348" s="49"/>
      <c r="BI348" s="49"/>
      <c r="BJ348" s="49"/>
      <c r="BK348" s="49"/>
      <c r="BL348" s="49"/>
      <c r="BM348" s="49"/>
      <c r="BN348" s="49"/>
      <c r="BO348" s="49"/>
      <c r="BP348" s="49"/>
      <c r="BQ348" s="49"/>
      <c r="BR348" s="49"/>
      <c r="BS348" s="49"/>
      <c r="BT348" s="49"/>
      <c r="BU348" s="49"/>
      <c r="BV348" s="49"/>
      <c r="BW348" s="49"/>
      <c r="BX348" s="49"/>
      <c r="BY348" s="49"/>
      <c r="BZ348" s="49"/>
      <c r="CA348" s="49"/>
      <c r="CB348" s="49"/>
      <c r="CC348" s="49"/>
      <c r="CD348" s="49"/>
      <c r="CE348" s="49"/>
      <c r="CF348" s="49"/>
      <c r="CG348" s="49"/>
      <c r="CH348" s="49"/>
      <c r="CI348" s="49"/>
      <c r="CJ348" s="49"/>
      <c r="CK348" s="49"/>
      <c r="CL348" s="49"/>
      <c r="CM348" s="49"/>
      <c r="CN348" s="49"/>
      <c r="CO348" s="49"/>
      <c r="CP348" s="49"/>
      <c r="CQ348" s="49"/>
      <c r="CR348" s="49"/>
      <c r="CS348" s="49"/>
      <c r="CT348" s="49"/>
      <c r="CU348" s="49"/>
      <c r="CV348" s="49"/>
      <c r="CW348" s="49"/>
      <c r="CX348" s="49"/>
      <c r="CY348" s="49"/>
      <c r="CZ348" s="49"/>
      <c r="DA348" s="49"/>
      <c r="DB348" s="49"/>
      <c r="DC348" s="49"/>
      <c r="DD348" s="49"/>
      <c r="DE348" s="49"/>
      <c r="DF348" s="49"/>
      <c r="DG348" s="49"/>
      <c r="DH348" s="49"/>
      <c r="DI348" s="49"/>
      <c r="DJ348" s="49"/>
      <c r="DK348" s="49"/>
      <c r="DL348" s="49"/>
      <c r="DM348" s="49"/>
      <c r="DN348" s="49"/>
      <c r="DO348" s="49"/>
      <c r="DP348" s="49"/>
      <c r="DQ348" s="49"/>
      <c r="DR348" s="49"/>
      <c r="DS348" s="49"/>
      <c r="DT348" s="49"/>
      <c r="DU348" s="49"/>
      <c r="DV348" s="49"/>
      <c r="DW348" s="49"/>
      <c r="DX348" s="49"/>
      <c r="DY348" s="49"/>
      <c r="DZ348" s="49"/>
      <c r="EA348" s="49"/>
      <c r="EB348" s="49"/>
      <c r="EC348" s="49"/>
      <c r="ED348" s="49"/>
      <c r="EE348" s="49"/>
      <c r="EF348" s="49"/>
      <c r="EG348" s="49"/>
      <c r="EH348" s="49"/>
      <c r="EI348" s="49"/>
      <c r="EJ348" s="49"/>
      <c r="EK348" s="49"/>
      <c r="EL348" s="49"/>
      <c r="EM348" s="49"/>
      <c r="EN348" s="49"/>
      <c r="EO348" s="49"/>
      <c r="EP348" s="49"/>
      <c r="EQ348" s="49"/>
      <c r="ER348" s="49"/>
      <c r="ES348" s="49"/>
      <c r="ET348" s="49"/>
      <c r="EU348" s="49"/>
      <c r="EV348" s="49"/>
      <c r="EW348" s="49"/>
      <c r="EX348" s="49"/>
      <c r="EY348" s="49"/>
      <c r="EZ348" s="49"/>
      <c r="FA348" s="49"/>
      <c r="FB348" s="49"/>
      <c r="FC348" s="49"/>
      <c r="FD348" s="49"/>
      <c r="FE348" s="49"/>
      <c r="FF348" s="49"/>
      <c r="FG348" s="49"/>
      <c r="FH348" s="49"/>
      <c r="FI348" s="49"/>
      <c r="FJ348" s="49"/>
      <c r="FK348" s="49"/>
      <c r="FL348" s="49"/>
      <c r="FM348" s="49"/>
      <c r="FN348" s="49"/>
      <c r="FO348" s="49"/>
      <c r="FP348" s="49"/>
      <c r="FQ348" s="49"/>
      <c r="FR348" s="49"/>
      <c r="FS348" s="49"/>
      <c r="FT348" s="49"/>
      <c r="FU348" s="49"/>
      <c r="FV348" s="49"/>
      <c r="FW348" s="49"/>
      <c r="FX348" s="49"/>
      <c r="FY348" s="49"/>
      <c r="FZ348" s="49"/>
      <c r="GA348" s="49"/>
      <c r="GB348" s="49"/>
      <c r="GC348" s="49"/>
      <c r="GD348" s="49"/>
      <c r="GE348" s="49"/>
      <c r="GF348" s="49"/>
      <c r="GG348" s="49"/>
      <c r="GH348" s="49"/>
      <c r="GI348" s="49"/>
      <c r="GJ348" s="49"/>
      <c r="GK348" s="49"/>
      <c r="GL348" s="49"/>
      <c r="GM348" s="49"/>
      <c r="GN348" s="49"/>
      <c r="GO348" s="49"/>
      <c r="GP348" s="49"/>
      <c r="GQ348" s="49"/>
      <c r="GR348" s="49"/>
      <c r="GS348" s="49"/>
      <c r="GT348" s="49"/>
      <c r="GU348" s="49"/>
      <c r="GV348" s="49"/>
      <c r="GW348" s="49"/>
      <c r="GX348" s="49"/>
      <c r="GY348" s="49"/>
      <c r="GZ348" s="49"/>
      <c r="HA348" s="49"/>
      <c r="HB348" s="49"/>
      <c r="HC348" s="49"/>
      <c r="HD348" s="49"/>
      <c r="HE348" s="49"/>
      <c r="HF348" s="49"/>
      <c r="HG348" s="49"/>
      <c r="HH348" s="49"/>
      <c r="HI348" s="49"/>
      <c r="HJ348" s="49"/>
      <c r="HK348" s="49"/>
      <c r="HL348" s="49"/>
      <c r="HM348" s="49"/>
      <c r="HN348" s="49"/>
      <c r="HO348" s="49"/>
      <c r="HP348" s="49"/>
      <c r="HQ348" s="49"/>
      <c r="HR348" s="49"/>
      <c r="HS348" s="49"/>
      <c r="HT348" s="49"/>
      <c r="HU348" s="49"/>
      <c r="HV348" s="49"/>
      <c r="HW348" s="49"/>
      <c r="HX348" s="49"/>
      <c r="HY348" s="49"/>
      <c r="HZ348" s="49"/>
      <c r="IA348" s="49"/>
      <c r="IB348" s="49"/>
      <c r="IC348" s="49"/>
      <c r="ID348" s="49"/>
      <c r="IE348" s="49"/>
      <c r="IF348" s="49"/>
      <c r="IG348" s="49"/>
      <c r="IH348" s="49"/>
      <c r="II348" s="49"/>
      <c r="IJ348" s="49"/>
      <c r="IK348" s="49"/>
      <c r="IL348" s="49"/>
      <c r="IM348" s="49"/>
      <c r="IN348" s="49"/>
      <c r="IO348" s="49"/>
      <c r="IP348" s="49"/>
      <c r="IQ348" s="49"/>
      <c r="IR348" s="49"/>
      <c r="IS348" s="49"/>
      <c r="IT348" s="49"/>
      <c r="IU348" s="49"/>
      <c r="IV348" s="49"/>
      <c r="IW348" s="49"/>
      <c r="IX348" s="49"/>
      <c r="IY348" s="49"/>
      <c r="IZ348" s="49"/>
      <c r="JA348" s="49"/>
      <c r="JB348" s="49"/>
      <c r="JC348" s="49"/>
      <c r="JD348" s="49"/>
      <c r="JE348" s="49"/>
      <c r="JF348" s="49"/>
      <c r="JG348" s="49"/>
      <c r="JH348" s="49"/>
      <c r="JI348" s="49"/>
      <c r="JJ348" s="49"/>
      <c r="JK348" s="49"/>
      <c r="JL348" s="49"/>
      <c r="JM348" s="49"/>
      <c r="JN348" s="49"/>
      <c r="JO348" s="49"/>
      <c r="JP348" s="49"/>
      <c r="JQ348" s="49"/>
      <c r="JR348" s="49"/>
      <c r="JS348" s="49"/>
      <c r="JT348" s="49"/>
      <c r="JU348" s="49"/>
      <c r="JV348" s="49"/>
      <c r="JW348" s="49"/>
      <c r="JX348" s="49"/>
      <c r="JY348" s="49"/>
      <c r="JZ348" s="49"/>
      <c r="KA348" s="49"/>
      <c r="KB348" s="49"/>
      <c r="KC348" s="49"/>
      <c r="KD348" s="49"/>
      <c r="KE348" s="49"/>
      <c r="KF348" s="49"/>
      <c r="KG348" s="49"/>
      <c r="KH348" s="49"/>
      <c r="KI348" s="49"/>
      <c r="KJ348" s="49"/>
    </row>
    <row r="349" spans="2:296" s="19" customFormat="1" ht="13.35" customHeight="1" x14ac:dyDescent="0.2">
      <c r="B349" s="46"/>
      <c r="C349" s="360"/>
      <c r="D349" s="360"/>
      <c r="E349" s="360"/>
      <c r="F349" s="360"/>
      <c r="G349" s="360"/>
      <c r="H349" s="360"/>
      <c r="I349" s="360"/>
      <c r="J349" s="360"/>
      <c r="K349" s="360"/>
      <c r="L349" s="38"/>
      <c r="M349" s="280"/>
      <c r="O349" s="49"/>
      <c r="P349" s="49"/>
      <c r="Q349" s="49"/>
      <c r="R349" s="49"/>
      <c r="S349" s="49"/>
      <c r="T349" s="49"/>
      <c r="U349" s="49"/>
      <c r="V349" s="49"/>
      <c r="W349" s="49"/>
      <c r="X349" s="49"/>
      <c r="Y349" s="49"/>
      <c r="Z349" s="49"/>
      <c r="AA349" s="49"/>
      <c r="AB349" s="49"/>
      <c r="AC349" s="49"/>
      <c r="AD349" s="49"/>
      <c r="AE349" s="49"/>
      <c r="AF349" s="49"/>
      <c r="AG349" s="49"/>
      <c r="AH349" s="49"/>
      <c r="AI349" s="49"/>
      <c r="AJ349" s="49"/>
      <c r="AK349" s="49"/>
      <c r="AL349" s="49"/>
      <c r="AM349" s="49"/>
      <c r="AN349" s="49"/>
      <c r="AO349" s="49"/>
      <c r="AP349" s="49"/>
      <c r="AQ349" s="49"/>
      <c r="AR349" s="49"/>
      <c r="AS349" s="49"/>
      <c r="AT349" s="49"/>
      <c r="AU349" s="49"/>
      <c r="AV349" s="49"/>
      <c r="AW349" s="49"/>
      <c r="AX349" s="49"/>
      <c r="AY349" s="49"/>
      <c r="AZ349" s="49"/>
      <c r="BA349" s="49"/>
      <c r="BB349" s="49"/>
      <c r="BC349" s="49"/>
      <c r="BD349" s="49"/>
      <c r="BE349" s="49"/>
      <c r="BF349" s="49"/>
      <c r="BG349" s="49"/>
      <c r="BH349" s="49"/>
      <c r="BI349" s="49"/>
      <c r="BJ349" s="49"/>
      <c r="BK349" s="49"/>
      <c r="BL349" s="49"/>
      <c r="BM349" s="49"/>
      <c r="BN349" s="49"/>
      <c r="BO349" s="49"/>
      <c r="BP349" s="49"/>
      <c r="BQ349" s="49"/>
      <c r="BR349" s="49"/>
      <c r="BS349" s="49"/>
      <c r="BT349" s="49"/>
      <c r="BU349" s="49"/>
      <c r="BV349" s="49"/>
      <c r="BW349" s="49"/>
      <c r="BX349" s="49"/>
      <c r="BY349" s="49"/>
      <c r="BZ349" s="49"/>
      <c r="CA349" s="49"/>
      <c r="CB349" s="49"/>
      <c r="CC349" s="49"/>
      <c r="CD349" s="49"/>
      <c r="CE349" s="49"/>
      <c r="CF349" s="49"/>
      <c r="CG349" s="49"/>
      <c r="CH349" s="49"/>
      <c r="CI349" s="49"/>
      <c r="CJ349" s="49"/>
      <c r="CK349" s="49"/>
      <c r="CL349" s="49"/>
      <c r="CM349" s="49"/>
      <c r="CN349" s="49"/>
      <c r="CO349" s="49"/>
      <c r="CP349" s="49"/>
      <c r="CQ349" s="49"/>
      <c r="CR349" s="49"/>
      <c r="CS349" s="49"/>
      <c r="CT349" s="49"/>
      <c r="CU349" s="49"/>
      <c r="CV349" s="49"/>
      <c r="CW349" s="49"/>
      <c r="CX349" s="49"/>
      <c r="CY349" s="49"/>
      <c r="CZ349" s="49"/>
      <c r="DA349" s="49"/>
      <c r="DB349" s="49"/>
      <c r="DC349" s="49"/>
      <c r="DD349" s="49"/>
      <c r="DE349" s="49"/>
      <c r="DF349" s="49"/>
      <c r="DG349" s="49"/>
      <c r="DH349" s="49"/>
      <c r="DI349" s="49"/>
      <c r="DJ349" s="49"/>
      <c r="DK349" s="49"/>
      <c r="DL349" s="49"/>
      <c r="DM349" s="49"/>
      <c r="DN349" s="49"/>
      <c r="DO349" s="49"/>
      <c r="DP349" s="49"/>
      <c r="DQ349" s="49"/>
      <c r="DR349" s="49"/>
      <c r="DS349" s="49"/>
      <c r="DT349" s="49"/>
      <c r="DU349" s="49"/>
      <c r="DV349" s="49"/>
      <c r="DW349" s="49"/>
      <c r="DX349" s="49"/>
      <c r="DY349" s="49"/>
      <c r="DZ349" s="49"/>
      <c r="EA349" s="49"/>
      <c r="EB349" s="49"/>
      <c r="EC349" s="49"/>
      <c r="ED349" s="49"/>
      <c r="EE349" s="49"/>
      <c r="EF349" s="49"/>
      <c r="EG349" s="49"/>
      <c r="EH349" s="49"/>
      <c r="EI349" s="49"/>
      <c r="EJ349" s="49"/>
      <c r="EK349" s="49"/>
      <c r="EL349" s="49"/>
      <c r="EM349" s="49"/>
      <c r="EN349" s="49"/>
      <c r="EO349" s="49"/>
      <c r="EP349" s="49"/>
      <c r="EQ349" s="49"/>
      <c r="ER349" s="49"/>
      <c r="ES349" s="49"/>
      <c r="ET349" s="49"/>
      <c r="EU349" s="49"/>
      <c r="EV349" s="49"/>
      <c r="EW349" s="49"/>
      <c r="EX349" s="49"/>
      <c r="EY349" s="49"/>
      <c r="EZ349" s="49"/>
      <c r="FA349" s="49"/>
      <c r="FB349" s="49"/>
      <c r="FC349" s="49"/>
      <c r="FD349" s="49"/>
      <c r="FE349" s="49"/>
      <c r="FF349" s="49"/>
      <c r="FG349" s="49"/>
      <c r="FH349" s="49"/>
      <c r="FI349" s="49"/>
      <c r="FJ349" s="49"/>
      <c r="FK349" s="49"/>
      <c r="FL349" s="49"/>
      <c r="FM349" s="49"/>
      <c r="FN349" s="49"/>
      <c r="FO349" s="49"/>
      <c r="FP349" s="49"/>
      <c r="FQ349" s="49"/>
      <c r="FR349" s="49"/>
      <c r="FS349" s="49"/>
      <c r="FT349" s="49"/>
      <c r="FU349" s="49"/>
      <c r="FV349" s="49"/>
      <c r="FW349" s="49"/>
      <c r="FX349" s="49"/>
      <c r="FY349" s="49"/>
      <c r="FZ349" s="49"/>
      <c r="GA349" s="49"/>
      <c r="GB349" s="49"/>
      <c r="GC349" s="49"/>
      <c r="GD349" s="49"/>
      <c r="GE349" s="49"/>
      <c r="GF349" s="49"/>
      <c r="GG349" s="49"/>
      <c r="GH349" s="49"/>
      <c r="GI349" s="49"/>
      <c r="GJ349" s="49"/>
      <c r="GK349" s="49"/>
      <c r="GL349" s="49"/>
      <c r="GM349" s="49"/>
      <c r="GN349" s="49"/>
      <c r="GO349" s="49"/>
      <c r="GP349" s="49"/>
      <c r="GQ349" s="49"/>
      <c r="GR349" s="49"/>
      <c r="GS349" s="49"/>
      <c r="GT349" s="49"/>
      <c r="GU349" s="49"/>
      <c r="GV349" s="49"/>
      <c r="GW349" s="49"/>
      <c r="GX349" s="49"/>
      <c r="GY349" s="49"/>
      <c r="GZ349" s="49"/>
      <c r="HA349" s="49"/>
      <c r="HB349" s="49"/>
      <c r="HC349" s="49"/>
      <c r="HD349" s="49"/>
      <c r="HE349" s="49"/>
      <c r="HF349" s="49"/>
      <c r="HG349" s="49"/>
      <c r="HH349" s="49"/>
      <c r="HI349" s="49"/>
      <c r="HJ349" s="49"/>
      <c r="HK349" s="49"/>
      <c r="HL349" s="49"/>
      <c r="HM349" s="49"/>
      <c r="HN349" s="49"/>
      <c r="HO349" s="49"/>
      <c r="HP349" s="49"/>
      <c r="HQ349" s="49"/>
      <c r="HR349" s="49"/>
      <c r="HS349" s="49"/>
      <c r="HT349" s="49"/>
      <c r="HU349" s="49"/>
      <c r="HV349" s="49"/>
      <c r="HW349" s="49"/>
      <c r="HX349" s="49"/>
      <c r="HY349" s="49"/>
      <c r="HZ349" s="49"/>
      <c r="IA349" s="49"/>
      <c r="IB349" s="49"/>
      <c r="IC349" s="49"/>
      <c r="ID349" s="49"/>
      <c r="IE349" s="49"/>
      <c r="IF349" s="49"/>
      <c r="IG349" s="49"/>
      <c r="IH349" s="49"/>
      <c r="II349" s="49"/>
      <c r="IJ349" s="49"/>
      <c r="IK349" s="49"/>
      <c r="IL349" s="49"/>
      <c r="IM349" s="49"/>
      <c r="IN349" s="49"/>
      <c r="IO349" s="49"/>
      <c r="IP349" s="49"/>
      <c r="IQ349" s="49"/>
      <c r="IR349" s="49"/>
      <c r="IS349" s="49"/>
      <c r="IT349" s="49"/>
      <c r="IU349" s="49"/>
      <c r="IV349" s="49"/>
      <c r="IW349" s="49"/>
      <c r="IX349" s="49"/>
      <c r="IY349" s="49"/>
      <c r="IZ349" s="49"/>
      <c r="JA349" s="49"/>
      <c r="JB349" s="49"/>
      <c r="JC349" s="49"/>
      <c r="JD349" s="49"/>
      <c r="JE349" s="49"/>
      <c r="JF349" s="49"/>
      <c r="JG349" s="49"/>
      <c r="JH349" s="49"/>
      <c r="JI349" s="49"/>
      <c r="JJ349" s="49"/>
      <c r="JK349" s="49"/>
      <c r="JL349" s="49"/>
      <c r="JM349" s="49"/>
      <c r="JN349" s="49"/>
      <c r="JO349" s="49"/>
      <c r="JP349" s="49"/>
      <c r="JQ349" s="49"/>
      <c r="JR349" s="49"/>
      <c r="JS349" s="49"/>
      <c r="JT349" s="49"/>
      <c r="JU349" s="49"/>
      <c r="JV349" s="49"/>
      <c r="JW349" s="49"/>
      <c r="JX349" s="49"/>
      <c r="JY349" s="49"/>
      <c r="JZ349" s="49"/>
      <c r="KA349" s="49"/>
      <c r="KB349" s="49"/>
      <c r="KC349" s="49"/>
      <c r="KD349" s="49"/>
      <c r="KE349" s="49"/>
      <c r="KF349" s="49"/>
      <c r="KG349" s="49"/>
      <c r="KH349" s="49"/>
      <c r="KI349" s="49"/>
      <c r="KJ349" s="49"/>
    </row>
    <row r="350" spans="2:296" s="19" customFormat="1" ht="13.35" customHeight="1" x14ac:dyDescent="0.2">
      <c r="B350" s="46"/>
      <c r="C350" s="360"/>
      <c r="D350" s="360"/>
      <c r="E350" s="360"/>
      <c r="F350" s="360"/>
      <c r="G350" s="360"/>
      <c r="H350" s="360"/>
      <c r="I350" s="360"/>
      <c r="J350" s="360"/>
      <c r="K350" s="360"/>
      <c r="L350" s="38"/>
      <c r="M350" s="280"/>
      <c r="O350" s="49"/>
      <c r="P350" s="49"/>
      <c r="Q350" s="49"/>
      <c r="R350" s="49"/>
      <c r="S350" s="49"/>
      <c r="T350" s="49"/>
      <c r="U350" s="49"/>
      <c r="V350" s="49"/>
      <c r="W350" s="49"/>
      <c r="X350" s="49"/>
      <c r="Y350" s="49"/>
      <c r="Z350" s="49"/>
      <c r="AA350" s="49"/>
      <c r="AB350" s="49"/>
      <c r="AC350" s="49"/>
      <c r="AD350" s="49"/>
      <c r="AE350" s="49"/>
      <c r="AF350" s="49"/>
      <c r="AG350" s="49"/>
      <c r="AH350" s="49"/>
      <c r="AI350" s="49"/>
      <c r="AJ350" s="49"/>
      <c r="AK350" s="49"/>
      <c r="AL350" s="49"/>
      <c r="AM350" s="49"/>
      <c r="AN350" s="49"/>
      <c r="AO350" s="49"/>
      <c r="AP350" s="49"/>
      <c r="AQ350" s="49"/>
      <c r="AR350" s="49"/>
      <c r="AS350" s="49"/>
      <c r="AT350" s="49"/>
      <c r="AU350" s="49"/>
      <c r="AV350" s="49"/>
      <c r="AW350" s="49"/>
      <c r="AX350" s="49"/>
      <c r="AY350" s="49"/>
      <c r="AZ350" s="49"/>
      <c r="BA350" s="49"/>
      <c r="BB350" s="49"/>
      <c r="BC350" s="49"/>
      <c r="BD350" s="49"/>
      <c r="BE350" s="49"/>
      <c r="BF350" s="49"/>
      <c r="BG350" s="49"/>
      <c r="BH350" s="49"/>
      <c r="BI350" s="49"/>
      <c r="BJ350" s="49"/>
      <c r="BK350" s="49"/>
      <c r="BL350" s="49"/>
      <c r="BM350" s="49"/>
      <c r="BN350" s="49"/>
      <c r="BO350" s="49"/>
      <c r="BP350" s="49"/>
      <c r="BQ350" s="49"/>
      <c r="BR350" s="49"/>
      <c r="BS350" s="49"/>
      <c r="BT350" s="49"/>
      <c r="BU350" s="49"/>
      <c r="BV350" s="49"/>
      <c r="BW350" s="49"/>
      <c r="BX350" s="49"/>
      <c r="BY350" s="49"/>
      <c r="BZ350" s="49"/>
      <c r="CA350" s="49"/>
      <c r="CB350" s="49"/>
      <c r="CC350" s="49"/>
      <c r="CD350" s="49"/>
      <c r="CE350" s="49"/>
      <c r="CF350" s="49"/>
      <c r="CG350" s="49"/>
      <c r="CH350" s="49"/>
      <c r="CI350" s="49"/>
      <c r="CJ350" s="49"/>
      <c r="CK350" s="49"/>
      <c r="CL350" s="49"/>
      <c r="CM350" s="49"/>
      <c r="CN350" s="49"/>
      <c r="CO350" s="49"/>
      <c r="CP350" s="49"/>
      <c r="CQ350" s="49"/>
      <c r="CR350" s="49"/>
      <c r="CS350" s="49"/>
      <c r="CT350" s="49"/>
      <c r="CU350" s="49"/>
      <c r="CV350" s="49"/>
      <c r="CW350" s="49"/>
      <c r="CX350" s="49"/>
      <c r="CY350" s="49"/>
      <c r="CZ350" s="49"/>
      <c r="DA350" s="49"/>
      <c r="DB350" s="49"/>
      <c r="DC350" s="49"/>
      <c r="DD350" s="49"/>
      <c r="DE350" s="49"/>
      <c r="DF350" s="49"/>
      <c r="DG350" s="49"/>
      <c r="DH350" s="49"/>
      <c r="DI350" s="49"/>
      <c r="DJ350" s="49"/>
      <c r="DK350" s="49"/>
      <c r="DL350" s="49"/>
      <c r="DM350" s="49"/>
      <c r="DN350" s="49"/>
      <c r="DO350" s="49"/>
      <c r="DP350" s="49"/>
      <c r="DQ350" s="49"/>
      <c r="DR350" s="49"/>
      <c r="DS350" s="49"/>
      <c r="DT350" s="49"/>
      <c r="DU350" s="49"/>
      <c r="DV350" s="49"/>
      <c r="DW350" s="49"/>
      <c r="DX350" s="49"/>
      <c r="DY350" s="49"/>
      <c r="DZ350" s="49"/>
      <c r="EA350" s="49"/>
      <c r="EB350" s="49"/>
      <c r="EC350" s="49"/>
      <c r="ED350" s="49"/>
      <c r="EE350" s="49"/>
      <c r="EF350" s="49"/>
      <c r="EG350" s="49"/>
      <c r="EH350" s="49"/>
      <c r="EI350" s="49"/>
      <c r="EJ350" s="49"/>
      <c r="EK350" s="49"/>
      <c r="EL350" s="49"/>
      <c r="EM350" s="49"/>
      <c r="EN350" s="49"/>
      <c r="EO350" s="49"/>
      <c r="EP350" s="49"/>
      <c r="EQ350" s="49"/>
      <c r="ER350" s="49"/>
      <c r="ES350" s="49"/>
      <c r="ET350" s="49"/>
      <c r="EU350" s="49"/>
      <c r="EV350" s="49"/>
      <c r="EW350" s="49"/>
      <c r="EX350" s="49"/>
      <c r="EY350" s="49"/>
      <c r="EZ350" s="49"/>
      <c r="FA350" s="49"/>
      <c r="FB350" s="49"/>
      <c r="FC350" s="49"/>
      <c r="FD350" s="49"/>
      <c r="FE350" s="49"/>
      <c r="FF350" s="49"/>
      <c r="FG350" s="49"/>
      <c r="FH350" s="49"/>
      <c r="FI350" s="49"/>
      <c r="FJ350" s="49"/>
      <c r="FK350" s="49"/>
      <c r="FL350" s="49"/>
      <c r="FM350" s="49"/>
      <c r="FN350" s="49"/>
      <c r="FO350" s="49"/>
      <c r="FP350" s="49"/>
      <c r="FQ350" s="49"/>
      <c r="FR350" s="49"/>
      <c r="FS350" s="49"/>
      <c r="FT350" s="49"/>
      <c r="FU350" s="49"/>
      <c r="FV350" s="49"/>
      <c r="FW350" s="49"/>
      <c r="FX350" s="49"/>
      <c r="FY350" s="49"/>
      <c r="FZ350" s="49"/>
      <c r="GA350" s="49"/>
      <c r="GB350" s="49"/>
      <c r="GC350" s="49"/>
      <c r="GD350" s="49"/>
      <c r="GE350" s="49"/>
      <c r="GF350" s="49"/>
      <c r="GG350" s="49"/>
      <c r="GH350" s="49"/>
      <c r="GI350" s="49"/>
      <c r="GJ350" s="49"/>
      <c r="GK350" s="49"/>
      <c r="GL350" s="49"/>
      <c r="GM350" s="49"/>
      <c r="GN350" s="49"/>
      <c r="GO350" s="49"/>
      <c r="GP350" s="49"/>
      <c r="GQ350" s="49"/>
      <c r="GR350" s="49"/>
      <c r="GS350" s="49"/>
      <c r="GT350" s="49"/>
      <c r="GU350" s="49"/>
      <c r="GV350" s="49"/>
      <c r="GW350" s="49"/>
      <c r="GX350" s="49"/>
      <c r="GY350" s="49"/>
      <c r="GZ350" s="49"/>
      <c r="HA350" s="49"/>
      <c r="HB350" s="49"/>
      <c r="HC350" s="49"/>
      <c r="HD350" s="49"/>
      <c r="HE350" s="49"/>
      <c r="HF350" s="49"/>
      <c r="HG350" s="49"/>
      <c r="HH350" s="49"/>
      <c r="HI350" s="49"/>
      <c r="HJ350" s="49"/>
      <c r="HK350" s="49"/>
      <c r="HL350" s="49"/>
      <c r="HM350" s="49"/>
      <c r="HN350" s="49"/>
      <c r="HO350" s="49"/>
      <c r="HP350" s="49"/>
      <c r="HQ350" s="49"/>
      <c r="HR350" s="49"/>
      <c r="HS350" s="49"/>
      <c r="HT350" s="49"/>
      <c r="HU350" s="49"/>
      <c r="HV350" s="49"/>
      <c r="HW350" s="49"/>
      <c r="HX350" s="49"/>
      <c r="HY350" s="49"/>
      <c r="HZ350" s="49"/>
      <c r="IA350" s="49"/>
      <c r="IB350" s="49"/>
      <c r="IC350" s="49"/>
      <c r="ID350" s="49"/>
      <c r="IE350" s="49"/>
      <c r="IF350" s="49"/>
      <c r="IG350" s="49"/>
      <c r="IH350" s="49"/>
      <c r="II350" s="49"/>
      <c r="IJ350" s="49"/>
      <c r="IK350" s="49"/>
      <c r="IL350" s="49"/>
      <c r="IM350" s="49"/>
      <c r="IN350" s="49"/>
      <c r="IO350" s="49"/>
      <c r="IP350" s="49"/>
      <c r="IQ350" s="49"/>
      <c r="IR350" s="49"/>
      <c r="IS350" s="49"/>
      <c r="IT350" s="49"/>
      <c r="IU350" s="49"/>
      <c r="IV350" s="49"/>
      <c r="IW350" s="49"/>
      <c r="IX350" s="49"/>
      <c r="IY350" s="49"/>
      <c r="IZ350" s="49"/>
      <c r="JA350" s="49"/>
      <c r="JB350" s="49"/>
      <c r="JC350" s="49"/>
      <c r="JD350" s="49"/>
      <c r="JE350" s="49"/>
      <c r="JF350" s="49"/>
      <c r="JG350" s="49"/>
      <c r="JH350" s="49"/>
      <c r="JI350" s="49"/>
      <c r="JJ350" s="49"/>
      <c r="JK350" s="49"/>
      <c r="JL350" s="49"/>
      <c r="JM350" s="49"/>
      <c r="JN350" s="49"/>
      <c r="JO350" s="49"/>
      <c r="JP350" s="49"/>
      <c r="JQ350" s="49"/>
      <c r="JR350" s="49"/>
      <c r="JS350" s="49"/>
      <c r="JT350" s="49"/>
      <c r="JU350" s="49"/>
      <c r="JV350" s="49"/>
      <c r="JW350" s="49"/>
      <c r="JX350" s="49"/>
      <c r="JY350" s="49"/>
      <c r="JZ350" s="49"/>
      <c r="KA350" s="49"/>
      <c r="KB350" s="49"/>
      <c r="KC350" s="49"/>
      <c r="KD350" s="49"/>
      <c r="KE350" s="49"/>
      <c r="KF350" s="49"/>
      <c r="KG350" s="49"/>
      <c r="KH350" s="49"/>
      <c r="KI350" s="49"/>
      <c r="KJ350" s="49"/>
    </row>
    <row r="351" spans="2:296" s="19" customFormat="1" ht="13.35" customHeight="1" x14ac:dyDescent="0.2">
      <c r="B351" s="46"/>
      <c r="C351" s="360"/>
      <c r="D351" s="360"/>
      <c r="E351" s="360"/>
      <c r="F351" s="360"/>
      <c r="G351" s="360"/>
      <c r="H351" s="360"/>
      <c r="I351" s="360"/>
      <c r="J351" s="360"/>
      <c r="K351" s="360"/>
      <c r="L351" s="38"/>
      <c r="M351" s="280"/>
      <c r="O351" s="49"/>
      <c r="P351" s="49"/>
      <c r="Q351" s="49"/>
      <c r="R351" s="49"/>
      <c r="S351" s="49"/>
      <c r="T351" s="49"/>
      <c r="U351" s="49"/>
      <c r="V351" s="49"/>
      <c r="W351" s="49"/>
      <c r="X351" s="49"/>
      <c r="Y351" s="49"/>
      <c r="Z351" s="49"/>
      <c r="AA351" s="49"/>
      <c r="AB351" s="49"/>
      <c r="AC351" s="49"/>
      <c r="AD351" s="49"/>
      <c r="AE351" s="49"/>
      <c r="AF351" s="49"/>
      <c r="AG351" s="49"/>
      <c r="AH351" s="49"/>
      <c r="AI351" s="49"/>
      <c r="AJ351" s="49"/>
      <c r="AK351" s="49"/>
      <c r="AL351" s="49"/>
      <c r="AM351" s="49"/>
      <c r="AN351" s="49"/>
      <c r="AO351" s="49"/>
      <c r="AP351" s="49"/>
      <c r="AQ351" s="49"/>
      <c r="AR351" s="49"/>
      <c r="AS351" s="49"/>
      <c r="AT351" s="49"/>
      <c r="AU351" s="49"/>
      <c r="AV351" s="49"/>
      <c r="AW351" s="49"/>
      <c r="AX351" s="49"/>
      <c r="AY351" s="49"/>
      <c r="AZ351" s="49"/>
      <c r="BA351" s="49"/>
      <c r="BB351" s="49"/>
      <c r="BC351" s="49"/>
      <c r="BD351" s="49"/>
      <c r="BE351" s="49"/>
      <c r="BF351" s="49"/>
      <c r="BG351" s="49"/>
      <c r="BH351" s="49"/>
      <c r="BI351" s="49"/>
      <c r="BJ351" s="49"/>
      <c r="BK351" s="49"/>
      <c r="BL351" s="49"/>
      <c r="BM351" s="49"/>
      <c r="BN351" s="49"/>
      <c r="BO351" s="49"/>
      <c r="BP351" s="49"/>
      <c r="BQ351" s="49"/>
      <c r="BR351" s="49"/>
      <c r="BS351" s="49"/>
      <c r="BT351" s="49"/>
      <c r="BU351" s="49"/>
      <c r="BV351" s="49"/>
      <c r="BW351" s="49"/>
      <c r="BX351" s="49"/>
      <c r="BY351" s="49"/>
      <c r="BZ351" s="49"/>
      <c r="CA351" s="49"/>
      <c r="CB351" s="49"/>
      <c r="CC351" s="49"/>
      <c r="CD351" s="49"/>
      <c r="CE351" s="49"/>
      <c r="CF351" s="49"/>
      <c r="CG351" s="49"/>
      <c r="CH351" s="49"/>
      <c r="CI351" s="49"/>
      <c r="CJ351" s="49"/>
      <c r="CK351" s="49"/>
      <c r="CL351" s="49"/>
      <c r="CM351" s="49"/>
      <c r="CN351" s="49"/>
      <c r="CO351" s="49"/>
      <c r="CP351" s="49"/>
      <c r="CQ351" s="49"/>
      <c r="CR351" s="49"/>
      <c r="CS351" s="49"/>
      <c r="CT351" s="49"/>
      <c r="CU351" s="49"/>
      <c r="CV351" s="49"/>
      <c r="CW351" s="49"/>
      <c r="CX351" s="49"/>
      <c r="CY351" s="49"/>
      <c r="CZ351" s="49"/>
      <c r="DA351" s="49"/>
      <c r="DB351" s="49"/>
      <c r="DC351" s="49"/>
      <c r="DD351" s="49"/>
      <c r="DE351" s="49"/>
      <c r="DF351" s="49"/>
      <c r="DG351" s="49"/>
      <c r="DH351" s="49"/>
      <c r="DI351" s="49"/>
      <c r="DJ351" s="49"/>
      <c r="DK351" s="49"/>
      <c r="DL351" s="49"/>
      <c r="DM351" s="49"/>
      <c r="DN351" s="49"/>
      <c r="DO351" s="49"/>
      <c r="DP351" s="49"/>
      <c r="DQ351" s="49"/>
      <c r="DR351" s="49"/>
      <c r="DS351" s="49"/>
      <c r="DT351" s="49"/>
      <c r="DU351" s="49"/>
      <c r="DV351" s="49"/>
      <c r="DW351" s="49"/>
      <c r="DX351" s="49"/>
      <c r="DY351" s="49"/>
      <c r="DZ351" s="49"/>
      <c r="EA351" s="49"/>
      <c r="EB351" s="49"/>
      <c r="EC351" s="49"/>
      <c r="ED351" s="49"/>
      <c r="EE351" s="49"/>
      <c r="EF351" s="49"/>
      <c r="EG351" s="49"/>
      <c r="EH351" s="49"/>
      <c r="EI351" s="49"/>
      <c r="EJ351" s="49"/>
      <c r="EK351" s="49"/>
      <c r="EL351" s="49"/>
      <c r="EM351" s="49"/>
      <c r="EN351" s="49"/>
      <c r="EO351" s="49"/>
      <c r="EP351" s="49"/>
      <c r="EQ351" s="49"/>
      <c r="ER351" s="49"/>
      <c r="ES351" s="49"/>
      <c r="ET351" s="49"/>
      <c r="EU351" s="49"/>
      <c r="EV351" s="49"/>
      <c r="EW351" s="49"/>
      <c r="EX351" s="49"/>
      <c r="EY351" s="49"/>
      <c r="EZ351" s="49"/>
      <c r="FA351" s="49"/>
      <c r="FB351" s="49"/>
      <c r="FC351" s="49"/>
      <c r="FD351" s="49"/>
      <c r="FE351" s="49"/>
      <c r="FF351" s="49"/>
      <c r="FG351" s="49"/>
      <c r="FH351" s="49"/>
      <c r="FI351" s="49"/>
      <c r="FJ351" s="49"/>
      <c r="FK351" s="49"/>
      <c r="FL351" s="49"/>
      <c r="FM351" s="49"/>
      <c r="FN351" s="49"/>
      <c r="FO351" s="49"/>
      <c r="FP351" s="49"/>
      <c r="FQ351" s="49"/>
      <c r="FR351" s="49"/>
      <c r="FS351" s="49"/>
      <c r="FT351" s="49"/>
      <c r="FU351" s="49"/>
      <c r="FV351" s="49"/>
      <c r="FW351" s="49"/>
      <c r="FX351" s="49"/>
      <c r="FY351" s="49"/>
      <c r="FZ351" s="49"/>
      <c r="GA351" s="49"/>
      <c r="GB351" s="49"/>
      <c r="GC351" s="49"/>
      <c r="GD351" s="49"/>
      <c r="GE351" s="49"/>
      <c r="GF351" s="49"/>
      <c r="GG351" s="49"/>
      <c r="GH351" s="49"/>
      <c r="GI351" s="49"/>
      <c r="GJ351" s="49"/>
      <c r="GK351" s="49"/>
      <c r="GL351" s="49"/>
      <c r="GM351" s="49"/>
      <c r="GN351" s="49"/>
      <c r="GO351" s="49"/>
      <c r="GP351" s="49"/>
      <c r="GQ351" s="49"/>
      <c r="GR351" s="49"/>
      <c r="GS351" s="49"/>
      <c r="GT351" s="49"/>
      <c r="GU351" s="49"/>
      <c r="GV351" s="49"/>
      <c r="GW351" s="49"/>
      <c r="GX351" s="49"/>
      <c r="GY351" s="49"/>
      <c r="GZ351" s="49"/>
      <c r="HA351" s="49"/>
      <c r="HB351" s="49"/>
      <c r="HC351" s="49"/>
      <c r="HD351" s="49"/>
      <c r="HE351" s="49"/>
      <c r="HF351" s="49"/>
      <c r="HG351" s="49"/>
      <c r="HH351" s="49"/>
      <c r="HI351" s="49"/>
      <c r="HJ351" s="49"/>
      <c r="HK351" s="49"/>
      <c r="HL351" s="49"/>
      <c r="HM351" s="49"/>
      <c r="HN351" s="49"/>
      <c r="HO351" s="49"/>
      <c r="HP351" s="49"/>
      <c r="HQ351" s="49"/>
      <c r="HR351" s="49"/>
      <c r="HS351" s="49"/>
      <c r="HT351" s="49"/>
      <c r="HU351" s="49"/>
      <c r="HV351" s="49"/>
      <c r="HW351" s="49"/>
      <c r="HX351" s="49"/>
      <c r="HY351" s="49"/>
      <c r="HZ351" s="49"/>
      <c r="IA351" s="49"/>
      <c r="IB351" s="49"/>
      <c r="IC351" s="49"/>
      <c r="ID351" s="49"/>
      <c r="IE351" s="49"/>
      <c r="IF351" s="49"/>
      <c r="IG351" s="49"/>
      <c r="IH351" s="49"/>
      <c r="II351" s="49"/>
      <c r="IJ351" s="49"/>
      <c r="IK351" s="49"/>
      <c r="IL351" s="49"/>
      <c r="IM351" s="49"/>
      <c r="IN351" s="49"/>
      <c r="IO351" s="49"/>
      <c r="IP351" s="49"/>
      <c r="IQ351" s="49"/>
      <c r="IR351" s="49"/>
      <c r="IS351" s="49"/>
      <c r="IT351" s="49"/>
      <c r="IU351" s="49"/>
      <c r="IV351" s="49"/>
      <c r="IW351" s="49"/>
      <c r="IX351" s="49"/>
      <c r="IY351" s="49"/>
      <c r="IZ351" s="49"/>
      <c r="JA351" s="49"/>
      <c r="JB351" s="49"/>
      <c r="JC351" s="49"/>
      <c r="JD351" s="49"/>
      <c r="JE351" s="49"/>
      <c r="JF351" s="49"/>
      <c r="JG351" s="49"/>
      <c r="JH351" s="49"/>
      <c r="JI351" s="49"/>
      <c r="JJ351" s="49"/>
      <c r="JK351" s="49"/>
      <c r="JL351" s="49"/>
      <c r="JM351" s="49"/>
      <c r="JN351" s="49"/>
      <c r="JO351" s="49"/>
      <c r="JP351" s="49"/>
      <c r="JQ351" s="49"/>
      <c r="JR351" s="49"/>
      <c r="JS351" s="49"/>
      <c r="JT351" s="49"/>
      <c r="JU351" s="49"/>
      <c r="JV351" s="49"/>
      <c r="JW351" s="49"/>
      <c r="JX351" s="49"/>
      <c r="JY351" s="49"/>
      <c r="JZ351" s="49"/>
      <c r="KA351" s="49"/>
      <c r="KB351" s="49"/>
      <c r="KC351" s="49"/>
      <c r="KD351" s="49"/>
      <c r="KE351" s="49"/>
      <c r="KF351" s="49"/>
      <c r="KG351" s="49"/>
      <c r="KH351" s="49"/>
      <c r="KI351" s="49"/>
      <c r="KJ351" s="49"/>
    </row>
    <row r="352" spans="2:296" s="19" customFormat="1" ht="13.35" customHeight="1" x14ac:dyDescent="0.2">
      <c r="B352" s="46"/>
      <c r="C352" s="360"/>
      <c r="D352" s="360"/>
      <c r="E352" s="360"/>
      <c r="F352" s="360"/>
      <c r="G352" s="360"/>
      <c r="H352" s="360"/>
      <c r="I352" s="360"/>
      <c r="J352" s="360"/>
      <c r="K352" s="360"/>
      <c r="L352" s="38"/>
      <c r="M352" s="280"/>
      <c r="O352" s="49"/>
      <c r="P352" s="49"/>
      <c r="Q352" s="49"/>
      <c r="R352" s="49"/>
      <c r="S352" s="49"/>
      <c r="T352" s="49"/>
      <c r="U352" s="49"/>
      <c r="V352" s="49"/>
      <c r="W352" s="49"/>
      <c r="X352" s="49"/>
      <c r="Y352" s="49"/>
      <c r="Z352" s="49"/>
      <c r="AA352" s="49"/>
      <c r="AB352" s="49"/>
      <c r="AC352" s="49"/>
      <c r="AD352" s="49"/>
      <c r="AE352" s="49"/>
      <c r="AF352" s="49"/>
      <c r="AG352" s="49"/>
      <c r="AH352" s="49"/>
      <c r="AI352" s="49"/>
      <c r="AJ352" s="49"/>
      <c r="AK352" s="49"/>
      <c r="AL352" s="49"/>
      <c r="AM352" s="49"/>
      <c r="AN352" s="49"/>
      <c r="AO352" s="49"/>
      <c r="AP352" s="49"/>
      <c r="AQ352" s="49"/>
      <c r="AR352" s="49"/>
      <c r="AS352" s="49"/>
      <c r="AT352" s="49"/>
      <c r="AU352" s="49"/>
      <c r="AV352" s="49"/>
      <c r="AW352" s="49"/>
      <c r="AX352" s="49"/>
      <c r="AY352" s="49"/>
      <c r="AZ352" s="49"/>
      <c r="BA352" s="49"/>
      <c r="BB352" s="49"/>
      <c r="BC352" s="49"/>
      <c r="BD352" s="49"/>
      <c r="BE352" s="49"/>
      <c r="BF352" s="49"/>
      <c r="BG352" s="49"/>
      <c r="BH352" s="49"/>
      <c r="BI352" s="49"/>
      <c r="BJ352" s="49"/>
      <c r="BK352" s="49"/>
      <c r="BL352" s="49"/>
      <c r="BM352" s="49"/>
      <c r="BN352" s="49"/>
      <c r="BO352" s="49"/>
      <c r="BP352" s="49"/>
      <c r="BQ352" s="49"/>
      <c r="BR352" s="49"/>
      <c r="BS352" s="49"/>
      <c r="BT352" s="49"/>
      <c r="BU352" s="49"/>
      <c r="BV352" s="49"/>
      <c r="BW352" s="49"/>
      <c r="BX352" s="49"/>
      <c r="BY352" s="49"/>
      <c r="BZ352" s="49"/>
      <c r="CA352" s="49"/>
      <c r="CB352" s="49"/>
      <c r="CC352" s="49"/>
      <c r="CD352" s="49"/>
      <c r="CE352" s="49"/>
      <c r="CF352" s="49"/>
      <c r="CG352" s="49"/>
      <c r="CH352" s="49"/>
      <c r="CI352" s="49"/>
      <c r="CJ352" s="49"/>
      <c r="CK352" s="49"/>
      <c r="CL352" s="49"/>
      <c r="CM352" s="49"/>
      <c r="CN352" s="49"/>
      <c r="CO352" s="49"/>
      <c r="CP352" s="49"/>
      <c r="CQ352" s="49"/>
      <c r="CR352" s="49"/>
      <c r="CS352" s="49"/>
      <c r="CT352" s="49"/>
      <c r="CU352" s="49"/>
      <c r="CV352" s="49"/>
      <c r="CW352" s="49"/>
      <c r="CX352" s="49"/>
      <c r="CY352" s="49"/>
      <c r="CZ352" s="49"/>
      <c r="DA352" s="49"/>
      <c r="DB352" s="49"/>
      <c r="DC352" s="49"/>
      <c r="DD352" s="49"/>
      <c r="DE352" s="49"/>
      <c r="DF352" s="49"/>
      <c r="DG352" s="49"/>
      <c r="DH352" s="49"/>
      <c r="DI352" s="49"/>
      <c r="DJ352" s="49"/>
      <c r="DK352" s="49"/>
      <c r="DL352" s="49"/>
      <c r="DM352" s="49"/>
      <c r="DN352" s="49"/>
      <c r="DO352" s="49"/>
      <c r="DP352" s="49"/>
      <c r="DQ352" s="49"/>
      <c r="DR352" s="49"/>
      <c r="DS352" s="49"/>
      <c r="DT352" s="49"/>
      <c r="DU352" s="49"/>
      <c r="DV352" s="49"/>
      <c r="DW352" s="49"/>
      <c r="DX352" s="49"/>
      <c r="DY352" s="49"/>
      <c r="DZ352" s="49"/>
      <c r="EA352" s="49"/>
      <c r="EB352" s="49"/>
      <c r="EC352" s="49"/>
      <c r="ED352" s="49"/>
      <c r="EE352" s="49"/>
      <c r="EF352" s="49"/>
      <c r="EG352" s="49"/>
      <c r="EH352" s="49"/>
      <c r="EI352" s="49"/>
      <c r="EJ352" s="49"/>
      <c r="EK352" s="49"/>
      <c r="EL352" s="49"/>
      <c r="EM352" s="49"/>
      <c r="EN352" s="49"/>
      <c r="EO352" s="49"/>
      <c r="EP352" s="49"/>
      <c r="EQ352" s="49"/>
      <c r="ER352" s="49"/>
      <c r="ES352" s="49"/>
      <c r="ET352" s="49"/>
      <c r="EU352" s="49"/>
      <c r="EV352" s="49"/>
      <c r="EW352" s="49"/>
      <c r="EX352" s="49"/>
      <c r="EY352" s="49"/>
      <c r="EZ352" s="49"/>
      <c r="FA352" s="49"/>
      <c r="FB352" s="49"/>
      <c r="FC352" s="49"/>
      <c r="FD352" s="49"/>
      <c r="FE352" s="49"/>
      <c r="FF352" s="49"/>
      <c r="FG352" s="49"/>
      <c r="FH352" s="49"/>
      <c r="FI352" s="49"/>
      <c r="FJ352" s="49"/>
      <c r="FK352" s="49"/>
      <c r="FL352" s="49"/>
      <c r="FM352" s="49"/>
      <c r="FN352" s="49"/>
      <c r="FO352" s="49"/>
      <c r="FP352" s="49"/>
      <c r="FQ352" s="49"/>
      <c r="FR352" s="49"/>
      <c r="FS352" s="49"/>
      <c r="FT352" s="49"/>
      <c r="FU352" s="49"/>
      <c r="FV352" s="49"/>
      <c r="FW352" s="49"/>
      <c r="FX352" s="49"/>
      <c r="FY352" s="49"/>
      <c r="FZ352" s="49"/>
      <c r="GA352" s="49"/>
      <c r="GB352" s="49"/>
      <c r="GC352" s="49"/>
      <c r="GD352" s="49"/>
      <c r="GE352" s="49"/>
      <c r="GF352" s="49"/>
      <c r="GG352" s="49"/>
      <c r="GH352" s="49"/>
      <c r="GI352" s="49"/>
      <c r="GJ352" s="49"/>
      <c r="GK352" s="49"/>
      <c r="GL352" s="49"/>
      <c r="GM352" s="49"/>
      <c r="GN352" s="49"/>
      <c r="GO352" s="49"/>
      <c r="GP352" s="49"/>
      <c r="GQ352" s="49"/>
      <c r="GR352" s="49"/>
      <c r="GS352" s="49"/>
      <c r="GT352" s="49"/>
      <c r="GU352" s="49"/>
      <c r="GV352" s="49"/>
      <c r="GW352" s="49"/>
      <c r="GX352" s="49"/>
      <c r="GY352" s="49"/>
      <c r="GZ352" s="49"/>
      <c r="HA352" s="49"/>
      <c r="HB352" s="49"/>
      <c r="HC352" s="49"/>
      <c r="HD352" s="49"/>
      <c r="HE352" s="49"/>
      <c r="HF352" s="49"/>
      <c r="HG352" s="49"/>
      <c r="HH352" s="49"/>
      <c r="HI352" s="49"/>
      <c r="HJ352" s="49"/>
      <c r="HK352" s="49"/>
      <c r="HL352" s="49"/>
      <c r="HM352" s="49"/>
      <c r="HN352" s="49"/>
      <c r="HO352" s="49"/>
      <c r="HP352" s="49"/>
      <c r="HQ352" s="49"/>
      <c r="HR352" s="49"/>
      <c r="HS352" s="49"/>
      <c r="HT352" s="49"/>
      <c r="HU352" s="49"/>
      <c r="HV352" s="49"/>
      <c r="HW352" s="49"/>
      <c r="HX352" s="49"/>
      <c r="HY352" s="49"/>
      <c r="HZ352" s="49"/>
      <c r="IA352" s="49"/>
      <c r="IB352" s="49"/>
      <c r="IC352" s="49"/>
      <c r="ID352" s="49"/>
      <c r="IE352" s="49"/>
      <c r="IF352" s="49"/>
      <c r="IG352" s="49"/>
      <c r="IH352" s="49"/>
      <c r="II352" s="49"/>
      <c r="IJ352" s="49"/>
      <c r="IK352" s="49"/>
      <c r="IL352" s="49"/>
      <c r="IM352" s="49"/>
      <c r="IN352" s="49"/>
      <c r="IO352" s="49"/>
      <c r="IP352" s="49"/>
      <c r="IQ352" s="49"/>
      <c r="IR352" s="49"/>
      <c r="IS352" s="49"/>
      <c r="IT352" s="49"/>
      <c r="IU352" s="49"/>
      <c r="IV352" s="49"/>
      <c r="IW352" s="49"/>
      <c r="IX352" s="49"/>
      <c r="IY352" s="49"/>
      <c r="IZ352" s="49"/>
      <c r="JA352" s="49"/>
      <c r="JB352" s="49"/>
      <c r="JC352" s="49"/>
      <c r="JD352" s="49"/>
      <c r="JE352" s="49"/>
      <c r="JF352" s="49"/>
      <c r="JG352" s="49"/>
      <c r="JH352" s="49"/>
      <c r="JI352" s="49"/>
      <c r="JJ352" s="49"/>
      <c r="JK352" s="49"/>
      <c r="JL352" s="49"/>
      <c r="JM352" s="49"/>
      <c r="JN352" s="49"/>
      <c r="JO352" s="49"/>
      <c r="JP352" s="49"/>
      <c r="JQ352" s="49"/>
      <c r="JR352" s="49"/>
      <c r="JS352" s="49"/>
      <c r="JT352" s="49"/>
      <c r="JU352" s="49"/>
      <c r="JV352" s="49"/>
      <c r="JW352" s="49"/>
      <c r="JX352" s="49"/>
      <c r="JY352" s="49"/>
      <c r="JZ352" s="49"/>
      <c r="KA352" s="49"/>
      <c r="KB352" s="49"/>
      <c r="KC352" s="49"/>
      <c r="KD352" s="49"/>
      <c r="KE352" s="49"/>
      <c r="KF352" s="49"/>
      <c r="KG352" s="49"/>
      <c r="KH352" s="49"/>
      <c r="KI352" s="49"/>
      <c r="KJ352" s="49"/>
    </row>
    <row r="353" spans="2:296" s="19" customFormat="1" ht="13.35" customHeight="1" x14ac:dyDescent="0.2">
      <c r="B353" s="46"/>
      <c r="C353" s="360"/>
      <c r="D353" s="360"/>
      <c r="E353" s="360"/>
      <c r="F353" s="360"/>
      <c r="G353" s="360"/>
      <c r="H353" s="360"/>
      <c r="I353" s="360"/>
      <c r="J353" s="360"/>
      <c r="K353" s="360"/>
      <c r="L353" s="38"/>
      <c r="M353" s="280"/>
      <c r="O353" s="49"/>
      <c r="P353" s="49"/>
      <c r="Q353" s="49"/>
      <c r="R353" s="49"/>
      <c r="S353" s="49"/>
      <c r="T353" s="49"/>
      <c r="U353" s="49"/>
      <c r="V353" s="49"/>
      <c r="W353" s="49"/>
      <c r="X353" s="49"/>
      <c r="Y353" s="49"/>
      <c r="Z353" s="49"/>
      <c r="AA353" s="49"/>
      <c r="AB353" s="49"/>
      <c r="AC353" s="49"/>
      <c r="AD353" s="49"/>
      <c r="AE353" s="49"/>
      <c r="AF353" s="49"/>
      <c r="AG353" s="49"/>
      <c r="AH353" s="49"/>
      <c r="AI353" s="49"/>
      <c r="AJ353" s="49"/>
      <c r="AK353" s="49"/>
      <c r="AL353" s="49"/>
      <c r="AM353" s="49"/>
      <c r="AN353" s="49"/>
      <c r="AO353" s="49"/>
      <c r="AP353" s="49"/>
      <c r="AQ353" s="49"/>
      <c r="AR353" s="49"/>
      <c r="AS353" s="49"/>
      <c r="AT353" s="49"/>
      <c r="AU353" s="49"/>
      <c r="AV353" s="49"/>
      <c r="AW353" s="49"/>
      <c r="AX353" s="49"/>
      <c r="AY353" s="49"/>
      <c r="AZ353" s="49"/>
      <c r="BA353" s="49"/>
      <c r="BB353" s="49"/>
      <c r="BC353" s="49"/>
      <c r="BD353" s="49"/>
      <c r="BE353" s="49"/>
      <c r="BF353" s="49"/>
      <c r="BG353" s="49"/>
      <c r="BH353" s="49"/>
      <c r="BI353" s="49"/>
      <c r="BJ353" s="49"/>
      <c r="BK353" s="49"/>
      <c r="BL353" s="49"/>
      <c r="BM353" s="49"/>
      <c r="BN353" s="49"/>
      <c r="BO353" s="49"/>
      <c r="BP353" s="49"/>
      <c r="BQ353" s="49"/>
      <c r="BR353" s="49"/>
      <c r="BS353" s="49"/>
      <c r="BT353" s="49"/>
      <c r="BU353" s="49"/>
      <c r="BV353" s="49"/>
      <c r="BW353" s="49"/>
      <c r="BX353" s="49"/>
      <c r="BY353" s="49"/>
      <c r="BZ353" s="49"/>
      <c r="CA353" s="49"/>
      <c r="CB353" s="49"/>
      <c r="CC353" s="49"/>
      <c r="CD353" s="49"/>
      <c r="CE353" s="49"/>
      <c r="CF353" s="49"/>
      <c r="CG353" s="49"/>
      <c r="CH353" s="49"/>
      <c r="CI353" s="49"/>
      <c r="CJ353" s="49"/>
      <c r="CK353" s="49"/>
      <c r="CL353" s="49"/>
      <c r="CM353" s="49"/>
      <c r="CN353" s="49"/>
      <c r="CO353" s="49"/>
      <c r="CP353" s="49"/>
      <c r="CQ353" s="49"/>
      <c r="CR353" s="49"/>
      <c r="CS353" s="49"/>
      <c r="CT353" s="49"/>
      <c r="CU353" s="49"/>
      <c r="CV353" s="49"/>
      <c r="CW353" s="49"/>
      <c r="CX353" s="49"/>
      <c r="CY353" s="49"/>
      <c r="CZ353" s="49"/>
      <c r="DA353" s="49"/>
      <c r="DB353" s="49"/>
      <c r="DC353" s="49"/>
      <c r="DD353" s="49"/>
      <c r="DE353" s="49"/>
      <c r="DF353" s="49"/>
      <c r="DG353" s="49"/>
      <c r="DH353" s="49"/>
      <c r="DI353" s="49"/>
      <c r="DJ353" s="49"/>
      <c r="DK353" s="49"/>
      <c r="DL353" s="49"/>
      <c r="DM353" s="49"/>
      <c r="DN353" s="49"/>
      <c r="DO353" s="49"/>
      <c r="DP353" s="49"/>
      <c r="DQ353" s="49"/>
      <c r="DR353" s="49"/>
      <c r="DS353" s="49"/>
      <c r="DT353" s="49"/>
      <c r="DU353" s="49"/>
      <c r="DV353" s="49"/>
      <c r="DW353" s="49"/>
      <c r="DX353" s="49"/>
      <c r="DY353" s="49"/>
      <c r="DZ353" s="49"/>
      <c r="EA353" s="49"/>
      <c r="EB353" s="49"/>
      <c r="EC353" s="49"/>
      <c r="ED353" s="49"/>
      <c r="EE353" s="49"/>
      <c r="EF353" s="49"/>
      <c r="EG353" s="49"/>
      <c r="EH353" s="49"/>
      <c r="EI353" s="49"/>
      <c r="EJ353" s="49"/>
      <c r="EK353" s="49"/>
      <c r="EL353" s="49"/>
      <c r="EM353" s="49"/>
      <c r="EN353" s="49"/>
      <c r="EO353" s="49"/>
      <c r="EP353" s="49"/>
      <c r="EQ353" s="49"/>
      <c r="ER353" s="49"/>
      <c r="ES353" s="49"/>
      <c r="ET353" s="49"/>
      <c r="EU353" s="49"/>
      <c r="EV353" s="49"/>
      <c r="EW353" s="49"/>
      <c r="EX353" s="49"/>
      <c r="EY353" s="49"/>
      <c r="EZ353" s="49"/>
      <c r="FA353" s="49"/>
      <c r="FB353" s="49"/>
      <c r="FC353" s="49"/>
      <c r="FD353" s="49"/>
      <c r="FE353" s="49"/>
      <c r="FF353" s="49"/>
      <c r="FG353" s="49"/>
      <c r="FH353" s="49"/>
      <c r="FI353" s="49"/>
      <c r="FJ353" s="49"/>
      <c r="FK353" s="49"/>
      <c r="FL353" s="49"/>
      <c r="FM353" s="49"/>
      <c r="FN353" s="49"/>
      <c r="FO353" s="49"/>
      <c r="FP353" s="49"/>
      <c r="FQ353" s="49"/>
      <c r="FR353" s="49"/>
      <c r="FS353" s="49"/>
      <c r="FT353" s="49"/>
      <c r="FU353" s="49"/>
      <c r="FV353" s="49"/>
      <c r="FW353" s="49"/>
      <c r="FX353" s="49"/>
      <c r="FY353" s="49"/>
      <c r="FZ353" s="49"/>
      <c r="GA353" s="49"/>
      <c r="GB353" s="49"/>
      <c r="GC353" s="49"/>
      <c r="GD353" s="49"/>
      <c r="GE353" s="49"/>
      <c r="GF353" s="49"/>
      <c r="GG353" s="49"/>
      <c r="GH353" s="49"/>
      <c r="GI353" s="49"/>
      <c r="GJ353" s="49"/>
      <c r="GK353" s="49"/>
      <c r="GL353" s="49"/>
      <c r="GM353" s="49"/>
      <c r="GN353" s="49"/>
      <c r="GO353" s="49"/>
      <c r="GP353" s="49"/>
      <c r="GQ353" s="49"/>
      <c r="GR353" s="49"/>
      <c r="GS353" s="49"/>
      <c r="GT353" s="49"/>
      <c r="GU353" s="49"/>
      <c r="GV353" s="49"/>
      <c r="GW353" s="49"/>
      <c r="GX353" s="49"/>
      <c r="GY353" s="49"/>
      <c r="GZ353" s="49"/>
      <c r="HA353" s="49"/>
      <c r="HB353" s="49"/>
      <c r="HC353" s="49"/>
      <c r="HD353" s="49"/>
      <c r="HE353" s="49"/>
      <c r="HF353" s="49"/>
      <c r="HG353" s="49"/>
      <c r="HH353" s="49"/>
      <c r="HI353" s="49"/>
      <c r="HJ353" s="49"/>
      <c r="HK353" s="49"/>
      <c r="HL353" s="49"/>
      <c r="HM353" s="49"/>
      <c r="HN353" s="49"/>
      <c r="HO353" s="49"/>
      <c r="HP353" s="49"/>
      <c r="HQ353" s="49"/>
      <c r="HR353" s="49"/>
      <c r="HS353" s="49"/>
      <c r="HT353" s="49"/>
      <c r="HU353" s="49"/>
      <c r="HV353" s="49"/>
      <c r="HW353" s="49"/>
      <c r="HX353" s="49"/>
      <c r="HY353" s="49"/>
      <c r="HZ353" s="49"/>
      <c r="IA353" s="49"/>
      <c r="IB353" s="49"/>
      <c r="IC353" s="49"/>
      <c r="ID353" s="49"/>
      <c r="IE353" s="49"/>
      <c r="IF353" s="49"/>
      <c r="IG353" s="49"/>
      <c r="IH353" s="49"/>
      <c r="II353" s="49"/>
      <c r="IJ353" s="49"/>
      <c r="IK353" s="49"/>
      <c r="IL353" s="49"/>
      <c r="IM353" s="49"/>
      <c r="IN353" s="49"/>
      <c r="IO353" s="49"/>
      <c r="IP353" s="49"/>
      <c r="IQ353" s="49"/>
      <c r="IR353" s="49"/>
      <c r="IS353" s="49"/>
      <c r="IT353" s="49"/>
      <c r="IU353" s="49"/>
      <c r="IV353" s="49"/>
      <c r="IW353" s="49"/>
      <c r="IX353" s="49"/>
      <c r="IY353" s="49"/>
      <c r="IZ353" s="49"/>
      <c r="JA353" s="49"/>
      <c r="JB353" s="49"/>
      <c r="JC353" s="49"/>
      <c r="JD353" s="49"/>
      <c r="JE353" s="49"/>
      <c r="JF353" s="49"/>
      <c r="JG353" s="49"/>
      <c r="JH353" s="49"/>
      <c r="JI353" s="49"/>
      <c r="JJ353" s="49"/>
      <c r="JK353" s="49"/>
      <c r="JL353" s="49"/>
      <c r="JM353" s="49"/>
      <c r="JN353" s="49"/>
      <c r="JO353" s="49"/>
      <c r="JP353" s="49"/>
      <c r="JQ353" s="49"/>
      <c r="JR353" s="49"/>
      <c r="JS353" s="49"/>
      <c r="JT353" s="49"/>
      <c r="JU353" s="49"/>
      <c r="JV353" s="49"/>
      <c r="JW353" s="49"/>
      <c r="JX353" s="49"/>
      <c r="JY353" s="49"/>
      <c r="JZ353" s="49"/>
      <c r="KA353" s="49"/>
      <c r="KB353" s="49"/>
      <c r="KC353" s="49"/>
      <c r="KD353" s="49"/>
      <c r="KE353" s="49"/>
      <c r="KF353" s="49"/>
      <c r="KG353" s="49"/>
      <c r="KH353" s="49"/>
      <c r="KI353" s="49"/>
      <c r="KJ353" s="49"/>
    </row>
    <row r="354" spans="2:296" s="19" customFormat="1" ht="13.35" customHeight="1" x14ac:dyDescent="0.2">
      <c r="B354" s="46"/>
      <c r="C354" s="360"/>
      <c r="D354" s="360"/>
      <c r="E354" s="360"/>
      <c r="F354" s="360"/>
      <c r="G354" s="360"/>
      <c r="H354" s="360"/>
      <c r="I354" s="360"/>
      <c r="J354" s="360"/>
      <c r="K354" s="360"/>
      <c r="L354" s="38"/>
      <c r="M354" s="280"/>
      <c r="O354" s="49"/>
      <c r="P354" s="49"/>
      <c r="Q354" s="49"/>
      <c r="R354" s="49"/>
      <c r="S354" s="49"/>
      <c r="T354" s="49"/>
      <c r="U354" s="49"/>
      <c r="V354" s="49"/>
      <c r="W354" s="49"/>
      <c r="X354" s="49"/>
      <c r="Y354" s="49"/>
      <c r="Z354" s="49"/>
      <c r="AA354" s="49"/>
      <c r="AB354" s="49"/>
      <c r="AC354" s="49"/>
      <c r="AD354" s="49"/>
      <c r="AE354" s="49"/>
      <c r="AF354" s="49"/>
      <c r="AG354" s="49"/>
      <c r="AH354" s="49"/>
      <c r="AI354" s="49"/>
      <c r="AJ354" s="49"/>
      <c r="AK354" s="49"/>
      <c r="AL354" s="49"/>
      <c r="AM354" s="49"/>
      <c r="AN354" s="49"/>
      <c r="AO354" s="49"/>
      <c r="AP354" s="49"/>
      <c r="AQ354" s="49"/>
      <c r="AR354" s="49"/>
      <c r="AS354" s="49"/>
      <c r="AT354" s="49"/>
      <c r="AU354" s="49"/>
      <c r="AV354" s="49"/>
      <c r="AW354" s="49"/>
      <c r="AX354" s="49"/>
      <c r="AY354" s="49"/>
      <c r="AZ354" s="49"/>
      <c r="BA354" s="49"/>
      <c r="BB354" s="49"/>
      <c r="BC354" s="49"/>
      <c r="BD354" s="49"/>
      <c r="BE354" s="49"/>
      <c r="BF354" s="49"/>
      <c r="BG354" s="49"/>
      <c r="BH354" s="49"/>
      <c r="BI354" s="49"/>
      <c r="BJ354" s="49"/>
      <c r="BK354" s="49"/>
      <c r="BL354" s="49"/>
      <c r="BM354" s="49"/>
      <c r="BN354" s="49"/>
      <c r="BO354" s="49"/>
      <c r="BP354" s="49"/>
      <c r="BQ354" s="49"/>
      <c r="BR354" s="49"/>
      <c r="BS354" s="49"/>
      <c r="BT354" s="49"/>
      <c r="BU354" s="49"/>
      <c r="BV354" s="49"/>
      <c r="BW354" s="49"/>
      <c r="BX354" s="49"/>
      <c r="BY354" s="49"/>
      <c r="BZ354" s="49"/>
      <c r="CA354" s="49"/>
      <c r="CB354" s="49"/>
      <c r="CC354" s="49"/>
      <c r="CD354" s="49"/>
      <c r="CE354" s="49"/>
      <c r="CF354" s="49"/>
      <c r="CG354" s="49"/>
      <c r="CH354" s="49"/>
      <c r="CI354" s="49"/>
      <c r="CJ354" s="49"/>
      <c r="CK354" s="49"/>
      <c r="CL354" s="49"/>
      <c r="CM354" s="49"/>
      <c r="CN354" s="49"/>
      <c r="CO354" s="49"/>
      <c r="CP354" s="49"/>
      <c r="CQ354" s="49"/>
      <c r="CR354" s="49"/>
      <c r="CS354" s="49"/>
      <c r="CT354" s="49"/>
      <c r="CU354" s="49"/>
      <c r="CV354" s="49"/>
      <c r="CW354" s="49"/>
      <c r="CX354" s="49"/>
      <c r="CY354" s="49"/>
      <c r="CZ354" s="49"/>
      <c r="DA354" s="49"/>
      <c r="DB354" s="49"/>
      <c r="DC354" s="49"/>
      <c r="DD354" s="49"/>
      <c r="DE354" s="49"/>
      <c r="DF354" s="49"/>
      <c r="DG354" s="49"/>
      <c r="DH354" s="49"/>
      <c r="DI354" s="49"/>
      <c r="DJ354" s="49"/>
      <c r="DK354" s="49"/>
      <c r="DL354" s="49"/>
      <c r="DM354" s="49"/>
      <c r="DN354" s="49"/>
      <c r="DO354" s="49"/>
      <c r="DP354" s="49"/>
      <c r="DQ354" s="49"/>
      <c r="DR354" s="49"/>
      <c r="DS354" s="49"/>
      <c r="DT354" s="49"/>
      <c r="DU354" s="49"/>
      <c r="DV354" s="49"/>
      <c r="DW354" s="49"/>
      <c r="DX354" s="49"/>
      <c r="DY354" s="49"/>
      <c r="DZ354" s="49"/>
      <c r="EA354" s="49"/>
      <c r="EB354" s="49"/>
      <c r="EC354" s="49"/>
      <c r="ED354" s="49"/>
      <c r="EE354" s="49"/>
      <c r="EF354" s="49"/>
      <c r="EG354" s="49"/>
      <c r="EH354" s="49"/>
      <c r="EI354" s="49"/>
      <c r="EJ354" s="49"/>
      <c r="EK354" s="49"/>
      <c r="EL354" s="49"/>
      <c r="EM354" s="49"/>
      <c r="EN354" s="49"/>
      <c r="EO354" s="49"/>
      <c r="EP354" s="49"/>
      <c r="EQ354" s="49"/>
      <c r="ER354" s="49"/>
      <c r="ES354" s="49"/>
      <c r="ET354" s="49"/>
      <c r="EU354" s="49"/>
      <c r="EV354" s="49"/>
      <c r="EW354" s="49"/>
      <c r="EX354" s="49"/>
      <c r="EY354" s="49"/>
      <c r="EZ354" s="49"/>
      <c r="FA354" s="49"/>
      <c r="FB354" s="49"/>
      <c r="FC354" s="49"/>
      <c r="FD354" s="49"/>
      <c r="FE354" s="49"/>
      <c r="FF354" s="49"/>
      <c r="FG354" s="49"/>
      <c r="FH354" s="49"/>
      <c r="FI354" s="49"/>
      <c r="FJ354" s="49"/>
      <c r="FK354" s="49"/>
      <c r="FL354" s="49"/>
      <c r="FM354" s="49"/>
      <c r="FN354" s="49"/>
      <c r="FO354" s="49"/>
      <c r="FP354" s="49"/>
      <c r="FQ354" s="49"/>
      <c r="FR354" s="49"/>
      <c r="FS354" s="49"/>
      <c r="FT354" s="49"/>
      <c r="FU354" s="49"/>
      <c r="FV354" s="49"/>
      <c r="FW354" s="49"/>
      <c r="FX354" s="49"/>
      <c r="FY354" s="49"/>
      <c r="FZ354" s="49"/>
      <c r="GA354" s="49"/>
      <c r="GB354" s="49"/>
      <c r="GC354" s="49"/>
      <c r="GD354" s="49"/>
      <c r="GE354" s="49"/>
      <c r="GF354" s="49"/>
      <c r="GG354" s="49"/>
      <c r="GH354" s="49"/>
      <c r="GI354" s="49"/>
      <c r="GJ354" s="49"/>
      <c r="GK354" s="49"/>
      <c r="GL354" s="49"/>
      <c r="GM354" s="49"/>
      <c r="GN354" s="49"/>
      <c r="GO354" s="49"/>
      <c r="GP354" s="49"/>
      <c r="GQ354" s="49"/>
      <c r="GR354" s="49"/>
      <c r="GS354" s="49"/>
      <c r="GT354" s="49"/>
      <c r="GU354" s="49"/>
      <c r="GV354" s="49"/>
      <c r="GW354" s="49"/>
      <c r="GX354" s="49"/>
      <c r="GY354" s="49"/>
      <c r="GZ354" s="49"/>
      <c r="HA354" s="49"/>
      <c r="HB354" s="49"/>
      <c r="HC354" s="49"/>
      <c r="HD354" s="49"/>
      <c r="HE354" s="49"/>
      <c r="HF354" s="49"/>
      <c r="HG354" s="49"/>
      <c r="HH354" s="49"/>
      <c r="HI354" s="49"/>
      <c r="HJ354" s="49"/>
      <c r="HK354" s="49"/>
      <c r="HL354" s="49"/>
      <c r="HM354" s="49"/>
      <c r="HN354" s="49"/>
      <c r="HO354" s="49"/>
      <c r="HP354" s="49"/>
      <c r="HQ354" s="49"/>
      <c r="HR354" s="49"/>
      <c r="HS354" s="49"/>
      <c r="HT354" s="49"/>
      <c r="HU354" s="49"/>
      <c r="HV354" s="49"/>
      <c r="HW354" s="49"/>
      <c r="HX354" s="49"/>
      <c r="HY354" s="49"/>
      <c r="HZ354" s="49"/>
      <c r="IA354" s="49"/>
      <c r="IB354" s="49"/>
      <c r="IC354" s="49"/>
      <c r="ID354" s="49"/>
      <c r="IE354" s="49"/>
      <c r="IF354" s="49"/>
      <c r="IG354" s="49"/>
      <c r="IH354" s="49"/>
      <c r="II354" s="49"/>
      <c r="IJ354" s="49"/>
      <c r="IK354" s="49"/>
      <c r="IL354" s="49"/>
      <c r="IM354" s="49"/>
      <c r="IN354" s="49"/>
      <c r="IO354" s="49"/>
      <c r="IP354" s="49"/>
      <c r="IQ354" s="49"/>
      <c r="IR354" s="49"/>
      <c r="IS354" s="49"/>
      <c r="IT354" s="49"/>
      <c r="IU354" s="49"/>
      <c r="IV354" s="49"/>
      <c r="IW354" s="49"/>
      <c r="IX354" s="49"/>
      <c r="IY354" s="49"/>
      <c r="IZ354" s="49"/>
      <c r="JA354" s="49"/>
      <c r="JB354" s="49"/>
      <c r="JC354" s="49"/>
      <c r="JD354" s="49"/>
      <c r="JE354" s="49"/>
      <c r="JF354" s="49"/>
      <c r="JG354" s="49"/>
      <c r="JH354" s="49"/>
      <c r="JI354" s="49"/>
      <c r="JJ354" s="49"/>
      <c r="JK354" s="49"/>
      <c r="JL354" s="49"/>
      <c r="JM354" s="49"/>
      <c r="JN354" s="49"/>
      <c r="JO354" s="49"/>
      <c r="JP354" s="49"/>
      <c r="JQ354" s="49"/>
      <c r="JR354" s="49"/>
      <c r="JS354" s="49"/>
      <c r="JT354" s="49"/>
      <c r="JU354" s="49"/>
      <c r="JV354" s="49"/>
      <c r="JW354" s="49"/>
      <c r="JX354" s="49"/>
      <c r="JY354" s="49"/>
      <c r="JZ354" s="49"/>
      <c r="KA354" s="49"/>
      <c r="KB354" s="49"/>
      <c r="KC354" s="49"/>
      <c r="KD354" s="49"/>
      <c r="KE354" s="49"/>
      <c r="KF354" s="49"/>
      <c r="KG354" s="49"/>
      <c r="KH354" s="49"/>
      <c r="KI354" s="49"/>
      <c r="KJ354" s="49"/>
    </row>
    <row r="355" spans="2:296" s="19" customFormat="1" ht="13.35" customHeight="1" x14ac:dyDescent="0.2">
      <c r="B355" s="46"/>
      <c r="C355" s="360"/>
      <c r="D355" s="360"/>
      <c r="E355" s="360"/>
      <c r="F355" s="360"/>
      <c r="G355" s="360"/>
      <c r="H355" s="360"/>
      <c r="I355" s="360"/>
      <c r="J355" s="360"/>
      <c r="K355" s="360"/>
      <c r="L355" s="38"/>
      <c r="M355" s="280"/>
      <c r="O355" s="49"/>
      <c r="P355" s="49"/>
      <c r="Q355" s="49"/>
      <c r="R355" s="49"/>
      <c r="S355" s="49"/>
      <c r="T355" s="49"/>
      <c r="U355" s="49"/>
      <c r="V355" s="49"/>
      <c r="W355" s="49"/>
      <c r="X355" s="49"/>
      <c r="Y355" s="49"/>
      <c r="Z355" s="49"/>
      <c r="AA355" s="49"/>
      <c r="AB355" s="49"/>
      <c r="AC355" s="49"/>
      <c r="AD355" s="49"/>
      <c r="AE355" s="49"/>
      <c r="AF355" s="49"/>
      <c r="AG355" s="49"/>
      <c r="AH355" s="49"/>
      <c r="AI355" s="49"/>
      <c r="AJ355" s="49"/>
      <c r="AK355" s="49"/>
      <c r="AL355" s="49"/>
      <c r="AM355" s="49"/>
      <c r="AN355" s="49"/>
      <c r="AO355" s="49"/>
      <c r="AP355" s="49"/>
      <c r="AQ355" s="49"/>
      <c r="AR355" s="49"/>
      <c r="AS355" s="49"/>
      <c r="AT355" s="49"/>
      <c r="AU355" s="49"/>
      <c r="AV355" s="49"/>
      <c r="AW355" s="49"/>
      <c r="AX355" s="49"/>
      <c r="AY355" s="49"/>
      <c r="AZ355" s="49"/>
      <c r="BA355" s="49"/>
      <c r="BB355" s="49"/>
      <c r="BC355" s="49"/>
      <c r="BD355" s="49"/>
      <c r="BE355" s="49"/>
      <c r="BF355" s="49"/>
      <c r="BG355" s="49"/>
      <c r="BH355" s="49"/>
      <c r="BI355" s="49"/>
      <c r="BJ355" s="49"/>
      <c r="BK355" s="49"/>
      <c r="BL355" s="49"/>
      <c r="BM355" s="49"/>
      <c r="BN355" s="49"/>
      <c r="BO355" s="49"/>
      <c r="BP355" s="49"/>
      <c r="BQ355" s="49"/>
      <c r="BR355" s="49"/>
      <c r="BS355" s="49"/>
      <c r="BT355" s="49"/>
      <c r="BU355" s="49"/>
      <c r="BV355" s="49"/>
      <c r="BW355" s="49"/>
      <c r="BX355" s="49"/>
      <c r="BY355" s="49"/>
      <c r="BZ355" s="49"/>
      <c r="CA355" s="49"/>
      <c r="CB355" s="49"/>
      <c r="CC355" s="49"/>
      <c r="CD355" s="49"/>
      <c r="CE355" s="49"/>
      <c r="CF355" s="49"/>
      <c r="CG355" s="49"/>
      <c r="CH355" s="49"/>
      <c r="CI355" s="49"/>
      <c r="CJ355" s="49"/>
      <c r="CK355" s="49"/>
      <c r="CL355" s="49"/>
      <c r="CM355" s="49"/>
      <c r="CN355" s="49"/>
      <c r="CO355" s="49"/>
      <c r="CP355" s="49"/>
      <c r="CQ355" s="49"/>
      <c r="CR355" s="49"/>
      <c r="CS355" s="49"/>
      <c r="CT355" s="49"/>
      <c r="CU355" s="49"/>
      <c r="CV355" s="49"/>
      <c r="CW355" s="49"/>
      <c r="CX355" s="49"/>
      <c r="CY355" s="49"/>
      <c r="CZ355" s="49"/>
      <c r="DA355" s="49"/>
      <c r="DB355" s="49"/>
      <c r="DC355" s="49"/>
      <c r="DD355" s="49"/>
      <c r="DE355" s="49"/>
      <c r="DF355" s="49"/>
      <c r="DG355" s="49"/>
      <c r="DH355" s="49"/>
      <c r="DI355" s="49"/>
      <c r="DJ355" s="49"/>
      <c r="DK355" s="49"/>
      <c r="DL355" s="49"/>
      <c r="DM355" s="49"/>
      <c r="DN355" s="49"/>
      <c r="DO355" s="49"/>
      <c r="DP355" s="49"/>
      <c r="DQ355" s="49"/>
      <c r="DR355" s="49"/>
      <c r="DS355" s="49"/>
      <c r="DT355" s="49"/>
      <c r="DU355" s="49"/>
      <c r="DV355" s="49"/>
      <c r="DW355" s="49"/>
      <c r="DX355" s="49"/>
      <c r="DY355" s="49"/>
      <c r="DZ355" s="49"/>
      <c r="EA355" s="49"/>
      <c r="EB355" s="49"/>
      <c r="EC355" s="49"/>
      <c r="ED355" s="49"/>
      <c r="EE355" s="49"/>
      <c r="EF355" s="49"/>
      <c r="EG355" s="49"/>
      <c r="EH355" s="49"/>
      <c r="EI355" s="49"/>
      <c r="EJ355" s="49"/>
      <c r="EK355" s="49"/>
      <c r="EL355" s="49"/>
      <c r="EM355" s="49"/>
      <c r="EN355" s="49"/>
      <c r="EO355" s="49"/>
      <c r="EP355" s="49"/>
      <c r="EQ355" s="49"/>
      <c r="ER355" s="49"/>
      <c r="ES355" s="49"/>
      <c r="ET355" s="49"/>
      <c r="EU355" s="49"/>
      <c r="EV355" s="49"/>
      <c r="EW355" s="49"/>
      <c r="EX355" s="49"/>
      <c r="EY355" s="49"/>
      <c r="EZ355" s="49"/>
      <c r="FA355" s="49"/>
      <c r="FB355" s="49"/>
      <c r="FC355" s="49"/>
      <c r="FD355" s="49"/>
      <c r="FE355" s="49"/>
      <c r="FF355" s="49"/>
      <c r="FG355" s="49"/>
      <c r="FH355" s="49"/>
      <c r="FI355" s="49"/>
      <c r="FJ355" s="49"/>
      <c r="FK355" s="49"/>
      <c r="FL355" s="49"/>
      <c r="FM355" s="49"/>
      <c r="FN355" s="49"/>
      <c r="FO355" s="49"/>
      <c r="FP355" s="49"/>
      <c r="FQ355" s="49"/>
      <c r="FR355" s="49"/>
      <c r="FS355" s="49"/>
      <c r="FT355" s="49"/>
      <c r="FU355" s="49"/>
      <c r="FV355" s="49"/>
      <c r="FW355" s="49"/>
      <c r="FX355" s="49"/>
      <c r="FY355" s="49"/>
      <c r="FZ355" s="49"/>
      <c r="GA355" s="49"/>
      <c r="GB355" s="49"/>
      <c r="GC355" s="49"/>
      <c r="GD355" s="49"/>
      <c r="GE355" s="49"/>
      <c r="GF355" s="49"/>
      <c r="GG355" s="49"/>
      <c r="GH355" s="49"/>
      <c r="GI355" s="49"/>
      <c r="GJ355" s="49"/>
      <c r="GK355" s="49"/>
      <c r="GL355" s="49"/>
      <c r="GM355" s="49"/>
      <c r="GN355" s="49"/>
      <c r="GO355" s="49"/>
      <c r="GP355" s="49"/>
      <c r="GQ355" s="49"/>
      <c r="GR355" s="49"/>
      <c r="GS355" s="49"/>
      <c r="GT355" s="49"/>
      <c r="GU355" s="49"/>
      <c r="GV355" s="49"/>
      <c r="GW355" s="49"/>
      <c r="GX355" s="49"/>
      <c r="GY355" s="49"/>
      <c r="GZ355" s="49"/>
      <c r="HA355" s="49"/>
      <c r="HB355" s="49"/>
      <c r="HC355" s="49"/>
      <c r="HD355" s="49"/>
      <c r="HE355" s="49"/>
      <c r="HF355" s="49"/>
      <c r="HG355" s="49"/>
      <c r="HH355" s="49"/>
      <c r="HI355" s="49"/>
      <c r="HJ355" s="49"/>
      <c r="HK355" s="49"/>
      <c r="HL355" s="49"/>
      <c r="HM355" s="49"/>
      <c r="HN355" s="49"/>
      <c r="HO355" s="49"/>
      <c r="HP355" s="49"/>
      <c r="HQ355" s="49"/>
      <c r="HR355" s="49"/>
      <c r="HS355" s="49"/>
      <c r="HT355" s="49"/>
      <c r="HU355" s="49"/>
      <c r="HV355" s="49"/>
      <c r="HW355" s="49"/>
      <c r="HX355" s="49"/>
      <c r="HY355" s="49"/>
      <c r="HZ355" s="49"/>
      <c r="IA355" s="49"/>
      <c r="IB355" s="49"/>
      <c r="IC355" s="49"/>
      <c r="ID355" s="49"/>
      <c r="IE355" s="49"/>
      <c r="IF355" s="49"/>
      <c r="IG355" s="49"/>
      <c r="IH355" s="49"/>
      <c r="II355" s="49"/>
      <c r="IJ355" s="49"/>
      <c r="IK355" s="49"/>
      <c r="IL355" s="49"/>
      <c r="IM355" s="49"/>
      <c r="IN355" s="49"/>
      <c r="IO355" s="49"/>
      <c r="IP355" s="49"/>
      <c r="IQ355" s="49"/>
      <c r="IR355" s="49"/>
      <c r="IS355" s="49"/>
      <c r="IT355" s="49"/>
      <c r="IU355" s="49"/>
      <c r="IV355" s="49"/>
      <c r="IW355" s="49"/>
      <c r="IX355" s="49"/>
      <c r="IY355" s="49"/>
      <c r="IZ355" s="49"/>
      <c r="JA355" s="49"/>
      <c r="JB355" s="49"/>
      <c r="JC355" s="49"/>
      <c r="JD355" s="49"/>
      <c r="JE355" s="49"/>
      <c r="JF355" s="49"/>
      <c r="JG355" s="49"/>
      <c r="JH355" s="49"/>
      <c r="JI355" s="49"/>
      <c r="JJ355" s="49"/>
      <c r="JK355" s="49"/>
      <c r="JL355" s="49"/>
      <c r="JM355" s="49"/>
      <c r="JN355" s="49"/>
      <c r="JO355" s="49"/>
      <c r="JP355" s="49"/>
      <c r="JQ355" s="49"/>
      <c r="JR355" s="49"/>
      <c r="JS355" s="49"/>
      <c r="JT355" s="49"/>
      <c r="JU355" s="49"/>
      <c r="JV355" s="49"/>
      <c r="JW355" s="49"/>
      <c r="JX355" s="49"/>
      <c r="JY355" s="49"/>
      <c r="JZ355" s="49"/>
      <c r="KA355" s="49"/>
      <c r="KB355" s="49"/>
      <c r="KC355" s="49"/>
      <c r="KD355" s="49"/>
      <c r="KE355" s="49"/>
      <c r="KF355" s="49"/>
      <c r="KG355" s="49"/>
      <c r="KH355" s="49"/>
      <c r="KI355" s="49"/>
      <c r="KJ355" s="49"/>
    </row>
    <row r="356" spans="2:296" s="19" customFormat="1" ht="13.35" customHeight="1" x14ac:dyDescent="0.2">
      <c r="B356" s="46"/>
      <c r="C356" s="360"/>
      <c r="D356" s="360"/>
      <c r="E356" s="360"/>
      <c r="F356" s="360"/>
      <c r="G356" s="360"/>
      <c r="H356" s="360"/>
      <c r="I356" s="360"/>
      <c r="J356" s="360"/>
      <c r="K356" s="360"/>
      <c r="L356" s="38"/>
      <c r="M356" s="280"/>
      <c r="O356" s="49"/>
      <c r="P356" s="49"/>
      <c r="Q356" s="49"/>
      <c r="R356" s="49"/>
      <c r="S356" s="49"/>
      <c r="T356" s="49"/>
      <c r="U356" s="49"/>
      <c r="V356" s="49"/>
      <c r="W356" s="49"/>
      <c r="X356" s="49"/>
      <c r="Y356" s="49"/>
      <c r="Z356" s="49"/>
      <c r="AA356" s="49"/>
      <c r="AB356" s="49"/>
      <c r="AC356" s="49"/>
      <c r="AD356" s="49"/>
      <c r="AE356" s="49"/>
      <c r="AF356" s="49"/>
      <c r="AG356" s="49"/>
      <c r="AH356" s="49"/>
      <c r="AI356" s="49"/>
      <c r="AJ356" s="49"/>
      <c r="AK356" s="49"/>
      <c r="AL356" s="49"/>
      <c r="AM356" s="49"/>
      <c r="AN356" s="49"/>
      <c r="AO356" s="49"/>
      <c r="AP356" s="49"/>
      <c r="AQ356" s="49"/>
      <c r="AR356" s="49"/>
      <c r="AS356" s="49"/>
      <c r="AT356" s="49"/>
      <c r="AU356" s="49"/>
      <c r="AV356" s="49"/>
      <c r="AW356" s="49"/>
      <c r="AX356" s="49"/>
      <c r="AY356" s="49"/>
      <c r="AZ356" s="49"/>
      <c r="BA356" s="49"/>
      <c r="BB356" s="49"/>
      <c r="BC356" s="49"/>
      <c r="BD356" s="49"/>
      <c r="BE356" s="49"/>
      <c r="BF356" s="49"/>
      <c r="BG356" s="49"/>
      <c r="BH356" s="49"/>
      <c r="BI356" s="49"/>
      <c r="BJ356" s="49"/>
      <c r="BK356" s="49"/>
      <c r="BL356" s="49"/>
      <c r="BM356" s="49"/>
      <c r="BN356" s="49"/>
      <c r="BO356" s="49"/>
      <c r="BP356" s="49"/>
      <c r="BQ356" s="49"/>
      <c r="BR356" s="49"/>
      <c r="BS356" s="49"/>
      <c r="BT356" s="49"/>
      <c r="BU356" s="49"/>
      <c r="BV356" s="49"/>
      <c r="BW356" s="49"/>
      <c r="BX356" s="49"/>
      <c r="BY356" s="49"/>
      <c r="BZ356" s="49"/>
      <c r="CA356" s="49"/>
      <c r="CB356" s="49"/>
      <c r="CC356" s="49"/>
      <c r="CD356" s="49"/>
      <c r="CE356" s="49"/>
      <c r="CF356" s="49"/>
      <c r="CG356" s="49"/>
      <c r="CH356" s="49"/>
      <c r="CI356" s="49"/>
      <c r="CJ356" s="49"/>
      <c r="CK356" s="49"/>
      <c r="CL356" s="49"/>
      <c r="CM356" s="49"/>
      <c r="CN356" s="49"/>
      <c r="CO356" s="49"/>
      <c r="CP356" s="49"/>
      <c r="CQ356" s="49"/>
      <c r="CR356" s="49"/>
      <c r="CS356" s="49"/>
      <c r="CT356" s="49"/>
      <c r="CU356" s="49"/>
      <c r="CV356" s="49"/>
      <c r="CW356" s="49"/>
      <c r="CX356" s="49"/>
      <c r="CY356" s="49"/>
      <c r="CZ356" s="49"/>
      <c r="DA356" s="49"/>
      <c r="DB356" s="49"/>
      <c r="DC356" s="49"/>
      <c r="DD356" s="49"/>
      <c r="DE356" s="49"/>
      <c r="DF356" s="49"/>
      <c r="DG356" s="49"/>
      <c r="DH356" s="49"/>
      <c r="DI356" s="49"/>
      <c r="DJ356" s="49"/>
      <c r="DK356" s="49"/>
      <c r="DL356" s="49"/>
      <c r="DM356" s="49"/>
      <c r="DN356" s="49"/>
      <c r="DO356" s="49"/>
      <c r="DP356" s="49"/>
      <c r="DQ356" s="49"/>
      <c r="DR356" s="49"/>
      <c r="DS356" s="49"/>
      <c r="DT356" s="49"/>
      <c r="DU356" s="49"/>
      <c r="DV356" s="49"/>
      <c r="DW356" s="49"/>
      <c r="DX356" s="49"/>
      <c r="DY356" s="49"/>
      <c r="DZ356" s="49"/>
      <c r="EA356" s="49"/>
      <c r="EB356" s="49"/>
      <c r="EC356" s="49"/>
      <c r="ED356" s="49"/>
      <c r="EE356" s="49"/>
      <c r="EF356" s="49"/>
      <c r="EG356" s="49"/>
      <c r="EH356" s="49"/>
      <c r="EI356" s="49"/>
      <c r="EJ356" s="49"/>
      <c r="EK356" s="49"/>
      <c r="EL356" s="49"/>
      <c r="EM356" s="49"/>
      <c r="EN356" s="49"/>
      <c r="EO356" s="49"/>
      <c r="EP356" s="49"/>
      <c r="EQ356" s="49"/>
      <c r="ER356" s="49"/>
      <c r="ES356" s="49"/>
      <c r="ET356" s="49"/>
      <c r="EU356" s="49"/>
      <c r="EV356" s="49"/>
      <c r="EW356" s="49"/>
      <c r="EX356" s="49"/>
      <c r="EY356" s="49"/>
      <c r="EZ356" s="49"/>
      <c r="FA356" s="49"/>
      <c r="FB356" s="49"/>
      <c r="FC356" s="49"/>
      <c r="FD356" s="49"/>
      <c r="FE356" s="49"/>
      <c r="FF356" s="49"/>
      <c r="FG356" s="49"/>
      <c r="FH356" s="49"/>
      <c r="FI356" s="49"/>
      <c r="FJ356" s="49"/>
      <c r="FK356" s="49"/>
      <c r="FL356" s="49"/>
      <c r="FM356" s="49"/>
      <c r="FN356" s="49"/>
      <c r="FO356" s="49"/>
      <c r="FP356" s="49"/>
      <c r="FQ356" s="49"/>
      <c r="FR356" s="49"/>
      <c r="FS356" s="49"/>
      <c r="FT356" s="49"/>
      <c r="FU356" s="49"/>
      <c r="FV356" s="49"/>
      <c r="FW356" s="49"/>
      <c r="FX356" s="49"/>
      <c r="FY356" s="49"/>
      <c r="FZ356" s="49"/>
      <c r="GA356" s="49"/>
      <c r="GB356" s="49"/>
      <c r="GC356" s="49"/>
      <c r="GD356" s="49"/>
      <c r="GE356" s="49"/>
      <c r="GF356" s="49"/>
      <c r="GG356" s="49"/>
      <c r="GH356" s="49"/>
      <c r="GI356" s="49"/>
      <c r="GJ356" s="49"/>
      <c r="GK356" s="49"/>
      <c r="GL356" s="49"/>
      <c r="GM356" s="49"/>
      <c r="GN356" s="49"/>
      <c r="GO356" s="49"/>
      <c r="GP356" s="49"/>
      <c r="GQ356" s="49"/>
      <c r="GR356" s="49"/>
      <c r="GS356" s="49"/>
      <c r="GT356" s="49"/>
      <c r="GU356" s="49"/>
      <c r="GV356" s="49"/>
      <c r="GW356" s="49"/>
      <c r="GX356" s="49"/>
      <c r="GY356" s="49"/>
      <c r="GZ356" s="49"/>
      <c r="HA356" s="49"/>
      <c r="HB356" s="49"/>
      <c r="HC356" s="49"/>
      <c r="HD356" s="49"/>
      <c r="HE356" s="49"/>
      <c r="HF356" s="49"/>
      <c r="HG356" s="49"/>
      <c r="HH356" s="49"/>
      <c r="HI356" s="49"/>
      <c r="HJ356" s="49"/>
      <c r="HK356" s="49"/>
      <c r="HL356" s="49"/>
      <c r="HM356" s="49"/>
      <c r="HN356" s="49"/>
      <c r="HO356" s="49"/>
      <c r="HP356" s="49"/>
      <c r="HQ356" s="49"/>
      <c r="HR356" s="49"/>
      <c r="HS356" s="49"/>
      <c r="HT356" s="49"/>
      <c r="HU356" s="49"/>
      <c r="HV356" s="49"/>
      <c r="HW356" s="49"/>
      <c r="HX356" s="49"/>
      <c r="HY356" s="49"/>
      <c r="HZ356" s="49"/>
      <c r="IA356" s="49"/>
      <c r="IB356" s="49"/>
      <c r="IC356" s="49"/>
      <c r="ID356" s="49"/>
      <c r="IE356" s="49"/>
      <c r="IF356" s="49"/>
      <c r="IG356" s="49"/>
      <c r="IH356" s="49"/>
      <c r="II356" s="49"/>
      <c r="IJ356" s="49"/>
      <c r="IK356" s="49"/>
      <c r="IL356" s="49"/>
      <c r="IM356" s="49"/>
      <c r="IN356" s="49"/>
      <c r="IO356" s="49"/>
      <c r="IP356" s="49"/>
      <c r="IQ356" s="49"/>
      <c r="IR356" s="49"/>
      <c r="IS356" s="49"/>
      <c r="IT356" s="49"/>
      <c r="IU356" s="49"/>
      <c r="IV356" s="49"/>
      <c r="IW356" s="49"/>
      <c r="IX356" s="49"/>
      <c r="IY356" s="49"/>
      <c r="IZ356" s="49"/>
      <c r="JA356" s="49"/>
      <c r="JB356" s="49"/>
      <c r="JC356" s="49"/>
      <c r="JD356" s="49"/>
      <c r="JE356" s="49"/>
      <c r="JF356" s="49"/>
      <c r="JG356" s="49"/>
      <c r="JH356" s="49"/>
      <c r="JI356" s="49"/>
      <c r="JJ356" s="49"/>
      <c r="JK356" s="49"/>
      <c r="JL356" s="49"/>
      <c r="JM356" s="49"/>
      <c r="JN356" s="49"/>
      <c r="JO356" s="49"/>
      <c r="JP356" s="49"/>
      <c r="JQ356" s="49"/>
      <c r="JR356" s="49"/>
      <c r="JS356" s="49"/>
      <c r="JT356" s="49"/>
      <c r="JU356" s="49"/>
      <c r="JV356" s="49"/>
      <c r="JW356" s="49"/>
      <c r="JX356" s="49"/>
      <c r="JY356" s="49"/>
      <c r="JZ356" s="49"/>
      <c r="KA356" s="49"/>
      <c r="KB356" s="49"/>
      <c r="KC356" s="49"/>
      <c r="KD356" s="49"/>
      <c r="KE356" s="49"/>
      <c r="KF356" s="49"/>
      <c r="KG356" s="49"/>
      <c r="KH356" s="49"/>
      <c r="KI356" s="49"/>
      <c r="KJ356" s="49"/>
    </row>
    <row r="357" spans="2:296" s="19" customFormat="1" ht="13.35" customHeight="1" x14ac:dyDescent="0.2">
      <c r="B357" s="46"/>
      <c r="C357" s="360"/>
      <c r="D357" s="360"/>
      <c r="E357" s="360"/>
      <c r="F357" s="360"/>
      <c r="G357" s="360"/>
      <c r="H357" s="360"/>
      <c r="I357" s="360"/>
      <c r="J357" s="360"/>
      <c r="K357" s="360"/>
      <c r="L357" s="38"/>
      <c r="M357" s="280"/>
      <c r="O357" s="49"/>
      <c r="P357" s="49"/>
      <c r="Q357" s="49"/>
      <c r="R357" s="49"/>
      <c r="S357" s="49"/>
      <c r="T357" s="49"/>
      <c r="U357" s="49"/>
      <c r="V357" s="49"/>
      <c r="W357" s="49"/>
      <c r="X357" s="49"/>
      <c r="Y357" s="49"/>
      <c r="Z357" s="49"/>
      <c r="AA357" s="49"/>
      <c r="AB357" s="49"/>
      <c r="AC357" s="49"/>
      <c r="AD357" s="49"/>
      <c r="AE357" s="49"/>
      <c r="AF357" s="49"/>
      <c r="AG357" s="49"/>
      <c r="AH357" s="49"/>
      <c r="AI357" s="49"/>
      <c r="AJ357" s="49"/>
      <c r="AK357" s="49"/>
      <c r="AL357" s="49"/>
      <c r="AM357" s="49"/>
      <c r="AN357" s="49"/>
      <c r="AO357" s="49"/>
      <c r="AP357" s="49"/>
      <c r="AQ357" s="49"/>
      <c r="AR357" s="49"/>
      <c r="AS357" s="49"/>
      <c r="AT357" s="49"/>
      <c r="AU357" s="49"/>
      <c r="AV357" s="49"/>
      <c r="AW357" s="49"/>
      <c r="AX357" s="49"/>
      <c r="AY357" s="49"/>
      <c r="AZ357" s="49"/>
      <c r="BA357" s="49"/>
      <c r="BB357" s="49"/>
      <c r="BC357" s="49"/>
      <c r="BD357" s="49"/>
      <c r="BE357" s="49"/>
      <c r="BF357" s="49"/>
      <c r="BG357" s="49"/>
      <c r="BH357" s="49"/>
      <c r="BI357" s="49"/>
      <c r="BJ357" s="49"/>
      <c r="BK357" s="49"/>
      <c r="BL357" s="49"/>
      <c r="BM357" s="49"/>
      <c r="BN357" s="49"/>
      <c r="BO357" s="49"/>
      <c r="BP357" s="49"/>
      <c r="BQ357" s="49"/>
      <c r="BR357" s="49"/>
      <c r="BS357" s="49"/>
      <c r="BT357" s="49"/>
      <c r="BU357" s="49"/>
      <c r="BV357" s="49"/>
      <c r="BW357" s="49"/>
      <c r="BX357" s="49"/>
      <c r="BY357" s="49"/>
      <c r="BZ357" s="49"/>
      <c r="CA357" s="49"/>
      <c r="CB357" s="49"/>
      <c r="CC357" s="49"/>
      <c r="CD357" s="49"/>
      <c r="CE357" s="49"/>
      <c r="CF357" s="49"/>
      <c r="CG357" s="49"/>
      <c r="CH357" s="49"/>
      <c r="CI357" s="49"/>
      <c r="CJ357" s="49"/>
      <c r="CK357" s="49"/>
      <c r="CL357" s="49"/>
      <c r="CM357" s="49"/>
      <c r="CN357" s="49"/>
      <c r="CO357" s="49"/>
      <c r="CP357" s="49"/>
      <c r="CQ357" s="49"/>
      <c r="CR357" s="49"/>
      <c r="CS357" s="49"/>
      <c r="CT357" s="49"/>
      <c r="CU357" s="49"/>
      <c r="CV357" s="49"/>
      <c r="CW357" s="49"/>
      <c r="CX357" s="49"/>
      <c r="CY357" s="49"/>
      <c r="CZ357" s="49"/>
      <c r="DA357" s="49"/>
      <c r="DB357" s="49"/>
      <c r="DC357" s="49"/>
      <c r="DD357" s="49"/>
      <c r="DE357" s="49"/>
      <c r="DF357" s="49"/>
      <c r="DG357" s="49"/>
      <c r="DH357" s="49"/>
      <c r="DI357" s="49"/>
      <c r="DJ357" s="49"/>
      <c r="DK357" s="49"/>
      <c r="DL357" s="49"/>
      <c r="DM357" s="49"/>
      <c r="DN357" s="49"/>
      <c r="DO357" s="49"/>
      <c r="DP357" s="49"/>
      <c r="DQ357" s="49"/>
      <c r="DR357" s="49"/>
      <c r="DS357" s="49"/>
      <c r="DT357" s="49"/>
      <c r="DU357" s="49"/>
      <c r="DV357" s="49"/>
      <c r="DW357" s="49"/>
      <c r="DX357" s="49"/>
      <c r="DY357" s="49"/>
      <c r="DZ357" s="49"/>
      <c r="EA357" s="49"/>
      <c r="EB357" s="49"/>
      <c r="EC357" s="49"/>
      <c r="ED357" s="49"/>
      <c r="EE357" s="49"/>
      <c r="EF357" s="49"/>
      <c r="EG357" s="49"/>
      <c r="EH357" s="49"/>
      <c r="EI357" s="49"/>
      <c r="EJ357" s="49"/>
      <c r="EK357" s="49"/>
      <c r="EL357" s="49"/>
      <c r="EM357" s="49"/>
      <c r="EN357" s="49"/>
      <c r="EO357" s="49"/>
      <c r="EP357" s="49"/>
      <c r="EQ357" s="49"/>
      <c r="ER357" s="49"/>
      <c r="ES357" s="49"/>
      <c r="ET357" s="49"/>
      <c r="EU357" s="49"/>
      <c r="EV357" s="49"/>
      <c r="EW357" s="49"/>
      <c r="EX357" s="49"/>
      <c r="EY357" s="49"/>
      <c r="EZ357" s="49"/>
      <c r="FA357" s="49"/>
      <c r="FB357" s="49"/>
      <c r="FC357" s="49"/>
      <c r="FD357" s="49"/>
      <c r="FE357" s="49"/>
      <c r="FF357" s="49"/>
      <c r="FG357" s="49"/>
      <c r="FH357" s="49"/>
      <c r="FI357" s="49"/>
      <c r="FJ357" s="49"/>
      <c r="FK357" s="49"/>
      <c r="FL357" s="49"/>
      <c r="FM357" s="49"/>
      <c r="FN357" s="49"/>
      <c r="FO357" s="49"/>
      <c r="FP357" s="49"/>
      <c r="FQ357" s="49"/>
      <c r="FR357" s="49"/>
      <c r="FS357" s="49"/>
      <c r="FT357" s="49"/>
      <c r="FU357" s="49"/>
      <c r="FV357" s="49"/>
      <c r="FW357" s="49"/>
      <c r="FX357" s="49"/>
      <c r="FY357" s="49"/>
      <c r="FZ357" s="49"/>
      <c r="GA357" s="49"/>
      <c r="GB357" s="49"/>
      <c r="GC357" s="49"/>
      <c r="GD357" s="49"/>
      <c r="GE357" s="49"/>
      <c r="GF357" s="49"/>
      <c r="GG357" s="49"/>
      <c r="GH357" s="49"/>
      <c r="GI357" s="49"/>
      <c r="GJ357" s="49"/>
      <c r="GK357" s="49"/>
      <c r="GL357" s="49"/>
      <c r="GM357" s="49"/>
      <c r="GN357" s="49"/>
      <c r="GO357" s="49"/>
      <c r="GP357" s="49"/>
      <c r="GQ357" s="49"/>
      <c r="GR357" s="49"/>
      <c r="GS357" s="49"/>
      <c r="GT357" s="49"/>
      <c r="GU357" s="49"/>
      <c r="GV357" s="49"/>
      <c r="GW357" s="49"/>
      <c r="GX357" s="49"/>
      <c r="GY357" s="49"/>
      <c r="GZ357" s="49"/>
      <c r="HA357" s="49"/>
      <c r="HB357" s="49"/>
      <c r="HC357" s="49"/>
      <c r="HD357" s="49"/>
      <c r="HE357" s="49"/>
      <c r="HF357" s="49"/>
      <c r="HG357" s="49"/>
      <c r="HH357" s="49"/>
      <c r="HI357" s="49"/>
      <c r="HJ357" s="49"/>
      <c r="HK357" s="49"/>
      <c r="HL357" s="49"/>
      <c r="HM357" s="49"/>
      <c r="HN357" s="49"/>
      <c r="HO357" s="49"/>
      <c r="HP357" s="49"/>
      <c r="HQ357" s="49"/>
      <c r="HR357" s="49"/>
      <c r="HS357" s="49"/>
      <c r="HT357" s="49"/>
      <c r="HU357" s="49"/>
      <c r="HV357" s="49"/>
      <c r="HW357" s="49"/>
      <c r="HX357" s="49"/>
      <c r="HY357" s="49"/>
      <c r="HZ357" s="49"/>
      <c r="IA357" s="49"/>
      <c r="IB357" s="49"/>
      <c r="IC357" s="49"/>
      <c r="ID357" s="49"/>
      <c r="IE357" s="49"/>
      <c r="IF357" s="49"/>
      <c r="IG357" s="49"/>
      <c r="IH357" s="49"/>
      <c r="II357" s="49"/>
      <c r="IJ357" s="49"/>
      <c r="IK357" s="49"/>
      <c r="IL357" s="49"/>
      <c r="IM357" s="49"/>
      <c r="IN357" s="49"/>
      <c r="IO357" s="49"/>
      <c r="IP357" s="49"/>
      <c r="IQ357" s="49"/>
      <c r="IR357" s="49"/>
      <c r="IS357" s="49"/>
      <c r="IT357" s="49"/>
      <c r="IU357" s="49"/>
      <c r="IV357" s="49"/>
      <c r="IW357" s="49"/>
      <c r="IX357" s="49"/>
      <c r="IY357" s="49"/>
      <c r="IZ357" s="49"/>
      <c r="JA357" s="49"/>
      <c r="JB357" s="49"/>
      <c r="JC357" s="49"/>
      <c r="JD357" s="49"/>
      <c r="JE357" s="49"/>
      <c r="JF357" s="49"/>
      <c r="JG357" s="49"/>
      <c r="JH357" s="49"/>
      <c r="JI357" s="49"/>
      <c r="JJ357" s="49"/>
      <c r="JK357" s="49"/>
      <c r="JL357" s="49"/>
      <c r="JM357" s="49"/>
      <c r="JN357" s="49"/>
      <c r="JO357" s="49"/>
      <c r="JP357" s="49"/>
      <c r="JQ357" s="49"/>
      <c r="JR357" s="49"/>
      <c r="JS357" s="49"/>
      <c r="JT357" s="49"/>
      <c r="JU357" s="49"/>
      <c r="JV357" s="49"/>
      <c r="JW357" s="49"/>
      <c r="JX357" s="49"/>
      <c r="JY357" s="49"/>
      <c r="JZ357" s="49"/>
      <c r="KA357" s="49"/>
      <c r="KB357" s="49"/>
      <c r="KC357" s="49"/>
      <c r="KD357" s="49"/>
      <c r="KE357" s="49"/>
      <c r="KF357" s="49"/>
      <c r="KG357" s="49"/>
      <c r="KH357" s="49"/>
      <c r="KI357" s="49"/>
      <c r="KJ357" s="49"/>
    </row>
    <row r="358" spans="2:296" s="19" customFormat="1" ht="13.35" customHeight="1" x14ac:dyDescent="0.2">
      <c r="B358" s="46"/>
      <c r="C358" s="360"/>
      <c r="D358" s="360"/>
      <c r="E358" s="360"/>
      <c r="F358" s="360"/>
      <c r="G358" s="360"/>
      <c r="H358" s="360"/>
      <c r="I358" s="360"/>
      <c r="J358" s="360"/>
      <c r="K358" s="360"/>
      <c r="L358" s="38"/>
      <c r="M358" s="280"/>
      <c r="O358" s="49"/>
      <c r="P358" s="49"/>
      <c r="Q358" s="49"/>
      <c r="R358" s="49"/>
      <c r="S358" s="49"/>
      <c r="T358" s="49"/>
      <c r="U358" s="49"/>
      <c r="V358" s="49"/>
      <c r="W358" s="49"/>
      <c r="X358" s="49"/>
      <c r="Y358" s="49"/>
      <c r="Z358" s="49"/>
      <c r="AA358" s="49"/>
      <c r="AB358" s="49"/>
      <c r="AC358" s="49"/>
      <c r="AD358" s="49"/>
      <c r="AE358" s="49"/>
      <c r="AF358" s="49"/>
      <c r="AG358" s="49"/>
      <c r="AH358" s="49"/>
      <c r="AI358" s="49"/>
      <c r="AJ358" s="49"/>
      <c r="AK358" s="49"/>
      <c r="AL358" s="49"/>
      <c r="AM358" s="49"/>
      <c r="AN358" s="49"/>
      <c r="AO358" s="49"/>
      <c r="AP358" s="49"/>
      <c r="AQ358" s="49"/>
      <c r="AR358" s="49"/>
      <c r="AS358" s="49"/>
      <c r="AT358" s="49"/>
      <c r="AU358" s="49"/>
      <c r="AV358" s="49"/>
      <c r="AW358" s="49"/>
      <c r="AX358" s="49"/>
      <c r="AY358" s="49"/>
      <c r="AZ358" s="49"/>
      <c r="BA358" s="49"/>
      <c r="BB358" s="49"/>
      <c r="BC358" s="49"/>
      <c r="BD358" s="49"/>
      <c r="BE358" s="49"/>
      <c r="BF358" s="49"/>
      <c r="BG358" s="49"/>
      <c r="BH358" s="49"/>
      <c r="BI358" s="49"/>
      <c r="BJ358" s="49"/>
      <c r="BK358" s="49"/>
      <c r="BL358" s="49"/>
      <c r="BM358" s="49"/>
      <c r="BN358" s="49"/>
      <c r="BO358" s="49"/>
      <c r="BP358" s="49"/>
      <c r="BQ358" s="49"/>
      <c r="BR358" s="49"/>
      <c r="BS358" s="49"/>
      <c r="BT358" s="49"/>
      <c r="BU358" s="49"/>
      <c r="BV358" s="49"/>
      <c r="BW358" s="49"/>
      <c r="BX358" s="49"/>
      <c r="BY358" s="49"/>
      <c r="BZ358" s="49"/>
      <c r="CA358" s="49"/>
      <c r="CB358" s="49"/>
      <c r="CC358" s="49"/>
      <c r="CD358" s="49"/>
      <c r="CE358" s="49"/>
      <c r="CF358" s="49"/>
      <c r="CG358" s="49"/>
      <c r="CH358" s="49"/>
      <c r="CI358" s="49"/>
      <c r="CJ358" s="49"/>
      <c r="CK358" s="49"/>
      <c r="CL358" s="49"/>
      <c r="CM358" s="49"/>
      <c r="CN358" s="49"/>
      <c r="CO358" s="49"/>
      <c r="CP358" s="49"/>
      <c r="CQ358" s="49"/>
      <c r="CR358" s="49"/>
      <c r="CS358" s="49"/>
      <c r="CT358" s="49"/>
      <c r="CU358" s="49"/>
      <c r="CV358" s="49"/>
      <c r="CW358" s="49"/>
      <c r="CX358" s="49"/>
      <c r="CY358" s="49"/>
      <c r="CZ358" s="49"/>
      <c r="DA358" s="49"/>
      <c r="DB358" s="49"/>
      <c r="DC358" s="49"/>
      <c r="DD358" s="49"/>
      <c r="DE358" s="49"/>
      <c r="DF358" s="49"/>
      <c r="DG358" s="49"/>
      <c r="DH358" s="49"/>
      <c r="DI358" s="49"/>
      <c r="DJ358" s="49"/>
      <c r="DK358" s="49"/>
      <c r="DL358" s="49"/>
      <c r="DM358" s="49"/>
      <c r="DN358" s="49"/>
      <c r="DO358" s="49"/>
      <c r="DP358" s="49"/>
      <c r="DQ358" s="49"/>
      <c r="DR358" s="49"/>
      <c r="DS358" s="49"/>
      <c r="DT358" s="49"/>
      <c r="DU358" s="49"/>
      <c r="DV358" s="49"/>
      <c r="DW358" s="49"/>
      <c r="DX358" s="49"/>
      <c r="DY358" s="49"/>
      <c r="DZ358" s="49"/>
      <c r="EA358" s="49"/>
      <c r="EB358" s="49"/>
      <c r="EC358" s="49"/>
      <c r="ED358" s="49"/>
      <c r="EE358" s="49"/>
      <c r="EF358" s="49"/>
      <c r="EG358" s="49"/>
      <c r="EH358" s="49"/>
      <c r="EI358" s="49"/>
      <c r="EJ358" s="49"/>
      <c r="EK358" s="49"/>
      <c r="EL358" s="49"/>
      <c r="EM358" s="49"/>
      <c r="EN358" s="49"/>
      <c r="EO358" s="49"/>
      <c r="EP358" s="49"/>
      <c r="EQ358" s="49"/>
      <c r="ER358" s="49"/>
      <c r="ES358" s="49"/>
      <c r="ET358" s="49"/>
      <c r="EU358" s="49"/>
      <c r="EV358" s="49"/>
      <c r="EW358" s="49"/>
      <c r="EX358" s="49"/>
      <c r="EY358" s="49"/>
      <c r="EZ358" s="49"/>
      <c r="FA358" s="49"/>
      <c r="FB358" s="49"/>
      <c r="FC358" s="49"/>
      <c r="FD358" s="49"/>
      <c r="FE358" s="49"/>
      <c r="FF358" s="49"/>
      <c r="FG358" s="49"/>
      <c r="FH358" s="49"/>
      <c r="FI358" s="49"/>
      <c r="FJ358" s="49"/>
      <c r="FK358" s="49"/>
      <c r="FL358" s="49"/>
      <c r="FM358" s="49"/>
      <c r="FN358" s="49"/>
      <c r="FO358" s="49"/>
      <c r="FP358" s="49"/>
      <c r="FQ358" s="49"/>
      <c r="FR358" s="49"/>
      <c r="FS358" s="49"/>
      <c r="FT358" s="49"/>
      <c r="FU358" s="49"/>
      <c r="FV358" s="49"/>
      <c r="FW358" s="49"/>
      <c r="FX358" s="49"/>
      <c r="FY358" s="49"/>
      <c r="FZ358" s="49"/>
      <c r="GA358" s="49"/>
      <c r="GB358" s="49"/>
      <c r="GC358" s="49"/>
      <c r="GD358" s="49"/>
      <c r="GE358" s="49"/>
      <c r="GF358" s="49"/>
      <c r="GG358" s="49"/>
      <c r="GH358" s="49"/>
      <c r="GI358" s="49"/>
      <c r="GJ358" s="49"/>
      <c r="GK358" s="49"/>
      <c r="GL358" s="49"/>
      <c r="GM358" s="49"/>
      <c r="GN358" s="49"/>
      <c r="GO358" s="49"/>
      <c r="GP358" s="49"/>
      <c r="GQ358" s="49"/>
      <c r="GR358" s="49"/>
      <c r="GS358" s="49"/>
      <c r="GT358" s="49"/>
      <c r="GU358" s="49"/>
      <c r="GV358" s="49"/>
      <c r="GW358" s="49"/>
      <c r="GX358" s="49"/>
      <c r="GY358" s="49"/>
      <c r="GZ358" s="49"/>
      <c r="HA358" s="49"/>
      <c r="HB358" s="49"/>
      <c r="HC358" s="49"/>
      <c r="HD358" s="49"/>
      <c r="HE358" s="49"/>
      <c r="HF358" s="49"/>
      <c r="HG358" s="49"/>
      <c r="HH358" s="49"/>
      <c r="HI358" s="49"/>
      <c r="HJ358" s="49"/>
      <c r="HK358" s="49"/>
      <c r="HL358" s="49"/>
      <c r="HM358" s="49"/>
      <c r="HN358" s="49"/>
      <c r="HO358" s="49"/>
      <c r="HP358" s="49"/>
      <c r="HQ358" s="49"/>
      <c r="HR358" s="49"/>
      <c r="HS358" s="49"/>
      <c r="HT358" s="49"/>
      <c r="HU358" s="49"/>
      <c r="HV358" s="49"/>
      <c r="HW358" s="49"/>
      <c r="HX358" s="49"/>
      <c r="HY358" s="49"/>
      <c r="HZ358" s="49"/>
      <c r="IA358" s="49"/>
      <c r="IB358" s="49"/>
      <c r="IC358" s="49"/>
      <c r="ID358" s="49"/>
      <c r="IE358" s="49"/>
      <c r="IF358" s="49"/>
      <c r="IG358" s="49"/>
      <c r="IH358" s="49"/>
      <c r="II358" s="49"/>
      <c r="IJ358" s="49"/>
      <c r="IK358" s="49"/>
      <c r="IL358" s="49"/>
      <c r="IM358" s="49"/>
      <c r="IN358" s="49"/>
      <c r="IO358" s="49"/>
      <c r="IP358" s="49"/>
      <c r="IQ358" s="49"/>
      <c r="IR358" s="49"/>
      <c r="IS358" s="49"/>
      <c r="IT358" s="49"/>
      <c r="IU358" s="49"/>
      <c r="IV358" s="49"/>
      <c r="IW358" s="49"/>
      <c r="IX358" s="49"/>
      <c r="IY358" s="49"/>
      <c r="IZ358" s="49"/>
      <c r="JA358" s="49"/>
      <c r="JB358" s="49"/>
      <c r="JC358" s="49"/>
      <c r="JD358" s="49"/>
      <c r="JE358" s="49"/>
      <c r="JF358" s="49"/>
      <c r="JG358" s="49"/>
      <c r="JH358" s="49"/>
      <c r="JI358" s="49"/>
      <c r="JJ358" s="49"/>
      <c r="JK358" s="49"/>
      <c r="JL358" s="49"/>
      <c r="JM358" s="49"/>
      <c r="JN358" s="49"/>
      <c r="JO358" s="49"/>
      <c r="JP358" s="49"/>
      <c r="JQ358" s="49"/>
      <c r="JR358" s="49"/>
      <c r="JS358" s="49"/>
      <c r="JT358" s="49"/>
      <c r="JU358" s="49"/>
      <c r="JV358" s="49"/>
      <c r="JW358" s="49"/>
      <c r="JX358" s="49"/>
      <c r="JY358" s="49"/>
      <c r="JZ358" s="49"/>
      <c r="KA358" s="49"/>
      <c r="KB358" s="49"/>
      <c r="KC358" s="49"/>
      <c r="KD358" s="49"/>
      <c r="KE358" s="49"/>
      <c r="KF358" s="49"/>
      <c r="KG358" s="49"/>
      <c r="KH358" s="49"/>
      <c r="KI358" s="49"/>
      <c r="KJ358" s="49"/>
    </row>
    <row r="359" spans="2:296" s="19" customFormat="1" ht="13.35" customHeight="1" x14ac:dyDescent="0.2">
      <c r="B359" s="46"/>
      <c r="C359" s="360"/>
      <c r="D359" s="360"/>
      <c r="E359" s="360"/>
      <c r="F359" s="360"/>
      <c r="G359" s="360"/>
      <c r="H359" s="360"/>
      <c r="I359" s="360"/>
      <c r="J359" s="360"/>
      <c r="K359" s="360"/>
      <c r="L359" s="38"/>
      <c r="M359" s="280"/>
      <c r="O359" s="49"/>
      <c r="P359" s="49"/>
      <c r="Q359" s="49"/>
      <c r="R359" s="49"/>
      <c r="S359" s="49"/>
      <c r="T359" s="49"/>
      <c r="U359" s="49"/>
      <c r="V359" s="49"/>
      <c r="W359" s="49"/>
      <c r="X359" s="49"/>
      <c r="Y359" s="49"/>
      <c r="Z359" s="49"/>
      <c r="AA359" s="49"/>
      <c r="AB359" s="49"/>
      <c r="AC359" s="49"/>
      <c r="AD359" s="49"/>
      <c r="AE359" s="49"/>
      <c r="AF359" s="49"/>
      <c r="AG359" s="49"/>
      <c r="AH359" s="49"/>
      <c r="AI359" s="49"/>
      <c r="AJ359" s="49"/>
      <c r="AK359" s="49"/>
      <c r="AL359" s="49"/>
      <c r="AM359" s="49"/>
      <c r="AN359" s="49"/>
      <c r="AO359" s="49"/>
      <c r="AP359" s="49"/>
      <c r="AQ359" s="49"/>
      <c r="AR359" s="49"/>
      <c r="AS359" s="49"/>
      <c r="AT359" s="49"/>
      <c r="AU359" s="49"/>
      <c r="AV359" s="49"/>
      <c r="AW359" s="49"/>
      <c r="AX359" s="49"/>
      <c r="AY359" s="49"/>
      <c r="AZ359" s="49"/>
      <c r="BA359" s="49"/>
      <c r="BB359" s="49"/>
      <c r="BC359" s="49"/>
      <c r="BD359" s="49"/>
      <c r="BE359" s="49"/>
      <c r="BF359" s="49"/>
      <c r="BG359" s="49"/>
      <c r="BH359" s="49"/>
      <c r="BI359" s="49"/>
      <c r="BJ359" s="49"/>
      <c r="BK359" s="49"/>
      <c r="BL359" s="49"/>
      <c r="BM359" s="49"/>
      <c r="BN359" s="49"/>
      <c r="BO359" s="49"/>
      <c r="BP359" s="49"/>
      <c r="BQ359" s="49"/>
      <c r="BR359" s="49"/>
      <c r="BS359" s="49"/>
      <c r="BT359" s="49"/>
      <c r="BU359" s="49"/>
      <c r="BV359" s="49"/>
      <c r="BW359" s="49"/>
      <c r="BX359" s="49"/>
      <c r="BY359" s="49"/>
      <c r="BZ359" s="49"/>
      <c r="CA359" s="49"/>
      <c r="CB359" s="49"/>
      <c r="CC359" s="49"/>
      <c r="CD359" s="49"/>
      <c r="CE359" s="49"/>
      <c r="CF359" s="49"/>
      <c r="CG359" s="49"/>
      <c r="CH359" s="49"/>
      <c r="CI359" s="49"/>
      <c r="CJ359" s="49"/>
      <c r="CK359" s="49"/>
      <c r="CL359" s="49"/>
      <c r="CM359" s="49"/>
      <c r="CN359" s="49"/>
      <c r="CO359" s="49"/>
      <c r="CP359" s="49"/>
      <c r="CQ359" s="49"/>
      <c r="CR359" s="49"/>
      <c r="CS359" s="49"/>
      <c r="CT359" s="49"/>
      <c r="CU359" s="49"/>
      <c r="CV359" s="49"/>
      <c r="CW359" s="49"/>
      <c r="CX359" s="49"/>
      <c r="CY359" s="49"/>
      <c r="CZ359" s="49"/>
      <c r="DA359" s="49"/>
      <c r="DB359" s="49"/>
      <c r="DC359" s="49"/>
      <c r="DD359" s="49"/>
      <c r="DE359" s="49"/>
      <c r="DF359" s="49"/>
      <c r="DG359" s="49"/>
      <c r="DH359" s="49"/>
      <c r="DI359" s="49"/>
      <c r="DJ359" s="49"/>
      <c r="DK359" s="49"/>
      <c r="DL359" s="49"/>
      <c r="DM359" s="49"/>
      <c r="DN359" s="49"/>
      <c r="DO359" s="49"/>
      <c r="DP359" s="49"/>
      <c r="DQ359" s="49"/>
      <c r="DR359" s="49"/>
      <c r="DS359" s="49"/>
      <c r="DT359" s="49"/>
      <c r="DU359" s="49"/>
      <c r="DV359" s="49"/>
      <c r="DW359" s="49"/>
      <c r="DX359" s="49"/>
      <c r="DY359" s="49"/>
      <c r="DZ359" s="49"/>
      <c r="EA359" s="49"/>
      <c r="EB359" s="49"/>
      <c r="EC359" s="49"/>
      <c r="ED359" s="49"/>
      <c r="EE359" s="49"/>
      <c r="EF359" s="49"/>
      <c r="EG359" s="49"/>
      <c r="EH359" s="49"/>
      <c r="EI359" s="49"/>
      <c r="EJ359" s="49"/>
      <c r="EK359" s="49"/>
      <c r="EL359" s="49"/>
      <c r="EM359" s="49"/>
      <c r="EN359" s="49"/>
      <c r="EO359" s="49"/>
      <c r="EP359" s="49"/>
      <c r="EQ359" s="49"/>
      <c r="ER359" s="49"/>
      <c r="ES359" s="49"/>
      <c r="ET359" s="49"/>
      <c r="EU359" s="49"/>
      <c r="EV359" s="49"/>
      <c r="EW359" s="49"/>
      <c r="EX359" s="49"/>
      <c r="EY359" s="49"/>
      <c r="EZ359" s="49"/>
      <c r="FA359" s="49"/>
      <c r="FB359" s="49"/>
      <c r="FC359" s="49"/>
      <c r="FD359" s="49"/>
      <c r="FE359" s="49"/>
      <c r="FF359" s="49"/>
      <c r="FG359" s="49"/>
      <c r="FH359" s="49"/>
      <c r="FI359" s="49"/>
      <c r="FJ359" s="49"/>
      <c r="FK359" s="49"/>
      <c r="FL359" s="49"/>
      <c r="FM359" s="49"/>
      <c r="FN359" s="49"/>
      <c r="FO359" s="49"/>
      <c r="FP359" s="49"/>
      <c r="FQ359" s="49"/>
      <c r="FR359" s="49"/>
      <c r="FS359" s="49"/>
      <c r="FT359" s="49"/>
      <c r="FU359" s="49"/>
      <c r="FV359" s="49"/>
      <c r="FW359" s="49"/>
      <c r="FX359" s="49"/>
      <c r="FY359" s="49"/>
      <c r="FZ359" s="49"/>
      <c r="GA359" s="49"/>
      <c r="GB359" s="49"/>
      <c r="GC359" s="49"/>
      <c r="GD359" s="49"/>
      <c r="GE359" s="49"/>
      <c r="GF359" s="49"/>
      <c r="GG359" s="49"/>
      <c r="GH359" s="49"/>
      <c r="GI359" s="49"/>
      <c r="GJ359" s="49"/>
      <c r="GK359" s="49"/>
      <c r="GL359" s="49"/>
      <c r="GM359" s="49"/>
      <c r="GN359" s="49"/>
      <c r="GO359" s="49"/>
      <c r="GP359" s="49"/>
      <c r="GQ359" s="49"/>
      <c r="GR359" s="49"/>
      <c r="GS359" s="49"/>
      <c r="GT359" s="49"/>
      <c r="GU359" s="49"/>
      <c r="GV359" s="49"/>
      <c r="GW359" s="49"/>
      <c r="GX359" s="49"/>
      <c r="GY359" s="49"/>
      <c r="GZ359" s="49"/>
      <c r="HA359" s="49"/>
      <c r="HB359" s="49"/>
      <c r="HC359" s="49"/>
      <c r="HD359" s="49"/>
      <c r="HE359" s="49"/>
      <c r="HF359" s="49"/>
      <c r="HG359" s="49"/>
      <c r="HH359" s="49"/>
      <c r="HI359" s="49"/>
      <c r="HJ359" s="49"/>
      <c r="HK359" s="49"/>
      <c r="HL359" s="49"/>
      <c r="HM359" s="49"/>
      <c r="HN359" s="49"/>
      <c r="HO359" s="49"/>
      <c r="HP359" s="49"/>
      <c r="HQ359" s="49"/>
      <c r="HR359" s="49"/>
      <c r="HS359" s="49"/>
      <c r="HT359" s="49"/>
      <c r="HU359" s="49"/>
      <c r="HV359" s="49"/>
      <c r="HW359" s="49"/>
      <c r="HX359" s="49"/>
      <c r="HY359" s="49"/>
      <c r="HZ359" s="49"/>
      <c r="IA359" s="49"/>
      <c r="IB359" s="49"/>
      <c r="IC359" s="49"/>
      <c r="ID359" s="49"/>
      <c r="IE359" s="49"/>
      <c r="IF359" s="49"/>
      <c r="IG359" s="49"/>
      <c r="IH359" s="49"/>
      <c r="II359" s="49"/>
      <c r="IJ359" s="49"/>
      <c r="IK359" s="49"/>
      <c r="IL359" s="49"/>
      <c r="IM359" s="49"/>
      <c r="IN359" s="49"/>
      <c r="IO359" s="49"/>
      <c r="IP359" s="49"/>
      <c r="IQ359" s="49"/>
      <c r="IR359" s="49"/>
      <c r="IS359" s="49"/>
      <c r="IT359" s="49"/>
      <c r="IU359" s="49"/>
      <c r="IV359" s="49"/>
      <c r="IW359" s="49"/>
      <c r="IX359" s="49"/>
      <c r="IY359" s="49"/>
      <c r="IZ359" s="49"/>
      <c r="JA359" s="49"/>
      <c r="JB359" s="49"/>
      <c r="JC359" s="49"/>
      <c r="JD359" s="49"/>
      <c r="JE359" s="49"/>
      <c r="JF359" s="49"/>
      <c r="JG359" s="49"/>
      <c r="JH359" s="49"/>
      <c r="JI359" s="49"/>
      <c r="JJ359" s="49"/>
      <c r="JK359" s="49"/>
      <c r="JL359" s="49"/>
      <c r="JM359" s="49"/>
      <c r="JN359" s="49"/>
      <c r="JO359" s="49"/>
      <c r="JP359" s="49"/>
      <c r="JQ359" s="49"/>
      <c r="JR359" s="49"/>
      <c r="JS359" s="49"/>
      <c r="JT359" s="49"/>
      <c r="JU359" s="49"/>
      <c r="JV359" s="49"/>
      <c r="JW359" s="49"/>
      <c r="JX359" s="49"/>
      <c r="JY359" s="49"/>
      <c r="JZ359" s="49"/>
      <c r="KA359" s="49"/>
      <c r="KB359" s="49"/>
      <c r="KC359" s="49"/>
      <c r="KD359" s="49"/>
      <c r="KE359" s="49"/>
      <c r="KF359" s="49"/>
      <c r="KG359" s="49"/>
      <c r="KH359" s="49"/>
      <c r="KI359" s="49"/>
      <c r="KJ359" s="49"/>
    </row>
    <row r="360" spans="2:296" s="19" customFormat="1" ht="13.35" customHeight="1" x14ac:dyDescent="0.2">
      <c r="B360" s="46"/>
      <c r="C360" s="360"/>
      <c r="D360" s="360"/>
      <c r="E360" s="360"/>
      <c r="F360" s="360"/>
      <c r="G360" s="360"/>
      <c r="H360" s="360"/>
      <c r="I360" s="360"/>
      <c r="J360" s="360"/>
      <c r="K360" s="360"/>
      <c r="L360" s="38"/>
      <c r="M360" s="280"/>
      <c r="O360" s="49"/>
      <c r="P360" s="49"/>
      <c r="Q360" s="49"/>
      <c r="R360" s="49"/>
      <c r="S360" s="49"/>
      <c r="T360" s="49"/>
      <c r="U360" s="49"/>
      <c r="V360" s="49"/>
      <c r="W360" s="49"/>
      <c r="X360" s="49"/>
      <c r="Y360" s="49"/>
      <c r="Z360" s="49"/>
      <c r="AA360" s="49"/>
      <c r="AB360" s="49"/>
      <c r="AC360" s="49"/>
      <c r="AD360" s="49"/>
      <c r="AE360" s="49"/>
      <c r="AF360" s="49"/>
      <c r="AG360" s="49"/>
      <c r="AH360" s="49"/>
      <c r="AI360" s="49"/>
      <c r="AJ360" s="49"/>
      <c r="AK360" s="49"/>
      <c r="AL360" s="49"/>
      <c r="AM360" s="49"/>
      <c r="AN360" s="49"/>
      <c r="AO360" s="49"/>
      <c r="AP360" s="49"/>
      <c r="AQ360" s="49"/>
      <c r="AR360" s="49"/>
      <c r="AS360" s="49"/>
      <c r="AT360" s="49"/>
      <c r="AU360" s="49"/>
      <c r="AV360" s="49"/>
      <c r="AW360" s="49"/>
      <c r="AX360" s="49"/>
      <c r="AY360" s="49"/>
      <c r="AZ360" s="49"/>
      <c r="BA360" s="49"/>
      <c r="BB360" s="49"/>
      <c r="BC360" s="49"/>
      <c r="BD360" s="49"/>
      <c r="BE360" s="49"/>
      <c r="BF360" s="49"/>
      <c r="BG360" s="49"/>
      <c r="BH360" s="49"/>
      <c r="BI360" s="49"/>
      <c r="BJ360" s="49"/>
      <c r="BK360" s="49"/>
      <c r="BL360" s="49"/>
      <c r="BM360" s="49"/>
      <c r="BN360" s="49"/>
      <c r="BO360" s="49"/>
      <c r="BP360" s="49"/>
      <c r="BQ360" s="49"/>
      <c r="BR360" s="49"/>
      <c r="BS360" s="49"/>
      <c r="BT360" s="49"/>
      <c r="BU360" s="49"/>
      <c r="BV360" s="49"/>
      <c r="BW360" s="49"/>
      <c r="BX360" s="49"/>
      <c r="BY360" s="49"/>
      <c r="BZ360" s="49"/>
      <c r="CA360" s="49"/>
      <c r="CB360" s="49"/>
      <c r="CC360" s="49"/>
      <c r="CD360" s="49"/>
      <c r="CE360" s="49"/>
      <c r="CF360" s="49"/>
      <c r="CG360" s="49"/>
      <c r="CH360" s="49"/>
      <c r="CI360" s="49"/>
      <c r="CJ360" s="49"/>
      <c r="CK360" s="49"/>
      <c r="CL360" s="49"/>
      <c r="CM360" s="49"/>
      <c r="CN360" s="49"/>
      <c r="CO360" s="49"/>
      <c r="CP360" s="49"/>
      <c r="CQ360" s="49"/>
      <c r="CR360" s="49"/>
      <c r="CS360" s="49"/>
      <c r="CT360" s="49"/>
      <c r="CU360" s="49"/>
      <c r="CV360" s="49"/>
      <c r="CW360" s="49"/>
      <c r="CX360" s="49"/>
      <c r="CY360" s="49"/>
      <c r="CZ360" s="49"/>
      <c r="DA360" s="49"/>
      <c r="DB360" s="49"/>
      <c r="DC360" s="49"/>
      <c r="DD360" s="49"/>
      <c r="DE360" s="49"/>
      <c r="DF360" s="49"/>
      <c r="DG360" s="49"/>
      <c r="DH360" s="49"/>
      <c r="DI360" s="49"/>
      <c r="DJ360" s="49"/>
      <c r="DK360" s="49"/>
      <c r="DL360" s="49"/>
      <c r="DM360" s="49"/>
      <c r="DN360" s="49"/>
      <c r="DO360" s="49"/>
      <c r="DP360" s="49"/>
      <c r="DQ360" s="49"/>
      <c r="DR360" s="49"/>
      <c r="DS360" s="49"/>
      <c r="DT360" s="49"/>
      <c r="DU360" s="49"/>
      <c r="DV360" s="49"/>
      <c r="DW360" s="49"/>
      <c r="DX360" s="49"/>
      <c r="DY360" s="49"/>
      <c r="DZ360" s="49"/>
      <c r="EA360" s="49"/>
      <c r="EB360" s="49"/>
      <c r="EC360" s="49"/>
      <c r="ED360" s="49"/>
      <c r="EE360" s="49"/>
      <c r="EF360" s="49"/>
      <c r="EG360" s="49"/>
      <c r="EH360" s="49"/>
      <c r="EI360" s="49"/>
      <c r="EJ360" s="49"/>
      <c r="EK360" s="49"/>
      <c r="EL360" s="49"/>
      <c r="EM360" s="49"/>
      <c r="EN360" s="49"/>
      <c r="EO360" s="49"/>
      <c r="EP360" s="49"/>
      <c r="EQ360" s="49"/>
      <c r="ER360" s="49"/>
      <c r="ES360" s="49"/>
      <c r="ET360" s="49"/>
      <c r="EU360" s="49"/>
      <c r="EV360" s="49"/>
      <c r="EW360" s="49"/>
      <c r="EX360" s="49"/>
      <c r="EY360" s="49"/>
      <c r="EZ360" s="49"/>
      <c r="FA360" s="49"/>
      <c r="FB360" s="49"/>
      <c r="FC360" s="49"/>
      <c r="FD360" s="49"/>
      <c r="FE360" s="49"/>
      <c r="FF360" s="49"/>
      <c r="FG360" s="49"/>
      <c r="FH360" s="49"/>
      <c r="FI360" s="49"/>
      <c r="FJ360" s="49"/>
      <c r="FK360" s="49"/>
      <c r="FL360" s="49"/>
      <c r="FM360" s="49"/>
      <c r="FN360" s="49"/>
      <c r="FO360" s="49"/>
      <c r="FP360" s="49"/>
      <c r="FQ360" s="49"/>
      <c r="FR360" s="49"/>
      <c r="FS360" s="49"/>
      <c r="FT360" s="49"/>
      <c r="FU360" s="49"/>
      <c r="FV360" s="49"/>
      <c r="FW360" s="49"/>
      <c r="FX360" s="49"/>
      <c r="FY360" s="49"/>
      <c r="FZ360" s="49"/>
      <c r="GA360" s="49"/>
      <c r="GB360" s="49"/>
      <c r="GC360" s="49"/>
      <c r="GD360" s="49"/>
      <c r="GE360" s="49"/>
      <c r="GF360" s="49"/>
      <c r="GG360" s="49"/>
      <c r="GH360" s="49"/>
      <c r="GI360" s="49"/>
      <c r="GJ360" s="49"/>
      <c r="GK360" s="49"/>
      <c r="GL360" s="49"/>
      <c r="GM360" s="49"/>
      <c r="GN360" s="49"/>
      <c r="GO360" s="49"/>
      <c r="GP360" s="49"/>
      <c r="GQ360" s="49"/>
      <c r="GR360" s="49"/>
      <c r="GS360" s="49"/>
      <c r="GT360" s="49"/>
      <c r="GU360" s="49"/>
      <c r="GV360" s="49"/>
      <c r="GW360" s="49"/>
      <c r="GX360" s="49"/>
      <c r="GY360" s="49"/>
      <c r="GZ360" s="49"/>
      <c r="HA360" s="49"/>
      <c r="HB360" s="49"/>
      <c r="HC360" s="49"/>
      <c r="HD360" s="49"/>
      <c r="HE360" s="49"/>
      <c r="HF360" s="49"/>
      <c r="HG360" s="49"/>
      <c r="HH360" s="49"/>
      <c r="HI360" s="49"/>
      <c r="HJ360" s="49"/>
      <c r="HK360" s="49"/>
      <c r="HL360" s="49"/>
      <c r="HM360" s="49"/>
      <c r="HN360" s="49"/>
      <c r="HO360" s="49"/>
      <c r="HP360" s="49"/>
      <c r="HQ360" s="49"/>
      <c r="HR360" s="49"/>
      <c r="HS360" s="49"/>
      <c r="HT360" s="49"/>
      <c r="HU360" s="49"/>
      <c r="HV360" s="49"/>
      <c r="HW360" s="49"/>
      <c r="HX360" s="49"/>
      <c r="HY360" s="49"/>
      <c r="HZ360" s="49"/>
      <c r="IA360" s="49"/>
      <c r="IB360" s="49"/>
      <c r="IC360" s="49"/>
      <c r="ID360" s="49"/>
      <c r="IE360" s="49"/>
      <c r="IF360" s="49"/>
      <c r="IG360" s="49"/>
      <c r="IH360" s="49"/>
      <c r="II360" s="49"/>
      <c r="IJ360" s="49"/>
      <c r="IK360" s="49"/>
      <c r="IL360" s="49"/>
      <c r="IM360" s="49"/>
      <c r="IN360" s="49"/>
      <c r="IO360" s="49"/>
      <c r="IP360" s="49"/>
      <c r="IQ360" s="49"/>
      <c r="IR360" s="49"/>
      <c r="IS360" s="49"/>
      <c r="IT360" s="49"/>
      <c r="IU360" s="49"/>
      <c r="IV360" s="49"/>
      <c r="IW360" s="49"/>
      <c r="IX360" s="49"/>
      <c r="IY360" s="49"/>
      <c r="IZ360" s="49"/>
      <c r="JA360" s="49"/>
      <c r="JB360" s="49"/>
      <c r="JC360" s="49"/>
      <c r="JD360" s="49"/>
      <c r="JE360" s="49"/>
      <c r="JF360" s="49"/>
      <c r="JG360" s="49"/>
      <c r="JH360" s="49"/>
      <c r="JI360" s="49"/>
      <c r="JJ360" s="49"/>
      <c r="JK360" s="49"/>
      <c r="JL360" s="49"/>
      <c r="JM360" s="49"/>
      <c r="JN360" s="49"/>
      <c r="JO360" s="49"/>
      <c r="JP360" s="49"/>
      <c r="JQ360" s="49"/>
      <c r="JR360" s="49"/>
      <c r="JS360" s="49"/>
      <c r="JT360" s="49"/>
      <c r="JU360" s="49"/>
      <c r="JV360" s="49"/>
      <c r="JW360" s="49"/>
      <c r="JX360" s="49"/>
      <c r="JY360" s="49"/>
      <c r="JZ360" s="49"/>
      <c r="KA360" s="49"/>
      <c r="KB360" s="49"/>
      <c r="KC360" s="49"/>
      <c r="KD360" s="49"/>
      <c r="KE360" s="49"/>
      <c r="KF360" s="49"/>
      <c r="KG360" s="49"/>
      <c r="KH360" s="49"/>
      <c r="KI360" s="49"/>
      <c r="KJ360" s="49"/>
    </row>
    <row r="361" spans="2:296" s="19" customFormat="1" ht="13.35" customHeight="1" x14ac:dyDescent="0.2">
      <c r="B361" s="46"/>
      <c r="C361" s="359"/>
      <c r="D361" s="359"/>
      <c r="E361" s="359"/>
      <c r="F361" s="359"/>
      <c r="G361" s="359"/>
      <c r="H361" s="359"/>
      <c r="I361" s="359"/>
      <c r="J361" s="359"/>
      <c r="K361" s="359"/>
      <c r="L361" s="38"/>
      <c r="M361" s="280"/>
      <c r="O361" s="49"/>
      <c r="P361" s="49"/>
      <c r="Q361" s="49"/>
      <c r="R361" s="49"/>
      <c r="S361" s="49"/>
      <c r="T361" s="49"/>
      <c r="U361" s="49"/>
      <c r="V361" s="49"/>
      <c r="W361" s="49"/>
      <c r="X361" s="49"/>
      <c r="Y361" s="49"/>
      <c r="Z361" s="49"/>
      <c r="AA361" s="49"/>
      <c r="AB361" s="49"/>
      <c r="AC361" s="49"/>
      <c r="AD361" s="49"/>
      <c r="AE361" s="49"/>
      <c r="AF361" s="49"/>
      <c r="AG361" s="49"/>
      <c r="AH361" s="49"/>
      <c r="AI361" s="49"/>
      <c r="AJ361" s="49"/>
      <c r="AK361" s="49"/>
      <c r="AL361" s="49"/>
      <c r="AM361" s="49"/>
      <c r="AN361" s="49"/>
      <c r="AO361" s="49"/>
      <c r="AP361" s="49"/>
      <c r="AQ361" s="49"/>
      <c r="AR361" s="49"/>
      <c r="AS361" s="49"/>
      <c r="AT361" s="49"/>
      <c r="AU361" s="49"/>
      <c r="AV361" s="49"/>
      <c r="AW361" s="49"/>
      <c r="AX361" s="49"/>
      <c r="AY361" s="49"/>
      <c r="AZ361" s="49"/>
      <c r="BA361" s="49"/>
      <c r="BB361" s="49"/>
      <c r="BC361" s="49"/>
      <c r="BD361" s="49"/>
      <c r="BE361" s="49"/>
      <c r="BF361" s="49"/>
      <c r="BG361" s="49"/>
      <c r="BH361" s="49"/>
      <c r="BI361" s="49"/>
      <c r="BJ361" s="49"/>
      <c r="BK361" s="49"/>
      <c r="BL361" s="49"/>
      <c r="BM361" s="49"/>
      <c r="BN361" s="49"/>
      <c r="BO361" s="49"/>
      <c r="BP361" s="49"/>
      <c r="BQ361" s="49"/>
      <c r="BR361" s="49"/>
      <c r="BS361" s="49"/>
      <c r="BT361" s="49"/>
      <c r="BU361" s="49"/>
      <c r="BV361" s="49"/>
      <c r="BW361" s="49"/>
      <c r="BX361" s="49"/>
      <c r="BY361" s="49"/>
      <c r="BZ361" s="49"/>
      <c r="CA361" s="49"/>
      <c r="CB361" s="49"/>
      <c r="CC361" s="49"/>
      <c r="CD361" s="49"/>
      <c r="CE361" s="49"/>
      <c r="CF361" s="49"/>
      <c r="CG361" s="49"/>
      <c r="CH361" s="49"/>
      <c r="CI361" s="49"/>
      <c r="CJ361" s="49"/>
      <c r="CK361" s="49"/>
      <c r="CL361" s="49"/>
      <c r="CM361" s="49"/>
      <c r="CN361" s="49"/>
      <c r="CO361" s="49"/>
      <c r="CP361" s="49"/>
      <c r="CQ361" s="49"/>
      <c r="CR361" s="49"/>
      <c r="CS361" s="49"/>
      <c r="CT361" s="49"/>
      <c r="CU361" s="49"/>
      <c r="CV361" s="49"/>
      <c r="CW361" s="49"/>
      <c r="CX361" s="49"/>
      <c r="CY361" s="49"/>
      <c r="CZ361" s="49"/>
      <c r="DA361" s="49"/>
      <c r="DB361" s="49"/>
      <c r="DC361" s="49"/>
      <c r="DD361" s="49"/>
      <c r="DE361" s="49"/>
      <c r="DF361" s="49"/>
      <c r="DG361" s="49"/>
      <c r="DH361" s="49"/>
      <c r="DI361" s="49"/>
      <c r="DJ361" s="49"/>
      <c r="DK361" s="49"/>
      <c r="DL361" s="49"/>
      <c r="DM361" s="49"/>
      <c r="DN361" s="49"/>
      <c r="DO361" s="49"/>
      <c r="DP361" s="49"/>
      <c r="DQ361" s="49"/>
      <c r="DR361" s="49"/>
      <c r="DS361" s="49"/>
      <c r="DT361" s="49"/>
      <c r="DU361" s="49"/>
      <c r="DV361" s="49"/>
      <c r="DW361" s="49"/>
      <c r="DX361" s="49"/>
      <c r="DY361" s="49"/>
      <c r="DZ361" s="49"/>
      <c r="EA361" s="49"/>
      <c r="EB361" s="49"/>
      <c r="EC361" s="49"/>
      <c r="ED361" s="49"/>
      <c r="EE361" s="49"/>
      <c r="EF361" s="49"/>
      <c r="EG361" s="49"/>
      <c r="EH361" s="49"/>
      <c r="EI361" s="49"/>
      <c r="EJ361" s="49"/>
      <c r="EK361" s="49"/>
      <c r="EL361" s="49"/>
      <c r="EM361" s="49"/>
      <c r="EN361" s="49"/>
      <c r="EO361" s="49"/>
      <c r="EP361" s="49"/>
      <c r="EQ361" s="49"/>
      <c r="ER361" s="49"/>
      <c r="ES361" s="49"/>
      <c r="ET361" s="49"/>
      <c r="EU361" s="49"/>
      <c r="EV361" s="49"/>
      <c r="EW361" s="49"/>
      <c r="EX361" s="49"/>
      <c r="EY361" s="49"/>
      <c r="EZ361" s="49"/>
      <c r="FA361" s="49"/>
      <c r="FB361" s="49"/>
      <c r="FC361" s="49"/>
      <c r="FD361" s="49"/>
      <c r="FE361" s="49"/>
      <c r="FF361" s="49"/>
      <c r="FG361" s="49"/>
      <c r="FH361" s="49"/>
      <c r="FI361" s="49"/>
      <c r="FJ361" s="49"/>
      <c r="FK361" s="49"/>
      <c r="FL361" s="49"/>
      <c r="FM361" s="49"/>
      <c r="FN361" s="49"/>
      <c r="FO361" s="49"/>
      <c r="FP361" s="49"/>
      <c r="FQ361" s="49"/>
      <c r="FR361" s="49"/>
      <c r="FS361" s="49"/>
      <c r="FT361" s="49"/>
      <c r="FU361" s="49"/>
      <c r="FV361" s="49"/>
      <c r="FW361" s="49"/>
      <c r="FX361" s="49"/>
      <c r="FY361" s="49"/>
      <c r="FZ361" s="49"/>
      <c r="GA361" s="49"/>
      <c r="GB361" s="49"/>
      <c r="GC361" s="49"/>
      <c r="GD361" s="49"/>
      <c r="GE361" s="49"/>
      <c r="GF361" s="49"/>
      <c r="GG361" s="49"/>
      <c r="GH361" s="49"/>
      <c r="GI361" s="49"/>
      <c r="GJ361" s="49"/>
      <c r="GK361" s="49"/>
      <c r="GL361" s="49"/>
      <c r="GM361" s="49"/>
      <c r="GN361" s="49"/>
      <c r="GO361" s="49"/>
      <c r="GP361" s="49"/>
      <c r="GQ361" s="49"/>
      <c r="GR361" s="49"/>
      <c r="GS361" s="49"/>
      <c r="GT361" s="49"/>
      <c r="GU361" s="49"/>
      <c r="GV361" s="49"/>
      <c r="GW361" s="49"/>
      <c r="GX361" s="49"/>
      <c r="GY361" s="49"/>
      <c r="GZ361" s="49"/>
      <c r="HA361" s="49"/>
      <c r="HB361" s="49"/>
      <c r="HC361" s="49"/>
      <c r="HD361" s="49"/>
      <c r="HE361" s="49"/>
      <c r="HF361" s="49"/>
      <c r="HG361" s="49"/>
      <c r="HH361" s="49"/>
      <c r="HI361" s="49"/>
      <c r="HJ361" s="49"/>
      <c r="HK361" s="49"/>
      <c r="HL361" s="49"/>
      <c r="HM361" s="49"/>
      <c r="HN361" s="49"/>
      <c r="HO361" s="49"/>
      <c r="HP361" s="49"/>
      <c r="HQ361" s="49"/>
      <c r="HR361" s="49"/>
      <c r="HS361" s="49"/>
      <c r="HT361" s="49"/>
      <c r="HU361" s="49"/>
      <c r="HV361" s="49"/>
      <c r="HW361" s="49"/>
      <c r="HX361" s="49"/>
      <c r="HY361" s="49"/>
      <c r="HZ361" s="49"/>
      <c r="IA361" s="49"/>
      <c r="IB361" s="49"/>
      <c r="IC361" s="49"/>
      <c r="ID361" s="49"/>
      <c r="IE361" s="49"/>
      <c r="IF361" s="49"/>
      <c r="IG361" s="49"/>
      <c r="IH361" s="49"/>
      <c r="II361" s="49"/>
      <c r="IJ361" s="49"/>
      <c r="IK361" s="49"/>
      <c r="IL361" s="49"/>
      <c r="IM361" s="49"/>
      <c r="IN361" s="49"/>
      <c r="IO361" s="49"/>
      <c r="IP361" s="49"/>
      <c r="IQ361" s="49"/>
      <c r="IR361" s="49"/>
      <c r="IS361" s="49"/>
      <c r="IT361" s="49"/>
      <c r="IU361" s="49"/>
      <c r="IV361" s="49"/>
      <c r="IW361" s="49"/>
      <c r="IX361" s="49"/>
      <c r="IY361" s="49"/>
      <c r="IZ361" s="49"/>
      <c r="JA361" s="49"/>
      <c r="JB361" s="49"/>
      <c r="JC361" s="49"/>
      <c r="JD361" s="49"/>
      <c r="JE361" s="49"/>
      <c r="JF361" s="49"/>
      <c r="JG361" s="49"/>
      <c r="JH361" s="49"/>
      <c r="JI361" s="49"/>
      <c r="JJ361" s="49"/>
      <c r="JK361" s="49"/>
      <c r="JL361" s="49"/>
      <c r="JM361" s="49"/>
      <c r="JN361" s="49"/>
      <c r="JO361" s="49"/>
      <c r="JP361" s="49"/>
      <c r="JQ361" s="49"/>
      <c r="JR361" s="49"/>
      <c r="JS361" s="49"/>
      <c r="JT361" s="49"/>
      <c r="JU361" s="49"/>
      <c r="JV361" s="49"/>
      <c r="JW361" s="49"/>
      <c r="JX361" s="49"/>
      <c r="JY361" s="49"/>
      <c r="JZ361" s="49"/>
      <c r="KA361" s="49"/>
      <c r="KB361" s="49"/>
      <c r="KC361" s="49"/>
      <c r="KD361" s="49"/>
      <c r="KE361" s="49"/>
      <c r="KF361" s="49"/>
      <c r="KG361" s="49"/>
      <c r="KH361" s="49"/>
      <c r="KI361" s="49"/>
      <c r="KJ361" s="49"/>
    </row>
    <row r="362" spans="2:296" s="19" customFormat="1" ht="13.35" customHeight="1" x14ac:dyDescent="0.2">
      <c r="B362" s="46"/>
      <c r="C362" s="359"/>
      <c r="D362" s="359"/>
      <c r="E362" s="359"/>
      <c r="F362" s="359"/>
      <c r="G362" s="359"/>
      <c r="H362" s="359"/>
      <c r="I362" s="359"/>
      <c r="J362" s="359"/>
      <c r="K362" s="359"/>
      <c r="L362" s="38"/>
      <c r="M362" s="280"/>
      <c r="O362" s="49"/>
      <c r="P362" s="49"/>
      <c r="Q362" s="49"/>
      <c r="R362" s="49"/>
      <c r="S362" s="49"/>
      <c r="T362" s="49"/>
      <c r="U362" s="49"/>
      <c r="V362" s="49"/>
      <c r="W362" s="49"/>
      <c r="X362" s="49"/>
      <c r="Y362" s="49"/>
      <c r="Z362" s="49"/>
      <c r="AA362" s="49"/>
      <c r="AB362" s="49"/>
      <c r="AC362" s="49"/>
      <c r="AD362" s="49"/>
      <c r="AE362" s="49"/>
      <c r="AF362" s="49"/>
      <c r="AG362" s="49"/>
      <c r="AH362" s="49"/>
      <c r="AI362" s="49"/>
      <c r="AJ362" s="49"/>
      <c r="AK362" s="49"/>
      <c r="AL362" s="49"/>
      <c r="AM362" s="49"/>
      <c r="AN362" s="49"/>
      <c r="AO362" s="49"/>
      <c r="AP362" s="49"/>
      <c r="AQ362" s="49"/>
      <c r="AR362" s="49"/>
      <c r="AS362" s="49"/>
      <c r="AT362" s="49"/>
      <c r="AU362" s="49"/>
      <c r="AV362" s="49"/>
      <c r="AW362" s="49"/>
      <c r="AX362" s="49"/>
      <c r="AY362" s="49"/>
      <c r="AZ362" s="49"/>
      <c r="BA362" s="49"/>
      <c r="BB362" s="49"/>
      <c r="BC362" s="49"/>
      <c r="BD362" s="49"/>
      <c r="BE362" s="49"/>
      <c r="BF362" s="49"/>
      <c r="BG362" s="49"/>
      <c r="BH362" s="49"/>
      <c r="BI362" s="49"/>
      <c r="BJ362" s="49"/>
      <c r="BK362" s="49"/>
      <c r="BL362" s="49"/>
      <c r="BM362" s="49"/>
      <c r="BN362" s="49"/>
      <c r="BO362" s="49"/>
      <c r="BP362" s="49"/>
      <c r="BQ362" s="49"/>
      <c r="BR362" s="49"/>
      <c r="BS362" s="49"/>
      <c r="BT362" s="49"/>
      <c r="BU362" s="49"/>
      <c r="BV362" s="49"/>
      <c r="BW362" s="49"/>
      <c r="BX362" s="49"/>
      <c r="BY362" s="49"/>
      <c r="BZ362" s="49"/>
      <c r="CA362" s="49"/>
      <c r="CB362" s="49"/>
      <c r="CC362" s="49"/>
      <c r="CD362" s="49"/>
      <c r="CE362" s="49"/>
      <c r="CF362" s="49"/>
      <c r="CG362" s="49"/>
      <c r="CH362" s="49"/>
      <c r="CI362" s="49"/>
      <c r="CJ362" s="49"/>
      <c r="CK362" s="49"/>
      <c r="CL362" s="49"/>
      <c r="CM362" s="49"/>
      <c r="CN362" s="49"/>
      <c r="CO362" s="49"/>
      <c r="CP362" s="49"/>
      <c r="CQ362" s="49"/>
      <c r="CR362" s="49"/>
      <c r="CS362" s="49"/>
      <c r="CT362" s="49"/>
      <c r="CU362" s="49"/>
      <c r="CV362" s="49"/>
      <c r="CW362" s="49"/>
      <c r="CX362" s="49"/>
      <c r="CY362" s="49"/>
      <c r="CZ362" s="49"/>
      <c r="DA362" s="49"/>
      <c r="DB362" s="49"/>
      <c r="DC362" s="49"/>
      <c r="DD362" s="49"/>
      <c r="DE362" s="49"/>
      <c r="DF362" s="49"/>
      <c r="DG362" s="49"/>
      <c r="DH362" s="49"/>
      <c r="DI362" s="49"/>
      <c r="DJ362" s="49"/>
      <c r="DK362" s="49"/>
      <c r="DL362" s="49"/>
      <c r="DM362" s="49"/>
      <c r="DN362" s="49"/>
      <c r="DO362" s="49"/>
      <c r="DP362" s="49"/>
      <c r="DQ362" s="49"/>
      <c r="DR362" s="49"/>
      <c r="DS362" s="49"/>
      <c r="DT362" s="49"/>
      <c r="DU362" s="49"/>
      <c r="DV362" s="49"/>
      <c r="DW362" s="49"/>
      <c r="DX362" s="49"/>
      <c r="DY362" s="49"/>
      <c r="DZ362" s="49"/>
      <c r="EA362" s="49"/>
      <c r="EB362" s="49"/>
      <c r="EC362" s="49"/>
      <c r="ED362" s="49"/>
      <c r="EE362" s="49"/>
      <c r="EF362" s="49"/>
      <c r="EG362" s="49"/>
      <c r="EH362" s="49"/>
      <c r="EI362" s="49"/>
      <c r="EJ362" s="49"/>
      <c r="EK362" s="49"/>
      <c r="EL362" s="49"/>
      <c r="EM362" s="49"/>
      <c r="EN362" s="49"/>
      <c r="EO362" s="49"/>
      <c r="EP362" s="49"/>
      <c r="EQ362" s="49"/>
      <c r="ER362" s="49"/>
      <c r="ES362" s="49"/>
      <c r="ET362" s="49"/>
      <c r="EU362" s="49"/>
      <c r="EV362" s="49"/>
      <c r="EW362" s="49"/>
      <c r="EX362" s="49"/>
      <c r="EY362" s="49"/>
      <c r="EZ362" s="49"/>
      <c r="FA362" s="49"/>
      <c r="FB362" s="49"/>
      <c r="FC362" s="49"/>
      <c r="FD362" s="49"/>
      <c r="FE362" s="49"/>
      <c r="FF362" s="49"/>
      <c r="FG362" s="49"/>
      <c r="FH362" s="49"/>
      <c r="FI362" s="49"/>
      <c r="FJ362" s="49"/>
      <c r="FK362" s="49"/>
      <c r="FL362" s="49"/>
      <c r="FM362" s="49"/>
      <c r="FN362" s="49"/>
      <c r="FO362" s="49"/>
      <c r="FP362" s="49"/>
      <c r="FQ362" s="49"/>
      <c r="FR362" s="49"/>
      <c r="FS362" s="49"/>
      <c r="FT362" s="49"/>
      <c r="FU362" s="49"/>
      <c r="FV362" s="49"/>
      <c r="FW362" s="49"/>
      <c r="FX362" s="49"/>
      <c r="FY362" s="49"/>
      <c r="FZ362" s="49"/>
      <c r="GA362" s="49"/>
      <c r="GB362" s="49"/>
      <c r="GC362" s="49"/>
      <c r="GD362" s="49"/>
      <c r="GE362" s="49"/>
      <c r="GF362" s="49"/>
      <c r="GG362" s="49"/>
      <c r="GH362" s="49"/>
      <c r="GI362" s="49"/>
      <c r="GJ362" s="49"/>
      <c r="GK362" s="49"/>
      <c r="GL362" s="49"/>
      <c r="GM362" s="49"/>
      <c r="GN362" s="49"/>
      <c r="GO362" s="49"/>
      <c r="GP362" s="49"/>
      <c r="GQ362" s="49"/>
      <c r="GR362" s="49"/>
      <c r="GS362" s="49"/>
      <c r="GT362" s="49"/>
      <c r="GU362" s="49"/>
      <c r="GV362" s="49"/>
      <c r="GW362" s="49"/>
      <c r="GX362" s="49"/>
      <c r="GY362" s="49"/>
      <c r="GZ362" s="49"/>
      <c r="HA362" s="49"/>
      <c r="HB362" s="49"/>
      <c r="HC362" s="49"/>
      <c r="HD362" s="49"/>
      <c r="HE362" s="49"/>
      <c r="HF362" s="49"/>
      <c r="HG362" s="49"/>
      <c r="HH362" s="49"/>
      <c r="HI362" s="49"/>
      <c r="HJ362" s="49"/>
      <c r="HK362" s="49"/>
      <c r="HL362" s="49"/>
      <c r="HM362" s="49"/>
      <c r="HN362" s="49"/>
      <c r="HO362" s="49"/>
      <c r="HP362" s="49"/>
      <c r="HQ362" s="49"/>
      <c r="HR362" s="49"/>
      <c r="HS362" s="49"/>
      <c r="HT362" s="49"/>
      <c r="HU362" s="49"/>
      <c r="HV362" s="49"/>
      <c r="HW362" s="49"/>
      <c r="HX362" s="49"/>
      <c r="HY362" s="49"/>
      <c r="HZ362" s="49"/>
      <c r="IA362" s="49"/>
      <c r="IB362" s="49"/>
      <c r="IC362" s="49"/>
      <c r="ID362" s="49"/>
      <c r="IE362" s="49"/>
      <c r="IF362" s="49"/>
      <c r="IG362" s="49"/>
      <c r="IH362" s="49"/>
      <c r="II362" s="49"/>
      <c r="IJ362" s="49"/>
      <c r="IK362" s="49"/>
      <c r="IL362" s="49"/>
      <c r="IM362" s="49"/>
      <c r="IN362" s="49"/>
      <c r="IO362" s="49"/>
      <c r="IP362" s="49"/>
      <c r="IQ362" s="49"/>
      <c r="IR362" s="49"/>
      <c r="IS362" s="49"/>
      <c r="IT362" s="49"/>
      <c r="IU362" s="49"/>
      <c r="IV362" s="49"/>
      <c r="IW362" s="49"/>
      <c r="IX362" s="49"/>
      <c r="IY362" s="49"/>
      <c r="IZ362" s="49"/>
      <c r="JA362" s="49"/>
      <c r="JB362" s="49"/>
      <c r="JC362" s="49"/>
      <c r="JD362" s="49"/>
      <c r="JE362" s="49"/>
      <c r="JF362" s="49"/>
      <c r="JG362" s="49"/>
      <c r="JH362" s="49"/>
      <c r="JI362" s="49"/>
      <c r="JJ362" s="49"/>
      <c r="JK362" s="49"/>
      <c r="JL362" s="49"/>
      <c r="JM362" s="49"/>
      <c r="JN362" s="49"/>
      <c r="JO362" s="49"/>
      <c r="JP362" s="49"/>
      <c r="JQ362" s="49"/>
      <c r="JR362" s="49"/>
      <c r="JS362" s="49"/>
      <c r="JT362" s="49"/>
      <c r="JU362" s="49"/>
      <c r="JV362" s="49"/>
      <c r="JW362" s="49"/>
      <c r="JX362" s="49"/>
      <c r="JY362" s="49"/>
      <c r="JZ362" s="49"/>
      <c r="KA362" s="49"/>
      <c r="KB362" s="49"/>
      <c r="KC362" s="49"/>
      <c r="KD362" s="49"/>
      <c r="KE362" s="49"/>
      <c r="KF362" s="49"/>
      <c r="KG362" s="49"/>
      <c r="KH362" s="49"/>
      <c r="KI362" s="49"/>
      <c r="KJ362" s="49"/>
    </row>
    <row r="363" spans="2:296" s="19" customFormat="1" ht="13.35" customHeight="1" x14ac:dyDescent="0.2">
      <c r="B363" s="46"/>
      <c r="C363" s="359"/>
      <c r="D363" s="359"/>
      <c r="E363" s="359"/>
      <c r="F363" s="359"/>
      <c r="G363" s="359"/>
      <c r="H363" s="359"/>
      <c r="I363" s="359"/>
      <c r="J363" s="359"/>
      <c r="K363" s="359"/>
      <c r="L363" s="38"/>
      <c r="M363" s="280"/>
      <c r="O363" s="49"/>
      <c r="P363" s="49"/>
      <c r="Q363" s="49"/>
      <c r="R363" s="49"/>
      <c r="S363" s="49"/>
      <c r="T363" s="49"/>
      <c r="U363" s="49"/>
      <c r="V363" s="49"/>
      <c r="W363" s="49"/>
      <c r="X363" s="49"/>
      <c r="Y363" s="49"/>
      <c r="Z363" s="49"/>
      <c r="AA363" s="49"/>
      <c r="AB363" s="49"/>
      <c r="AC363" s="49"/>
      <c r="AD363" s="49"/>
      <c r="AE363" s="49"/>
      <c r="AF363" s="49"/>
      <c r="AG363" s="49"/>
      <c r="AH363" s="49"/>
      <c r="AI363" s="49"/>
      <c r="AJ363" s="49"/>
      <c r="AK363" s="49"/>
      <c r="AL363" s="49"/>
      <c r="AM363" s="49"/>
      <c r="AN363" s="49"/>
      <c r="AO363" s="49"/>
      <c r="AP363" s="49"/>
      <c r="AQ363" s="49"/>
      <c r="AR363" s="49"/>
      <c r="AS363" s="49"/>
      <c r="AT363" s="49"/>
      <c r="AU363" s="49"/>
      <c r="AV363" s="49"/>
      <c r="AW363" s="49"/>
      <c r="AX363" s="49"/>
      <c r="AY363" s="49"/>
      <c r="AZ363" s="49"/>
      <c r="BA363" s="49"/>
      <c r="BB363" s="49"/>
      <c r="BC363" s="49"/>
      <c r="BD363" s="49"/>
      <c r="BE363" s="49"/>
      <c r="BF363" s="49"/>
      <c r="BG363" s="49"/>
      <c r="BH363" s="49"/>
      <c r="BI363" s="49"/>
      <c r="BJ363" s="49"/>
      <c r="BK363" s="49"/>
      <c r="BL363" s="49"/>
      <c r="BM363" s="49"/>
      <c r="BN363" s="49"/>
      <c r="BO363" s="49"/>
      <c r="BP363" s="49"/>
      <c r="BQ363" s="49"/>
      <c r="BR363" s="49"/>
      <c r="BS363" s="49"/>
      <c r="BT363" s="49"/>
      <c r="BU363" s="49"/>
      <c r="BV363" s="49"/>
      <c r="BW363" s="49"/>
      <c r="BX363" s="49"/>
      <c r="BY363" s="49"/>
      <c r="BZ363" s="49"/>
      <c r="CA363" s="49"/>
      <c r="CB363" s="49"/>
      <c r="CC363" s="49"/>
      <c r="CD363" s="49"/>
      <c r="CE363" s="49"/>
      <c r="CF363" s="49"/>
      <c r="CG363" s="49"/>
      <c r="CH363" s="49"/>
      <c r="CI363" s="49"/>
      <c r="CJ363" s="49"/>
      <c r="CK363" s="49"/>
      <c r="CL363" s="49"/>
      <c r="CM363" s="49"/>
      <c r="CN363" s="49"/>
      <c r="CO363" s="49"/>
      <c r="CP363" s="49"/>
      <c r="CQ363" s="49"/>
      <c r="CR363" s="49"/>
      <c r="CS363" s="49"/>
      <c r="CT363" s="49"/>
      <c r="CU363" s="49"/>
      <c r="CV363" s="49"/>
      <c r="CW363" s="49"/>
      <c r="CX363" s="49"/>
      <c r="CY363" s="49"/>
      <c r="CZ363" s="49"/>
      <c r="DA363" s="49"/>
      <c r="DB363" s="49"/>
      <c r="DC363" s="49"/>
      <c r="DD363" s="49"/>
      <c r="DE363" s="49"/>
      <c r="DF363" s="49"/>
      <c r="DG363" s="49"/>
      <c r="DH363" s="49"/>
      <c r="DI363" s="49"/>
      <c r="DJ363" s="49"/>
      <c r="DK363" s="49"/>
      <c r="DL363" s="49"/>
      <c r="DM363" s="49"/>
      <c r="DN363" s="49"/>
      <c r="DO363" s="49"/>
      <c r="DP363" s="49"/>
      <c r="DQ363" s="49"/>
      <c r="DR363" s="49"/>
      <c r="DS363" s="49"/>
      <c r="DT363" s="49"/>
      <c r="DU363" s="49"/>
      <c r="DV363" s="49"/>
      <c r="DW363" s="49"/>
      <c r="DX363" s="49"/>
      <c r="DY363" s="49"/>
      <c r="DZ363" s="49"/>
      <c r="EA363" s="49"/>
      <c r="EB363" s="49"/>
      <c r="EC363" s="49"/>
      <c r="ED363" s="49"/>
      <c r="EE363" s="49"/>
      <c r="EF363" s="49"/>
      <c r="EG363" s="49"/>
      <c r="EH363" s="49"/>
      <c r="EI363" s="49"/>
      <c r="EJ363" s="49"/>
      <c r="EK363" s="49"/>
      <c r="EL363" s="49"/>
      <c r="EM363" s="49"/>
      <c r="EN363" s="49"/>
      <c r="EO363" s="49"/>
      <c r="EP363" s="49"/>
      <c r="EQ363" s="49"/>
      <c r="ER363" s="49"/>
      <c r="ES363" s="49"/>
      <c r="ET363" s="49"/>
      <c r="EU363" s="49"/>
      <c r="EV363" s="49"/>
      <c r="EW363" s="49"/>
      <c r="EX363" s="49"/>
      <c r="EY363" s="49"/>
      <c r="EZ363" s="49"/>
      <c r="FA363" s="49"/>
      <c r="FB363" s="49"/>
      <c r="FC363" s="49"/>
      <c r="FD363" s="49"/>
      <c r="FE363" s="49"/>
      <c r="FF363" s="49"/>
      <c r="FG363" s="49"/>
      <c r="FH363" s="49"/>
      <c r="FI363" s="49"/>
      <c r="FJ363" s="49"/>
      <c r="FK363" s="49"/>
      <c r="FL363" s="49"/>
      <c r="FM363" s="49"/>
      <c r="FN363" s="49"/>
      <c r="FO363" s="49"/>
      <c r="FP363" s="49"/>
      <c r="FQ363" s="49"/>
      <c r="FR363" s="49"/>
      <c r="FS363" s="49"/>
      <c r="FT363" s="49"/>
      <c r="FU363" s="49"/>
      <c r="FV363" s="49"/>
      <c r="FW363" s="49"/>
      <c r="FX363" s="49"/>
      <c r="FY363" s="49"/>
      <c r="FZ363" s="49"/>
      <c r="GA363" s="49"/>
      <c r="GB363" s="49"/>
      <c r="GC363" s="49"/>
      <c r="GD363" s="49"/>
      <c r="GE363" s="49"/>
      <c r="GF363" s="49"/>
      <c r="GG363" s="49"/>
      <c r="GH363" s="49"/>
      <c r="GI363" s="49"/>
      <c r="GJ363" s="49"/>
      <c r="GK363" s="49"/>
      <c r="GL363" s="49"/>
      <c r="GM363" s="49"/>
      <c r="GN363" s="49"/>
      <c r="GO363" s="49"/>
      <c r="GP363" s="49"/>
      <c r="GQ363" s="49"/>
      <c r="GR363" s="49"/>
      <c r="GS363" s="49"/>
      <c r="GT363" s="49"/>
      <c r="GU363" s="49"/>
      <c r="GV363" s="49"/>
      <c r="GW363" s="49"/>
      <c r="GX363" s="49"/>
      <c r="GY363" s="49"/>
      <c r="GZ363" s="49"/>
      <c r="HA363" s="49"/>
      <c r="HB363" s="49"/>
      <c r="HC363" s="49"/>
      <c r="HD363" s="49"/>
      <c r="HE363" s="49"/>
      <c r="HF363" s="49"/>
      <c r="HG363" s="49"/>
      <c r="HH363" s="49"/>
      <c r="HI363" s="49"/>
      <c r="HJ363" s="49"/>
      <c r="HK363" s="49"/>
      <c r="HL363" s="49"/>
      <c r="HM363" s="49"/>
      <c r="HN363" s="49"/>
      <c r="HO363" s="49"/>
      <c r="HP363" s="49"/>
      <c r="HQ363" s="49"/>
      <c r="HR363" s="49"/>
      <c r="HS363" s="49"/>
      <c r="HT363" s="49"/>
      <c r="HU363" s="49"/>
      <c r="HV363" s="49"/>
      <c r="HW363" s="49"/>
      <c r="HX363" s="49"/>
      <c r="HY363" s="49"/>
      <c r="HZ363" s="49"/>
      <c r="IA363" s="49"/>
      <c r="IB363" s="49"/>
      <c r="IC363" s="49"/>
      <c r="ID363" s="49"/>
      <c r="IE363" s="49"/>
      <c r="IF363" s="49"/>
      <c r="IG363" s="49"/>
      <c r="IH363" s="49"/>
      <c r="II363" s="49"/>
      <c r="IJ363" s="49"/>
      <c r="IK363" s="49"/>
      <c r="IL363" s="49"/>
      <c r="IM363" s="49"/>
      <c r="IN363" s="49"/>
      <c r="IO363" s="49"/>
      <c r="IP363" s="49"/>
      <c r="IQ363" s="49"/>
      <c r="IR363" s="49"/>
      <c r="IS363" s="49"/>
      <c r="IT363" s="49"/>
      <c r="IU363" s="49"/>
      <c r="IV363" s="49"/>
      <c r="IW363" s="49"/>
      <c r="IX363" s="49"/>
      <c r="IY363" s="49"/>
      <c r="IZ363" s="49"/>
      <c r="JA363" s="49"/>
      <c r="JB363" s="49"/>
      <c r="JC363" s="49"/>
      <c r="JD363" s="49"/>
      <c r="JE363" s="49"/>
      <c r="JF363" s="49"/>
      <c r="JG363" s="49"/>
      <c r="JH363" s="49"/>
      <c r="JI363" s="49"/>
      <c r="JJ363" s="49"/>
      <c r="JK363" s="49"/>
      <c r="JL363" s="49"/>
      <c r="JM363" s="49"/>
      <c r="JN363" s="49"/>
      <c r="JO363" s="49"/>
      <c r="JP363" s="49"/>
      <c r="JQ363" s="49"/>
      <c r="JR363" s="49"/>
      <c r="JS363" s="49"/>
      <c r="JT363" s="49"/>
      <c r="JU363" s="49"/>
      <c r="JV363" s="49"/>
      <c r="JW363" s="49"/>
      <c r="JX363" s="49"/>
      <c r="JY363" s="49"/>
      <c r="JZ363" s="49"/>
      <c r="KA363" s="49"/>
      <c r="KB363" s="49"/>
      <c r="KC363" s="49"/>
      <c r="KD363" s="49"/>
      <c r="KE363" s="49"/>
      <c r="KF363" s="49"/>
      <c r="KG363" s="49"/>
      <c r="KH363" s="49"/>
      <c r="KI363" s="49"/>
      <c r="KJ363" s="49"/>
    </row>
    <row r="364" spans="2:296" s="19" customFormat="1" ht="13.35" customHeight="1" x14ac:dyDescent="0.2">
      <c r="B364" s="46"/>
      <c r="C364" s="359"/>
      <c r="D364" s="359"/>
      <c r="E364" s="359"/>
      <c r="F364" s="359"/>
      <c r="G364" s="359"/>
      <c r="H364" s="359"/>
      <c r="I364" s="359"/>
      <c r="J364" s="359"/>
      <c r="K364" s="359"/>
      <c r="L364" s="38"/>
      <c r="M364" s="280"/>
      <c r="O364" s="49"/>
      <c r="P364" s="49"/>
      <c r="Q364" s="49"/>
      <c r="R364" s="49"/>
      <c r="S364" s="49"/>
      <c r="T364" s="49"/>
      <c r="U364" s="49"/>
      <c r="V364" s="49"/>
      <c r="W364" s="49"/>
      <c r="X364" s="49"/>
      <c r="Y364" s="49"/>
      <c r="Z364" s="49"/>
      <c r="AA364" s="49"/>
      <c r="AB364" s="49"/>
      <c r="AC364" s="49"/>
      <c r="AD364" s="49"/>
      <c r="AE364" s="49"/>
      <c r="AF364" s="49"/>
      <c r="AG364" s="49"/>
      <c r="AH364" s="49"/>
      <c r="AI364" s="49"/>
      <c r="AJ364" s="49"/>
      <c r="AK364" s="49"/>
      <c r="AL364" s="49"/>
      <c r="AM364" s="49"/>
      <c r="AN364" s="49"/>
      <c r="AO364" s="49"/>
      <c r="AP364" s="49"/>
      <c r="AQ364" s="49"/>
      <c r="AR364" s="49"/>
      <c r="AS364" s="49"/>
      <c r="AT364" s="49"/>
      <c r="AU364" s="49"/>
      <c r="AV364" s="49"/>
      <c r="AW364" s="49"/>
      <c r="AX364" s="49"/>
      <c r="AY364" s="49"/>
      <c r="AZ364" s="49"/>
      <c r="BA364" s="49"/>
      <c r="BB364" s="49"/>
      <c r="BC364" s="49"/>
      <c r="BD364" s="49"/>
      <c r="BE364" s="49"/>
      <c r="BF364" s="49"/>
      <c r="BG364" s="49"/>
      <c r="BH364" s="49"/>
      <c r="BI364" s="49"/>
      <c r="BJ364" s="49"/>
      <c r="BK364" s="49"/>
      <c r="BL364" s="49"/>
      <c r="BM364" s="49"/>
      <c r="BN364" s="49"/>
      <c r="BO364" s="49"/>
      <c r="BP364" s="49"/>
      <c r="BQ364" s="49"/>
      <c r="BR364" s="49"/>
      <c r="BS364" s="49"/>
      <c r="BT364" s="49"/>
      <c r="BU364" s="49"/>
      <c r="BV364" s="49"/>
      <c r="BW364" s="49"/>
      <c r="BX364" s="49"/>
      <c r="BY364" s="49"/>
      <c r="BZ364" s="49"/>
      <c r="CA364" s="49"/>
      <c r="CB364" s="49"/>
      <c r="CC364" s="49"/>
      <c r="CD364" s="49"/>
      <c r="CE364" s="49"/>
      <c r="CF364" s="49"/>
      <c r="CG364" s="49"/>
      <c r="CH364" s="49"/>
      <c r="CI364" s="49"/>
      <c r="CJ364" s="49"/>
      <c r="CK364" s="49"/>
      <c r="CL364" s="49"/>
      <c r="CM364" s="49"/>
      <c r="CN364" s="49"/>
      <c r="CO364" s="49"/>
      <c r="CP364" s="49"/>
      <c r="CQ364" s="49"/>
      <c r="CR364" s="49"/>
      <c r="CS364" s="49"/>
      <c r="CT364" s="49"/>
      <c r="CU364" s="49"/>
      <c r="CV364" s="49"/>
      <c r="CW364" s="49"/>
      <c r="CX364" s="49"/>
      <c r="CY364" s="49"/>
      <c r="CZ364" s="49"/>
      <c r="DA364" s="49"/>
      <c r="DB364" s="49"/>
      <c r="DC364" s="49"/>
      <c r="DD364" s="49"/>
      <c r="DE364" s="49"/>
      <c r="DF364" s="49"/>
      <c r="DG364" s="49"/>
      <c r="DH364" s="49"/>
      <c r="DI364" s="49"/>
      <c r="DJ364" s="49"/>
      <c r="DK364" s="49"/>
      <c r="DL364" s="49"/>
      <c r="DM364" s="49"/>
      <c r="DN364" s="49"/>
      <c r="DO364" s="49"/>
      <c r="DP364" s="49"/>
      <c r="DQ364" s="49"/>
      <c r="DR364" s="49"/>
      <c r="DS364" s="49"/>
      <c r="DT364" s="49"/>
      <c r="DU364" s="49"/>
      <c r="DV364" s="49"/>
      <c r="DW364" s="49"/>
      <c r="DX364" s="49"/>
      <c r="DY364" s="49"/>
      <c r="DZ364" s="49"/>
      <c r="EA364" s="49"/>
      <c r="EB364" s="49"/>
      <c r="EC364" s="49"/>
      <c r="ED364" s="49"/>
      <c r="EE364" s="49"/>
      <c r="EF364" s="49"/>
      <c r="EG364" s="49"/>
      <c r="EH364" s="49"/>
      <c r="EI364" s="49"/>
      <c r="EJ364" s="49"/>
      <c r="EK364" s="49"/>
      <c r="EL364" s="49"/>
      <c r="EM364" s="49"/>
      <c r="EN364" s="49"/>
      <c r="EO364" s="49"/>
      <c r="EP364" s="49"/>
      <c r="EQ364" s="49"/>
      <c r="ER364" s="49"/>
      <c r="ES364" s="49"/>
      <c r="ET364" s="49"/>
      <c r="EU364" s="49"/>
      <c r="EV364" s="49"/>
      <c r="EW364" s="49"/>
      <c r="EX364" s="49"/>
      <c r="EY364" s="49"/>
      <c r="EZ364" s="49"/>
      <c r="FA364" s="49"/>
      <c r="FB364" s="49"/>
      <c r="FC364" s="49"/>
      <c r="FD364" s="49"/>
      <c r="FE364" s="49"/>
      <c r="FF364" s="49"/>
      <c r="FG364" s="49"/>
      <c r="FH364" s="49"/>
      <c r="FI364" s="49"/>
      <c r="FJ364" s="49"/>
      <c r="FK364" s="49"/>
      <c r="FL364" s="49"/>
      <c r="FM364" s="49"/>
      <c r="FN364" s="49"/>
      <c r="FO364" s="49"/>
      <c r="FP364" s="49"/>
      <c r="FQ364" s="49"/>
      <c r="FR364" s="49"/>
      <c r="FS364" s="49"/>
      <c r="FT364" s="49"/>
      <c r="FU364" s="49"/>
      <c r="FV364" s="49"/>
      <c r="FW364" s="49"/>
      <c r="FX364" s="49"/>
      <c r="FY364" s="49"/>
      <c r="FZ364" s="49"/>
      <c r="GA364" s="49"/>
      <c r="GB364" s="49"/>
      <c r="GC364" s="49"/>
      <c r="GD364" s="49"/>
      <c r="GE364" s="49"/>
      <c r="GF364" s="49"/>
      <c r="GG364" s="49"/>
      <c r="GH364" s="49"/>
      <c r="GI364" s="49"/>
      <c r="GJ364" s="49"/>
      <c r="GK364" s="49"/>
      <c r="GL364" s="49"/>
      <c r="GM364" s="49"/>
      <c r="GN364" s="49"/>
      <c r="GO364" s="49"/>
      <c r="GP364" s="49"/>
      <c r="GQ364" s="49"/>
      <c r="GR364" s="49"/>
      <c r="GS364" s="49"/>
      <c r="GT364" s="49"/>
      <c r="GU364" s="49"/>
      <c r="GV364" s="49"/>
      <c r="GW364" s="49"/>
      <c r="GX364" s="49"/>
      <c r="GY364" s="49"/>
      <c r="GZ364" s="49"/>
      <c r="HA364" s="49"/>
      <c r="HB364" s="49"/>
      <c r="HC364" s="49"/>
      <c r="HD364" s="49"/>
      <c r="HE364" s="49"/>
      <c r="HF364" s="49"/>
      <c r="HG364" s="49"/>
      <c r="HH364" s="49"/>
      <c r="HI364" s="49"/>
      <c r="HJ364" s="49"/>
      <c r="HK364" s="49"/>
      <c r="HL364" s="49"/>
      <c r="HM364" s="49"/>
      <c r="HN364" s="49"/>
      <c r="HO364" s="49"/>
      <c r="HP364" s="49"/>
      <c r="HQ364" s="49"/>
      <c r="HR364" s="49"/>
      <c r="HS364" s="49"/>
      <c r="HT364" s="49"/>
      <c r="HU364" s="49"/>
      <c r="HV364" s="49"/>
      <c r="HW364" s="49"/>
      <c r="HX364" s="49"/>
      <c r="HY364" s="49"/>
      <c r="HZ364" s="49"/>
      <c r="IA364" s="49"/>
      <c r="IB364" s="49"/>
      <c r="IC364" s="49"/>
      <c r="ID364" s="49"/>
      <c r="IE364" s="49"/>
      <c r="IF364" s="49"/>
      <c r="IG364" s="49"/>
      <c r="IH364" s="49"/>
      <c r="II364" s="49"/>
      <c r="IJ364" s="49"/>
      <c r="IK364" s="49"/>
      <c r="IL364" s="49"/>
      <c r="IM364" s="49"/>
      <c r="IN364" s="49"/>
      <c r="IO364" s="49"/>
      <c r="IP364" s="49"/>
      <c r="IQ364" s="49"/>
      <c r="IR364" s="49"/>
      <c r="IS364" s="49"/>
      <c r="IT364" s="49"/>
      <c r="IU364" s="49"/>
      <c r="IV364" s="49"/>
      <c r="IW364" s="49"/>
      <c r="IX364" s="49"/>
      <c r="IY364" s="49"/>
      <c r="IZ364" s="49"/>
      <c r="JA364" s="49"/>
      <c r="JB364" s="49"/>
      <c r="JC364" s="49"/>
      <c r="JD364" s="49"/>
      <c r="JE364" s="49"/>
      <c r="JF364" s="49"/>
      <c r="JG364" s="49"/>
      <c r="JH364" s="49"/>
      <c r="JI364" s="49"/>
      <c r="JJ364" s="49"/>
      <c r="JK364" s="49"/>
      <c r="JL364" s="49"/>
      <c r="JM364" s="49"/>
      <c r="JN364" s="49"/>
      <c r="JO364" s="49"/>
      <c r="JP364" s="49"/>
      <c r="JQ364" s="49"/>
      <c r="JR364" s="49"/>
      <c r="JS364" s="49"/>
      <c r="JT364" s="49"/>
      <c r="JU364" s="49"/>
      <c r="JV364" s="49"/>
      <c r="JW364" s="49"/>
      <c r="JX364" s="49"/>
      <c r="JY364" s="49"/>
      <c r="JZ364" s="49"/>
      <c r="KA364" s="49"/>
      <c r="KB364" s="49"/>
      <c r="KC364" s="49"/>
      <c r="KD364" s="49"/>
      <c r="KE364" s="49"/>
      <c r="KF364" s="49"/>
      <c r="KG364" s="49"/>
      <c r="KH364" s="49"/>
      <c r="KI364" s="49"/>
      <c r="KJ364" s="49"/>
    </row>
    <row r="365" spans="2:296" s="19" customFormat="1" ht="13.35" customHeight="1" x14ac:dyDescent="0.2">
      <c r="B365" s="46"/>
      <c r="C365" s="359"/>
      <c r="D365" s="359"/>
      <c r="E365" s="359"/>
      <c r="F365" s="359"/>
      <c r="G365" s="359"/>
      <c r="H365" s="359"/>
      <c r="I365" s="359"/>
      <c r="J365" s="359"/>
      <c r="K365" s="359"/>
      <c r="L365" s="38"/>
      <c r="M365" s="280"/>
      <c r="O365" s="49"/>
      <c r="P365" s="49"/>
      <c r="Q365" s="49"/>
      <c r="R365" s="49"/>
      <c r="S365" s="49"/>
      <c r="T365" s="49"/>
      <c r="U365" s="49"/>
      <c r="V365" s="49"/>
      <c r="W365" s="49"/>
      <c r="X365" s="49"/>
      <c r="Y365" s="49"/>
      <c r="Z365" s="49"/>
      <c r="AA365" s="49"/>
      <c r="AB365" s="49"/>
      <c r="AC365" s="49"/>
      <c r="AD365" s="49"/>
      <c r="AE365" s="49"/>
      <c r="AF365" s="49"/>
      <c r="AG365" s="49"/>
      <c r="AH365" s="49"/>
      <c r="AI365" s="49"/>
      <c r="AJ365" s="49"/>
      <c r="AK365" s="49"/>
      <c r="AL365" s="49"/>
      <c r="AM365" s="49"/>
      <c r="AN365" s="49"/>
      <c r="AO365" s="49"/>
      <c r="AP365" s="49"/>
      <c r="AQ365" s="49"/>
      <c r="AR365" s="49"/>
      <c r="AS365" s="49"/>
      <c r="AT365" s="49"/>
      <c r="AU365" s="49"/>
      <c r="AV365" s="49"/>
      <c r="AW365" s="49"/>
      <c r="AX365" s="49"/>
      <c r="AY365" s="49"/>
      <c r="AZ365" s="49"/>
      <c r="BA365" s="49"/>
      <c r="BB365" s="49"/>
      <c r="BC365" s="49"/>
      <c r="BD365" s="49"/>
      <c r="BE365" s="49"/>
      <c r="BF365" s="49"/>
      <c r="BG365" s="49"/>
      <c r="BH365" s="49"/>
      <c r="BI365" s="49"/>
      <c r="BJ365" s="49"/>
      <c r="BK365" s="49"/>
      <c r="BL365" s="49"/>
      <c r="BM365" s="49"/>
      <c r="BN365" s="49"/>
      <c r="BO365" s="49"/>
      <c r="BP365" s="49"/>
      <c r="BQ365" s="49"/>
      <c r="BR365" s="49"/>
      <c r="BS365" s="49"/>
      <c r="BT365" s="49"/>
      <c r="BU365" s="49"/>
      <c r="BV365" s="49"/>
      <c r="BW365" s="49"/>
      <c r="BX365" s="49"/>
      <c r="BY365" s="49"/>
      <c r="BZ365" s="49"/>
      <c r="CA365" s="49"/>
      <c r="CB365" s="49"/>
      <c r="CC365" s="49"/>
      <c r="CD365" s="49"/>
      <c r="CE365" s="49"/>
      <c r="CF365" s="49"/>
      <c r="CG365" s="49"/>
      <c r="CH365" s="49"/>
      <c r="CI365" s="49"/>
      <c r="CJ365" s="49"/>
      <c r="CK365" s="49"/>
      <c r="CL365" s="49"/>
      <c r="CM365" s="49"/>
      <c r="CN365" s="49"/>
      <c r="CO365" s="49"/>
      <c r="CP365" s="49"/>
      <c r="CQ365" s="49"/>
      <c r="CR365" s="49"/>
      <c r="CS365" s="49"/>
      <c r="CT365" s="49"/>
      <c r="CU365" s="49"/>
      <c r="CV365" s="49"/>
      <c r="CW365" s="49"/>
      <c r="CX365" s="49"/>
      <c r="CY365" s="49"/>
      <c r="CZ365" s="49"/>
      <c r="DA365" s="49"/>
      <c r="DB365" s="49"/>
      <c r="DC365" s="49"/>
      <c r="DD365" s="49"/>
      <c r="DE365" s="49"/>
      <c r="DF365" s="49"/>
      <c r="DG365" s="49"/>
      <c r="DH365" s="49"/>
      <c r="DI365" s="49"/>
      <c r="DJ365" s="49"/>
      <c r="DK365" s="49"/>
      <c r="DL365" s="49"/>
      <c r="DM365" s="49"/>
      <c r="DN365" s="49"/>
      <c r="DO365" s="49"/>
      <c r="DP365" s="49"/>
      <c r="DQ365" s="49"/>
      <c r="DR365" s="49"/>
      <c r="DS365" s="49"/>
      <c r="DT365" s="49"/>
      <c r="DU365" s="49"/>
      <c r="DV365" s="49"/>
      <c r="DW365" s="49"/>
      <c r="DX365" s="49"/>
      <c r="DY365" s="49"/>
      <c r="DZ365" s="49"/>
      <c r="EA365" s="49"/>
      <c r="EB365" s="49"/>
      <c r="EC365" s="49"/>
      <c r="ED365" s="49"/>
      <c r="EE365" s="49"/>
      <c r="EF365" s="49"/>
      <c r="EG365" s="49"/>
      <c r="EH365" s="49"/>
      <c r="EI365" s="49"/>
      <c r="EJ365" s="49"/>
      <c r="EK365" s="49"/>
      <c r="EL365" s="49"/>
      <c r="EM365" s="49"/>
      <c r="EN365" s="49"/>
      <c r="EO365" s="49"/>
      <c r="EP365" s="49"/>
      <c r="EQ365" s="49"/>
      <c r="ER365" s="49"/>
      <c r="ES365" s="49"/>
      <c r="ET365" s="49"/>
      <c r="EU365" s="49"/>
      <c r="EV365" s="49"/>
      <c r="EW365" s="49"/>
      <c r="EX365" s="49"/>
      <c r="EY365" s="49"/>
      <c r="EZ365" s="49"/>
      <c r="FA365" s="49"/>
      <c r="FB365" s="49"/>
      <c r="FC365" s="49"/>
      <c r="FD365" s="49"/>
      <c r="FE365" s="49"/>
      <c r="FF365" s="49"/>
      <c r="FG365" s="49"/>
      <c r="FH365" s="49"/>
      <c r="FI365" s="49"/>
      <c r="FJ365" s="49"/>
      <c r="FK365" s="49"/>
      <c r="FL365" s="49"/>
      <c r="FM365" s="49"/>
      <c r="FN365" s="49"/>
      <c r="FO365" s="49"/>
      <c r="FP365" s="49"/>
      <c r="FQ365" s="49"/>
      <c r="FR365" s="49"/>
      <c r="FS365" s="49"/>
      <c r="FT365" s="49"/>
      <c r="FU365" s="49"/>
      <c r="FV365" s="49"/>
      <c r="FW365" s="49"/>
      <c r="FX365" s="49"/>
      <c r="FY365" s="49"/>
      <c r="FZ365" s="49"/>
      <c r="GA365" s="49"/>
      <c r="GB365" s="49"/>
      <c r="GC365" s="49"/>
      <c r="GD365" s="49"/>
      <c r="GE365" s="49"/>
      <c r="GF365" s="49"/>
      <c r="GG365" s="49"/>
      <c r="GH365" s="49"/>
      <c r="GI365" s="49"/>
      <c r="GJ365" s="49"/>
      <c r="GK365" s="49"/>
      <c r="GL365" s="49"/>
      <c r="GM365" s="49"/>
      <c r="GN365" s="49"/>
      <c r="GO365" s="49"/>
      <c r="GP365" s="49"/>
      <c r="GQ365" s="49"/>
      <c r="GR365" s="49"/>
      <c r="GS365" s="49"/>
      <c r="GT365" s="49"/>
      <c r="GU365" s="49"/>
      <c r="GV365" s="49"/>
      <c r="GW365" s="49"/>
      <c r="GX365" s="49"/>
      <c r="GY365" s="49"/>
      <c r="GZ365" s="49"/>
      <c r="HA365" s="49"/>
      <c r="HB365" s="49"/>
      <c r="HC365" s="49"/>
      <c r="HD365" s="49"/>
      <c r="HE365" s="49"/>
      <c r="HF365" s="49"/>
      <c r="HG365" s="49"/>
      <c r="HH365" s="49"/>
      <c r="HI365" s="49"/>
      <c r="HJ365" s="49"/>
      <c r="HK365" s="49"/>
      <c r="HL365" s="49"/>
      <c r="HM365" s="49"/>
      <c r="HN365" s="49"/>
      <c r="HO365" s="49"/>
      <c r="HP365" s="49"/>
      <c r="HQ365" s="49"/>
      <c r="HR365" s="49"/>
      <c r="HS365" s="49"/>
      <c r="HT365" s="49"/>
      <c r="HU365" s="49"/>
      <c r="HV365" s="49"/>
      <c r="HW365" s="49"/>
      <c r="HX365" s="49"/>
      <c r="HY365" s="49"/>
      <c r="HZ365" s="49"/>
      <c r="IA365" s="49"/>
      <c r="IB365" s="49"/>
      <c r="IC365" s="49"/>
      <c r="ID365" s="49"/>
      <c r="IE365" s="49"/>
      <c r="IF365" s="49"/>
      <c r="IG365" s="49"/>
      <c r="IH365" s="49"/>
      <c r="II365" s="49"/>
      <c r="IJ365" s="49"/>
      <c r="IK365" s="49"/>
      <c r="IL365" s="49"/>
      <c r="IM365" s="49"/>
      <c r="IN365" s="49"/>
      <c r="IO365" s="49"/>
      <c r="IP365" s="49"/>
      <c r="IQ365" s="49"/>
      <c r="IR365" s="49"/>
      <c r="IS365" s="49"/>
      <c r="IT365" s="49"/>
      <c r="IU365" s="49"/>
      <c r="IV365" s="49"/>
      <c r="IW365" s="49"/>
      <c r="IX365" s="49"/>
      <c r="IY365" s="49"/>
      <c r="IZ365" s="49"/>
      <c r="JA365" s="49"/>
      <c r="JB365" s="49"/>
      <c r="JC365" s="49"/>
      <c r="JD365" s="49"/>
      <c r="JE365" s="49"/>
      <c r="JF365" s="49"/>
      <c r="JG365" s="49"/>
      <c r="JH365" s="49"/>
      <c r="JI365" s="49"/>
      <c r="JJ365" s="49"/>
      <c r="JK365" s="49"/>
      <c r="JL365" s="49"/>
      <c r="JM365" s="49"/>
      <c r="JN365" s="49"/>
      <c r="JO365" s="49"/>
      <c r="JP365" s="49"/>
      <c r="JQ365" s="49"/>
      <c r="JR365" s="49"/>
      <c r="JS365" s="49"/>
      <c r="JT365" s="49"/>
      <c r="JU365" s="49"/>
      <c r="JV365" s="49"/>
      <c r="JW365" s="49"/>
      <c r="JX365" s="49"/>
      <c r="JY365" s="49"/>
      <c r="JZ365" s="49"/>
      <c r="KA365" s="49"/>
      <c r="KB365" s="49"/>
      <c r="KC365" s="49"/>
      <c r="KD365" s="49"/>
      <c r="KE365" s="49"/>
      <c r="KF365" s="49"/>
      <c r="KG365" s="49"/>
      <c r="KH365" s="49"/>
      <c r="KI365" s="49"/>
      <c r="KJ365" s="49"/>
    </row>
    <row r="366" spans="2:296" s="19" customFormat="1" ht="13.35" customHeight="1" x14ac:dyDescent="0.2">
      <c r="B366" s="46"/>
      <c r="C366" s="359"/>
      <c r="D366" s="359"/>
      <c r="E366" s="359"/>
      <c r="F366" s="359"/>
      <c r="G366" s="359"/>
      <c r="H366" s="359"/>
      <c r="I366" s="359"/>
      <c r="J366" s="359"/>
      <c r="K366" s="359"/>
      <c r="L366" s="38"/>
      <c r="M366" s="280"/>
      <c r="O366" s="49"/>
      <c r="P366" s="49"/>
      <c r="Q366" s="49"/>
      <c r="R366" s="49"/>
      <c r="S366" s="49"/>
      <c r="T366" s="49"/>
      <c r="U366" s="49"/>
      <c r="V366" s="49"/>
      <c r="W366" s="49"/>
      <c r="X366" s="49"/>
      <c r="Y366" s="49"/>
      <c r="Z366" s="49"/>
      <c r="AA366" s="49"/>
      <c r="AB366" s="49"/>
      <c r="AC366" s="49"/>
      <c r="AD366" s="49"/>
      <c r="AE366" s="49"/>
      <c r="AF366" s="49"/>
      <c r="AG366" s="49"/>
      <c r="AH366" s="49"/>
      <c r="AI366" s="49"/>
      <c r="AJ366" s="49"/>
      <c r="AK366" s="49"/>
      <c r="AL366" s="49"/>
      <c r="AM366" s="49"/>
      <c r="AN366" s="49"/>
      <c r="AO366" s="49"/>
      <c r="AP366" s="49"/>
      <c r="AQ366" s="49"/>
      <c r="AR366" s="49"/>
      <c r="AS366" s="49"/>
      <c r="AT366" s="49"/>
      <c r="AU366" s="49"/>
      <c r="AV366" s="49"/>
      <c r="AW366" s="49"/>
      <c r="AX366" s="49"/>
      <c r="AY366" s="49"/>
      <c r="AZ366" s="49"/>
      <c r="BA366" s="49"/>
      <c r="BB366" s="49"/>
      <c r="BC366" s="49"/>
      <c r="BD366" s="49"/>
      <c r="BE366" s="49"/>
      <c r="BF366" s="49"/>
      <c r="BG366" s="49"/>
      <c r="BH366" s="49"/>
      <c r="BI366" s="49"/>
      <c r="BJ366" s="49"/>
      <c r="BK366" s="49"/>
      <c r="BL366" s="49"/>
      <c r="BM366" s="49"/>
      <c r="BN366" s="49"/>
      <c r="BO366" s="49"/>
      <c r="BP366" s="49"/>
      <c r="BQ366" s="49"/>
      <c r="BR366" s="49"/>
      <c r="BS366" s="49"/>
      <c r="BT366" s="49"/>
      <c r="BU366" s="49"/>
      <c r="BV366" s="49"/>
      <c r="BW366" s="49"/>
      <c r="BX366" s="49"/>
      <c r="BY366" s="49"/>
      <c r="BZ366" s="49"/>
      <c r="CA366" s="49"/>
      <c r="CB366" s="49"/>
      <c r="CC366" s="49"/>
      <c r="CD366" s="49"/>
      <c r="CE366" s="49"/>
      <c r="CF366" s="49"/>
      <c r="CG366" s="49"/>
      <c r="CH366" s="49"/>
      <c r="CI366" s="49"/>
      <c r="CJ366" s="49"/>
      <c r="CK366" s="49"/>
      <c r="CL366" s="49"/>
      <c r="CM366" s="49"/>
      <c r="CN366" s="49"/>
      <c r="CO366" s="49"/>
      <c r="CP366" s="49"/>
      <c r="CQ366" s="49"/>
      <c r="CR366" s="49"/>
      <c r="CS366" s="49"/>
      <c r="CT366" s="49"/>
      <c r="CU366" s="49"/>
      <c r="CV366" s="49"/>
      <c r="CW366" s="49"/>
      <c r="CX366" s="49"/>
      <c r="CY366" s="49"/>
      <c r="CZ366" s="49"/>
      <c r="DA366" s="49"/>
      <c r="DB366" s="49"/>
      <c r="DC366" s="49"/>
      <c r="DD366" s="49"/>
      <c r="DE366" s="49"/>
      <c r="DF366" s="49"/>
      <c r="DG366" s="49"/>
      <c r="DH366" s="49"/>
      <c r="DI366" s="49"/>
      <c r="DJ366" s="49"/>
      <c r="DK366" s="49"/>
      <c r="DL366" s="49"/>
      <c r="DM366" s="49"/>
      <c r="DN366" s="49"/>
      <c r="DO366" s="49"/>
      <c r="DP366" s="49"/>
      <c r="DQ366" s="49"/>
      <c r="DR366" s="49"/>
      <c r="DS366" s="49"/>
      <c r="DT366" s="49"/>
      <c r="DU366" s="49"/>
      <c r="DV366" s="49"/>
      <c r="DW366" s="49"/>
      <c r="DX366" s="49"/>
      <c r="DY366" s="49"/>
      <c r="DZ366" s="49"/>
      <c r="EA366" s="49"/>
      <c r="EB366" s="49"/>
      <c r="EC366" s="49"/>
      <c r="ED366" s="49"/>
      <c r="EE366" s="49"/>
      <c r="EF366" s="49"/>
      <c r="EG366" s="49"/>
      <c r="EH366" s="49"/>
      <c r="EI366" s="49"/>
      <c r="EJ366" s="49"/>
      <c r="EK366" s="49"/>
      <c r="EL366" s="49"/>
      <c r="EM366" s="49"/>
      <c r="EN366" s="49"/>
      <c r="EO366" s="49"/>
      <c r="EP366" s="49"/>
      <c r="EQ366" s="49"/>
      <c r="ER366" s="49"/>
      <c r="ES366" s="49"/>
      <c r="ET366" s="49"/>
      <c r="EU366" s="49"/>
      <c r="EV366" s="49"/>
      <c r="EW366" s="49"/>
      <c r="EX366" s="49"/>
      <c r="EY366" s="49"/>
      <c r="EZ366" s="49"/>
      <c r="FA366" s="49"/>
      <c r="FB366" s="49"/>
      <c r="FC366" s="49"/>
      <c r="FD366" s="49"/>
      <c r="FE366" s="49"/>
      <c r="FF366" s="49"/>
      <c r="FG366" s="49"/>
      <c r="FH366" s="49"/>
      <c r="FI366" s="49"/>
      <c r="FJ366" s="49"/>
      <c r="FK366" s="49"/>
      <c r="FL366" s="49"/>
      <c r="FM366" s="49"/>
      <c r="FN366" s="49"/>
      <c r="FO366" s="49"/>
      <c r="FP366" s="49"/>
      <c r="FQ366" s="49"/>
      <c r="FR366" s="49"/>
      <c r="FS366" s="49"/>
      <c r="FT366" s="49"/>
      <c r="FU366" s="49"/>
      <c r="FV366" s="49"/>
      <c r="FW366" s="49"/>
      <c r="FX366" s="49"/>
      <c r="FY366" s="49"/>
      <c r="FZ366" s="49"/>
      <c r="GA366" s="49"/>
      <c r="GB366" s="49"/>
      <c r="GC366" s="49"/>
      <c r="GD366" s="49"/>
      <c r="GE366" s="49"/>
      <c r="GF366" s="49"/>
      <c r="GG366" s="49"/>
      <c r="GH366" s="49"/>
      <c r="GI366" s="49"/>
      <c r="GJ366" s="49"/>
      <c r="GK366" s="49"/>
      <c r="GL366" s="49"/>
      <c r="GM366" s="49"/>
      <c r="GN366" s="49"/>
      <c r="GO366" s="49"/>
      <c r="GP366" s="49"/>
      <c r="GQ366" s="49"/>
      <c r="GR366" s="49"/>
      <c r="GS366" s="49"/>
      <c r="GT366" s="49"/>
      <c r="GU366" s="49"/>
      <c r="GV366" s="49"/>
      <c r="GW366" s="49"/>
      <c r="GX366" s="49"/>
      <c r="GY366" s="49"/>
      <c r="GZ366" s="49"/>
      <c r="HA366" s="49"/>
      <c r="HB366" s="49"/>
      <c r="HC366" s="49"/>
      <c r="HD366" s="49"/>
      <c r="HE366" s="49"/>
      <c r="HF366" s="49"/>
      <c r="HG366" s="49"/>
      <c r="HH366" s="49"/>
      <c r="HI366" s="49"/>
      <c r="HJ366" s="49"/>
      <c r="HK366" s="49"/>
      <c r="HL366" s="49"/>
      <c r="HM366" s="49"/>
      <c r="HN366" s="49"/>
      <c r="HO366" s="49"/>
      <c r="HP366" s="49"/>
      <c r="HQ366" s="49"/>
      <c r="HR366" s="49"/>
      <c r="HS366" s="49"/>
      <c r="HT366" s="49"/>
      <c r="HU366" s="49"/>
      <c r="HV366" s="49"/>
      <c r="HW366" s="49"/>
      <c r="HX366" s="49"/>
      <c r="HY366" s="49"/>
      <c r="HZ366" s="49"/>
      <c r="IA366" s="49"/>
      <c r="IB366" s="49"/>
      <c r="IC366" s="49"/>
      <c r="ID366" s="49"/>
      <c r="IE366" s="49"/>
      <c r="IF366" s="49"/>
      <c r="IG366" s="49"/>
      <c r="IH366" s="49"/>
      <c r="II366" s="49"/>
      <c r="IJ366" s="49"/>
      <c r="IK366" s="49"/>
      <c r="IL366" s="49"/>
      <c r="IM366" s="49"/>
      <c r="IN366" s="49"/>
      <c r="IO366" s="49"/>
      <c r="IP366" s="49"/>
      <c r="IQ366" s="49"/>
      <c r="IR366" s="49"/>
      <c r="IS366" s="49"/>
      <c r="IT366" s="49"/>
      <c r="IU366" s="49"/>
      <c r="IV366" s="49"/>
      <c r="IW366" s="49"/>
      <c r="IX366" s="49"/>
      <c r="IY366" s="49"/>
      <c r="IZ366" s="49"/>
      <c r="JA366" s="49"/>
      <c r="JB366" s="49"/>
      <c r="JC366" s="49"/>
      <c r="JD366" s="49"/>
      <c r="JE366" s="49"/>
      <c r="JF366" s="49"/>
      <c r="JG366" s="49"/>
      <c r="JH366" s="49"/>
      <c r="JI366" s="49"/>
      <c r="JJ366" s="49"/>
      <c r="JK366" s="49"/>
      <c r="JL366" s="49"/>
      <c r="JM366" s="49"/>
      <c r="JN366" s="49"/>
      <c r="JO366" s="49"/>
      <c r="JP366" s="49"/>
      <c r="JQ366" s="49"/>
      <c r="JR366" s="49"/>
      <c r="JS366" s="49"/>
      <c r="JT366" s="49"/>
      <c r="JU366" s="49"/>
      <c r="JV366" s="49"/>
      <c r="JW366" s="49"/>
      <c r="JX366" s="49"/>
      <c r="JY366" s="49"/>
      <c r="JZ366" s="49"/>
      <c r="KA366" s="49"/>
      <c r="KB366" s="49"/>
      <c r="KC366" s="49"/>
      <c r="KD366" s="49"/>
      <c r="KE366" s="49"/>
      <c r="KF366" s="49"/>
      <c r="KG366" s="49"/>
      <c r="KH366" s="49"/>
      <c r="KI366" s="49"/>
      <c r="KJ366" s="49"/>
    </row>
    <row r="367" spans="2:296" s="19" customFormat="1" ht="13.35" customHeight="1" x14ac:dyDescent="0.2">
      <c r="B367" s="46"/>
      <c r="C367" s="359"/>
      <c r="D367" s="359"/>
      <c r="E367" s="359"/>
      <c r="F367" s="359"/>
      <c r="G367" s="359"/>
      <c r="H367" s="359"/>
      <c r="I367" s="359"/>
      <c r="J367" s="359"/>
      <c r="K367" s="359"/>
      <c r="L367" s="38"/>
      <c r="M367" s="280"/>
      <c r="O367" s="49"/>
      <c r="P367" s="49"/>
      <c r="Q367" s="49"/>
      <c r="R367" s="49"/>
      <c r="S367" s="49"/>
      <c r="T367" s="49"/>
      <c r="U367" s="49"/>
      <c r="V367" s="49"/>
      <c r="W367" s="49"/>
      <c r="X367" s="49"/>
      <c r="Y367" s="49"/>
      <c r="Z367" s="49"/>
      <c r="AA367" s="49"/>
      <c r="AB367" s="49"/>
      <c r="AC367" s="49"/>
      <c r="AD367" s="49"/>
      <c r="AE367" s="49"/>
      <c r="AF367" s="49"/>
      <c r="AG367" s="49"/>
      <c r="AH367" s="49"/>
      <c r="AI367" s="49"/>
      <c r="AJ367" s="49"/>
      <c r="AK367" s="49"/>
      <c r="AL367" s="49"/>
      <c r="AM367" s="49"/>
      <c r="AN367" s="49"/>
      <c r="AO367" s="49"/>
      <c r="AP367" s="49"/>
      <c r="AQ367" s="49"/>
      <c r="AR367" s="49"/>
      <c r="AS367" s="49"/>
      <c r="AT367" s="49"/>
      <c r="AU367" s="49"/>
      <c r="AV367" s="49"/>
      <c r="AW367" s="49"/>
      <c r="AX367" s="49"/>
      <c r="AY367" s="49"/>
      <c r="AZ367" s="49"/>
      <c r="BA367" s="49"/>
      <c r="BB367" s="49"/>
      <c r="BC367" s="49"/>
      <c r="BD367" s="49"/>
      <c r="BE367" s="49"/>
      <c r="BF367" s="49"/>
      <c r="BG367" s="49"/>
      <c r="BH367" s="49"/>
      <c r="BI367" s="49"/>
      <c r="BJ367" s="49"/>
      <c r="BK367" s="49"/>
      <c r="BL367" s="49"/>
      <c r="BM367" s="49"/>
      <c r="BN367" s="49"/>
      <c r="BO367" s="49"/>
      <c r="BP367" s="49"/>
      <c r="BQ367" s="49"/>
      <c r="BR367" s="49"/>
      <c r="BS367" s="49"/>
      <c r="BT367" s="49"/>
      <c r="BU367" s="49"/>
      <c r="BV367" s="49"/>
      <c r="BW367" s="49"/>
      <c r="BX367" s="49"/>
      <c r="BY367" s="49"/>
      <c r="BZ367" s="49"/>
      <c r="CA367" s="49"/>
      <c r="CB367" s="49"/>
      <c r="CC367" s="49"/>
      <c r="CD367" s="49"/>
      <c r="CE367" s="49"/>
      <c r="CF367" s="49"/>
      <c r="CG367" s="49"/>
      <c r="CH367" s="49"/>
      <c r="CI367" s="49"/>
      <c r="CJ367" s="49"/>
      <c r="CK367" s="49"/>
      <c r="CL367" s="49"/>
      <c r="CM367" s="49"/>
      <c r="CN367" s="49"/>
      <c r="CO367" s="49"/>
      <c r="CP367" s="49"/>
      <c r="CQ367" s="49"/>
      <c r="CR367" s="49"/>
      <c r="CS367" s="49"/>
      <c r="CT367" s="49"/>
      <c r="CU367" s="49"/>
      <c r="CV367" s="49"/>
      <c r="CW367" s="49"/>
      <c r="CX367" s="49"/>
      <c r="CY367" s="49"/>
      <c r="CZ367" s="49"/>
      <c r="DA367" s="49"/>
      <c r="DB367" s="49"/>
      <c r="DC367" s="49"/>
      <c r="DD367" s="49"/>
      <c r="DE367" s="49"/>
      <c r="DF367" s="49"/>
      <c r="DG367" s="49"/>
      <c r="DH367" s="49"/>
      <c r="DI367" s="49"/>
      <c r="DJ367" s="49"/>
      <c r="DK367" s="49"/>
      <c r="DL367" s="49"/>
      <c r="DM367" s="49"/>
      <c r="DN367" s="49"/>
      <c r="DO367" s="49"/>
      <c r="DP367" s="49"/>
      <c r="DQ367" s="49"/>
      <c r="DR367" s="49"/>
      <c r="DS367" s="49"/>
      <c r="DT367" s="49"/>
      <c r="DU367" s="49"/>
      <c r="DV367" s="49"/>
      <c r="DW367" s="49"/>
      <c r="DX367" s="49"/>
      <c r="DY367" s="49"/>
      <c r="DZ367" s="49"/>
      <c r="EA367" s="49"/>
      <c r="EB367" s="49"/>
      <c r="EC367" s="49"/>
      <c r="ED367" s="49"/>
      <c r="EE367" s="49"/>
      <c r="EF367" s="49"/>
      <c r="EG367" s="49"/>
      <c r="EH367" s="49"/>
      <c r="EI367" s="49"/>
      <c r="EJ367" s="49"/>
      <c r="EK367" s="49"/>
      <c r="EL367" s="49"/>
      <c r="EM367" s="49"/>
      <c r="EN367" s="49"/>
      <c r="EO367" s="49"/>
      <c r="EP367" s="49"/>
      <c r="EQ367" s="49"/>
      <c r="ER367" s="49"/>
      <c r="ES367" s="49"/>
      <c r="ET367" s="49"/>
      <c r="EU367" s="49"/>
      <c r="EV367" s="49"/>
      <c r="EW367" s="49"/>
      <c r="EX367" s="49"/>
      <c r="EY367" s="49"/>
      <c r="EZ367" s="49"/>
      <c r="FA367" s="49"/>
      <c r="FB367" s="49"/>
      <c r="FC367" s="49"/>
      <c r="FD367" s="49"/>
      <c r="FE367" s="49"/>
      <c r="FF367" s="49"/>
      <c r="FG367" s="49"/>
      <c r="FH367" s="49"/>
      <c r="FI367" s="49"/>
      <c r="FJ367" s="49"/>
      <c r="FK367" s="49"/>
      <c r="FL367" s="49"/>
      <c r="FM367" s="49"/>
      <c r="FN367" s="49"/>
      <c r="FO367" s="49"/>
      <c r="FP367" s="49"/>
      <c r="FQ367" s="49"/>
      <c r="FR367" s="49"/>
      <c r="FS367" s="49"/>
      <c r="FT367" s="49"/>
      <c r="FU367" s="49"/>
      <c r="FV367" s="49"/>
      <c r="FW367" s="49"/>
      <c r="FX367" s="49"/>
      <c r="FY367" s="49"/>
      <c r="FZ367" s="49"/>
      <c r="GA367" s="49"/>
      <c r="GB367" s="49"/>
      <c r="GC367" s="49"/>
      <c r="GD367" s="49"/>
      <c r="GE367" s="49"/>
      <c r="GF367" s="49"/>
      <c r="GG367" s="49"/>
      <c r="GH367" s="49"/>
      <c r="GI367" s="49"/>
      <c r="GJ367" s="49"/>
      <c r="GK367" s="49"/>
      <c r="GL367" s="49"/>
      <c r="GM367" s="49"/>
      <c r="GN367" s="49"/>
      <c r="GO367" s="49"/>
      <c r="GP367" s="49"/>
      <c r="GQ367" s="49"/>
      <c r="GR367" s="49"/>
      <c r="GS367" s="49"/>
      <c r="GT367" s="49"/>
      <c r="GU367" s="49"/>
      <c r="GV367" s="49"/>
      <c r="GW367" s="49"/>
      <c r="GX367" s="49"/>
      <c r="GY367" s="49"/>
      <c r="GZ367" s="49"/>
      <c r="HA367" s="49"/>
      <c r="HB367" s="49"/>
      <c r="HC367" s="49"/>
      <c r="HD367" s="49"/>
      <c r="HE367" s="49"/>
      <c r="HF367" s="49"/>
      <c r="HG367" s="49"/>
      <c r="HH367" s="49"/>
      <c r="HI367" s="49"/>
      <c r="HJ367" s="49"/>
      <c r="HK367" s="49"/>
      <c r="HL367" s="49"/>
      <c r="HM367" s="49"/>
      <c r="HN367" s="49"/>
      <c r="HO367" s="49"/>
      <c r="HP367" s="49"/>
      <c r="HQ367" s="49"/>
      <c r="HR367" s="49"/>
      <c r="HS367" s="49"/>
      <c r="HT367" s="49"/>
      <c r="HU367" s="49"/>
      <c r="HV367" s="49"/>
      <c r="HW367" s="49"/>
      <c r="HX367" s="49"/>
      <c r="HY367" s="49"/>
      <c r="HZ367" s="49"/>
      <c r="IA367" s="49"/>
      <c r="IB367" s="49"/>
      <c r="IC367" s="49"/>
      <c r="ID367" s="49"/>
      <c r="IE367" s="49"/>
      <c r="IF367" s="49"/>
      <c r="IG367" s="49"/>
      <c r="IH367" s="49"/>
      <c r="II367" s="49"/>
      <c r="IJ367" s="49"/>
      <c r="IK367" s="49"/>
      <c r="IL367" s="49"/>
      <c r="IM367" s="49"/>
      <c r="IN367" s="49"/>
      <c r="IO367" s="49"/>
      <c r="IP367" s="49"/>
      <c r="IQ367" s="49"/>
      <c r="IR367" s="49"/>
      <c r="IS367" s="49"/>
      <c r="IT367" s="49"/>
      <c r="IU367" s="49"/>
      <c r="IV367" s="49"/>
      <c r="IW367" s="49"/>
      <c r="IX367" s="49"/>
      <c r="IY367" s="49"/>
      <c r="IZ367" s="49"/>
      <c r="JA367" s="49"/>
      <c r="JB367" s="49"/>
      <c r="JC367" s="49"/>
      <c r="JD367" s="49"/>
      <c r="JE367" s="49"/>
      <c r="JF367" s="49"/>
      <c r="JG367" s="49"/>
      <c r="JH367" s="49"/>
      <c r="JI367" s="49"/>
      <c r="JJ367" s="49"/>
      <c r="JK367" s="49"/>
      <c r="JL367" s="49"/>
      <c r="JM367" s="49"/>
      <c r="JN367" s="49"/>
      <c r="JO367" s="49"/>
      <c r="JP367" s="49"/>
      <c r="JQ367" s="49"/>
      <c r="JR367" s="49"/>
      <c r="JS367" s="49"/>
      <c r="JT367" s="49"/>
      <c r="JU367" s="49"/>
      <c r="JV367" s="49"/>
      <c r="JW367" s="49"/>
      <c r="JX367" s="49"/>
      <c r="JY367" s="49"/>
      <c r="JZ367" s="49"/>
      <c r="KA367" s="49"/>
      <c r="KB367" s="49"/>
      <c r="KC367" s="49"/>
      <c r="KD367" s="49"/>
      <c r="KE367" s="49"/>
      <c r="KF367" s="49"/>
      <c r="KG367" s="49"/>
      <c r="KH367" s="49"/>
      <c r="KI367" s="49"/>
      <c r="KJ367" s="49"/>
    </row>
    <row r="368" spans="2:296" s="19" customFormat="1" ht="13.35" customHeight="1" x14ac:dyDescent="0.2">
      <c r="B368" s="46"/>
      <c r="C368" s="359"/>
      <c r="D368" s="359"/>
      <c r="E368" s="359"/>
      <c r="F368" s="359"/>
      <c r="G368" s="359"/>
      <c r="H368" s="359"/>
      <c r="I368" s="359"/>
      <c r="J368" s="359"/>
      <c r="K368" s="359"/>
      <c r="L368" s="38"/>
      <c r="M368" s="280"/>
      <c r="O368" s="49"/>
      <c r="P368" s="49"/>
      <c r="Q368" s="49"/>
      <c r="R368" s="49"/>
      <c r="S368" s="49"/>
      <c r="T368" s="49"/>
      <c r="U368" s="49"/>
      <c r="V368" s="49"/>
      <c r="W368" s="49"/>
      <c r="X368" s="49"/>
      <c r="Y368" s="49"/>
      <c r="Z368" s="49"/>
      <c r="AA368" s="49"/>
      <c r="AB368" s="49"/>
      <c r="AC368" s="49"/>
      <c r="AD368" s="49"/>
      <c r="AE368" s="49"/>
      <c r="AF368" s="49"/>
      <c r="AG368" s="49"/>
      <c r="AH368" s="49"/>
      <c r="AI368" s="49"/>
      <c r="AJ368" s="49"/>
      <c r="AK368" s="49"/>
      <c r="AL368" s="49"/>
      <c r="AM368" s="49"/>
      <c r="AN368" s="49"/>
      <c r="AO368" s="49"/>
      <c r="AP368" s="49"/>
      <c r="AQ368" s="49"/>
      <c r="AR368" s="49"/>
      <c r="AS368" s="49"/>
      <c r="AT368" s="49"/>
      <c r="AU368" s="49"/>
      <c r="AV368" s="49"/>
      <c r="AW368" s="49"/>
      <c r="AX368" s="49"/>
      <c r="AY368" s="49"/>
      <c r="AZ368" s="49"/>
      <c r="BA368" s="49"/>
      <c r="BB368" s="49"/>
      <c r="BC368" s="49"/>
      <c r="BD368" s="49"/>
      <c r="BE368" s="49"/>
      <c r="BF368" s="49"/>
      <c r="BG368" s="49"/>
      <c r="BH368" s="49"/>
      <c r="BI368" s="49"/>
      <c r="BJ368" s="49"/>
      <c r="BK368" s="49"/>
      <c r="BL368" s="49"/>
      <c r="BM368" s="49"/>
      <c r="BN368" s="49"/>
      <c r="BO368" s="49"/>
      <c r="BP368" s="49"/>
      <c r="BQ368" s="49"/>
      <c r="BR368" s="49"/>
      <c r="BS368" s="49"/>
      <c r="BT368" s="49"/>
      <c r="BU368" s="49"/>
      <c r="BV368" s="49"/>
      <c r="BW368" s="49"/>
      <c r="BX368" s="49"/>
      <c r="BY368" s="49"/>
      <c r="BZ368" s="49"/>
      <c r="CA368" s="49"/>
      <c r="CB368" s="49"/>
      <c r="CC368" s="49"/>
      <c r="CD368" s="49"/>
      <c r="CE368" s="49"/>
      <c r="CF368" s="49"/>
      <c r="CG368" s="49"/>
      <c r="CH368" s="49"/>
      <c r="CI368" s="49"/>
      <c r="CJ368" s="49"/>
      <c r="CK368" s="49"/>
      <c r="CL368" s="49"/>
      <c r="CM368" s="49"/>
      <c r="CN368" s="49"/>
      <c r="CO368" s="49"/>
      <c r="CP368" s="49"/>
      <c r="CQ368" s="49"/>
      <c r="CR368" s="49"/>
      <c r="CS368" s="49"/>
      <c r="CT368" s="49"/>
      <c r="CU368" s="49"/>
      <c r="CV368" s="49"/>
      <c r="CW368" s="49"/>
      <c r="CX368" s="49"/>
      <c r="CY368" s="49"/>
      <c r="CZ368" s="49"/>
      <c r="DA368" s="49"/>
      <c r="DB368" s="49"/>
      <c r="DC368" s="49"/>
      <c r="DD368" s="49"/>
      <c r="DE368" s="49"/>
      <c r="DF368" s="49"/>
      <c r="DG368" s="49"/>
      <c r="DH368" s="49"/>
      <c r="DI368" s="49"/>
      <c r="DJ368" s="49"/>
      <c r="DK368" s="49"/>
      <c r="DL368" s="49"/>
      <c r="DM368" s="49"/>
      <c r="DN368" s="49"/>
      <c r="DO368" s="49"/>
      <c r="DP368" s="49"/>
      <c r="DQ368" s="49"/>
      <c r="DR368" s="49"/>
      <c r="DS368" s="49"/>
      <c r="DT368" s="49"/>
      <c r="DU368" s="49"/>
      <c r="DV368" s="49"/>
      <c r="DW368" s="49"/>
      <c r="DX368" s="49"/>
      <c r="DY368" s="49"/>
      <c r="DZ368" s="49"/>
      <c r="EA368" s="49"/>
      <c r="EB368" s="49"/>
      <c r="EC368" s="49"/>
      <c r="ED368" s="49"/>
      <c r="EE368" s="49"/>
      <c r="EF368" s="49"/>
      <c r="EG368" s="49"/>
      <c r="EH368" s="49"/>
      <c r="EI368" s="49"/>
      <c r="EJ368" s="49"/>
      <c r="EK368" s="49"/>
      <c r="EL368" s="49"/>
      <c r="EM368" s="49"/>
      <c r="EN368" s="49"/>
      <c r="EO368" s="49"/>
      <c r="EP368" s="49"/>
      <c r="EQ368" s="49"/>
      <c r="ER368" s="49"/>
      <c r="ES368" s="49"/>
      <c r="ET368" s="49"/>
      <c r="EU368" s="49"/>
      <c r="EV368" s="49"/>
      <c r="EW368" s="49"/>
      <c r="EX368" s="49"/>
      <c r="EY368" s="49"/>
      <c r="EZ368" s="49"/>
      <c r="FA368" s="49"/>
      <c r="FB368" s="49"/>
      <c r="FC368" s="49"/>
      <c r="FD368" s="49"/>
      <c r="FE368" s="49"/>
      <c r="FF368" s="49"/>
      <c r="FG368" s="49"/>
      <c r="FH368" s="49"/>
      <c r="FI368" s="49"/>
      <c r="FJ368" s="49"/>
      <c r="FK368" s="49"/>
      <c r="FL368" s="49"/>
      <c r="FM368" s="49"/>
      <c r="FN368" s="49"/>
      <c r="FO368" s="49"/>
      <c r="FP368" s="49"/>
      <c r="FQ368" s="49"/>
      <c r="FR368" s="49"/>
      <c r="FS368" s="49"/>
      <c r="FT368" s="49"/>
      <c r="FU368" s="49"/>
      <c r="FV368" s="49"/>
      <c r="FW368" s="49"/>
      <c r="FX368" s="49"/>
      <c r="FY368" s="49"/>
      <c r="FZ368" s="49"/>
      <c r="GA368" s="49"/>
      <c r="GB368" s="49"/>
      <c r="GC368" s="49"/>
      <c r="GD368" s="49"/>
      <c r="GE368" s="49"/>
      <c r="GF368" s="49"/>
      <c r="GG368" s="49"/>
      <c r="GH368" s="49"/>
      <c r="GI368" s="49"/>
      <c r="GJ368" s="49"/>
      <c r="GK368" s="49"/>
      <c r="GL368" s="49"/>
      <c r="GM368" s="49"/>
      <c r="GN368" s="49"/>
      <c r="GO368" s="49"/>
      <c r="GP368" s="49"/>
      <c r="GQ368" s="49"/>
      <c r="GR368" s="49"/>
      <c r="GS368" s="49"/>
      <c r="GT368" s="49"/>
      <c r="GU368" s="49"/>
      <c r="GV368" s="49"/>
      <c r="GW368" s="49"/>
      <c r="GX368" s="49"/>
      <c r="GY368" s="49"/>
      <c r="GZ368" s="49"/>
      <c r="HA368" s="49"/>
      <c r="HB368" s="49"/>
      <c r="HC368" s="49"/>
      <c r="HD368" s="49"/>
      <c r="HE368" s="49"/>
      <c r="HF368" s="49"/>
      <c r="HG368" s="49"/>
      <c r="HH368" s="49"/>
      <c r="HI368" s="49"/>
      <c r="HJ368" s="49"/>
      <c r="HK368" s="49"/>
      <c r="HL368" s="49"/>
      <c r="HM368" s="49"/>
      <c r="HN368" s="49"/>
      <c r="HO368" s="49"/>
      <c r="HP368" s="49"/>
      <c r="HQ368" s="49"/>
      <c r="HR368" s="49"/>
      <c r="HS368" s="49"/>
      <c r="HT368" s="49"/>
      <c r="HU368" s="49"/>
      <c r="HV368" s="49"/>
      <c r="HW368" s="49"/>
      <c r="HX368" s="49"/>
      <c r="HY368" s="49"/>
      <c r="HZ368" s="49"/>
      <c r="IA368" s="49"/>
      <c r="IB368" s="49"/>
      <c r="IC368" s="49"/>
      <c r="ID368" s="49"/>
      <c r="IE368" s="49"/>
      <c r="IF368" s="49"/>
      <c r="IG368" s="49"/>
      <c r="IH368" s="49"/>
      <c r="II368" s="49"/>
      <c r="IJ368" s="49"/>
      <c r="IK368" s="49"/>
      <c r="IL368" s="49"/>
      <c r="IM368" s="49"/>
      <c r="IN368" s="49"/>
      <c r="IO368" s="49"/>
      <c r="IP368" s="49"/>
      <c r="IQ368" s="49"/>
      <c r="IR368" s="49"/>
      <c r="IS368" s="49"/>
      <c r="IT368" s="49"/>
      <c r="IU368" s="49"/>
      <c r="IV368" s="49"/>
      <c r="IW368" s="49"/>
      <c r="IX368" s="49"/>
      <c r="IY368" s="49"/>
      <c r="IZ368" s="49"/>
      <c r="JA368" s="49"/>
      <c r="JB368" s="49"/>
      <c r="JC368" s="49"/>
      <c r="JD368" s="49"/>
      <c r="JE368" s="49"/>
      <c r="JF368" s="49"/>
      <c r="JG368" s="49"/>
      <c r="JH368" s="49"/>
      <c r="JI368" s="49"/>
      <c r="JJ368" s="49"/>
      <c r="JK368" s="49"/>
      <c r="JL368" s="49"/>
      <c r="JM368" s="49"/>
      <c r="JN368" s="49"/>
      <c r="JO368" s="49"/>
      <c r="JP368" s="49"/>
      <c r="JQ368" s="49"/>
      <c r="JR368" s="49"/>
      <c r="JS368" s="49"/>
      <c r="JT368" s="49"/>
      <c r="JU368" s="49"/>
      <c r="JV368" s="49"/>
      <c r="JW368" s="49"/>
      <c r="JX368" s="49"/>
      <c r="JY368" s="49"/>
      <c r="JZ368" s="49"/>
      <c r="KA368" s="49"/>
      <c r="KB368" s="49"/>
      <c r="KC368" s="49"/>
      <c r="KD368" s="49"/>
      <c r="KE368" s="49"/>
      <c r="KF368" s="49"/>
      <c r="KG368" s="49"/>
      <c r="KH368" s="49"/>
      <c r="KI368" s="49"/>
      <c r="KJ368" s="49"/>
    </row>
    <row r="369" spans="2:296" s="19" customFormat="1" ht="13.35" customHeight="1" x14ac:dyDescent="0.2">
      <c r="B369" s="46"/>
      <c r="C369" s="359"/>
      <c r="D369" s="359"/>
      <c r="E369" s="359"/>
      <c r="F369" s="359"/>
      <c r="G369" s="359"/>
      <c r="H369" s="359"/>
      <c r="I369" s="359"/>
      <c r="J369" s="359"/>
      <c r="K369" s="359"/>
      <c r="L369" s="38"/>
      <c r="M369" s="280"/>
      <c r="O369" s="49"/>
      <c r="P369" s="49"/>
      <c r="Q369" s="49"/>
      <c r="R369" s="49"/>
      <c r="S369" s="49"/>
      <c r="T369" s="49"/>
      <c r="U369" s="49"/>
      <c r="V369" s="49"/>
      <c r="W369" s="49"/>
      <c r="X369" s="49"/>
      <c r="Y369" s="49"/>
      <c r="Z369" s="49"/>
      <c r="AA369" s="49"/>
      <c r="AB369" s="49"/>
      <c r="AC369" s="49"/>
      <c r="AD369" s="49"/>
      <c r="AE369" s="49"/>
      <c r="AF369" s="49"/>
      <c r="AG369" s="49"/>
      <c r="AH369" s="49"/>
      <c r="AI369" s="49"/>
      <c r="AJ369" s="49"/>
      <c r="AK369" s="49"/>
      <c r="AL369" s="49"/>
      <c r="AM369" s="49"/>
      <c r="AN369" s="49"/>
      <c r="AO369" s="49"/>
      <c r="AP369" s="49"/>
      <c r="AQ369" s="49"/>
      <c r="AR369" s="49"/>
      <c r="AS369" s="49"/>
      <c r="AT369" s="49"/>
      <c r="AU369" s="49"/>
      <c r="AV369" s="49"/>
      <c r="AW369" s="49"/>
      <c r="AX369" s="49"/>
      <c r="AY369" s="49"/>
      <c r="AZ369" s="49"/>
      <c r="BA369" s="49"/>
      <c r="BB369" s="49"/>
      <c r="BC369" s="49"/>
      <c r="BD369" s="49"/>
      <c r="BE369" s="49"/>
      <c r="BF369" s="49"/>
      <c r="BG369" s="49"/>
      <c r="BH369" s="49"/>
      <c r="BI369" s="49"/>
      <c r="BJ369" s="49"/>
      <c r="BK369" s="49"/>
      <c r="BL369" s="49"/>
      <c r="BM369" s="49"/>
      <c r="BN369" s="49"/>
      <c r="BO369" s="49"/>
      <c r="BP369" s="49"/>
      <c r="BQ369" s="49"/>
      <c r="BR369" s="49"/>
      <c r="BS369" s="49"/>
      <c r="BT369" s="49"/>
      <c r="BU369" s="49"/>
      <c r="BV369" s="49"/>
      <c r="BW369" s="49"/>
      <c r="BX369" s="49"/>
      <c r="BY369" s="49"/>
      <c r="BZ369" s="49"/>
      <c r="CA369" s="49"/>
      <c r="CB369" s="49"/>
      <c r="CC369" s="49"/>
      <c r="CD369" s="49"/>
      <c r="CE369" s="49"/>
      <c r="CF369" s="49"/>
      <c r="CG369" s="49"/>
      <c r="CH369" s="49"/>
      <c r="CI369" s="49"/>
      <c r="CJ369" s="49"/>
      <c r="CK369" s="49"/>
      <c r="CL369" s="49"/>
      <c r="CM369" s="49"/>
      <c r="CN369" s="49"/>
      <c r="CO369" s="49"/>
      <c r="CP369" s="49"/>
      <c r="CQ369" s="49"/>
      <c r="CR369" s="49"/>
      <c r="CS369" s="49"/>
      <c r="CT369" s="49"/>
      <c r="CU369" s="49"/>
      <c r="CV369" s="49"/>
      <c r="CW369" s="49"/>
      <c r="CX369" s="49"/>
      <c r="CY369" s="49"/>
      <c r="CZ369" s="49"/>
      <c r="DA369" s="49"/>
      <c r="DB369" s="49"/>
      <c r="DC369" s="49"/>
      <c r="DD369" s="49"/>
      <c r="DE369" s="49"/>
      <c r="DF369" s="49"/>
      <c r="DG369" s="49"/>
      <c r="DH369" s="49"/>
      <c r="DI369" s="49"/>
      <c r="DJ369" s="49"/>
      <c r="DK369" s="49"/>
      <c r="DL369" s="49"/>
      <c r="DM369" s="49"/>
      <c r="DN369" s="49"/>
      <c r="DO369" s="49"/>
      <c r="DP369" s="49"/>
      <c r="DQ369" s="49"/>
      <c r="DR369" s="49"/>
      <c r="DS369" s="49"/>
      <c r="DT369" s="49"/>
      <c r="DU369" s="49"/>
      <c r="DV369" s="49"/>
      <c r="DW369" s="49"/>
      <c r="DX369" s="49"/>
      <c r="DY369" s="49"/>
      <c r="DZ369" s="49"/>
      <c r="EA369" s="49"/>
      <c r="EB369" s="49"/>
      <c r="EC369" s="49"/>
      <c r="ED369" s="49"/>
      <c r="EE369" s="49"/>
      <c r="EF369" s="49"/>
      <c r="EG369" s="49"/>
      <c r="EH369" s="49"/>
      <c r="EI369" s="49"/>
      <c r="EJ369" s="49"/>
      <c r="EK369" s="49"/>
      <c r="EL369" s="49"/>
      <c r="EM369" s="49"/>
      <c r="EN369" s="49"/>
      <c r="EO369" s="49"/>
      <c r="EP369" s="49"/>
      <c r="EQ369" s="49"/>
      <c r="ER369" s="49"/>
      <c r="ES369" s="49"/>
      <c r="ET369" s="49"/>
      <c r="EU369" s="49"/>
      <c r="EV369" s="49"/>
      <c r="EW369" s="49"/>
      <c r="EX369" s="49"/>
      <c r="EY369" s="49"/>
      <c r="EZ369" s="49"/>
      <c r="FA369" s="49"/>
      <c r="FB369" s="49"/>
      <c r="FC369" s="49"/>
      <c r="FD369" s="49"/>
      <c r="FE369" s="49"/>
      <c r="FF369" s="49"/>
      <c r="FG369" s="49"/>
      <c r="FH369" s="49"/>
      <c r="FI369" s="49"/>
      <c r="FJ369" s="49"/>
      <c r="FK369" s="49"/>
      <c r="FL369" s="49"/>
      <c r="FM369" s="49"/>
      <c r="FN369" s="49"/>
      <c r="FO369" s="49"/>
      <c r="FP369" s="49"/>
      <c r="FQ369" s="49"/>
      <c r="FR369" s="49"/>
      <c r="FS369" s="49"/>
      <c r="FT369" s="49"/>
      <c r="FU369" s="49"/>
      <c r="FV369" s="49"/>
      <c r="FW369" s="49"/>
      <c r="FX369" s="49"/>
      <c r="FY369" s="49"/>
      <c r="FZ369" s="49"/>
      <c r="GA369" s="49"/>
      <c r="GB369" s="49"/>
      <c r="GC369" s="49"/>
      <c r="GD369" s="49"/>
      <c r="GE369" s="49"/>
      <c r="GF369" s="49"/>
      <c r="GG369" s="49"/>
      <c r="GH369" s="49"/>
      <c r="GI369" s="49"/>
      <c r="GJ369" s="49"/>
      <c r="GK369" s="49"/>
      <c r="GL369" s="49"/>
      <c r="GM369" s="49"/>
      <c r="GN369" s="49"/>
      <c r="GO369" s="49"/>
      <c r="GP369" s="49"/>
      <c r="GQ369" s="49"/>
      <c r="GR369" s="49"/>
      <c r="GS369" s="49"/>
      <c r="GT369" s="49"/>
      <c r="GU369" s="49"/>
      <c r="GV369" s="49"/>
      <c r="GW369" s="49"/>
      <c r="GX369" s="49"/>
      <c r="GY369" s="49"/>
      <c r="GZ369" s="49"/>
      <c r="HA369" s="49"/>
      <c r="HB369" s="49"/>
      <c r="HC369" s="49"/>
      <c r="HD369" s="49"/>
      <c r="HE369" s="49"/>
      <c r="HF369" s="49"/>
      <c r="HG369" s="49"/>
      <c r="HH369" s="49"/>
      <c r="HI369" s="49"/>
      <c r="HJ369" s="49"/>
      <c r="HK369" s="49"/>
      <c r="HL369" s="49"/>
      <c r="HM369" s="49"/>
      <c r="HN369" s="49"/>
      <c r="HO369" s="49"/>
      <c r="HP369" s="49"/>
      <c r="HQ369" s="49"/>
      <c r="HR369" s="49"/>
      <c r="HS369" s="49"/>
      <c r="HT369" s="49"/>
      <c r="HU369" s="49"/>
      <c r="HV369" s="49"/>
      <c r="HW369" s="49"/>
      <c r="HX369" s="49"/>
      <c r="HY369" s="49"/>
      <c r="HZ369" s="49"/>
      <c r="IA369" s="49"/>
      <c r="IB369" s="49"/>
      <c r="IC369" s="49"/>
      <c r="ID369" s="49"/>
      <c r="IE369" s="49"/>
      <c r="IF369" s="49"/>
      <c r="IG369" s="49"/>
      <c r="IH369" s="49"/>
      <c r="II369" s="49"/>
      <c r="IJ369" s="49"/>
      <c r="IK369" s="49"/>
      <c r="IL369" s="49"/>
      <c r="IM369" s="49"/>
      <c r="IN369" s="49"/>
      <c r="IO369" s="49"/>
      <c r="IP369" s="49"/>
      <c r="IQ369" s="49"/>
      <c r="IR369" s="49"/>
      <c r="IS369" s="49"/>
      <c r="IT369" s="49"/>
      <c r="IU369" s="49"/>
      <c r="IV369" s="49"/>
      <c r="IW369" s="49"/>
      <c r="IX369" s="49"/>
      <c r="IY369" s="49"/>
      <c r="IZ369" s="49"/>
      <c r="JA369" s="49"/>
      <c r="JB369" s="49"/>
      <c r="JC369" s="49"/>
      <c r="JD369" s="49"/>
      <c r="JE369" s="49"/>
      <c r="JF369" s="49"/>
      <c r="JG369" s="49"/>
      <c r="JH369" s="49"/>
      <c r="JI369" s="49"/>
      <c r="JJ369" s="49"/>
      <c r="JK369" s="49"/>
      <c r="JL369" s="49"/>
      <c r="JM369" s="49"/>
      <c r="JN369" s="49"/>
      <c r="JO369" s="49"/>
      <c r="JP369" s="49"/>
      <c r="JQ369" s="49"/>
      <c r="JR369" s="49"/>
      <c r="JS369" s="49"/>
      <c r="JT369" s="49"/>
      <c r="JU369" s="49"/>
      <c r="JV369" s="49"/>
      <c r="JW369" s="49"/>
      <c r="JX369" s="49"/>
      <c r="JY369" s="49"/>
      <c r="JZ369" s="49"/>
      <c r="KA369" s="49"/>
      <c r="KB369" s="49"/>
      <c r="KC369" s="49"/>
      <c r="KD369" s="49"/>
      <c r="KE369" s="49"/>
      <c r="KF369" s="49"/>
      <c r="KG369" s="49"/>
      <c r="KH369" s="49"/>
      <c r="KI369" s="49"/>
      <c r="KJ369" s="49"/>
    </row>
    <row r="370" spans="2:296" s="19" customFormat="1" ht="13.35" customHeight="1" x14ac:dyDescent="0.2">
      <c r="B370" s="46"/>
      <c r="C370" s="359"/>
      <c r="D370" s="359"/>
      <c r="E370" s="359"/>
      <c r="F370" s="359"/>
      <c r="G370" s="359"/>
      <c r="H370" s="359"/>
      <c r="I370" s="359"/>
      <c r="J370" s="359"/>
      <c r="K370" s="359"/>
      <c r="L370" s="38"/>
      <c r="M370" s="280"/>
      <c r="O370" s="49"/>
      <c r="P370" s="49"/>
      <c r="Q370" s="49"/>
      <c r="R370" s="49"/>
      <c r="S370" s="49"/>
      <c r="T370" s="49"/>
      <c r="U370" s="49"/>
      <c r="V370" s="49"/>
      <c r="W370" s="49"/>
      <c r="X370" s="49"/>
      <c r="Y370" s="49"/>
      <c r="Z370" s="49"/>
      <c r="AA370" s="49"/>
      <c r="AB370" s="49"/>
      <c r="AC370" s="49"/>
      <c r="AD370" s="49"/>
      <c r="AE370" s="49"/>
      <c r="AF370" s="49"/>
      <c r="AG370" s="49"/>
      <c r="AH370" s="49"/>
      <c r="AI370" s="49"/>
      <c r="AJ370" s="49"/>
      <c r="AK370" s="49"/>
      <c r="AL370" s="49"/>
      <c r="AM370" s="49"/>
      <c r="AN370" s="49"/>
      <c r="AO370" s="49"/>
      <c r="AP370" s="49"/>
      <c r="AQ370" s="49"/>
      <c r="AR370" s="49"/>
      <c r="AS370" s="49"/>
      <c r="AT370" s="49"/>
      <c r="AU370" s="49"/>
      <c r="AV370" s="49"/>
      <c r="AW370" s="49"/>
      <c r="AX370" s="49"/>
      <c r="AY370" s="49"/>
      <c r="AZ370" s="49"/>
      <c r="BA370" s="49"/>
      <c r="BB370" s="49"/>
      <c r="BC370" s="49"/>
      <c r="BD370" s="49"/>
      <c r="BE370" s="49"/>
      <c r="BF370" s="49"/>
      <c r="BG370" s="49"/>
      <c r="BH370" s="49"/>
      <c r="BI370" s="49"/>
      <c r="BJ370" s="49"/>
      <c r="BK370" s="49"/>
      <c r="BL370" s="49"/>
      <c r="BM370" s="49"/>
      <c r="BN370" s="49"/>
      <c r="BO370" s="49"/>
      <c r="BP370" s="49"/>
      <c r="BQ370" s="49"/>
      <c r="BR370" s="49"/>
      <c r="BS370" s="49"/>
      <c r="BT370" s="49"/>
      <c r="BU370" s="49"/>
      <c r="BV370" s="49"/>
      <c r="BW370" s="49"/>
      <c r="BX370" s="49"/>
      <c r="BY370" s="49"/>
      <c r="BZ370" s="49"/>
      <c r="CA370" s="49"/>
      <c r="CB370" s="49"/>
      <c r="CC370" s="49"/>
      <c r="CD370" s="49"/>
      <c r="CE370" s="49"/>
      <c r="CF370" s="49"/>
      <c r="CG370" s="49"/>
      <c r="CH370" s="49"/>
      <c r="CI370" s="49"/>
      <c r="CJ370" s="49"/>
      <c r="CK370" s="49"/>
      <c r="CL370" s="49"/>
      <c r="CM370" s="49"/>
      <c r="CN370" s="49"/>
      <c r="CO370" s="49"/>
      <c r="CP370" s="49"/>
      <c r="CQ370" s="49"/>
      <c r="CR370" s="49"/>
      <c r="CS370" s="49"/>
      <c r="CT370" s="49"/>
      <c r="CU370" s="49"/>
      <c r="CV370" s="49"/>
      <c r="CW370" s="49"/>
      <c r="CX370" s="49"/>
      <c r="CY370" s="49"/>
      <c r="CZ370" s="49"/>
      <c r="DA370" s="49"/>
      <c r="DB370" s="49"/>
      <c r="DC370" s="49"/>
      <c r="DD370" s="49"/>
      <c r="DE370" s="49"/>
      <c r="DF370" s="49"/>
      <c r="DG370" s="49"/>
      <c r="DH370" s="49"/>
      <c r="DI370" s="49"/>
      <c r="DJ370" s="49"/>
      <c r="DK370" s="49"/>
      <c r="DL370" s="49"/>
      <c r="DM370" s="49"/>
      <c r="DN370" s="49"/>
      <c r="DO370" s="49"/>
      <c r="DP370" s="49"/>
      <c r="DQ370" s="49"/>
      <c r="DR370" s="49"/>
      <c r="DS370" s="49"/>
      <c r="DT370" s="49"/>
      <c r="DU370" s="49"/>
      <c r="DV370" s="49"/>
      <c r="DW370" s="49"/>
      <c r="DX370" s="49"/>
      <c r="DY370" s="49"/>
      <c r="DZ370" s="49"/>
      <c r="EA370" s="49"/>
      <c r="EB370" s="49"/>
      <c r="EC370" s="49"/>
      <c r="ED370" s="49"/>
      <c r="EE370" s="49"/>
      <c r="EF370" s="49"/>
      <c r="EG370" s="49"/>
      <c r="EH370" s="49"/>
      <c r="EI370" s="49"/>
      <c r="EJ370" s="49"/>
      <c r="EK370" s="49"/>
      <c r="EL370" s="49"/>
      <c r="EM370" s="49"/>
      <c r="EN370" s="49"/>
      <c r="EO370" s="49"/>
      <c r="EP370" s="49"/>
      <c r="EQ370" s="49"/>
      <c r="ER370" s="49"/>
      <c r="ES370" s="49"/>
      <c r="ET370" s="49"/>
      <c r="EU370" s="49"/>
      <c r="EV370" s="49"/>
      <c r="EW370" s="49"/>
      <c r="EX370" s="49"/>
      <c r="EY370" s="49"/>
      <c r="EZ370" s="49"/>
      <c r="FA370" s="49"/>
      <c r="FB370" s="49"/>
      <c r="FC370" s="49"/>
      <c r="FD370" s="49"/>
      <c r="FE370" s="49"/>
      <c r="FF370" s="49"/>
      <c r="FG370" s="49"/>
      <c r="FH370" s="49"/>
      <c r="FI370" s="49"/>
      <c r="FJ370" s="49"/>
      <c r="FK370" s="49"/>
      <c r="FL370" s="49"/>
      <c r="FM370" s="49"/>
      <c r="FN370" s="49"/>
      <c r="FO370" s="49"/>
      <c r="FP370" s="49"/>
      <c r="FQ370" s="49"/>
      <c r="FR370" s="49"/>
      <c r="FS370" s="49"/>
      <c r="FT370" s="49"/>
      <c r="FU370" s="49"/>
      <c r="FV370" s="49"/>
      <c r="FW370" s="49"/>
      <c r="FX370" s="49"/>
      <c r="FY370" s="49"/>
      <c r="FZ370" s="49"/>
      <c r="GA370" s="49"/>
      <c r="GB370" s="49"/>
      <c r="GC370" s="49"/>
      <c r="GD370" s="49"/>
      <c r="GE370" s="49"/>
      <c r="GF370" s="49"/>
      <c r="GG370" s="49"/>
      <c r="GH370" s="49"/>
      <c r="GI370" s="49"/>
      <c r="GJ370" s="49"/>
      <c r="GK370" s="49"/>
      <c r="GL370" s="49"/>
      <c r="GM370" s="49"/>
      <c r="GN370" s="49"/>
      <c r="GO370" s="49"/>
      <c r="GP370" s="49"/>
      <c r="GQ370" s="49"/>
      <c r="GR370" s="49"/>
      <c r="GS370" s="49"/>
      <c r="GT370" s="49"/>
      <c r="GU370" s="49"/>
      <c r="GV370" s="49"/>
      <c r="GW370" s="49"/>
      <c r="GX370" s="49"/>
      <c r="GY370" s="49"/>
      <c r="GZ370" s="49"/>
      <c r="HA370" s="49"/>
      <c r="HB370" s="49"/>
      <c r="HC370" s="49"/>
      <c r="HD370" s="49"/>
      <c r="HE370" s="49"/>
      <c r="HF370" s="49"/>
      <c r="HG370" s="49"/>
      <c r="HH370" s="49"/>
      <c r="HI370" s="49"/>
      <c r="HJ370" s="49"/>
      <c r="HK370" s="49"/>
      <c r="HL370" s="49"/>
      <c r="HM370" s="49"/>
      <c r="HN370" s="49"/>
      <c r="HO370" s="49"/>
      <c r="HP370" s="49"/>
      <c r="HQ370" s="49"/>
      <c r="HR370" s="49"/>
      <c r="HS370" s="49"/>
      <c r="HT370" s="49"/>
      <c r="HU370" s="49"/>
      <c r="HV370" s="49"/>
      <c r="HW370" s="49"/>
      <c r="HX370" s="49"/>
      <c r="HY370" s="49"/>
      <c r="HZ370" s="49"/>
      <c r="IA370" s="49"/>
      <c r="IB370" s="49"/>
      <c r="IC370" s="49"/>
      <c r="ID370" s="49"/>
      <c r="IE370" s="49"/>
      <c r="IF370" s="49"/>
      <c r="IG370" s="49"/>
      <c r="IH370" s="49"/>
      <c r="II370" s="49"/>
      <c r="IJ370" s="49"/>
      <c r="IK370" s="49"/>
      <c r="IL370" s="49"/>
      <c r="IM370" s="49"/>
      <c r="IN370" s="49"/>
      <c r="IO370" s="49"/>
      <c r="IP370" s="49"/>
      <c r="IQ370" s="49"/>
      <c r="IR370" s="49"/>
      <c r="IS370" s="49"/>
      <c r="IT370" s="49"/>
      <c r="IU370" s="49"/>
      <c r="IV370" s="49"/>
      <c r="IW370" s="49"/>
      <c r="IX370" s="49"/>
      <c r="IY370" s="49"/>
      <c r="IZ370" s="49"/>
      <c r="JA370" s="49"/>
      <c r="JB370" s="49"/>
      <c r="JC370" s="49"/>
      <c r="JD370" s="49"/>
      <c r="JE370" s="49"/>
      <c r="JF370" s="49"/>
      <c r="JG370" s="49"/>
      <c r="JH370" s="49"/>
      <c r="JI370" s="49"/>
      <c r="JJ370" s="49"/>
      <c r="JK370" s="49"/>
      <c r="JL370" s="49"/>
      <c r="JM370" s="49"/>
      <c r="JN370" s="49"/>
      <c r="JO370" s="49"/>
      <c r="JP370" s="49"/>
      <c r="JQ370" s="49"/>
      <c r="JR370" s="49"/>
      <c r="JS370" s="49"/>
      <c r="JT370" s="49"/>
      <c r="JU370" s="49"/>
      <c r="JV370" s="49"/>
      <c r="JW370" s="49"/>
      <c r="JX370" s="49"/>
      <c r="JY370" s="49"/>
      <c r="JZ370" s="49"/>
      <c r="KA370" s="49"/>
      <c r="KB370" s="49"/>
      <c r="KC370" s="49"/>
      <c r="KD370" s="49"/>
      <c r="KE370" s="49"/>
      <c r="KF370" s="49"/>
      <c r="KG370" s="49"/>
      <c r="KH370" s="49"/>
      <c r="KI370" s="49"/>
      <c r="KJ370" s="49"/>
    </row>
    <row r="371" spans="2:296" s="19" customFormat="1" ht="13.35" customHeight="1" x14ac:dyDescent="0.2">
      <c r="B371" s="46"/>
      <c r="C371" s="359"/>
      <c r="D371" s="359"/>
      <c r="E371" s="359"/>
      <c r="F371" s="359"/>
      <c r="G371" s="359"/>
      <c r="H371" s="359"/>
      <c r="I371" s="359"/>
      <c r="J371" s="359"/>
      <c r="K371" s="359"/>
      <c r="L371" s="38"/>
      <c r="M371" s="280"/>
      <c r="O371" s="49"/>
      <c r="P371" s="49"/>
      <c r="Q371" s="49"/>
      <c r="R371" s="49"/>
      <c r="S371" s="49"/>
      <c r="T371" s="49"/>
      <c r="U371" s="49"/>
      <c r="V371" s="49"/>
      <c r="W371" s="49"/>
      <c r="X371" s="49"/>
      <c r="Y371" s="49"/>
      <c r="Z371" s="49"/>
      <c r="AA371" s="49"/>
      <c r="AB371" s="49"/>
      <c r="AC371" s="49"/>
      <c r="AD371" s="49"/>
      <c r="AE371" s="49"/>
      <c r="AF371" s="49"/>
      <c r="AG371" s="49"/>
      <c r="AH371" s="49"/>
      <c r="AI371" s="49"/>
      <c r="AJ371" s="49"/>
      <c r="AK371" s="49"/>
      <c r="AL371" s="49"/>
      <c r="AM371" s="49"/>
      <c r="AN371" s="49"/>
      <c r="AO371" s="49"/>
      <c r="AP371" s="49"/>
      <c r="AQ371" s="49"/>
      <c r="AR371" s="49"/>
      <c r="AS371" s="49"/>
      <c r="AT371" s="49"/>
      <c r="AU371" s="49"/>
      <c r="AV371" s="49"/>
      <c r="AW371" s="49"/>
      <c r="AX371" s="49"/>
      <c r="AY371" s="49"/>
      <c r="AZ371" s="49"/>
      <c r="BA371" s="49"/>
      <c r="BB371" s="49"/>
      <c r="BC371" s="49"/>
      <c r="BD371" s="49"/>
      <c r="BE371" s="49"/>
      <c r="BF371" s="49"/>
      <c r="BG371" s="49"/>
      <c r="BH371" s="49"/>
      <c r="BI371" s="49"/>
      <c r="BJ371" s="49"/>
      <c r="BK371" s="49"/>
      <c r="BL371" s="49"/>
      <c r="BM371" s="49"/>
      <c r="BN371" s="49"/>
      <c r="BO371" s="49"/>
      <c r="BP371" s="49"/>
      <c r="BQ371" s="49"/>
      <c r="BR371" s="49"/>
      <c r="BS371" s="49"/>
      <c r="BT371" s="49"/>
      <c r="BU371" s="49"/>
      <c r="BV371" s="49"/>
      <c r="BW371" s="49"/>
      <c r="BX371" s="49"/>
      <c r="BY371" s="49"/>
      <c r="BZ371" s="49"/>
      <c r="CA371" s="49"/>
      <c r="CB371" s="49"/>
      <c r="CC371" s="49"/>
      <c r="CD371" s="49"/>
      <c r="CE371" s="49"/>
      <c r="CF371" s="49"/>
      <c r="CG371" s="49"/>
      <c r="CH371" s="49"/>
      <c r="CI371" s="49"/>
      <c r="CJ371" s="49"/>
      <c r="CK371" s="49"/>
      <c r="CL371" s="49"/>
      <c r="CM371" s="49"/>
      <c r="CN371" s="49"/>
      <c r="CO371" s="49"/>
      <c r="CP371" s="49"/>
      <c r="CQ371" s="49"/>
      <c r="CR371" s="49"/>
      <c r="CS371" s="49"/>
      <c r="CT371" s="49"/>
      <c r="CU371" s="49"/>
      <c r="CV371" s="49"/>
      <c r="CW371" s="49"/>
      <c r="CX371" s="49"/>
      <c r="CY371" s="49"/>
      <c r="CZ371" s="49"/>
      <c r="DA371" s="49"/>
      <c r="DB371" s="49"/>
      <c r="DC371" s="49"/>
      <c r="DD371" s="49"/>
      <c r="DE371" s="49"/>
      <c r="DF371" s="49"/>
      <c r="DG371" s="49"/>
      <c r="DH371" s="49"/>
      <c r="DI371" s="49"/>
      <c r="DJ371" s="49"/>
      <c r="DK371" s="49"/>
      <c r="DL371" s="49"/>
      <c r="DM371" s="49"/>
      <c r="DN371" s="49"/>
      <c r="DO371" s="49"/>
      <c r="DP371" s="49"/>
      <c r="DQ371" s="49"/>
      <c r="DR371" s="49"/>
      <c r="DS371" s="49"/>
      <c r="DT371" s="49"/>
      <c r="DU371" s="49"/>
      <c r="DV371" s="49"/>
      <c r="DW371" s="49"/>
      <c r="DX371" s="49"/>
      <c r="DY371" s="49"/>
      <c r="DZ371" s="49"/>
      <c r="EA371" s="49"/>
      <c r="EB371" s="49"/>
      <c r="EC371" s="49"/>
      <c r="ED371" s="49"/>
      <c r="EE371" s="49"/>
      <c r="EF371" s="49"/>
      <c r="EG371" s="49"/>
      <c r="EH371" s="49"/>
      <c r="EI371" s="49"/>
      <c r="EJ371" s="49"/>
      <c r="EK371" s="49"/>
      <c r="EL371" s="49"/>
      <c r="EM371" s="49"/>
      <c r="EN371" s="49"/>
      <c r="EO371" s="49"/>
      <c r="EP371" s="49"/>
      <c r="EQ371" s="49"/>
      <c r="ER371" s="49"/>
      <c r="ES371" s="49"/>
      <c r="ET371" s="49"/>
      <c r="EU371" s="49"/>
      <c r="EV371" s="49"/>
      <c r="EW371" s="49"/>
      <c r="EX371" s="49"/>
      <c r="EY371" s="49"/>
      <c r="EZ371" s="49"/>
      <c r="FA371" s="49"/>
      <c r="FB371" s="49"/>
      <c r="FC371" s="49"/>
      <c r="FD371" s="49"/>
      <c r="FE371" s="49"/>
      <c r="FF371" s="49"/>
      <c r="FG371" s="49"/>
      <c r="FH371" s="49"/>
      <c r="FI371" s="49"/>
      <c r="FJ371" s="49"/>
      <c r="FK371" s="49"/>
      <c r="FL371" s="49"/>
      <c r="FM371" s="49"/>
      <c r="FN371" s="49"/>
      <c r="FO371" s="49"/>
      <c r="FP371" s="49"/>
      <c r="FQ371" s="49"/>
      <c r="FR371" s="49"/>
      <c r="FS371" s="49"/>
      <c r="FT371" s="49"/>
      <c r="FU371" s="49"/>
      <c r="FV371" s="49"/>
      <c r="FW371" s="49"/>
      <c r="FX371" s="49"/>
      <c r="FY371" s="49"/>
      <c r="FZ371" s="49"/>
      <c r="GA371" s="49"/>
      <c r="GB371" s="49"/>
      <c r="GC371" s="49"/>
      <c r="GD371" s="49"/>
      <c r="GE371" s="49"/>
      <c r="GF371" s="49"/>
      <c r="GG371" s="49"/>
      <c r="GH371" s="49"/>
      <c r="GI371" s="49"/>
      <c r="GJ371" s="49"/>
      <c r="GK371" s="49"/>
      <c r="GL371" s="49"/>
      <c r="GM371" s="49"/>
      <c r="GN371" s="49"/>
      <c r="GO371" s="49"/>
      <c r="GP371" s="49"/>
      <c r="GQ371" s="49"/>
      <c r="GR371" s="49"/>
      <c r="GS371" s="49"/>
      <c r="GT371" s="49"/>
      <c r="GU371" s="49"/>
      <c r="GV371" s="49"/>
      <c r="GW371" s="49"/>
      <c r="GX371" s="49"/>
      <c r="GY371" s="49"/>
      <c r="GZ371" s="49"/>
      <c r="HA371" s="49"/>
      <c r="HB371" s="49"/>
      <c r="HC371" s="49"/>
      <c r="HD371" s="49"/>
      <c r="HE371" s="49"/>
      <c r="HF371" s="49"/>
      <c r="HG371" s="49"/>
      <c r="HH371" s="49"/>
      <c r="HI371" s="49"/>
      <c r="HJ371" s="49"/>
      <c r="HK371" s="49"/>
      <c r="HL371" s="49"/>
      <c r="HM371" s="49"/>
      <c r="HN371" s="49"/>
      <c r="HO371" s="49"/>
      <c r="HP371" s="49"/>
      <c r="HQ371" s="49"/>
      <c r="HR371" s="49"/>
      <c r="HS371" s="49"/>
      <c r="HT371" s="49"/>
      <c r="HU371" s="49"/>
      <c r="HV371" s="49"/>
      <c r="HW371" s="49"/>
      <c r="HX371" s="49"/>
      <c r="HY371" s="49"/>
      <c r="HZ371" s="49"/>
      <c r="IA371" s="49"/>
      <c r="IB371" s="49"/>
      <c r="IC371" s="49"/>
      <c r="ID371" s="49"/>
      <c r="IE371" s="49"/>
      <c r="IF371" s="49"/>
      <c r="IG371" s="49"/>
      <c r="IH371" s="49"/>
      <c r="II371" s="49"/>
      <c r="IJ371" s="49"/>
      <c r="IK371" s="49"/>
      <c r="IL371" s="49"/>
      <c r="IM371" s="49"/>
      <c r="IN371" s="49"/>
      <c r="IO371" s="49"/>
      <c r="IP371" s="49"/>
      <c r="IQ371" s="49"/>
      <c r="IR371" s="49"/>
      <c r="IS371" s="49"/>
      <c r="IT371" s="49"/>
      <c r="IU371" s="49"/>
      <c r="IV371" s="49"/>
      <c r="IW371" s="49"/>
      <c r="IX371" s="49"/>
      <c r="IY371" s="49"/>
      <c r="IZ371" s="49"/>
      <c r="JA371" s="49"/>
      <c r="JB371" s="49"/>
      <c r="JC371" s="49"/>
      <c r="JD371" s="49"/>
      <c r="JE371" s="49"/>
      <c r="JF371" s="49"/>
      <c r="JG371" s="49"/>
      <c r="JH371" s="49"/>
      <c r="JI371" s="49"/>
      <c r="JJ371" s="49"/>
      <c r="JK371" s="49"/>
      <c r="JL371" s="49"/>
      <c r="JM371" s="49"/>
      <c r="JN371" s="49"/>
      <c r="JO371" s="49"/>
      <c r="JP371" s="49"/>
      <c r="JQ371" s="49"/>
      <c r="JR371" s="49"/>
      <c r="JS371" s="49"/>
      <c r="JT371" s="49"/>
      <c r="JU371" s="49"/>
      <c r="JV371" s="49"/>
      <c r="JW371" s="49"/>
      <c r="JX371" s="49"/>
      <c r="JY371" s="49"/>
      <c r="JZ371" s="49"/>
      <c r="KA371" s="49"/>
      <c r="KB371" s="49"/>
      <c r="KC371" s="49"/>
      <c r="KD371" s="49"/>
      <c r="KE371" s="49"/>
      <c r="KF371" s="49"/>
      <c r="KG371" s="49"/>
      <c r="KH371" s="49"/>
      <c r="KI371" s="49"/>
      <c r="KJ371" s="49"/>
    </row>
    <row r="372" spans="2:296" s="19" customFormat="1" ht="13.35" customHeight="1" x14ac:dyDescent="0.2">
      <c r="B372" s="46"/>
      <c r="C372" s="359"/>
      <c r="D372" s="359"/>
      <c r="E372" s="359"/>
      <c r="F372" s="359"/>
      <c r="G372" s="359"/>
      <c r="H372" s="359"/>
      <c r="I372" s="359"/>
      <c r="J372" s="359"/>
      <c r="K372" s="359"/>
      <c r="L372" s="38"/>
      <c r="M372" s="280"/>
      <c r="O372" s="49"/>
      <c r="P372" s="49"/>
      <c r="Q372" s="49"/>
      <c r="R372" s="49"/>
      <c r="S372" s="49"/>
      <c r="T372" s="49"/>
      <c r="U372" s="49"/>
      <c r="V372" s="49"/>
      <c r="W372" s="49"/>
      <c r="X372" s="49"/>
      <c r="Y372" s="49"/>
      <c r="Z372" s="49"/>
      <c r="AA372" s="49"/>
      <c r="AB372" s="49"/>
      <c r="AC372" s="49"/>
      <c r="AD372" s="49"/>
      <c r="AE372" s="49"/>
      <c r="AF372" s="49"/>
      <c r="AG372" s="49"/>
      <c r="AH372" s="49"/>
      <c r="AI372" s="49"/>
      <c r="AJ372" s="49"/>
      <c r="AK372" s="49"/>
      <c r="AL372" s="49"/>
      <c r="AM372" s="49"/>
      <c r="AN372" s="49"/>
      <c r="AO372" s="49"/>
      <c r="AP372" s="49"/>
      <c r="AQ372" s="49"/>
      <c r="AR372" s="49"/>
      <c r="AS372" s="49"/>
      <c r="AT372" s="49"/>
      <c r="AU372" s="49"/>
      <c r="AV372" s="49"/>
      <c r="AW372" s="49"/>
      <c r="AX372" s="49"/>
      <c r="AY372" s="49"/>
      <c r="AZ372" s="49"/>
      <c r="BA372" s="49"/>
      <c r="BB372" s="49"/>
      <c r="BC372" s="49"/>
      <c r="BD372" s="49"/>
      <c r="BE372" s="49"/>
      <c r="BF372" s="49"/>
      <c r="BG372" s="49"/>
      <c r="BH372" s="49"/>
      <c r="BI372" s="49"/>
      <c r="BJ372" s="49"/>
      <c r="BK372" s="49"/>
      <c r="BL372" s="49"/>
      <c r="BM372" s="49"/>
      <c r="BN372" s="49"/>
      <c r="BO372" s="49"/>
      <c r="BP372" s="49"/>
      <c r="BQ372" s="49"/>
      <c r="BR372" s="49"/>
      <c r="BS372" s="49"/>
      <c r="BT372" s="49"/>
      <c r="BU372" s="49"/>
      <c r="BV372" s="49"/>
      <c r="BW372" s="49"/>
      <c r="BX372" s="49"/>
      <c r="BY372" s="49"/>
      <c r="BZ372" s="49"/>
      <c r="CA372" s="49"/>
      <c r="CB372" s="49"/>
      <c r="CC372" s="49"/>
      <c r="CD372" s="49"/>
      <c r="CE372" s="49"/>
      <c r="CF372" s="49"/>
      <c r="CG372" s="49"/>
      <c r="CH372" s="49"/>
      <c r="CI372" s="49"/>
      <c r="CJ372" s="49"/>
      <c r="CK372" s="49"/>
      <c r="CL372" s="49"/>
      <c r="CM372" s="49"/>
      <c r="CN372" s="49"/>
      <c r="CO372" s="49"/>
      <c r="CP372" s="49"/>
      <c r="CQ372" s="49"/>
      <c r="CR372" s="49"/>
      <c r="CS372" s="49"/>
      <c r="CT372" s="49"/>
      <c r="CU372" s="49"/>
      <c r="CV372" s="49"/>
      <c r="CW372" s="49"/>
      <c r="CX372" s="49"/>
      <c r="CY372" s="49"/>
      <c r="CZ372" s="49"/>
      <c r="DA372" s="49"/>
      <c r="DB372" s="49"/>
      <c r="DC372" s="49"/>
      <c r="DD372" s="49"/>
      <c r="DE372" s="49"/>
      <c r="DF372" s="49"/>
      <c r="DG372" s="49"/>
      <c r="DH372" s="49"/>
      <c r="DI372" s="49"/>
      <c r="DJ372" s="49"/>
      <c r="DK372" s="49"/>
      <c r="DL372" s="49"/>
      <c r="DM372" s="49"/>
      <c r="DN372" s="49"/>
      <c r="DO372" s="49"/>
      <c r="DP372" s="49"/>
      <c r="DQ372" s="49"/>
      <c r="DR372" s="49"/>
      <c r="DS372" s="49"/>
      <c r="DT372" s="49"/>
      <c r="DU372" s="49"/>
      <c r="DV372" s="49"/>
      <c r="DW372" s="49"/>
      <c r="DX372" s="49"/>
      <c r="DY372" s="49"/>
      <c r="DZ372" s="49"/>
      <c r="EA372" s="49"/>
      <c r="EB372" s="49"/>
      <c r="EC372" s="49"/>
      <c r="ED372" s="49"/>
      <c r="EE372" s="49"/>
      <c r="EF372" s="49"/>
      <c r="EG372" s="49"/>
      <c r="EH372" s="49"/>
      <c r="EI372" s="49"/>
      <c r="EJ372" s="49"/>
      <c r="EK372" s="49"/>
      <c r="EL372" s="49"/>
      <c r="EM372" s="49"/>
      <c r="EN372" s="49"/>
      <c r="EO372" s="49"/>
      <c r="EP372" s="49"/>
      <c r="EQ372" s="49"/>
      <c r="ER372" s="49"/>
      <c r="ES372" s="49"/>
      <c r="ET372" s="49"/>
      <c r="EU372" s="49"/>
      <c r="EV372" s="49"/>
      <c r="EW372" s="49"/>
      <c r="EX372" s="49"/>
      <c r="EY372" s="49"/>
      <c r="EZ372" s="49"/>
      <c r="FA372" s="49"/>
      <c r="FB372" s="49"/>
      <c r="FC372" s="49"/>
      <c r="FD372" s="49"/>
      <c r="FE372" s="49"/>
      <c r="FF372" s="49"/>
      <c r="FG372" s="49"/>
      <c r="FH372" s="49"/>
      <c r="FI372" s="49"/>
      <c r="FJ372" s="49"/>
      <c r="FK372" s="49"/>
      <c r="FL372" s="49"/>
      <c r="FM372" s="49"/>
      <c r="FN372" s="49"/>
      <c r="FO372" s="49"/>
      <c r="FP372" s="49"/>
      <c r="FQ372" s="49"/>
      <c r="FR372" s="49"/>
      <c r="FS372" s="49"/>
      <c r="FT372" s="49"/>
      <c r="FU372" s="49"/>
      <c r="FV372" s="49"/>
      <c r="FW372" s="49"/>
      <c r="FX372" s="49"/>
      <c r="FY372" s="49"/>
      <c r="FZ372" s="49"/>
      <c r="GA372" s="49"/>
      <c r="GB372" s="49"/>
      <c r="GC372" s="49"/>
      <c r="GD372" s="49"/>
      <c r="GE372" s="49"/>
      <c r="GF372" s="49"/>
      <c r="GG372" s="49"/>
      <c r="GH372" s="49"/>
      <c r="GI372" s="49"/>
      <c r="GJ372" s="49"/>
      <c r="GK372" s="49"/>
      <c r="GL372" s="49"/>
      <c r="GM372" s="49"/>
      <c r="GN372" s="49"/>
      <c r="GO372" s="49"/>
      <c r="GP372" s="49"/>
      <c r="GQ372" s="49"/>
      <c r="GR372" s="49"/>
      <c r="GS372" s="49"/>
      <c r="GT372" s="49"/>
      <c r="GU372" s="49"/>
      <c r="GV372" s="49"/>
      <c r="GW372" s="49"/>
      <c r="GX372" s="49"/>
      <c r="GY372" s="49"/>
      <c r="GZ372" s="49"/>
      <c r="HA372" s="49"/>
      <c r="HB372" s="49"/>
      <c r="HC372" s="49"/>
      <c r="HD372" s="49"/>
      <c r="HE372" s="49"/>
      <c r="HF372" s="49"/>
      <c r="HG372" s="49"/>
      <c r="HH372" s="49"/>
      <c r="HI372" s="49"/>
      <c r="HJ372" s="49"/>
      <c r="HK372" s="49"/>
      <c r="HL372" s="49"/>
      <c r="HM372" s="49"/>
      <c r="HN372" s="49"/>
      <c r="HO372" s="49"/>
      <c r="HP372" s="49"/>
      <c r="HQ372" s="49"/>
      <c r="HR372" s="49"/>
      <c r="HS372" s="49"/>
      <c r="HT372" s="49"/>
      <c r="HU372" s="49"/>
      <c r="HV372" s="49"/>
      <c r="HW372" s="49"/>
      <c r="HX372" s="49"/>
      <c r="HY372" s="49"/>
      <c r="HZ372" s="49"/>
      <c r="IA372" s="49"/>
      <c r="IB372" s="49"/>
      <c r="IC372" s="49"/>
      <c r="ID372" s="49"/>
      <c r="IE372" s="49"/>
      <c r="IF372" s="49"/>
      <c r="IG372" s="49"/>
      <c r="IH372" s="49"/>
      <c r="II372" s="49"/>
      <c r="IJ372" s="49"/>
      <c r="IK372" s="49"/>
      <c r="IL372" s="49"/>
      <c r="IM372" s="49"/>
      <c r="IN372" s="49"/>
      <c r="IO372" s="49"/>
      <c r="IP372" s="49"/>
      <c r="IQ372" s="49"/>
      <c r="IR372" s="49"/>
      <c r="IS372" s="49"/>
      <c r="IT372" s="49"/>
      <c r="IU372" s="49"/>
      <c r="IV372" s="49"/>
      <c r="IW372" s="49"/>
      <c r="IX372" s="49"/>
      <c r="IY372" s="49"/>
      <c r="IZ372" s="49"/>
      <c r="JA372" s="49"/>
      <c r="JB372" s="49"/>
      <c r="JC372" s="49"/>
      <c r="JD372" s="49"/>
      <c r="JE372" s="49"/>
      <c r="JF372" s="49"/>
      <c r="JG372" s="49"/>
      <c r="JH372" s="49"/>
      <c r="JI372" s="49"/>
      <c r="JJ372" s="49"/>
      <c r="JK372" s="49"/>
      <c r="JL372" s="49"/>
      <c r="JM372" s="49"/>
      <c r="JN372" s="49"/>
      <c r="JO372" s="49"/>
      <c r="JP372" s="49"/>
      <c r="JQ372" s="49"/>
      <c r="JR372" s="49"/>
      <c r="JS372" s="49"/>
      <c r="JT372" s="49"/>
      <c r="JU372" s="49"/>
      <c r="JV372" s="49"/>
      <c r="JW372" s="49"/>
      <c r="JX372" s="49"/>
      <c r="JY372" s="49"/>
      <c r="JZ372" s="49"/>
      <c r="KA372" s="49"/>
      <c r="KB372" s="49"/>
      <c r="KC372" s="49"/>
      <c r="KD372" s="49"/>
      <c r="KE372" s="49"/>
      <c r="KF372" s="49"/>
      <c r="KG372" s="49"/>
      <c r="KH372" s="49"/>
      <c r="KI372" s="49"/>
      <c r="KJ372" s="49"/>
    </row>
    <row r="373" spans="2:296" s="19" customFormat="1" ht="13.35" customHeight="1" x14ac:dyDescent="0.2">
      <c r="B373" s="46"/>
      <c r="C373" s="359"/>
      <c r="D373" s="359"/>
      <c r="E373" s="359"/>
      <c r="F373" s="359"/>
      <c r="G373" s="359"/>
      <c r="H373" s="359"/>
      <c r="I373" s="359"/>
      <c r="J373" s="359"/>
      <c r="K373" s="359"/>
      <c r="L373" s="38"/>
      <c r="M373" s="280"/>
      <c r="O373" s="49"/>
      <c r="P373" s="49"/>
      <c r="Q373" s="49"/>
      <c r="R373" s="49"/>
      <c r="S373" s="49"/>
      <c r="T373" s="49"/>
      <c r="U373" s="49"/>
      <c r="V373" s="49"/>
      <c r="W373" s="49"/>
      <c r="X373" s="49"/>
      <c r="Y373" s="49"/>
      <c r="Z373" s="49"/>
      <c r="AA373" s="49"/>
      <c r="AB373" s="49"/>
      <c r="AC373" s="49"/>
      <c r="AD373" s="49"/>
      <c r="AE373" s="49"/>
      <c r="AF373" s="49"/>
      <c r="AG373" s="49"/>
      <c r="AH373" s="49"/>
      <c r="AI373" s="49"/>
      <c r="AJ373" s="49"/>
      <c r="AK373" s="49"/>
      <c r="AL373" s="49"/>
      <c r="AM373" s="49"/>
      <c r="AN373" s="49"/>
      <c r="AO373" s="49"/>
      <c r="AP373" s="49"/>
      <c r="AQ373" s="49"/>
      <c r="AR373" s="49"/>
      <c r="AS373" s="49"/>
      <c r="AT373" s="49"/>
      <c r="AU373" s="49"/>
      <c r="AV373" s="49"/>
      <c r="AW373" s="49"/>
      <c r="AX373" s="49"/>
      <c r="AY373" s="49"/>
      <c r="AZ373" s="49"/>
      <c r="BA373" s="49"/>
      <c r="BB373" s="49"/>
      <c r="BC373" s="49"/>
      <c r="BD373" s="49"/>
      <c r="BE373" s="49"/>
      <c r="BF373" s="49"/>
      <c r="BG373" s="49"/>
      <c r="BH373" s="49"/>
      <c r="BI373" s="49"/>
      <c r="BJ373" s="49"/>
      <c r="BK373" s="49"/>
      <c r="BL373" s="49"/>
      <c r="BM373" s="49"/>
      <c r="BN373" s="49"/>
      <c r="BO373" s="49"/>
      <c r="BP373" s="49"/>
      <c r="BQ373" s="49"/>
      <c r="BR373" s="49"/>
      <c r="BS373" s="49"/>
      <c r="BT373" s="49"/>
      <c r="BU373" s="49"/>
      <c r="BV373" s="49"/>
      <c r="BW373" s="49"/>
      <c r="BX373" s="49"/>
      <c r="BY373" s="49"/>
      <c r="BZ373" s="49"/>
      <c r="CA373" s="49"/>
      <c r="CB373" s="49"/>
      <c r="CC373" s="49"/>
      <c r="CD373" s="49"/>
      <c r="CE373" s="49"/>
      <c r="CF373" s="49"/>
      <c r="CG373" s="49"/>
      <c r="CH373" s="49"/>
      <c r="CI373" s="49"/>
      <c r="CJ373" s="49"/>
      <c r="CK373" s="49"/>
      <c r="CL373" s="49"/>
      <c r="CM373" s="49"/>
      <c r="CN373" s="49"/>
      <c r="CO373" s="49"/>
      <c r="CP373" s="49"/>
      <c r="CQ373" s="49"/>
      <c r="CR373" s="49"/>
      <c r="CS373" s="49"/>
      <c r="CT373" s="49"/>
      <c r="CU373" s="49"/>
      <c r="CV373" s="49"/>
      <c r="CW373" s="49"/>
      <c r="CX373" s="49"/>
      <c r="CY373" s="49"/>
      <c r="CZ373" s="49"/>
      <c r="DA373" s="49"/>
      <c r="DB373" s="49"/>
      <c r="DC373" s="49"/>
      <c r="DD373" s="49"/>
      <c r="DE373" s="49"/>
      <c r="DF373" s="49"/>
      <c r="DG373" s="49"/>
      <c r="DH373" s="49"/>
      <c r="DI373" s="49"/>
      <c r="DJ373" s="49"/>
      <c r="DK373" s="49"/>
      <c r="DL373" s="49"/>
      <c r="DM373" s="49"/>
      <c r="DN373" s="49"/>
      <c r="DO373" s="49"/>
      <c r="DP373" s="49"/>
      <c r="DQ373" s="49"/>
      <c r="DR373" s="49"/>
      <c r="DS373" s="49"/>
      <c r="DT373" s="49"/>
      <c r="DU373" s="49"/>
      <c r="DV373" s="49"/>
      <c r="DW373" s="49"/>
      <c r="DX373" s="49"/>
      <c r="DY373" s="49"/>
      <c r="DZ373" s="49"/>
      <c r="EA373" s="49"/>
      <c r="EB373" s="49"/>
      <c r="EC373" s="49"/>
      <c r="ED373" s="49"/>
      <c r="EE373" s="49"/>
      <c r="EF373" s="49"/>
      <c r="EG373" s="49"/>
      <c r="EH373" s="49"/>
      <c r="EI373" s="49"/>
      <c r="EJ373" s="49"/>
      <c r="EK373" s="49"/>
      <c r="EL373" s="49"/>
      <c r="EM373" s="49"/>
      <c r="EN373" s="49"/>
      <c r="EO373" s="49"/>
      <c r="EP373" s="49"/>
      <c r="EQ373" s="49"/>
      <c r="ER373" s="49"/>
      <c r="ES373" s="49"/>
      <c r="ET373" s="49"/>
      <c r="EU373" s="49"/>
      <c r="EV373" s="49"/>
      <c r="EW373" s="49"/>
      <c r="EX373" s="49"/>
      <c r="EY373" s="49"/>
      <c r="EZ373" s="49"/>
      <c r="FA373" s="49"/>
      <c r="FB373" s="49"/>
      <c r="FC373" s="49"/>
      <c r="FD373" s="49"/>
      <c r="FE373" s="49"/>
      <c r="FF373" s="49"/>
      <c r="FG373" s="49"/>
      <c r="FH373" s="49"/>
      <c r="FI373" s="49"/>
      <c r="FJ373" s="49"/>
      <c r="FK373" s="49"/>
      <c r="FL373" s="49"/>
      <c r="FM373" s="49"/>
      <c r="FN373" s="49"/>
      <c r="FO373" s="49"/>
      <c r="FP373" s="49"/>
      <c r="FQ373" s="49"/>
      <c r="FR373" s="49"/>
      <c r="FS373" s="49"/>
      <c r="FT373" s="49"/>
      <c r="FU373" s="49"/>
      <c r="FV373" s="49"/>
      <c r="FW373" s="49"/>
      <c r="FX373" s="49"/>
      <c r="FY373" s="49"/>
      <c r="FZ373" s="49"/>
      <c r="GA373" s="49"/>
      <c r="GB373" s="49"/>
      <c r="GC373" s="49"/>
      <c r="GD373" s="49"/>
      <c r="GE373" s="49"/>
      <c r="GF373" s="49"/>
      <c r="GG373" s="49"/>
      <c r="GH373" s="49"/>
      <c r="GI373" s="49"/>
      <c r="GJ373" s="49"/>
      <c r="GK373" s="49"/>
      <c r="GL373" s="49"/>
      <c r="GM373" s="49"/>
      <c r="GN373" s="49"/>
      <c r="GO373" s="49"/>
      <c r="GP373" s="49"/>
      <c r="GQ373" s="49"/>
      <c r="GR373" s="49"/>
      <c r="GS373" s="49"/>
      <c r="GT373" s="49"/>
      <c r="GU373" s="49"/>
      <c r="GV373" s="49"/>
      <c r="GW373" s="49"/>
      <c r="GX373" s="49"/>
      <c r="GY373" s="49"/>
      <c r="GZ373" s="49"/>
      <c r="HA373" s="49"/>
      <c r="HB373" s="49"/>
      <c r="HC373" s="49"/>
      <c r="HD373" s="49"/>
      <c r="HE373" s="49"/>
      <c r="HF373" s="49"/>
      <c r="HG373" s="49"/>
      <c r="HH373" s="49"/>
      <c r="HI373" s="49"/>
      <c r="HJ373" s="49"/>
      <c r="HK373" s="49"/>
      <c r="HL373" s="49"/>
      <c r="HM373" s="49"/>
      <c r="HN373" s="49"/>
      <c r="HO373" s="49"/>
      <c r="HP373" s="49"/>
      <c r="HQ373" s="49"/>
      <c r="HR373" s="49"/>
      <c r="HS373" s="49"/>
      <c r="HT373" s="49"/>
      <c r="HU373" s="49"/>
      <c r="HV373" s="49"/>
      <c r="HW373" s="49"/>
      <c r="HX373" s="49"/>
      <c r="HY373" s="49"/>
      <c r="HZ373" s="49"/>
      <c r="IA373" s="49"/>
      <c r="IB373" s="49"/>
      <c r="IC373" s="49"/>
      <c r="ID373" s="49"/>
      <c r="IE373" s="49"/>
      <c r="IF373" s="49"/>
      <c r="IG373" s="49"/>
      <c r="IH373" s="49"/>
      <c r="II373" s="49"/>
      <c r="IJ373" s="49"/>
      <c r="IK373" s="49"/>
      <c r="IL373" s="49"/>
      <c r="IM373" s="49"/>
      <c r="IN373" s="49"/>
      <c r="IO373" s="49"/>
      <c r="IP373" s="49"/>
      <c r="IQ373" s="49"/>
      <c r="IR373" s="49"/>
      <c r="IS373" s="49"/>
      <c r="IT373" s="49"/>
      <c r="IU373" s="49"/>
      <c r="IV373" s="49"/>
      <c r="IW373" s="49"/>
      <c r="IX373" s="49"/>
      <c r="IY373" s="49"/>
      <c r="IZ373" s="49"/>
      <c r="JA373" s="49"/>
      <c r="JB373" s="49"/>
      <c r="JC373" s="49"/>
      <c r="JD373" s="49"/>
      <c r="JE373" s="49"/>
      <c r="JF373" s="49"/>
      <c r="JG373" s="49"/>
      <c r="JH373" s="49"/>
      <c r="JI373" s="49"/>
      <c r="JJ373" s="49"/>
      <c r="JK373" s="49"/>
      <c r="JL373" s="49"/>
      <c r="JM373" s="49"/>
      <c r="JN373" s="49"/>
      <c r="JO373" s="49"/>
      <c r="JP373" s="49"/>
      <c r="JQ373" s="49"/>
      <c r="JR373" s="49"/>
      <c r="JS373" s="49"/>
      <c r="JT373" s="49"/>
      <c r="JU373" s="49"/>
      <c r="JV373" s="49"/>
      <c r="JW373" s="49"/>
      <c r="JX373" s="49"/>
      <c r="JY373" s="49"/>
      <c r="JZ373" s="49"/>
      <c r="KA373" s="49"/>
      <c r="KB373" s="49"/>
      <c r="KC373" s="49"/>
      <c r="KD373" s="49"/>
      <c r="KE373" s="49"/>
      <c r="KF373" s="49"/>
      <c r="KG373" s="49"/>
      <c r="KH373" s="49"/>
      <c r="KI373" s="49"/>
      <c r="KJ373" s="49"/>
    </row>
    <row r="374" spans="2:296" s="19" customFormat="1" ht="13.35" customHeight="1" x14ac:dyDescent="0.2">
      <c r="B374" s="46"/>
      <c r="C374" s="359"/>
      <c r="D374" s="359"/>
      <c r="E374" s="359"/>
      <c r="F374" s="359"/>
      <c r="G374" s="359"/>
      <c r="H374" s="359"/>
      <c r="I374" s="359"/>
      <c r="J374" s="359"/>
      <c r="K374" s="359"/>
      <c r="L374" s="38"/>
      <c r="M374" s="280"/>
      <c r="O374" s="49"/>
      <c r="P374" s="49"/>
      <c r="Q374" s="49"/>
      <c r="R374" s="49"/>
      <c r="S374" s="49"/>
      <c r="T374" s="49"/>
      <c r="U374" s="49"/>
      <c r="V374" s="49"/>
      <c r="W374" s="49"/>
      <c r="X374" s="49"/>
      <c r="Y374" s="49"/>
      <c r="Z374" s="49"/>
      <c r="AA374" s="49"/>
      <c r="AB374" s="49"/>
      <c r="AC374" s="49"/>
      <c r="AD374" s="49"/>
      <c r="AE374" s="49"/>
      <c r="AF374" s="49"/>
      <c r="AG374" s="49"/>
      <c r="AH374" s="49"/>
      <c r="AI374" s="49"/>
      <c r="AJ374" s="49"/>
      <c r="AK374" s="49"/>
      <c r="AL374" s="49"/>
      <c r="AM374" s="49"/>
      <c r="AN374" s="49"/>
      <c r="AO374" s="49"/>
      <c r="AP374" s="49"/>
      <c r="AQ374" s="49"/>
      <c r="AR374" s="49"/>
      <c r="AS374" s="49"/>
      <c r="AT374" s="49"/>
      <c r="AU374" s="49"/>
      <c r="AV374" s="49"/>
      <c r="AW374" s="49"/>
      <c r="AX374" s="49"/>
      <c r="AY374" s="49"/>
      <c r="AZ374" s="49"/>
      <c r="BA374" s="49"/>
      <c r="BB374" s="49"/>
      <c r="BC374" s="49"/>
      <c r="BD374" s="49"/>
      <c r="BE374" s="49"/>
      <c r="BF374" s="49"/>
      <c r="BG374" s="49"/>
      <c r="BH374" s="49"/>
      <c r="BI374" s="49"/>
      <c r="BJ374" s="49"/>
      <c r="BK374" s="49"/>
      <c r="BL374" s="49"/>
      <c r="BM374" s="49"/>
      <c r="BN374" s="49"/>
      <c r="BO374" s="49"/>
      <c r="BP374" s="49"/>
      <c r="BQ374" s="49"/>
      <c r="BR374" s="49"/>
      <c r="BS374" s="49"/>
      <c r="BT374" s="49"/>
      <c r="BU374" s="49"/>
      <c r="BV374" s="49"/>
      <c r="BW374" s="49"/>
      <c r="BX374" s="49"/>
      <c r="BY374" s="49"/>
      <c r="BZ374" s="49"/>
      <c r="CA374" s="49"/>
      <c r="CB374" s="49"/>
      <c r="CC374" s="49"/>
      <c r="CD374" s="49"/>
      <c r="CE374" s="49"/>
      <c r="CF374" s="49"/>
      <c r="CG374" s="49"/>
      <c r="CH374" s="49"/>
      <c r="CI374" s="49"/>
      <c r="CJ374" s="49"/>
      <c r="CK374" s="49"/>
      <c r="CL374" s="49"/>
      <c r="CM374" s="49"/>
      <c r="CN374" s="49"/>
      <c r="CO374" s="49"/>
      <c r="CP374" s="49"/>
      <c r="CQ374" s="49"/>
      <c r="CR374" s="49"/>
      <c r="CS374" s="49"/>
      <c r="CT374" s="49"/>
      <c r="CU374" s="49"/>
      <c r="CV374" s="49"/>
      <c r="CW374" s="49"/>
      <c r="CX374" s="49"/>
      <c r="CY374" s="49"/>
      <c r="CZ374" s="49"/>
      <c r="DA374" s="49"/>
      <c r="DB374" s="49"/>
      <c r="DC374" s="49"/>
      <c r="DD374" s="49"/>
      <c r="DE374" s="49"/>
      <c r="DF374" s="49"/>
      <c r="DG374" s="49"/>
      <c r="DH374" s="49"/>
      <c r="DI374" s="49"/>
      <c r="DJ374" s="49"/>
      <c r="DK374" s="49"/>
      <c r="DL374" s="49"/>
      <c r="DM374" s="49"/>
      <c r="DN374" s="49"/>
      <c r="DO374" s="49"/>
      <c r="DP374" s="49"/>
      <c r="DQ374" s="49"/>
      <c r="DR374" s="49"/>
      <c r="DS374" s="49"/>
      <c r="DT374" s="49"/>
      <c r="DU374" s="49"/>
      <c r="DV374" s="49"/>
      <c r="DW374" s="49"/>
      <c r="DX374" s="49"/>
      <c r="DY374" s="49"/>
      <c r="DZ374" s="49"/>
      <c r="EA374" s="49"/>
      <c r="EB374" s="49"/>
      <c r="EC374" s="49"/>
      <c r="ED374" s="49"/>
      <c r="EE374" s="49"/>
      <c r="EF374" s="49"/>
      <c r="EG374" s="49"/>
      <c r="EH374" s="49"/>
      <c r="EI374" s="49"/>
      <c r="EJ374" s="49"/>
      <c r="EK374" s="49"/>
      <c r="EL374" s="49"/>
      <c r="EM374" s="49"/>
      <c r="EN374" s="49"/>
      <c r="EO374" s="49"/>
      <c r="EP374" s="49"/>
      <c r="EQ374" s="49"/>
      <c r="ER374" s="49"/>
      <c r="ES374" s="49"/>
      <c r="ET374" s="49"/>
      <c r="EU374" s="49"/>
      <c r="EV374" s="49"/>
      <c r="EW374" s="49"/>
      <c r="EX374" s="49"/>
      <c r="EY374" s="49"/>
      <c r="EZ374" s="49"/>
      <c r="FA374" s="49"/>
      <c r="FB374" s="49"/>
      <c r="FC374" s="49"/>
      <c r="FD374" s="49"/>
      <c r="FE374" s="49"/>
      <c r="FF374" s="49"/>
      <c r="FG374" s="49"/>
      <c r="FH374" s="49"/>
      <c r="FI374" s="49"/>
      <c r="FJ374" s="49"/>
      <c r="FK374" s="49"/>
      <c r="FL374" s="49"/>
      <c r="FM374" s="49"/>
      <c r="FN374" s="49"/>
      <c r="FO374" s="49"/>
      <c r="FP374" s="49"/>
      <c r="FQ374" s="49"/>
      <c r="FR374" s="49"/>
      <c r="FS374" s="49"/>
      <c r="FT374" s="49"/>
      <c r="FU374" s="49"/>
      <c r="FV374" s="49"/>
      <c r="FW374" s="49"/>
      <c r="FX374" s="49"/>
      <c r="FY374" s="49"/>
      <c r="FZ374" s="49"/>
      <c r="GA374" s="49"/>
      <c r="GB374" s="49"/>
      <c r="GC374" s="49"/>
      <c r="GD374" s="49"/>
      <c r="GE374" s="49"/>
      <c r="GF374" s="49"/>
      <c r="GG374" s="49"/>
      <c r="GH374" s="49"/>
      <c r="GI374" s="49"/>
      <c r="GJ374" s="49"/>
      <c r="GK374" s="49"/>
      <c r="GL374" s="49"/>
      <c r="GM374" s="49"/>
      <c r="GN374" s="49"/>
      <c r="GO374" s="49"/>
      <c r="GP374" s="49"/>
      <c r="GQ374" s="49"/>
      <c r="GR374" s="49"/>
      <c r="GS374" s="49"/>
      <c r="GT374" s="49"/>
      <c r="GU374" s="49"/>
      <c r="GV374" s="49"/>
      <c r="GW374" s="49"/>
      <c r="GX374" s="49"/>
      <c r="GY374" s="49"/>
      <c r="GZ374" s="49"/>
      <c r="HA374" s="49"/>
      <c r="HB374" s="49"/>
      <c r="HC374" s="49"/>
      <c r="HD374" s="49"/>
      <c r="HE374" s="49"/>
      <c r="HF374" s="49"/>
      <c r="HG374" s="49"/>
      <c r="HH374" s="49"/>
      <c r="HI374" s="49"/>
      <c r="HJ374" s="49"/>
      <c r="HK374" s="49"/>
      <c r="HL374" s="49"/>
      <c r="HM374" s="49"/>
      <c r="HN374" s="49"/>
      <c r="HO374" s="49"/>
      <c r="HP374" s="49"/>
      <c r="HQ374" s="49"/>
      <c r="HR374" s="49"/>
      <c r="HS374" s="49"/>
      <c r="HT374" s="49"/>
      <c r="HU374" s="49"/>
      <c r="HV374" s="49"/>
      <c r="HW374" s="49"/>
      <c r="HX374" s="49"/>
      <c r="HY374" s="49"/>
      <c r="HZ374" s="49"/>
      <c r="IA374" s="49"/>
      <c r="IB374" s="49"/>
      <c r="IC374" s="49"/>
      <c r="ID374" s="49"/>
      <c r="IE374" s="49"/>
      <c r="IF374" s="49"/>
      <c r="IG374" s="49"/>
      <c r="IH374" s="49"/>
      <c r="II374" s="49"/>
      <c r="IJ374" s="49"/>
      <c r="IK374" s="49"/>
      <c r="IL374" s="49"/>
      <c r="IM374" s="49"/>
      <c r="IN374" s="49"/>
      <c r="IO374" s="49"/>
      <c r="IP374" s="49"/>
      <c r="IQ374" s="49"/>
      <c r="IR374" s="49"/>
      <c r="IS374" s="49"/>
      <c r="IT374" s="49"/>
      <c r="IU374" s="49"/>
      <c r="IV374" s="49"/>
      <c r="IW374" s="49"/>
      <c r="IX374" s="49"/>
      <c r="IY374" s="49"/>
      <c r="IZ374" s="49"/>
      <c r="JA374" s="49"/>
      <c r="JB374" s="49"/>
      <c r="JC374" s="49"/>
      <c r="JD374" s="49"/>
      <c r="JE374" s="49"/>
      <c r="JF374" s="49"/>
      <c r="JG374" s="49"/>
      <c r="JH374" s="49"/>
      <c r="JI374" s="49"/>
      <c r="JJ374" s="49"/>
      <c r="JK374" s="49"/>
      <c r="JL374" s="49"/>
      <c r="JM374" s="49"/>
      <c r="JN374" s="49"/>
      <c r="JO374" s="49"/>
      <c r="JP374" s="49"/>
      <c r="JQ374" s="49"/>
      <c r="JR374" s="49"/>
      <c r="JS374" s="49"/>
      <c r="JT374" s="49"/>
      <c r="JU374" s="49"/>
      <c r="JV374" s="49"/>
      <c r="JW374" s="49"/>
      <c r="JX374" s="49"/>
      <c r="JY374" s="49"/>
      <c r="JZ374" s="49"/>
      <c r="KA374" s="49"/>
      <c r="KB374" s="49"/>
      <c r="KC374" s="49"/>
      <c r="KD374" s="49"/>
      <c r="KE374" s="49"/>
      <c r="KF374" s="49"/>
      <c r="KG374" s="49"/>
      <c r="KH374" s="49"/>
      <c r="KI374" s="49"/>
      <c r="KJ374" s="49"/>
    </row>
    <row r="375" spans="2:296" s="19" customFormat="1" ht="13.35" customHeight="1" x14ac:dyDescent="0.2">
      <c r="B375" s="46"/>
      <c r="C375" s="359"/>
      <c r="D375" s="359"/>
      <c r="E375" s="359"/>
      <c r="F375" s="359"/>
      <c r="G375" s="359"/>
      <c r="H375" s="359"/>
      <c r="I375" s="359"/>
      <c r="J375" s="359"/>
      <c r="K375" s="359"/>
      <c r="L375" s="38"/>
      <c r="M375" s="280"/>
      <c r="O375" s="49"/>
      <c r="P375" s="49"/>
      <c r="Q375" s="49"/>
      <c r="R375" s="49"/>
      <c r="S375" s="49"/>
      <c r="T375" s="49"/>
      <c r="U375" s="49"/>
      <c r="V375" s="49"/>
      <c r="W375" s="49"/>
      <c r="X375" s="49"/>
      <c r="Y375" s="49"/>
      <c r="Z375" s="49"/>
      <c r="AA375" s="49"/>
      <c r="AB375" s="49"/>
      <c r="AC375" s="49"/>
      <c r="AD375" s="49"/>
      <c r="AE375" s="49"/>
      <c r="AF375" s="49"/>
      <c r="AG375" s="49"/>
      <c r="AH375" s="49"/>
      <c r="AI375" s="49"/>
      <c r="AJ375" s="49"/>
      <c r="AK375" s="49"/>
      <c r="AL375" s="49"/>
      <c r="AM375" s="49"/>
      <c r="AN375" s="49"/>
      <c r="AO375" s="49"/>
      <c r="AP375" s="49"/>
      <c r="AQ375" s="49"/>
      <c r="AR375" s="49"/>
      <c r="AS375" s="49"/>
      <c r="AT375" s="49"/>
      <c r="AU375" s="49"/>
      <c r="AV375" s="49"/>
      <c r="AW375" s="49"/>
      <c r="AX375" s="49"/>
      <c r="AY375" s="49"/>
      <c r="AZ375" s="49"/>
      <c r="BA375" s="49"/>
      <c r="BB375" s="49"/>
      <c r="BC375" s="49"/>
      <c r="BD375" s="49"/>
      <c r="BE375" s="49"/>
      <c r="BF375" s="49"/>
      <c r="BG375" s="49"/>
      <c r="BH375" s="49"/>
      <c r="BI375" s="49"/>
      <c r="BJ375" s="49"/>
      <c r="BK375" s="49"/>
      <c r="BL375" s="49"/>
      <c r="BM375" s="49"/>
      <c r="BN375" s="49"/>
      <c r="BO375" s="49"/>
      <c r="BP375" s="49"/>
      <c r="BQ375" s="49"/>
      <c r="BR375" s="49"/>
      <c r="BS375" s="49"/>
      <c r="BT375" s="49"/>
      <c r="BU375" s="49"/>
      <c r="BV375" s="49"/>
      <c r="BW375" s="49"/>
      <c r="BX375" s="49"/>
      <c r="BY375" s="49"/>
      <c r="BZ375" s="49"/>
      <c r="CA375" s="49"/>
      <c r="CB375" s="49"/>
      <c r="CC375" s="49"/>
      <c r="CD375" s="49"/>
      <c r="CE375" s="49"/>
      <c r="CF375" s="49"/>
      <c r="CG375" s="49"/>
      <c r="CH375" s="49"/>
      <c r="CI375" s="49"/>
      <c r="CJ375" s="49"/>
      <c r="CK375" s="49"/>
      <c r="CL375" s="49"/>
      <c r="CM375" s="49"/>
      <c r="CN375" s="49"/>
      <c r="CO375" s="49"/>
      <c r="CP375" s="49"/>
      <c r="CQ375" s="49"/>
      <c r="CR375" s="49"/>
      <c r="CS375" s="49"/>
      <c r="CT375" s="49"/>
      <c r="CU375" s="49"/>
      <c r="CV375" s="49"/>
      <c r="CW375" s="49"/>
      <c r="CX375" s="49"/>
      <c r="CY375" s="49"/>
      <c r="CZ375" s="49"/>
      <c r="DA375" s="49"/>
      <c r="DB375" s="49"/>
      <c r="DC375" s="49"/>
      <c r="DD375" s="49"/>
      <c r="DE375" s="49"/>
      <c r="DF375" s="49"/>
      <c r="DG375" s="49"/>
      <c r="DH375" s="49"/>
      <c r="DI375" s="49"/>
      <c r="DJ375" s="49"/>
      <c r="DK375" s="49"/>
      <c r="DL375" s="49"/>
      <c r="DM375" s="49"/>
      <c r="DN375" s="49"/>
      <c r="DO375" s="49"/>
      <c r="DP375" s="49"/>
      <c r="DQ375" s="49"/>
      <c r="DR375" s="49"/>
      <c r="DS375" s="49"/>
      <c r="DT375" s="49"/>
      <c r="DU375" s="49"/>
      <c r="DV375" s="49"/>
      <c r="DW375" s="49"/>
      <c r="DX375" s="49"/>
      <c r="DY375" s="49"/>
      <c r="DZ375" s="49"/>
      <c r="EA375" s="49"/>
      <c r="EB375" s="49"/>
      <c r="EC375" s="49"/>
      <c r="ED375" s="49"/>
      <c r="EE375" s="49"/>
      <c r="EF375" s="49"/>
      <c r="EG375" s="49"/>
      <c r="EH375" s="49"/>
      <c r="EI375" s="49"/>
      <c r="EJ375" s="49"/>
      <c r="EK375" s="49"/>
      <c r="EL375" s="49"/>
      <c r="EM375" s="49"/>
      <c r="EN375" s="49"/>
      <c r="EO375" s="49"/>
      <c r="EP375" s="49"/>
      <c r="EQ375" s="49"/>
      <c r="ER375" s="49"/>
      <c r="ES375" s="49"/>
      <c r="ET375" s="49"/>
      <c r="EU375" s="49"/>
      <c r="EV375" s="49"/>
      <c r="EW375" s="49"/>
      <c r="EX375" s="49"/>
      <c r="EY375" s="49"/>
      <c r="EZ375" s="49"/>
      <c r="FA375" s="49"/>
      <c r="FB375" s="49"/>
      <c r="FC375" s="49"/>
      <c r="FD375" s="49"/>
      <c r="FE375" s="49"/>
      <c r="FF375" s="49"/>
      <c r="FG375" s="49"/>
      <c r="FH375" s="49"/>
      <c r="FI375" s="49"/>
      <c r="FJ375" s="49"/>
      <c r="FK375" s="49"/>
      <c r="FL375" s="49"/>
      <c r="FM375" s="49"/>
      <c r="FN375" s="49"/>
      <c r="FO375" s="49"/>
      <c r="FP375" s="49"/>
      <c r="FQ375" s="49"/>
      <c r="FR375" s="49"/>
      <c r="FS375" s="49"/>
      <c r="FT375" s="49"/>
      <c r="FU375" s="49"/>
      <c r="FV375" s="49"/>
      <c r="FW375" s="49"/>
      <c r="FX375" s="49"/>
      <c r="FY375" s="49"/>
      <c r="FZ375" s="49"/>
      <c r="GA375" s="49"/>
      <c r="GB375" s="49"/>
      <c r="GC375" s="49"/>
      <c r="GD375" s="49"/>
      <c r="GE375" s="49"/>
      <c r="GF375" s="49"/>
      <c r="GG375" s="49"/>
      <c r="GH375" s="49"/>
      <c r="GI375" s="49"/>
      <c r="GJ375" s="49"/>
      <c r="GK375" s="49"/>
      <c r="GL375" s="49"/>
      <c r="GM375" s="49"/>
      <c r="GN375" s="49"/>
      <c r="GO375" s="49"/>
      <c r="GP375" s="49"/>
      <c r="GQ375" s="49"/>
      <c r="GR375" s="49"/>
      <c r="GS375" s="49"/>
      <c r="GT375" s="49"/>
      <c r="GU375" s="49"/>
      <c r="GV375" s="49"/>
      <c r="GW375" s="49"/>
      <c r="GX375" s="49"/>
      <c r="GY375" s="49"/>
      <c r="GZ375" s="49"/>
      <c r="HA375" s="49"/>
      <c r="HB375" s="49"/>
      <c r="HC375" s="49"/>
      <c r="HD375" s="49"/>
      <c r="HE375" s="49"/>
      <c r="HF375" s="49"/>
      <c r="HG375" s="49"/>
      <c r="HH375" s="49"/>
      <c r="HI375" s="49"/>
      <c r="HJ375" s="49"/>
      <c r="HK375" s="49"/>
      <c r="HL375" s="49"/>
      <c r="HM375" s="49"/>
      <c r="HN375" s="49"/>
      <c r="HO375" s="49"/>
      <c r="HP375" s="49"/>
      <c r="HQ375" s="49"/>
      <c r="HR375" s="49"/>
      <c r="HS375" s="49"/>
      <c r="HT375" s="49"/>
      <c r="HU375" s="49"/>
      <c r="HV375" s="49"/>
      <c r="HW375" s="49"/>
      <c r="HX375" s="49"/>
      <c r="HY375" s="49"/>
      <c r="HZ375" s="49"/>
      <c r="IA375" s="49"/>
      <c r="IB375" s="49"/>
      <c r="IC375" s="49"/>
      <c r="ID375" s="49"/>
      <c r="IE375" s="49"/>
      <c r="IF375" s="49"/>
      <c r="IG375" s="49"/>
      <c r="IH375" s="49"/>
      <c r="II375" s="49"/>
      <c r="IJ375" s="49"/>
      <c r="IK375" s="49"/>
      <c r="IL375" s="49"/>
      <c r="IM375" s="49"/>
      <c r="IN375" s="49"/>
      <c r="IO375" s="49"/>
      <c r="IP375" s="49"/>
      <c r="IQ375" s="49"/>
      <c r="IR375" s="49"/>
      <c r="IS375" s="49"/>
      <c r="IT375" s="49"/>
      <c r="IU375" s="49"/>
      <c r="IV375" s="49"/>
      <c r="IW375" s="49"/>
      <c r="IX375" s="49"/>
      <c r="IY375" s="49"/>
      <c r="IZ375" s="49"/>
      <c r="JA375" s="49"/>
      <c r="JB375" s="49"/>
      <c r="JC375" s="49"/>
      <c r="JD375" s="49"/>
      <c r="JE375" s="49"/>
      <c r="JF375" s="49"/>
      <c r="JG375" s="49"/>
      <c r="JH375" s="49"/>
      <c r="JI375" s="49"/>
      <c r="JJ375" s="49"/>
      <c r="JK375" s="49"/>
      <c r="JL375" s="49"/>
      <c r="JM375" s="49"/>
      <c r="JN375" s="49"/>
      <c r="JO375" s="49"/>
      <c r="JP375" s="49"/>
      <c r="JQ375" s="49"/>
      <c r="JR375" s="49"/>
      <c r="JS375" s="49"/>
      <c r="JT375" s="49"/>
      <c r="JU375" s="49"/>
      <c r="JV375" s="49"/>
      <c r="JW375" s="49"/>
      <c r="JX375" s="49"/>
      <c r="JY375" s="49"/>
      <c r="JZ375" s="49"/>
      <c r="KA375" s="49"/>
      <c r="KB375" s="49"/>
      <c r="KC375" s="49"/>
      <c r="KD375" s="49"/>
      <c r="KE375" s="49"/>
      <c r="KF375" s="49"/>
      <c r="KG375" s="49"/>
      <c r="KH375" s="49"/>
      <c r="KI375" s="49"/>
      <c r="KJ375" s="49"/>
    </row>
    <row r="376" spans="2:296" s="19" customFormat="1" ht="13.35" customHeight="1" x14ac:dyDescent="0.2">
      <c r="B376" s="46"/>
      <c r="C376" s="360"/>
      <c r="D376" s="360"/>
      <c r="E376" s="360"/>
      <c r="F376" s="360"/>
      <c r="G376" s="360"/>
      <c r="H376" s="360"/>
      <c r="I376" s="360"/>
      <c r="J376" s="360"/>
      <c r="K376" s="360"/>
      <c r="L376" s="38"/>
      <c r="M376" s="280"/>
      <c r="O376" s="49"/>
      <c r="P376" s="49"/>
      <c r="Q376" s="49"/>
      <c r="R376" s="49"/>
      <c r="S376" s="49"/>
      <c r="T376" s="49"/>
      <c r="U376" s="49"/>
      <c r="V376" s="49"/>
      <c r="W376" s="49"/>
      <c r="X376" s="49"/>
      <c r="Y376" s="49"/>
      <c r="Z376" s="49"/>
      <c r="AA376" s="49"/>
      <c r="AB376" s="49"/>
      <c r="AC376" s="49"/>
      <c r="AD376" s="49"/>
      <c r="AE376" s="49"/>
      <c r="AF376" s="49"/>
      <c r="AG376" s="49"/>
      <c r="AH376" s="49"/>
      <c r="AI376" s="49"/>
      <c r="AJ376" s="49"/>
      <c r="AK376" s="49"/>
      <c r="AL376" s="49"/>
      <c r="AM376" s="49"/>
      <c r="AN376" s="49"/>
      <c r="AO376" s="49"/>
      <c r="AP376" s="49"/>
      <c r="AQ376" s="49"/>
      <c r="AR376" s="49"/>
      <c r="AS376" s="49"/>
      <c r="AT376" s="49"/>
      <c r="AU376" s="49"/>
      <c r="AV376" s="49"/>
      <c r="AW376" s="49"/>
      <c r="AX376" s="49"/>
      <c r="AY376" s="49"/>
      <c r="AZ376" s="49"/>
      <c r="BA376" s="49"/>
      <c r="BB376" s="49"/>
      <c r="BC376" s="49"/>
      <c r="BD376" s="49"/>
      <c r="BE376" s="49"/>
      <c r="BF376" s="49"/>
      <c r="BG376" s="49"/>
      <c r="BH376" s="49"/>
      <c r="BI376" s="49"/>
      <c r="BJ376" s="49"/>
      <c r="BK376" s="49"/>
      <c r="BL376" s="49"/>
      <c r="BM376" s="49"/>
      <c r="BN376" s="49"/>
      <c r="BO376" s="49"/>
      <c r="BP376" s="49"/>
      <c r="BQ376" s="49"/>
      <c r="BR376" s="49"/>
      <c r="BS376" s="49"/>
      <c r="BT376" s="49"/>
      <c r="BU376" s="49"/>
      <c r="BV376" s="49"/>
      <c r="BW376" s="49"/>
      <c r="BX376" s="49"/>
      <c r="BY376" s="49"/>
      <c r="BZ376" s="49"/>
      <c r="CA376" s="49"/>
      <c r="CB376" s="49"/>
      <c r="CC376" s="49"/>
      <c r="CD376" s="49"/>
      <c r="CE376" s="49"/>
      <c r="CF376" s="49"/>
      <c r="CG376" s="49"/>
      <c r="CH376" s="49"/>
      <c r="CI376" s="49"/>
      <c r="CJ376" s="49"/>
      <c r="CK376" s="49"/>
      <c r="CL376" s="49"/>
      <c r="CM376" s="49"/>
      <c r="CN376" s="49"/>
      <c r="CO376" s="49"/>
      <c r="CP376" s="49"/>
      <c r="CQ376" s="49"/>
      <c r="CR376" s="49"/>
      <c r="CS376" s="49"/>
      <c r="CT376" s="49"/>
      <c r="CU376" s="49"/>
      <c r="CV376" s="49"/>
      <c r="CW376" s="49"/>
      <c r="CX376" s="49"/>
      <c r="CY376" s="49"/>
      <c r="CZ376" s="49"/>
      <c r="DA376" s="49"/>
      <c r="DB376" s="49"/>
      <c r="DC376" s="49"/>
      <c r="DD376" s="49"/>
      <c r="DE376" s="49"/>
      <c r="DF376" s="49"/>
      <c r="DG376" s="49"/>
      <c r="DH376" s="49"/>
      <c r="DI376" s="49"/>
      <c r="DJ376" s="49"/>
      <c r="DK376" s="49"/>
      <c r="DL376" s="49"/>
      <c r="DM376" s="49"/>
      <c r="DN376" s="49"/>
      <c r="DO376" s="49"/>
      <c r="DP376" s="49"/>
      <c r="DQ376" s="49"/>
      <c r="DR376" s="49"/>
      <c r="DS376" s="49"/>
      <c r="DT376" s="49"/>
      <c r="DU376" s="49"/>
      <c r="DV376" s="49"/>
      <c r="DW376" s="49"/>
      <c r="DX376" s="49"/>
      <c r="DY376" s="49"/>
      <c r="DZ376" s="49"/>
      <c r="EA376" s="49"/>
      <c r="EB376" s="49"/>
      <c r="EC376" s="49"/>
      <c r="ED376" s="49"/>
      <c r="EE376" s="49"/>
      <c r="EF376" s="49"/>
      <c r="EG376" s="49"/>
      <c r="EH376" s="49"/>
      <c r="EI376" s="49"/>
      <c r="EJ376" s="49"/>
      <c r="EK376" s="49"/>
      <c r="EL376" s="49"/>
      <c r="EM376" s="49"/>
      <c r="EN376" s="49"/>
      <c r="EO376" s="49"/>
      <c r="EP376" s="49"/>
      <c r="EQ376" s="49"/>
      <c r="ER376" s="49"/>
      <c r="ES376" s="49"/>
      <c r="ET376" s="49"/>
      <c r="EU376" s="49"/>
      <c r="EV376" s="49"/>
      <c r="EW376" s="49"/>
      <c r="EX376" s="49"/>
      <c r="EY376" s="49"/>
      <c r="EZ376" s="49"/>
      <c r="FA376" s="49"/>
      <c r="FB376" s="49"/>
      <c r="FC376" s="49"/>
      <c r="FD376" s="49"/>
      <c r="FE376" s="49"/>
      <c r="FF376" s="49"/>
      <c r="FG376" s="49"/>
      <c r="FH376" s="49"/>
      <c r="FI376" s="49"/>
      <c r="FJ376" s="49"/>
      <c r="FK376" s="49"/>
      <c r="FL376" s="49"/>
      <c r="FM376" s="49"/>
      <c r="FN376" s="49"/>
      <c r="FO376" s="49"/>
      <c r="FP376" s="49"/>
      <c r="FQ376" s="49"/>
      <c r="FR376" s="49"/>
      <c r="FS376" s="49"/>
      <c r="FT376" s="49"/>
      <c r="FU376" s="49"/>
      <c r="FV376" s="49"/>
      <c r="FW376" s="49"/>
      <c r="FX376" s="49"/>
      <c r="FY376" s="49"/>
      <c r="FZ376" s="49"/>
      <c r="GA376" s="49"/>
      <c r="GB376" s="49"/>
      <c r="GC376" s="49"/>
      <c r="GD376" s="49"/>
      <c r="GE376" s="49"/>
      <c r="GF376" s="49"/>
      <c r="GG376" s="49"/>
      <c r="GH376" s="49"/>
      <c r="GI376" s="49"/>
      <c r="GJ376" s="49"/>
      <c r="GK376" s="49"/>
      <c r="GL376" s="49"/>
      <c r="GM376" s="49"/>
      <c r="GN376" s="49"/>
      <c r="GO376" s="49"/>
      <c r="GP376" s="49"/>
      <c r="GQ376" s="49"/>
      <c r="GR376" s="49"/>
      <c r="GS376" s="49"/>
      <c r="GT376" s="49"/>
      <c r="GU376" s="49"/>
      <c r="GV376" s="49"/>
      <c r="GW376" s="49"/>
      <c r="GX376" s="49"/>
      <c r="GY376" s="49"/>
      <c r="GZ376" s="49"/>
      <c r="HA376" s="49"/>
      <c r="HB376" s="49"/>
      <c r="HC376" s="49"/>
      <c r="HD376" s="49"/>
      <c r="HE376" s="49"/>
      <c r="HF376" s="49"/>
      <c r="HG376" s="49"/>
      <c r="HH376" s="49"/>
      <c r="HI376" s="49"/>
      <c r="HJ376" s="49"/>
      <c r="HK376" s="49"/>
      <c r="HL376" s="49"/>
      <c r="HM376" s="49"/>
      <c r="HN376" s="49"/>
      <c r="HO376" s="49"/>
      <c r="HP376" s="49"/>
      <c r="HQ376" s="49"/>
      <c r="HR376" s="49"/>
      <c r="HS376" s="49"/>
      <c r="HT376" s="49"/>
      <c r="HU376" s="49"/>
      <c r="HV376" s="49"/>
      <c r="HW376" s="49"/>
      <c r="HX376" s="49"/>
      <c r="HY376" s="49"/>
      <c r="HZ376" s="49"/>
      <c r="IA376" s="49"/>
      <c r="IB376" s="49"/>
      <c r="IC376" s="49"/>
      <c r="ID376" s="49"/>
      <c r="IE376" s="49"/>
      <c r="IF376" s="49"/>
      <c r="IG376" s="49"/>
      <c r="IH376" s="49"/>
      <c r="II376" s="49"/>
      <c r="IJ376" s="49"/>
      <c r="IK376" s="49"/>
      <c r="IL376" s="49"/>
      <c r="IM376" s="49"/>
      <c r="IN376" s="49"/>
      <c r="IO376" s="49"/>
      <c r="IP376" s="49"/>
      <c r="IQ376" s="49"/>
      <c r="IR376" s="49"/>
      <c r="IS376" s="49"/>
      <c r="IT376" s="49"/>
      <c r="IU376" s="49"/>
      <c r="IV376" s="49"/>
      <c r="IW376" s="49"/>
      <c r="IX376" s="49"/>
      <c r="IY376" s="49"/>
      <c r="IZ376" s="49"/>
      <c r="JA376" s="49"/>
      <c r="JB376" s="49"/>
      <c r="JC376" s="49"/>
      <c r="JD376" s="49"/>
      <c r="JE376" s="49"/>
      <c r="JF376" s="49"/>
      <c r="JG376" s="49"/>
      <c r="JH376" s="49"/>
      <c r="JI376" s="49"/>
      <c r="JJ376" s="49"/>
      <c r="JK376" s="49"/>
      <c r="JL376" s="49"/>
      <c r="JM376" s="49"/>
      <c r="JN376" s="49"/>
      <c r="JO376" s="49"/>
      <c r="JP376" s="49"/>
      <c r="JQ376" s="49"/>
      <c r="JR376" s="49"/>
      <c r="JS376" s="49"/>
      <c r="JT376" s="49"/>
      <c r="JU376" s="49"/>
      <c r="JV376" s="49"/>
      <c r="JW376" s="49"/>
      <c r="JX376" s="49"/>
      <c r="JY376" s="49"/>
      <c r="JZ376" s="49"/>
      <c r="KA376" s="49"/>
      <c r="KB376" s="49"/>
      <c r="KC376" s="49"/>
      <c r="KD376" s="49"/>
      <c r="KE376" s="49"/>
      <c r="KF376" s="49"/>
      <c r="KG376" s="49"/>
      <c r="KH376" s="49"/>
      <c r="KI376" s="49"/>
      <c r="KJ376" s="49"/>
    </row>
    <row r="377" spans="2:296" s="19" customFormat="1" ht="13.35" customHeight="1" x14ac:dyDescent="0.2">
      <c r="B377" s="46"/>
      <c r="C377" s="360"/>
      <c r="D377" s="360"/>
      <c r="E377" s="360"/>
      <c r="F377" s="360"/>
      <c r="G377" s="360"/>
      <c r="H377" s="360"/>
      <c r="I377" s="360"/>
      <c r="J377" s="360"/>
      <c r="K377" s="360"/>
      <c r="L377" s="38"/>
      <c r="M377" s="280"/>
      <c r="O377" s="49"/>
      <c r="P377" s="49"/>
      <c r="Q377" s="49"/>
      <c r="R377" s="49"/>
      <c r="S377" s="49"/>
      <c r="T377" s="49"/>
      <c r="U377" s="49"/>
      <c r="V377" s="49"/>
      <c r="W377" s="49"/>
      <c r="X377" s="49"/>
      <c r="Y377" s="49"/>
      <c r="Z377" s="49"/>
      <c r="AA377" s="49"/>
      <c r="AB377" s="49"/>
      <c r="AC377" s="49"/>
      <c r="AD377" s="49"/>
      <c r="AE377" s="49"/>
      <c r="AF377" s="49"/>
      <c r="AG377" s="49"/>
      <c r="AH377" s="49"/>
      <c r="AI377" s="49"/>
      <c r="AJ377" s="49"/>
      <c r="AK377" s="49"/>
      <c r="AL377" s="49"/>
      <c r="AM377" s="49"/>
      <c r="AN377" s="49"/>
      <c r="AO377" s="49"/>
      <c r="AP377" s="49"/>
      <c r="AQ377" s="49"/>
      <c r="AR377" s="49"/>
      <c r="AS377" s="49"/>
      <c r="AT377" s="49"/>
      <c r="AU377" s="49"/>
      <c r="AV377" s="49"/>
      <c r="AW377" s="49"/>
      <c r="AX377" s="49"/>
      <c r="AY377" s="49"/>
      <c r="AZ377" s="49"/>
      <c r="BA377" s="49"/>
      <c r="BB377" s="49"/>
      <c r="BC377" s="49"/>
      <c r="BD377" s="49"/>
      <c r="BE377" s="49"/>
      <c r="BF377" s="49"/>
      <c r="BG377" s="49"/>
      <c r="BH377" s="49"/>
      <c r="BI377" s="49"/>
      <c r="BJ377" s="49"/>
      <c r="BK377" s="49"/>
      <c r="BL377" s="49"/>
      <c r="BM377" s="49"/>
      <c r="BN377" s="49"/>
      <c r="BO377" s="49"/>
      <c r="BP377" s="49"/>
      <c r="BQ377" s="49"/>
      <c r="BR377" s="49"/>
      <c r="BS377" s="49"/>
      <c r="BT377" s="49"/>
      <c r="BU377" s="49"/>
      <c r="BV377" s="49"/>
      <c r="BW377" s="49"/>
      <c r="BX377" s="49"/>
      <c r="BY377" s="49"/>
      <c r="BZ377" s="49"/>
      <c r="CA377" s="49"/>
      <c r="CB377" s="49"/>
      <c r="CC377" s="49"/>
      <c r="CD377" s="49"/>
      <c r="CE377" s="49"/>
      <c r="CF377" s="49"/>
      <c r="CG377" s="49"/>
      <c r="CH377" s="49"/>
      <c r="CI377" s="49"/>
      <c r="CJ377" s="49"/>
      <c r="CK377" s="49"/>
      <c r="CL377" s="49"/>
      <c r="CM377" s="49"/>
      <c r="CN377" s="49"/>
      <c r="CO377" s="49"/>
      <c r="CP377" s="49"/>
      <c r="CQ377" s="49"/>
      <c r="CR377" s="49"/>
      <c r="CS377" s="49"/>
      <c r="CT377" s="49"/>
      <c r="CU377" s="49"/>
      <c r="CV377" s="49"/>
      <c r="CW377" s="49"/>
      <c r="CX377" s="49"/>
      <c r="CY377" s="49"/>
      <c r="CZ377" s="49"/>
      <c r="DA377" s="49"/>
      <c r="DB377" s="49"/>
      <c r="DC377" s="49"/>
      <c r="DD377" s="49"/>
      <c r="DE377" s="49"/>
      <c r="DF377" s="49"/>
      <c r="DG377" s="49"/>
      <c r="DH377" s="49"/>
      <c r="DI377" s="49"/>
      <c r="DJ377" s="49"/>
      <c r="DK377" s="49"/>
      <c r="DL377" s="49"/>
      <c r="DM377" s="49"/>
      <c r="DN377" s="49"/>
      <c r="DO377" s="49"/>
      <c r="DP377" s="49"/>
      <c r="DQ377" s="49"/>
      <c r="DR377" s="49"/>
      <c r="DS377" s="49"/>
      <c r="DT377" s="49"/>
      <c r="DU377" s="49"/>
      <c r="DV377" s="49"/>
      <c r="DW377" s="49"/>
      <c r="DX377" s="49"/>
      <c r="DY377" s="49"/>
      <c r="DZ377" s="49"/>
      <c r="EA377" s="49"/>
      <c r="EB377" s="49"/>
      <c r="EC377" s="49"/>
      <c r="ED377" s="49"/>
      <c r="EE377" s="49"/>
      <c r="EF377" s="49"/>
      <c r="EG377" s="49"/>
      <c r="EH377" s="49"/>
      <c r="EI377" s="49"/>
      <c r="EJ377" s="49"/>
      <c r="EK377" s="49"/>
      <c r="EL377" s="49"/>
      <c r="EM377" s="49"/>
      <c r="EN377" s="49"/>
      <c r="EO377" s="49"/>
      <c r="EP377" s="49"/>
      <c r="EQ377" s="49"/>
      <c r="ER377" s="49"/>
      <c r="ES377" s="49"/>
      <c r="ET377" s="49"/>
      <c r="EU377" s="49"/>
      <c r="EV377" s="49"/>
      <c r="EW377" s="49"/>
      <c r="EX377" s="49"/>
      <c r="EY377" s="49"/>
      <c r="EZ377" s="49"/>
      <c r="FA377" s="49"/>
      <c r="FB377" s="49"/>
      <c r="FC377" s="49"/>
      <c r="FD377" s="49"/>
      <c r="FE377" s="49"/>
      <c r="FF377" s="49"/>
      <c r="FG377" s="49"/>
      <c r="FH377" s="49"/>
      <c r="FI377" s="49"/>
      <c r="FJ377" s="49"/>
      <c r="FK377" s="49"/>
      <c r="FL377" s="49"/>
      <c r="FM377" s="49"/>
      <c r="FN377" s="49"/>
      <c r="FO377" s="49"/>
      <c r="FP377" s="49"/>
      <c r="FQ377" s="49"/>
      <c r="FR377" s="49"/>
      <c r="FS377" s="49"/>
      <c r="FT377" s="49"/>
      <c r="FU377" s="49"/>
      <c r="FV377" s="49"/>
      <c r="FW377" s="49"/>
      <c r="FX377" s="49"/>
      <c r="FY377" s="49"/>
      <c r="FZ377" s="49"/>
      <c r="GA377" s="49"/>
      <c r="GB377" s="49"/>
      <c r="GC377" s="49"/>
      <c r="GD377" s="49"/>
      <c r="GE377" s="49"/>
      <c r="GF377" s="49"/>
      <c r="GG377" s="49"/>
      <c r="GH377" s="49"/>
      <c r="GI377" s="49"/>
      <c r="GJ377" s="49"/>
      <c r="GK377" s="49"/>
      <c r="GL377" s="49"/>
      <c r="GM377" s="49"/>
      <c r="GN377" s="49"/>
      <c r="GO377" s="49"/>
      <c r="GP377" s="49"/>
      <c r="GQ377" s="49"/>
      <c r="GR377" s="49"/>
      <c r="GS377" s="49"/>
      <c r="GT377" s="49"/>
      <c r="GU377" s="49"/>
      <c r="GV377" s="49"/>
      <c r="GW377" s="49"/>
      <c r="GX377" s="49"/>
      <c r="GY377" s="49"/>
      <c r="GZ377" s="49"/>
      <c r="HA377" s="49"/>
      <c r="HB377" s="49"/>
      <c r="HC377" s="49"/>
      <c r="HD377" s="49"/>
      <c r="HE377" s="49"/>
      <c r="HF377" s="49"/>
      <c r="HG377" s="49"/>
      <c r="HH377" s="49"/>
      <c r="HI377" s="49"/>
      <c r="HJ377" s="49"/>
      <c r="HK377" s="49"/>
      <c r="HL377" s="49"/>
      <c r="HM377" s="49"/>
      <c r="HN377" s="49"/>
      <c r="HO377" s="49"/>
      <c r="HP377" s="49"/>
      <c r="HQ377" s="49"/>
      <c r="HR377" s="49"/>
      <c r="HS377" s="49"/>
      <c r="HT377" s="49"/>
      <c r="HU377" s="49"/>
      <c r="HV377" s="49"/>
      <c r="HW377" s="49"/>
      <c r="HX377" s="49"/>
      <c r="HY377" s="49"/>
      <c r="HZ377" s="49"/>
      <c r="IA377" s="49"/>
      <c r="IB377" s="49"/>
      <c r="IC377" s="49"/>
      <c r="ID377" s="49"/>
      <c r="IE377" s="49"/>
      <c r="IF377" s="49"/>
      <c r="IG377" s="49"/>
      <c r="IH377" s="49"/>
      <c r="II377" s="49"/>
      <c r="IJ377" s="49"/>
      <c r="IK377" s="49"/>
      <c r="IL377" s="49"/>
      <c r="IM377" s="49"/>
      <c r="IN377" s="49"/>
      <c r="IO377" s="49"/>
      <c r="IP377" s="49"/>
      <c r="IQ377" s="49"/>
      <c r="IR377" s="49"/>
      <c r="IS377" s="49"/>
      <c r="IT377" s="49"/>
      <c r="IU377" s="49"/>
      <c r="IV377" s="49"/>
      <c r="IW377" s="49"/>
      <c r="IX377" s="49"/>
      <c r="IY377" s="49"/>
      <c r="IZ377" s="49"/>
      <c r="JA377" s="49"/>
      <c r="JB377" s="49"/>
      <c r="JC377" s="49"/>
      <c r="JD377" s="49"/>
      <c r="JE377" s="49"/>
      <c r="JF377" s="49"/>
      <c r="JG377" s="49"/>
      <c r="JH377" s="49"/>
      <c r="JI377" s="49"/>
      <c r="JJ377" s="49"/>
      <c r="JK377" s="49"/>
      <c r="JL377" s="49"/>
      <c r="JM377" s="49"/>
      <c r="JN377" s="49"/>
      <c r="JO377" s="49"/>
      <c r="JP377" s="49"/>
      <c r="JQ377" s="49"/>
      <c r="JR377" s="49"/>
      <c r="JS377" s="49"/>
      <c r="JT377" s="49"/>
      <c r="JU377" s="49"/>
      <c r="JV377" s="49"/>
      <c r="JW377" s="49"/>
      <c r="JX377" s="49"/>
      <c r="JY377" s="49"/>
      <c r="JZ377" s="49"/>
      <c r="KA377" s="49"/>
      <c r="KB377" s="49"/>
      <c r="KC377" s="49"/>
      <c r="KD377" s="49"/>
      <c r="KE377" s="49"/>
      <c r="KF377" s="49"/>
      <c r="KG377" s="49"/>
      <c r="KH377" s="49"/>
      <c r="KI377" s="49"/>
      <c r="KJ377" s="49"/>
    </row>
    <row r="378" spans="2:296" s="19" customFormat="1" ht="13.35" customHeight="1" x14ac:dyDescent="0.2">
      <c r="B378" s="46"/>
      <c r="C378" s="360"/>
      <c r="D378" s="360"/>
      <c r="E378" s="360"/>
      <c r="F378" s="360"/>
      <c r="G378" s="360"/>
      <c r="H378" s="360"/>
      <c r="I378" s="360"/>
      <c r="J378" s="360"/>
      <c r="K378" s="360"/>
      <c r="L378" s="38"/>
      <c r="M378" s="280"/>
      <c r="O378" s="49"/>
      <c r="P378" s="49"/>
      <c r="Q378" s="49"/>
      <c r="R378" s="49"/>
      <c r="S378" s="49"/>
      <c r="T378" s="49"/>
      <c r="U378" s="49"/>
      <c r="V378" s="49"/>
      <c r="W378" s="49"/>
      <c r="X378" s="49"/>
      <c r="Y378" s="49"/>
      <c r="Z378" s="49"/>
      <c r="AA378" s="49"/>
      <c r="AB378" s="49"/>
      <c r="AC378" s="49"/>
      <c r="AD378" s="49"/>
      <c r="AE378" s="49"/>
      <c r="AF378" s="49"/>
      <c r="AG378" s="49"/>
      <c r="AH378" s="49"/>
      <c r="AI378" s="49"/>
      <c r="AJ378" s="49"/>
      <c r="AK378" s="49"/>
      <c r="AL378" s="49"/>
      <c r="AM378" s="49"/>
      <c r="AN378" s="49"/>
      <c r="AO378" s="49"/>
      <c r="AP378" s="49"/>
      <c r="AQ378" s="49"/>
      <c r="AR378" s="49"/>
      <c r="AS378" s="49"/>
      <c r="AT378" s="49"/>
      <c r="AU378" s="49"/>
      <c r="AV378" s="49"/>
      <c r="AW378" s="49"/>
      <c r="AX378" s="49"/>
      <c r="AY378" s="49"/>
      <c r="AZ378" s="49"/>
      <c r="BA378" s="49"/>
      <c r="BB378" s="49"/>
      <c r="BC378" s="49"/>
      <c r="BD378" s="49"/>
      <c r="BE378" s="49"/>
      <c r="BF378" s="49"/>
      <c r="BG378" s="49"/>
      <c r="BH378" s="49"/>
      <c r="BI378" s="49"/>
      <c r="BJ378" s="49"/>
      <c r="BK378" s="49"/>
      <c r="BL378" s="49"/>
      <c r="BM378" s="49"/>
      <c r="BN378" s="49"/>
      <c r="BO378" s="49"/>
      <c r="BP378" s="49"/>
      <c r="BQ378" s="49"/>
      <c r="BR378" s="49"/>
      <c r="BS378" s="49"/>
      <c r="BT378" s="49"/>
      <c r="BU378" s="49"/>
      <c r="BV378" s="49"/>
      <c r="BW378" s="49"/>
      <c r="BX378" s="49"/>
      <c r="BY378" s="49"/>
      <c r="BZ378" s="49"/>
      <c r="CA378" s="49"/>
      <c r="CB378" s="49"/>
      <c r="CC378" s="49"/>
      <c r="CD378" s="49"/>
      <c r="CE378" s="49"/>
      <c r="CF378" s="49"/>
      <c r="CG378" s="49"/>
      <c r="CH378" s="49"/>
      <c r="CI378" s="49"/>
      <c r="CJ378" s="49"/>
      <c r="CK378" s="49"/>
      <c r="CL378" s="49"/>
      <c r="CM378" s="49"/>
      <c r="CN378" s="49"/>
      <c r="CO378" s="49"/>
      <c r="CP378" s="49"/>
      <c r="CQ378" s="49"/>
      <c r="CR378" s="49"/>
      <c r="CS378" s="49"/>
      <c r="CT378" s="49"/>
      <c r="CU378" s="49"/>
      <c r="CV378" s="49"/>
      <c r="CW378" s="49"/>
      <c r="CX378" s="49"/>
      <c r="CY378" s="49"/>
      <c r="CZ378" s="49"/>
      <c r="DA378" s="49"/>
      <c r="DB378" s="49"/>
      <c r="DC378" s="49"/>
      <c r="DD378" s="49"/>
      <c r="DE378" s="49"/>
      <c r="DF378" s="49"/>
      <c r="DG378" s="49"/>
      <c r="DH378" s="49"/>
      <c r="DI378" s="49"/>
      <c r="DJ378" s="49"/>
      <c r="DK378" s="49"/>
      <c r="DL378" s="49"/>
      <c r="DM378" s="49"/>
      <c r="DN378" s="49"/>
      <c r="DO378" s="49"/>
      <c r="DP378" s="49"/>
      <c r="DQ378" s="49"/>
      <c r="DR378" s="49"/>
      <c r="DS378" s="49"/>
      <c r="DT378" s="49"/>
      <c r="DU378" s="49"/>
      <c r="DV378" s="49"/>
      <c r="DW378" s="49"/>
      <c r="DX378" s="49"/>
      <c r="DY378" s="49"/>
      <c r="DZ378" s="49"/>
      <c r="EA378" s="49"/>
      <c r="EB378" s="49"/>
      <c r="EC378" s="49"/>
      <c r="ED378" s="49"/>
      <c r="EE378" s="49"/>
      <c r="EF378" s="49"/>
      <c r="EG378" s="49"/>
      <c r="EH378" s="49"/>
      <c r="EI378" s="49"/>
      <c r="EJ378" s="49"/>
      <c r="EK378" s="49"/>
      <c r="EL378" s="49"/>
      <c r="EM378" s="49"/>
      <c r="EN378" s="49"/>
      <c r="EO378" s="49"/>
      <c r="EP378" s="49"/>
      <c r="EQ378" s="49"/>
      <c r="ER378" s="49"/>
      <c r="ES378" s="49"/>
      <c r="ET378" s="49"/>
      <c r="EU378" s="49"/>
      <c r="EV378" s="49"/>
      <c r="EW378" s="49"/>
      <c r="EX378" s="49"/>
      <c r="EY378" s="49"/>
      <c r="EZ378" s="49"/>
      <c r="FA378" s="49"/>
      <c r="FB378" s="49"/>
      <c r="FC378" s="49"/>
      <c r="FD378" s="49"/>
      <c r="FE378" s="49"/>
      <c r="FF378" s="49"/>
      <c r="FG378" s="49"/>
      <c r="FH378" s="49"/>
      <c r="FI378" s="49"/>
      <c r="FJ378" s="49"/>
      <c r="FK378" s="49"/>
      <c r="FL378" s="49"/>
      <c r="FM378" s="49"/>
      <c r="FN378" s="49"/>
      <c r="FO378" s="49"/>
      <c r="FP378" s="49"/>
      <c r="FQ378" s="49"/>
      <c r="FR378" s="49"/>
      <c r="FS378" s="49"/>
      <c r="FT378" s="49"/>
      <c r="FU378" s="49"/>
      <c r="FV378" s="49"/>
      <c r="FW378" s="49"/>
      <c r="FX378" s="49"/>
      <c r="FY378" s="49"/>
      <c r="FZ378" s="49"/>
      <c r="GA378" s="49"/>
      <c r="GB378" s="49"/>
      <c r="GC378" s="49"/>
      <c r="GD378" s="49"/>
      <c r="GE378" s="49"/>
      <c r="GF378" s="49"/>
      <c r="GG378" s="49"/>
      <c r="GH378" s="49"/>
      <c r="GI378" s="49"/>
      <c r="GJ378" s="49"/>
      <c r="GK378" s="49"/>
      <c r="GL378" s="49"/>
      <c r="GM378" s="49"/>
      <c r="GN378" s="49"/>
      <c r="GO378" s="49"/>
      <c r="GP378" s="49"/>
      <c r="GQ378" s="49"/>
      <c r="GR378" s="49"/>
      <c r="GS378" s="49"/>
      <c r="GT378" s="49"/>
      <c r="GU378" s="49"/>
      <c r="GV378" s="49"/>
      <c r="GW378" s="49"/>
      <c r="GX378" s="49"/>
      <c r="GY378" s="49"/>
      <c r="GZ378" s="49"/>
      <c r="HA378" s="49"/>
      <c r="HB378" s="49"/>
      <c r="HC378" s="49"/>
      <c r="HD378" s="49"/>
      <c r="HE378" s="49"/>
      <c r="HF378" s="49"/>
      <c r="HG378" s="49"/>
      <c r="HH378" s="49"/>
      <c r="HI378" s="49"/>
      <c r="HJ378" s="49"/>
      <c r="HK378" s="49"/>
      <c r="HL378" s="49"/>
      <c r="HM378" s="49"/>
      <c r="HN378" s="49"/>
      <c r="HO378" s="49"/>
      <c r="HP378" s="49"/>
      <c r="HQ378" s="49"/>
      <c r="HR378" s="49"/>
      <c r="HS378" s="49"/>
      <c r="HT378" s="49"/>
      <c r="HU378" s="49"/>
      <c r="HV378" s="49"/>
      <c r="HW378" s="49"/>
      <c r="HX378" s="49"/>
      <c r="HY378" s="49"/>
      <c r="HZ378" s="49"/>
      <c r="IA378" s="49"/>
      <c r="IB378" s="49"/>
      <c r="IC378" s="49"/>
      <c r="ID378" s="49"/>
      <c r="IE378" s="49"/>
      <c r="IF378" s="49"/>
      <c r="IG378" s="49"/>
      <c r="IH378" s="49"/>
      <c r="II378" s="49"/>
      <c r="IJ378" s="49"/>
      <c r="IK378" s="49"/>
      <c r="IL378" s="49"/>
      <c r="IM378" s="49"/>
      <c r="IN378" s="49"/>
      <c r="IO378" s="49"/>
      <c r="IP378" s="49"/>
      <c r="IQ378" s="49"/>
      <c r="IR378" s="49"/>
      <c r="IS378" s="49"/>
      <c r="IT378" s="49"/>
      <c r="IU378" s="49"/>
      <c r="IV378" s="49"/>
      <c r="IW378" s="49"/>
      <c r="IX378" s="49"/>
      <c r="IY378" s="49"/>
      <c r="IZ378" s="49"/>
      <c r="JA378" s="49"/>
      <c r="JB378" s="49"/>
      <c r="JC378" s="49"/>
      <c r="JD378" s="49"/>
      <c r="JE378" s="49"/>
      <c r="JF378" s="49"/>
      <c r="JG378" s="49"/>
      <c r="JH378" s="49"/>
      <c r="JI378" s="49"/>
      <c r="JJ378" s="49"/>
      <c r="JK378" s="49"/>
      <c r="JL378" s="49"/>
      <c r="JM378" s="49"/>
      <c r="JN378" s="49"/>
      <c r="JO378" s="49"/>
      <c r="JP378" s="49"/>
      <c r="JQ378" s="49"/>
      <c r="JR378" s="49"/>
      <c r="JS378" s="49"/>
      <c r="JT378" s="49"/>
      <c r="JU378" s="49"/>
      <c r="JV378" s="49"/>
      <c r="JW378" s="49"/>
      <c r="JX378" s="49"/>
      <c r="JY378" s="49"/>
      <c r="JZ378" s="49"/>
      <c r="KA378" s="49"/>
      <c r="KB378" s="49"/>
      <c r="KC378" s="49"/>
      <c r="KD378" s="49"/>
      <c r="KE378" s="49"/>
      <c r="KF378" s="49"/>
      <c r="KG378" s="49"/>
      <c r="KH378" s="49"/>
      <c r="KI378" s="49"/>
      <c r="KJ378" s="49"/>
    </row>
    <row r="379" spans="2:296" s="19" customFormat="1" ht="13.35" customHeight="1" x14ac:dyDescent="0.2">
      <c r="B379" s="46"/>
      <c r="C379" s="360"/>
      <c r="D379" s="360"/>
      <c r="E379" s="360"/>
      <c r="F379" s="360"/>
      <c r="G379" s="360"/>
      <c r="H379" s="360"/>
      <c r="I379" s="360"/>
      <c r="J379" s="360"/>
      <c r="K379" s="360"/>
      <c r="L379" s="38"/>
      <c r="M379" s="280"/>
      <c r="O379" s="49"/>
      <c r="P379" s="49"/>
      <c r="Q379" s="49"/>
      <c r="R379" s="49"/>
      <c r="S379" s="49"/>
      <c r="T379" s="49"/>
      <c r="U379" s="49"/>
      <c r="V379" s="49"/>
      <c r="W379" s="49"/>
      <c r="X379" s="49"/>
      <c r="Y379" s="49"/>
      <c r="Z379" s="49"/>
      <c r="AA379" s="49"/>
      <c r="AB379" s="49"/>
      <c r="AC379" s="49"/>
      <c r="AD379" s="49"/>
      <c r="AE379" s="49"/>
      <c r="AF379" s="49"/>
      <c r="AG379" s="49"/>
      <c r="AH379" s="49"/>
      <c r="AI379" s="49"/>
      <c r="AJ379" s="49"/>
      <c r="AK379" s="49"/>
      <c r="AL379" s="49"/>
      <c r="AM379" s="49"/>
      <c r="AN379" s="49"/>
      <c r="AO379" s="49"/>
      <c r="AP379" s="49"/>
      <c r="AQ379" s="49"/>
      <c r="AR379" s="49"/>
      <c r="AS379" s="49"/>
      <c r="AT379" s="49"/>
      <c r="AU379" s="49"/>
      <c r="AV379" s="49"/>
      <c r="AW379" s="49"/>
      <c r="AX379" s="49"/>
      <c r="AY379" s="49"/>
      <c r="AZ379" s="49"/>
      <c r="BA379" s="49"/>
      <c r="BB379" s="49"/>
      <c r="BC379" s="49"/>
      <c r="BD379" s="49"/>
      <c r="BE379" s="49"/>
      <c r="BF379" s="49"/>
      <c r="BG379" s="49"/>
      <c r="BH379" s="49"/>
      <c r="BI379" s="49"/>
      <c r="BJ379" s="49"/>
      <c r="BK379" s="49"/>
      <c r="BL379" s="49"/>
      <c r="BM379" s="49"/>
      <c r="BN379" s="49"/>
      <c r="BO379" s="49"/>
      <c r="BP379" s="49"/>
      <c r="BQ379" s="49"/>
      <c r="BR379" s="49"/>
      <c r="BS379" s="49"/>
      <c r="BT379" s="49"/>
      <c r="BU379" s="49"/>
      <c r="BV379" s="49"/>
      <c r="BW379" s="49"/>
      <c r="BX379" s="49"/>
      <c r="BY379" s="49"/>
      <c r="BZ379" s="49"/>
      <c r="CA379" s="49"/>
      <c r="CB379" s="49"/>
      <c r="CC379" s="49"/>
      <c r="CD379" s="49"/>
      <c r="CE379" s="49"/>
      <c r="CF379" s="49"/>
      <c r="CG379" s="49"/>
      <c r="CH379" s="49"/>
      <c r="CI379" s="49"/>
      <c r="CJ379" s="49"/>
      <c r="CK379" s="49"/>
      <c r="CL379" s="49"/>
      <c r="CM379" s="49"/>
      <c r="CN379" s="49"/>
      <c r="CO379" s="49"/>
      <c r="CP379" s="49"/>
      <c r="CQ379" s="49"/>
      <c r="CR379" s="49"/>
      <c r="CS379" s="49"/>
      <c r="CT379" s="49"/>
      <c r="CU379" s="49"/>
      <c r="CV379" s="49"/>
      <c r="CW379" s="49"/>
      <c r="CX379" s="49"/>
      <c r="CY379" s="49"/>
      <c r="CZ379" s="49"/>
      <c r="DA379" s="49"/>
      <c r="DB379" s="49"/>
      <c r="DC379" s="49"/>
      <c r="DD379" s="49"/>
      <c r="DE379" s="49"/>
      <c r="DF379" s="49"/>
      <c r="DG379" s="49"/>
      <c r="DH379" s="49"/>
      <c r="DI379" s="49"/>
      <c r="DJ379" s="49"/>
      <c r="DK379" s="49"/>
      <c r="DL379" s="49"/>
      <c r="DM379" s="49"/>
      <c r="DN379" s="49"/>
      <c r="DO379" s="49"/>
      <c r="DP379" s="49"/>
      <c r="DQ379" s="49"/>
      <c r="DR379" s="49"/>
      <c r="DS379" s="49"/>
      <c r="DT379" s="49"/>
      <c r="DU379" s="49"/>
      <c r="DV379" s="49"/>
      <c r="DW379" s="49"/>
      <c r="DX379" s="49"/>
      <c r="DY379" s="49"/>
      <c r="DZ379" s="49"/>
      <c r="EA379" s="49"/>
      <c r="EB379" s="49"/>
      <c r="EC379" s="49"/>
      <c r="ED379" s="49"/>
      <c r="EE379" s="49"/>
      <c r="EF379" s="49"/>
      <c r="EG379" s="49"/>
      <c r="EH379" s="49"/>
      <c r="EI379" s="49"/>
      <c r="EJ379" s="49"/>
      <c r="EK379" s="49"/>
      <c r="EL379" s="49"/>
      <c r="EM379" s="49"/>
      <c r="EN379" s="49"/>
      <c r="EO379" s="49"/>
      <c r="EP379" s="49"/>
      <c r="EQ379" s="49"/>
      <c r="ER379" s="49"/>
      <c r="ES379" s="49"/>
      <c r="ET379" s="49"/>
      <c r="EU379" s="49"/>
      <c r="EV379" s="49"/>
      <c r="EW379" s="49"/>
      <c r="EX379" s="49"/>
      <c r="EY379" s="49"/>
      <c r="EZ379" s="49"/>
      <c r="FA379" s="49"/>
      <c r="FB379" s="49"/>
      <c r="FC379" s="49"/>
      <c r="FD379" s="49"/>
      <c r="FE379" s="49"/>
      <c r="FF379" s="49"/>
      <c r="FG379" s="49"/>
      <c r="FH379" s="49"/>
      <c r="FI379" s="49"/>
      <c r="FJ379" s="49"/>
      <c r="FK379" s="49"/>
      <c r="FL379" s="49"/>
      <c r="FM379" s="49"/>
      <c r="FN379" s="49"/>
      <c r="FO379" s="49"/>
      <c r="FP379" s="49"/>
      <c r="FQ379" s="49"/>
      <c r="FR379" s="49"/>
      <c r="FS379" s="49"/>
      <c r="FT379" s="49"/>
      <c r="FU379" s="49"/>
      <c r="FV379" s="49"/>
      <c r="FW379" s="49"/>
      <c r="FX379" s="49"/>
      <c r="FY379" s="49"/>
      <c r="FZ379" s="49"/>
      <c r="GA379" s="49"/>
      <c r="GB379" s="49"/>
      <c r="GC379" s="49"/>
      <c r="GD379" s="49"/>
      <c r="GE379" s="49"/>
      <c r="GF379" s="49"/>
      <c r="GG379" s="49"/>
      <c r="GH379" s="49"/>
      <c r="GI379" s="49"/>
      <c r="GJ379" s="49"/>
      <c r="GK379" s="49"/>
      <c r="GL379" s="49"/>
      <c r="GM379" s="49"/>
      <c r="GN379" s="49"/>
      <c r="GO379" s="49"/>
      <c r="GP379" s="49"/>
      <c r="GQ379" s="49"/>
      <c r="GR379" s="49"/>
      <c r="GS379" s="49"/>
      <c r="GT379" s="49"/>
      <c r="GU379" s="49"/>
      <c r="GV379" s="49"/>
      <c r="GW379" s="49"/>
      <c r="GX379" s="49"/>
      <c r="GY379" s="49"/>
      <c r="GZ379" s="49"/>
      <c r="HA379" s="49"/>
      <c r="HB379" s="49"/>
      <c r="HC379" s="49"/>
      <c r="HD379" s="49"/>
      <c r="HE379" s="49"/>
      <c r="HF379" s="49"/>
      <c r="HG379" s="49"/>
      <c r="HH379" s="49"/>
      <c r="HI379" s="49"/>
      <c r="HJ379" s="49"/>
      <c r="HK379" s="49"/>
      <c r="HL379" s="49"/>
      <c r="HM379" s="49"/>
      <c r="HN379" s="49"/>
      <c r="HO379" s="49"/>
      <c r="HP379" s="49"/>
      <c r="HQ379" s="49"/>
      <c r="HR379" s="49"/>
      <c r="HS379" s="49"/>
      <c r="HT379" s="49"/>
      <c r="HU379" s="49"/>
      <c r="HV379" s="49"/>
      <c r="HW379" s="49"/>
      <c r="HX379" s="49"/>
      <c r="HY379" s="49"/>
      <c r="HZ379" s="49"/>
      <c r="IA379" s="49"/>
      <c r="IB379" s="49"/>
      <c r="IC379" s="49"/>
      <c r="ID379" s="49"/>
      <c r="IE379" s="49"/>
      <c r="IF379" s="49"/>
      <c r="IG379" s="49"/>
      <c r="IH379" s="49"/>
      <c r="II379" s="49"/>
      <c r="IJ379" s="49"/>
      <c r="IK379" s="49"/>
      <c r="IL379" s="49"/>
      <c r="IM379" s="49"/>
      <c r="IN379" s="49"/>
      <c r="IO379" s="49"/>
      <c r="IP379" s="49"/>
      <c r="IQ379" s="49"/>
      <c r="IR379" s="49"/>
      <c r="IS379" s="49"/>
      <c r="IT379" s="49"/>
      <c r="IU379" s="49"/>
      <c r="IV379" s="49"/>
      <c r="IW379" s="49"/>
      <c r="IX379" s="49"/>
      <c r="IY379" s="49"/>
      <c r="IZ379" s="49"/>
      <c r="JA379" s="49"/>
      <c r="JB379" s="49"/>
      <c r="JC379" s="49"/>
      <c r="JD379" s="49"/>
      <c r="JE379" s="49"/>
      <c r="JF379" s="49"/>
      <c r="JG379" s="49"/>
      <c r="JH379" s="49"/>
      <c r="JI379" s="49"/>
      <c r="JJ379" s="49"/>
      <c r="JK379" s="49"/>
      <c r="JL379" s="49"/>
      <c r="JM379" s="49"/>
      <c r="JN379" s="49"/>
      <c r="JO379" s="49"/>
      <c r="JP379" s="49"/>
      <c r="JQ379" s="49"/>
      <c r="JR379" s="49"/>
      <c r="JS379" s="49"/>
      <c r="JT379" s="49"/>
      <c r="JU379" s="49"/>
      <c r="JV379" s="49"/>
      <c r="JW379" s="49"/>
      <c r="JX379" s="49"/>
      <c r="JY379" s="49"/>
      <c r="JZ379" s="49"/>
      <c r="KA379" s="49"/>
      <c r="KB379" s="49"/>
      <c r="KC379" s="49"/>
      <c r="KD379" s="49"/>
      <c r="KE379" s="49"/>
      <c r="KF379" s="49"/>
      <c r="KG379" s="49"/>
      <c r="KH379" s="49"/>
      <c r="KI379" s="49"/>
      <c r="KJ379" s="49"/>
    </row>
    <row r="380" spans="2:296" s="19" customFormat="1" ht="13.35" customHeight="1" x14ac:dyDescent="0.2">
      <c r="B380" s="46"/>
      <c r="C380" s="360"/>
      <c r="D380" s="360"/>
      <c r="E380" s="360"/>
      <c r="F380" s="360"/>
      <c r="G380" s="360"/>
      <c r="H380" s="360"/>
      <c r="I380" s="360"/>
      <c r="J380" s="360"/>
      <c r="K380" s="360"/>
      <c r="L380" s="38"/>
      <c r="M380" s="280"/>
      <c r="O380" s="49"/>
      <c r="P380" s="49"/>
      <c r="Q380" s="49"/>
      <c r="R380" s="49"/>
      <c r="S380" s="49"/>
      <c r="T380" s="49"/>
      <c r="U380" s="49"/>
      <c r="V380" s="49"/>
      <c r="W380" s="49"/>
      <c r="X380" s="49"/>
      <c r="Y380" s="49"/>
      <c r="Z380" s="49"/>
      <c r="AA380" s="49"/>
      <c r="AB380" s="49"/>
      <c r="AC380" s="49"/>
      <c r="AD380" s="49"/>
      <c r="AE380" s="49"/>
      <c r="AF380" s="49"/>
      <c r="AG380" s="49"/>
      <c r="AH380" s="49"/>
      <c r="AI380" s="49"/>
      <c r="AJ380" s="49"/>
      <c r="AK380" s="49"/>
      <c r="AL380" s="49"/>
      <c r="AM380" s="49"/>
      <c r="AN380" s="49"/>
      <c r="AO380" s="49"/>
      <c r="AP380" s="49"/>
      <c r="AQ380" s="49"/>
      <c r="AR380" s="49"/>
      <c r="AS380" s="49"/>
      <c r="AT380" s="49"/>
      <c r="AU380" s="49"/>
      <c r="AV380" s="49"/>
      <c r="AW380" s="49"/>
      <c r="AX380" s="49"/>
      <c r="AY380" s="49"/>
      <c r="AZ380" s="49"/>
      <c r="BA380" s="49"/>
      <c r="BB380" s="49"/>
      <c r="BC380" s="49"/>
      <c r="BD380" s="49"/>
      <c r="BE380" s="49"/>
      <c r="BF380" s="49"/>
      <c r="BG380" s="49"/>
      <c r="BH380" s="49"/>
      <c r="BI380" s="49"/>
      <c r="BJ380" s="49"/>
      <c r="BK380" s="49"/>
      <c r="BL380" s="49"/>
      <c r="BM380" s="49"/>
      <c r="BN380" s="49"/>
      <c r="BO380" s="49"/>
      <c r="BP380" s="49"/>
      <c r="BQ380" s="49"/>
      <c r="BR380" s="49"/>
      <c r="BS380" s="49"/>
      <c r="BT380" s="49"/>
      <c r="BU380" s="49"/>
      <c r="BV380" s="49"/>
      <c r="BW380" s="49"/>
      <c r="BX380" s="49"/>
      <c r="BY380" s="49"/>
      <c r="BZ380" s="49"/>
      <c r="CA380" s="49"/>
      <c r="CB380" s="49"/>
      <c r="CC380" s="49"/>
      <c r="CD380" s="49"/>
      <c r="CE380" s="49"/>
      <c r="CF380" s="49"/>
      <c r="CG380" s="49"/>
      <c r="CH380" s="49"/>
      <c r="CI380" s="49"/>
      <c r="CJ380" s="49"/>
      <c r="CK380" s="49"/>
      <c r="CL380" s="49"/>
      <c r="CM380" s="49"/>
      <c r="CN380" s="49"/>
      <c r="CO380" s="49"/>
      <c r="CP380" s="49"/>
      <c r="CQ380" s="49"/>
      <c r="CR380" s="49"/>
      <c r="CS380" s="49"/>
      <c r="CT380" s="49"/>
      <c r="CU380" s="49"/>
      <c r="CV380" s="49"/>
      <c r="CW380" s="49"/>
      <c r="CX380" s="49"/>
      <c r="CY380" s="49"/>
      <c r="CZ380" s="49"/>
      <c r="DA380" s="49"/>
      <c r="DB380" s="49"/>
      <c r="DC380" s="49"/>
      <c r="DD380" s="49"/>
      <c r="DE380" s="49"/>
      <c r="DF380" s="49"/>
      <c r="DG380" s="49"/>
      <c r="DH380" s="49"/>
      <c r="DI380" s="49"/>
      <c r="DJ380" s="49"/>
      <c r="DK380" s="49"/>
      <c r="DL380" s="49"/>
      <c r="DM380" s="49"/>
      <c r="DN380" s="49"/>
      <c r="DO380" s="49"/>
      <c r="DP380" s="49"/>
      <c r="DQ380" s="49"/>
      <c r="DR380" s="49"/>
      <c r="DS380" s="49"/>
      <c r="DT380" s="49"/>
      <c r="DU380" s="49"/>
      <c r="DV380" s="49"/>
      <c r="DW380" s="49"/>
      <c r="DX380" s="49"/>
      <c r="DY380" s="49"/>
      <c r="DZ380" s="49"/>
      <c r="EA380" s="49"/>
      <c r="EB380" s="49"/>
      <c r="EC380" s="49"/>
      <c r="ED380" s="49"/>
      <c r="EE380" s="49"/>
      <c r="EF380" s="49"/>
      <c r="EG380" s="49"/>
      <c r="EH380" s="49"/>
      <c r="EI380" s="49"/>
      <c r="EJ380" s="49"/>
      <c r="EK380" s="49"/>
      <c r="EL380" s="49"/>
      <c r="EM380" s="49"/>
      <c r="EN380" s="49"/>
      <c r="EO380" s="49"/>
      <c r="EP380" s="49"/>
      <c r="EQ380" s="49"/>
      <c r="ER380" s="49"/>
      <c r="ES380" s="49"/>
      <c r="ET380" s="49"/>
      <c r="EU380" s="49"/>
      <c r="EV380" s="49"/>
      <c r="EW380" s="49"/>
      <c r="EX380" s="49"/>
      <c r="EY380" s="49"/>
      <c r="EZ380" s="49"/>
      <c r="FA380" s="49"/>
      <c r="FB380" s="49"/>
      <c r="FC380" s="49"/>
      <c r="FD380" s="49"/>
      <c r="FE380" s="49"/>
      <c r="FF380" s="49"/>
      <c r="FG380" s="49"/>
      <c r="FH380" s="49"/>
      <c r="FI380" s="49"/>
      <c r="FJ380" s="49"/>
      <c r="FK380" s="49"/>
      <c r="FL380" s="49"/>
      <c r="FM380" s="49"/>
      <c r="FN380" s="49"/>
      <c r="FO380" s="49"/>
      <c r="FP380" s="49"/>
      <c r="FQ380" s="49"/>
      <c r="FR380" s="49"/>
      <c r="FS380" s="49"/>
      <c r="FT380" s="49"/>
      <c r="FU380" s="49"/>
      <c r="FV380" s="49"/>
      <c r="FW380" s="49"/>
      <c r="FX380" s="49"/>
      <c r="FY380" s="49"/>
      <c r="FZ380" s="49"/>
      <c r="GA380" s="49"/>
      <c r="GB380" s="49"/>
      <c r="GC380" s="49"/>
      <c r="GD380" s="49"/>
      <c r="GE380" s="49"/>
      <c r="GF380" s="49"/>
      <c r="GG380" s="49"/>
      <c r="GH380" s="49"/>
      <c r="GI380" s="49"/>
      <c r="GJ380" s="49"/>
      <c r="GK380" s="49"/>
      <c r="GL380" s="49"/>
      <c r="GM380" s="49"/>
      <c r="GN380" s="49"/>
      <c r="GO380" s="49"/>
      <c r="GP380" s="49"/>
      <c r="GQ380" s="49"/>
      <c r="GR380" s="49"/>
      <c r="GS380" s="49"/>
      <c r="GT380" s="49"/>
      <c r="GU380" s="49"/>
      <c r="GV380" s="49"/>
      <c r="GW380" s="49"/>
      <c r="GX380" s="49"/>
      <c r="GY380" s="49"/>
      <c r="GZ380" s="49"/>
      <c r="HA380" s="49"/>
      <c r="HB380" s="49"/>
      <c r="HC380" s="49"/>
      <c r="HD380" s="49"/>
      <c r="HE380" s="49"/>
      <c r="HF380" s="49"/>
      <c r="HG380" s="49"/>
      <c r="HH380" s="49"/>
      <c r="HI380" s="49"/>
      <c r="HJ380" s="49"/>
      <c r="HK380" s="49"/>
      <c r="HL380" s="49"/>
      <c r="HM380" s="49"/>
      <c r="HN380" s="49"/>
      <c r="HO380" s="49"/>
      <c r="HP380" s="49"/>
      <c r="HQ380" s="49"/>
      <c r="HR380" s="49"/>
      <c r="HS380" s="49"/>
      <c r="HT380" s="49"/>
      <c r="HU380" s="49"/>
      <c r="HV380" s="49"/>
      <c r="HW380" s="49"/>
      <c r="HX380" s="49"/>
      <c r="HY380" s="49"/>
      <c r="HZ380" s="49"/>
      <c r="IA380" s="49"/>
      <c r="IB380" s="49"/>
      <c r="IC380" s="49"/>
      <c r="ID380" s="49"/>
      <c r="IE380" s="49"/>
      <c r="IF380" s="49"/>
      <c r="IG380" s="49"/>
      <c r="IH380" s="49"/>
      <c r="II380" s="49"/>
      <c r="IJ380" s="49"/>
      <c r="IK380" s="49"/>
      <c r="IL380" s="49"/>
      <c r="IM380" s="49"/>
      <c r="IN380" s="49"/>
      <c r="IO380" s="49"/>
      <c r="IP380" s="49"/>
      <c r="IQ380" s="49"/>
      <c r="IR380" s="49"/>
      <c r="IS380" s="49"/>
      <c r="IT380" s="49"/>
      <c r="IU380" s="49"/>
      <c r="IV380" s="49"/>
      <c r="IW380" s="49"/>
      <c r="IX380" s="49"/>
      <c r="IY380" s="49"/>
      <c r="IZ380" s="49"/>
      <c r="JA380" s="49"/>
      <c r="JB380" s="49"/>
      <c r="JC380" s="49"/>
      <c r="JD380" s="49"/>
      <c r="JE380" s="49"/>
      <c r="JF380" s="49"/>
      <c r="JG380" s="49"/>
      <c r="JH380" s="49"/>
      <c r="JI380" s="49"/>
      <c r="JJ380" s="49"/>
      <c r="JK380" s="49"/>
      <c r="JL380" s="49"/>
      <c r="JM380" s="49"/>
      <c r="JN380" s="49"/>
      <c r="JO380" s="49"/>
      <c r="JP380" s="49"/>
      <c r="JQ380" s="49"/>
      <c r="JR380" s="49"/>
      <c r="JS380" s="49"/>
      <c r="JT380" s="49"/>
      <c r="JU380" s="49"/>
      <c r="JV380" s="49"/>
      <c r="JW380" s="49"/>
      <c r="JX380" s="49"/>
      <c r="JY380" s="49"/>
      <c r="JZ380" s="49"/>
      <c r="KA380" s="49"/>
      <c r="KB380" s="49"/>
      <c r="KC380" s="49"/>
      <c r="KD380" s="49"/>
      <c r="KE380" s="49"/>
      <c r="KF380" s="49"/>
      <c r="KG380" s="49"/>
      <c r="KH380" s="49"/>
      <c r="KI380" s="49"/>
      <c r="KJ380" s="49"/>
    </row>
    <row r="381" spans="2:296" s="19" customFormat="1" ht="13.35" customHeight="1" x14ac:dyDescent="0.2">
      <c r="B381" s="46"/>
      <c r="C381" s="360"/>
      <c r="D381" s="360"/>
      <c r="E381" s="360"/>
      <c r="F381" s="360"/>
      <c r="G381" s="360"/>
      <c r="H381" s="360"/>
      <c r="I381" s="360"/>
      <c r="J381" s="360"/>
      <c r="K381" s="360"/>
      <c r="L381" s="38"/>
      <c r="M381" s="280"/>
      <c r="O381" s="49"/>
      <c r="P381" s="49"/>
      <c r="Q381" s="49"/>
      <c r="R381" s="49"/>
      <c r="S381" s="49"/>
      <c r="T381" s="49"/>
      <c r="U381" s="49"/>
      <c r="V381" s="49"/>
      <c r="W381" s="49"/>
      <c r="X381" s="49"/>
      <c r="Y381" s="49"/>
      <c r="Z381" s="49"/>
      <c r="AA381" s="49"/>
      <c r="AB381" s="49"/>
      <c r="AC381" s="49"/>
      <c r="AD381" s="49"/>
      <c r="AE381" s="49"/>
      <c r="AF381" s="49"/>
      <c r="AG381" s="49"/>
      <c r="AH381" s="49"/>
      <c r="AI381" s="49"/>
      <c r="AJ381" s="49"/>
      <c r="AK381" s="49"/>
      <c r="AL381" s="49"/>
      <c r="AM381" s="49"/>
      <c r="AN381" s="49"/>
      <c r="AO381" s="49"/>
      <c r="AP381" s="49"/>
      <c r="AQ381" s="49"/>
      <c r="AR381" s="49"/>
      <c r="AS381" s="49"/>
      <c r="AT381" s="49"/>
      <c r="AU381" s="49"/>
      <c r="AV381" s="49"/>
      <c r="AW381" s="49"/>
      <c r="AX381" s="49"/>
      <c r="AY381" s="49"/>
      <c r="AZ381" s="49"/>
      <c r="BA381" s="49"/>
      <c r="BB381" s="49"/>
      <c r="BC381" s="49"/>
      <c r="BD381" s="49"/>
      <c r="BE381" s="49"/>
      <c r="BF381" s="49"/>
      <c r="BG381" s="49"/>
      <c r="BH381" s="49"/>
      <c r="BI381" s="49"/>
      <c r="BJ381" s="49"/>
      <c r="BK381" s="49"/>
      <c r="BL381" s="49"/>
      <c r="BM381" s="49"/>
      <c r="BN381" s="49"/>
      <c r="BO381" s="49"/>
      <c r="BP381" s="49"/>
      <c r="BQ381" s="49"/>
      <c r="BR381" s="49"/>
      <c r="BS381" s="49"/>
      <c r="BT381" s="49"/>
      <c r="BU381" s="49"/>
      <c r="BV381" s="49"/>
      <c r="BW381" s="49"/>
      <c r="BX381" s="49"/>
      <c r="BY381" s="49"/>
      <c r="BZ381" s="49"/>
      <c r="CA381" s="49"/>
      <c r="CB381" s="49"/>
      <c r="CC381" s="49"/>
      <c r="CD381" s="49"/>
      <c r="CE381" s="49"/>
      <c r="CF381" s="49"/>
      <c r="CG381" s="49"/>
      <c r="CH381" s="49"/>
      <c r="CI381" s="49"/>
      <c r="CJ381" s="49"/>
      <c r="CK381" s="49"/>
      <c r="CL381" s="49"/>
      <c r="CM381" s="49"/>
      <c r="CN381" s="49"/>
      <c r="CO381" s="49"/>
      <c r="CP381" s="49"/>
      <c r="CQ381" s="49"/>
      <c r="CR381" s="49"/>
      <c r="CS381" s="49"/>
      <c r="CT381" s="49"/>
      <c r="CU381" s="49"/>
      <c r="CV381" s="49"/>
      <c r="CW381" s="49"/>
      <c r="CX381" s="49"/>
      <c r="CY381" s="49"/>
      <c r="CZ381" s="49"/>
      <c r="DA381" s="49"/>
      <c r="DB381" s="49"/>
      <c r="DC381" s="49"/>
      <c r="DD381" s="49"/>
      <c r="DE381" s="49"/>
      <c r="DF381" s="49"/>
      <c r="DG381" s="49"/>
      <c r="DH381" s="49"/>
      <c r="DI381" s="49"/>
      <c r="DJ381" s="49"/>
      <c r="DK381" s="49"/>
      <c r="DL381" s="49"/>
      <c r="DM381" s="49"/>
      <c r="DN381" s="49"/>
      <c r="DO381" s="49"/>
      <c r="DP381" s="49"/>
      <c r="DQ381" s="49"/>
      <c r="DR381" s="49"/>
      <c r="DS381" s="49"/>
      <c r="DT381" s="49"/>
      <c r="DU381" s="49"/>
      <c r="DV381" s="49"/>
      <c r="DW381" s="49"/>
      <c r="DX381" s="49"/>
      <c r="DY381" s="49"/>
      <c r="DZ381" s="49"/>
      <c r="EA381" s="49"/>
      <c r="EB381" s="49"/>
      <c r="EC381" s="49"/>
      <c r="ED381" s="49"/>
      <c r="EE381" s="49"/>
      <c r="EF381" s="49"/>
      <c r="EG381" s="49"/>
      <c r="EH381" s="49"/>
      <c r="EI381" s="49"/>
      <c r="EJ381" s="49"/>
      <c r="EK381" s="49"/>
      <c r="EL381" s="49"/>
      <c r="EM381" s="49"/>
      <c r="EN381" s="49"/>
      <c r="EO381" s="49"/>
      <c r="EP381" s="49"/>
      <c r="EQ381" s="49"/>
      <c r="ER381" s="49"/>
      <c r="ES381" s="49"/>
      <c r="ET381" s="49"/>
      <c r="EU381" s="49"/>
      <c r="EV381" s="49"/>
      <c r="EW381" s="49"/>
      <c r="EX381" s="49"/>
      <c r="EY381" s="49"/>
      <c r="EZ381" s="49"/>
      <c r="FA381" s="49"/>
      <c r="FB381" s="49"/>
      <c r="FC381" s="49"/>
      <c r="FD381" s="49"/>
      <c r="FE381" s="49"/>
      <c r="FF381" s="49"/>
      <c r="FG381" s="49"/>
      <c r="FH381" s="49"/>
      <c r="FI381" s="49"/>
      <c r="FJ381" s="49"/>
      <c r="FK381" s="49"/>
      <c r="FL381" s="49"/>
      <c r="FM381" s="49"/>
      <c r="FN381" s="49"/>
      <c r="FO381" s="49"/>
      <c r="FP381" s="49"/>
      <c r="FQ381" s="49"/>
      <c r="FR381" s="49"/>
      <c r="FS381" s="49"/>
      <c r="FT381" s="49"/>
      <c r="FU381" s="49"/>
      <c r="FV381" s="49"/>
      <c r="FW381" s="49"/>
      <c r="FX381" s="49"/>
      <c r="FY381" s="49"/>
      <c r="FZ381" s="49"/>
      <c r="GA381" s="49"/>
      <c r="GB381" s="49"/>
      <c r="GC381" s="49"/>
      <c r="GD381" s="49"/>
      <c r="GE381" s="49"/>
      <c r="GF381" s="49"/>
      <c r="GG381" s="49"/>
      <c r="GH381" s="49"/>
      <c r="GI381" s="49"/>
      <c r="GJ381" s="49"/>
      <c r="GK381" s="49"/>
      <c r="GL381" s="49"/>
      <c r="GM381" s="49"/>
      <c r="GN381" s="49"/>
      <c r="GO381" s="49"/>
      <c r="GP381" s="49"/>
      <c r="GQ381" s="49"/>
      <c r="GR381" s="49"/>
      <c r="GS381" s="49"/>
      <c r="GT381" s="49"/>
      <c r="GU381" s="49"/>
      <c r="GV381" s="49"/>
      <c r="GW381" s="49"/>
      <c r="GX381" s="49"/>
      <c r="GY381" s="49"/>
      <c r="GZ381" s="49"/>
      <c r="HA381" s="49"/>
      <c r="HB381" s="49"/>
      <c r="HC381" s="49"/>
      <c r="HD381" s="49"/>
      <c r="HE381" s="49"/>
      <c r="HF381" s="49"/>
      <c r="HG381" s="49"/>
      <c r="HH381" s="49"/>
      <c r="HI381" s="49"/>
      <c r="HJ381" s="49"/>
      <c r="HK381" s="49"/>
      <c r="HL381" s="49"/>
      <c r="HM381" s="49"/>
      <c r="HN381" s="49"/>
      <c r="HO381" s="49"/>
      <c r="HP381" s="49"/>
      <c r="HQ381" s="49"/>
      <c r="HR381" s="49"/>
      <c r="HS381" s="49"/>
      <c r="HT381" s="49"/>
      <c r="HU381" s="49"/>
      <c r="HV381" s="49"/>
      <c r="HW381" s="49"/>
      <c r="HX381" s="49"/>
      <c r="HY381" s="49"/>
      <c r="HZ381" s="49"/>
      <c r="IA381" s="49"/>
      <c r="IB381" s="49"/>
      <c r="IC381" s="49"/>
      <c r="ID381" s="49"/>
      <c r="IE381" s="49"/>
      <c r="IF381" s="49"/>
      <c r="IG381" s="49"/>
      <c r="IH381" s="49"/>
      <c r="II381" s="49"/>
      <c r="IJ381" s="49"/>
      <c r="IK381" s="49"/>
      <c r="IL381" s="49"/>
      <c r="IM381" s="49"/>
      <c r="IN381" s="49"/>
      <c r="IO381" s="49"/>
      <c r="IP381" s="49"/>
      <c r="IQ381" s="49"/>
      <c r="IR381" s="49"/>
      <c r="IS381" s="49"/>
      <c r="IT381" s="49"/>
      <c r="IU381" s="49"/>
      <c r="IV381" s="49"/>
      <c r="IW381" s="49"/>
      <c r="IX381" s="49"/>
      <c r="IY381" s="49"/>
      <c r="IZ381" s="49"/>
      <c r="JA381" s="49"/>
      <c r="JB381" s="49"/>
      <c r="JC381" s="49"/>
      <c r="JD381" s="49"/>
      <c r="JE381" s="49"/>
      <c r="JF381" s="49"/>
      <c r="JG381" s="49"/>
      <c r="JH381" s="49"/>
      <c r="JI381" s="49"/>
      <c r="JJ381" s="49"/>
      <c r="JK381" s="49"/>
      <c r="JL381" s="49"/>
      <c r="JM381" s="49"/>
      <c r="JN381" s="49"/>
      <c r="JO381" s="49"/>
      <c r="JP381" s="49"/>
      <c r="JQ381" s="49"/>
      <c r="JR381" s="49"/>
      <c r="JS381" s="49"/>
      <c r="JT381" s="49"/>
      <c r="JU381" s="49"/>
      <c r="JV381" s="49"/>
      <c r="JW381" s="49"/>
      <c r="JX381" s="49"/>
      <c r="JY381" s="49"/>
      <c r="JZ381" s="49"/>
      <c r="KA381" s="49"/>
      <c r="KB381" s="49"/>
      <c r="KC381" s="49"/>
      <c r="KD381" s="49"/>
      <c r="KE381" s="49"/>
      <c r="KF381" s="49"/>
      <c r="KG381" s="49"/>
      <c r="KH381" s="49"/>
      <c r="KI381" s="49"/>
      <c r="KJ381" s="49"/>
    </row>
    <row r="382" spans="2:296" s="19" customFormat="1" ht="13.35" customHeight="1" x14ac:dyDescent="0.2">
      <c r="B382" s="46"/>
      <c r="C382" s="360"/>
      <c r="D382" s="360"/>
      <c r="E382" s="360"/>
      <c r="F382" s="360"/>
      <c r="G382" s="360"/>
      <c r="H382" s="360"/>
      <c r="I382" s="360"/>
      <c r="J382" s="360"/>
      <c r="K382" s="360"/>
      <c r="L382" s="38"/>
      <c r="M382" s="280"/>
      <c r="O382" s="49"/>
      <c r="P382" s="49"/>
      <c r="Q382" s="49"/>
      <c r="R382" s="49"/>
      <c r="S382" s="49"/>
      <c r="T382" s="49"/>
      <c r="U382" s="49"/>
      <c r="V382" s="49"/>
      <c r="W382" s="49"/>
      <c r="X382" s="49"/>
      <c r="Y382" s="49"/>
      <c r="Z382" s="49"/>
      <c r="AA382" s="49"/>
      <c r="AB382" s="49"/>
      <c r="AC382" s="49"/>
      <c r="AD382" s="49"/>
      <c r="AE382" s="49"/>
      <c r="AF382" s="49"/>
      <c r="AG382" s="49"/>
      <c r="AH382" s="49"/>
      <c r="AI382" s="49"/>
      <c r="AJ382" s="49"/>
      <c r="AK382" s="49"/>
      <c r="AL382" s="49"/>
      <c r="AM382" s="49"/>
      <c r="AN382" s="49"/>
      <c r="AO382" s="49"/>
      <c r="AP382" s="49"/>
      <c r="AQ382" s="49"/>
      <c r="AR382" s="49"/>
      <c r="AS382" s="49"/>
      <c r="AT382" s="49"/>
      <c r="AU382" s="49"/>
      <c r="AV382" s="49"/>
      <c r="AW382" s="49"/>
      <c r="AX382" s="49"/>
      <c r="AY382" s="49"/>
      <c r="AZ382" s="49"/>
      <c r="BA382" s="49"/>
      <c r="BB382" s="49"/>
      <c r="BC382" s="49"/>
      <c r="BD382" s="49"/>
      <c r="BE382" s="49"/>
      <c r="BF382" s="49"/>
      <c r="BG382" s="49"/>
      <c r="BH382" s="49"/>
      <c r="BI382" s="49"/>
      <c r="BJ382" s="49"/>
      <c r="BK382" s="49"/>
      <c r="BL382" s="49"/>
      <c r="BM382" s="49"/>
      <c r="BN382" s="49"/>
      <c r="BO382" s="49"/>
      <c r="BP382" s="49"/>
      <c r="BQ382" s="49"/>
      <c r="BR382" s="49"/>
      <c r="BS382" s="49"/>
      <c r="BT382" s="49"/>
      <c r="BU382" s="49"/>
      <c r="BV382" s="49"/>
      <c r="BW382" s="49"/>
      <c r="BX382" s="49"/>
      <c r="BY382" s="49"/>
      <c r="BZ382" s="49"/>
      <c r="CA382" s="49"/>
      <c r="CB382" s="49"/>
      <c r="CC382" s="49"/>
      <c r="CD382" s="49"/>
      <c r="CE382" s="49"/>
      <c r="CF382" s="49"/>
      <c r="CG382" s="49"/>
      <c r="CH382" s="49"/>
      <c r="CI382" s="49"/>
      <c r="CJ382" s="49"/>
      <c r="CK382" s="49"/>
      <c r="CL382" s="49"/>
      <c r="CM382" s="49"/>
      <c r="CN382" s="49"/>
      <c r="CO382" s="49"/>
      <c r="CP382" s="49"/>
      <c r="CQ382" s="49"/>
      <c r="CR382" s="49"/>
      <c r="CS382" s="49"/>
      <c r="CT382" s="49"/>
      <c r="CU382" s="49"/>
      <c r="CV382" s="49"/>
      <c r="CW382" s="49"/>
      <c r="CX382" s="49"/>
      <c r="CY382" s="49"/>
      <c r="CZ382" s="49"/>
      <c r="DA382" s="49"/>
      <c r="DB382" s="49"/>
      <c r="DC382" s="49"/>
      <c r="DD382" s="49"/>
      <c r="DE382" s="49"/>
      <c r="DF382" s="49"/>
      <c r="DG382" s="49"/>
      <c r="DH382" s="49"/>
      <c r="DI382" s="49"/>
      <c r="DJ382" s="49"/>
      <c r="DK382" s="49"/>
      <c r="DL382" s="49"/>
      <c r="DM382" s="49"/>
      <c r="DN382" s="49"/>
      <c r="DO382" s="49"/>
      <c r="DP382" s="49"/>
      <c r="DQ382" s="49"/>
      <c r="DR382" s="49"/>
      <c r="DS382" s="49"/>
      <c r="DT382" s="49"/>
      <c r="DU382" s="49"/>
      <c r="DV382" s="49"/>
      <c r="DW382" s="49"/>
      <c r="DX382" s="49"/>
      <c r="DY382" s="49"/>
      <c r="DZ382" s="49"/>
      <c r="EA382" s="49"/>
      <c r="EB382" s="49"/>
      <c r="EC382" s="49"/>
      <c r="ED382" s="49"/>
      <c r="EE382" s="49"/>
      <c r="EF382" s="49"/>
      <c r="EG382" s="49"/>
      <c r="EH382" s="49"/>
      <c r="EI382" s="49"/>
      <c r="EJ382" s="49"/>
      <c r="EK382" s="49"/>
      <c r="EL382" s="49"/>
      <c r="EM382" s="49"/>
      <c r="EN382" s="49"/>
      <c r="EO382" s="49"/>
      <c r="EP382" s="49"/>
      <c r="EQ382" s="49"/>
      <c r="ER382" s="49"/>
      <c r="ES382" s="49"/>
      <c r="ET382" s="49"/>
      <c r="EU382" s="49"/>
      <c r="EV382" s="49"/>
      <c r="EW382" s="49"/>
      <c r="EX382" s="49"/>
      <c r="EY382" s="49"/>
      <c r="EZ382" s="49"/>
      <c r="FA382" s="49"/>
      <c r="FB382" s="49"/>
      <c r="FC382" s="49"/>
      <c r="FD382" s="49"/>
      <c r="FE382" s="49"/>
      <c r="FF382" s="49"/>
      <c r="FG382" s="49"/>
      <c r="FH382" s="49"/>
      <c r="FI382" s="49"/>
      <c r="FJ382" s="49"/>
      <c r="FK382" s="49"/>
      <c r="FL382" s="49"/>
      <c r="FM382" s="49"/>
      <c r="FN382" s="49"/>
      <c r="FO382" s="49"/>
      <c r="FP382" s="49"/>
      <c r="FQ382" s="49"/>
      <c r="FR382" s="49"/>
      <c r="FS382" s="49"/>
      <c r="FT382" s="49"/>
      <c r="FU382" s="49"/>
      <c r="FV382" s="49"/>
      <c r="FW382" s="49"/>
      <c r="FX382" s="49"/>
      <c r="FY382" s="49"/>
      <c r="FZ382" s="49"/>
      <c r="GA382" s="49"/>
      <c r="GB382" s="49"/>
      <c r="GC382" s="49"/>
      <c r="GD382" s="49"/>
      <c r="GE382" s="49"/>
      <c r="GF382" s="49"/>
      <c r="GG382" s="49"/>
      <c r="GH382" s="49"/>
      <c r="GI382" s="49"/>
      <c r="GJ382" s="49"/>
      <c r="GK382" s="49"/>
      <c r="GL382" s="49"/>
      <c r="GM382" s="49"/>
      <c r="GN382" s="49"/>
      <c r="GO382" s="49"/>
      <c r="GP382" s="49"/>
      <c r="GQ382" s="49"/>
      <c r="GR382" s="49"/>
      <c r="GS382" s="49"/>
      <c r="GT382" s="49"/>
      <c r="GU382" s="49"/>
      <c r="GV382" s="49"/>
      <c r="GW382" s="49"/>
      <c r="GX382" s="49"/>
      <c r="GY382" s="49"/>
      <c r="GZ382" s="49"/>
      <c r="HA382" s="49"/>
      <c r="HB382" s="49"/>
      <c r="HC382" s="49"/>
      <c r="HD382" s="49"/>
      <c r="HE382" s="49"/>
      <c r="HF382" s="49"/>
      <c r="HG382" s="49"/>
      <c r="HH382" s="49"/>
      <c r="HI382" s="49"/>
      <c r="HJ382" s="49"/>
      <c r="HK382" s="49"/>
      <c r="HL382" s="49"/>
      <c r="HM382" s="49"/>
      <c r="HN382" s="49"/>
      <c r="HO382" s="49"/>
      <c r="HP382" s="49"/>
      <c r="HQ382" s="49"/>
      <c r="HR382" s="49"/>
      <c r="HS382" s="49"/>
      <c r="HT382" s="49"/>
      <c r="HU382" s="49"/>
      <c r="HV382" s="49"/>
      <c r="HW382" s="49"/>
      <c r="HX382" s="49"/>
      <c r="HY382" s="49"/>
      <c r="HZ382" s="49"/>
      <c r="IA382" s="49"/>
      <c r="IB382" s="49"/>
      <c r="IC382" s="49"/>
      <c r="ID382" s="49"/>
      <c r="IE382" s="49"/>
      <c r="IF382" s="49"/>
      <c r="IG382" s="49"/>
      <c r="IH382" s="49"/>
      <c r="II382" s="49"/>
      <c r="IJ382" s="49"/>
      <c r="IK382" s="49"/>
      <c r="IL382" s="49"/>
      <c r="IM382" s="49"/>
      <c r="IN382" s="49"/>
      <c r="IO382" s="49"/>
      <c r="IP382" s="49"/>
      <c r="IQ382" s="49"/>
      <c r="IR382" s="49"/>
      <c r="IS382" s="49"/>
      <c r="IT382" s="49"/>
      <c r="IU382" s="49"/>
      <c r="IV382" s="49"/>
      <c r="IW382" s="49"/>
      <c r="IX382" s="49"/>
      <c r="IY382" s="49"/>
      <c r="IZ382" s="49"/>
      <c r="JA382" s="49"/>
      <c r="JB382" s="49"/>
      <c r="JC382" s="49"/>
      <c r="JD382" s="49"/>
      <c r="JE382" s="49"/>
      <c r="JF382" s="49"/>
      <c r="JG382" s="49"/>
      <c r="JH382" s="49"/>
      <c r="JI382" s="49"/>
      <c r="JJ382" s="49"/>
      <c r="JK382" s="49"/>
      <c r="JL382" s="49"/>
      <c r="JM382" s="49"/>
      <c r="JN382" s="49"/>
      <c r="JO382" s="49"/>
      <c r="JP382" s="49"/>
      <c r="JQ382" s="49"/>
      <c r="JR382" s="49"/>
      <c r="JS382" s="49"/>
      <c r="JT382" s="49"/>
      <c r="JU382" s="49"/>
      <c r="JV382" s="49"/>
      <c r="JW382" s="49"/>
      <c r="JX382" s="49"/>
      <c r="JY382" s="49"/>
      <c r="JZ382" s="49"/>
      <c r="KA382" s="49"/>
      <c r="KB382" s="49"/>
      <c r="KC382" s="49"/>
      <c r="KD382" s="49"/>
      <c r="KE382" s="49"/>
      <c r="KF382" s="49"/>
      <c r="KG382" s="49"/>
      <c r="KH382" s="49"/>
      <c r="KI382" s="49"/>
      <c r="KJ382" s="49"/>
    </row>
    <row r="383" spans="2:296" s="19" customFormat="1" ht="13.35" customHeight="1" x14ac:dyDescent="0.2">
      <c r="B383" s="46"/>
      <c r="C383" s="360"/>
      <c r="D383" s="360"/>
      <c r="E383" s="360"/>
      <c r="F383" s="360"/>
      <c r="G383" s="360"/>
      <c r="H383" s="360"/>
      <c r="I383" s="360"/>
      <c r="J383" s="360"/>
      <c r="K383" s="360"/>
      <c r="L383" s="38"/>
      <c r="M383" s="280"/>
      <c r="O383" s="49"/>
      <c r="P383" s="49"/>
      <c r="Q383" s="49"/>
      <c r="R383" s="49"/>
      <c r="S383" s="49"/>
      <c r="T383" s="49"/>
      <c r="U383" s="49"/>
      <c r="V383" s="49"/>
      <c r="W383" s="49"/>
      <c r="X383" s="49"/>
      <c r="Y383" s="49"/>
      <c r="Z383" s="49"/>
      <c r="AA383" s="49"/>
      <c r="AB383" s="49"/>
      <c r="AC383" s="49"/>
      <c r="AD383" s="49"/>
      <c r="AE383" s="49"/>
      <c r="AF383" s="49"/>
      <c r="AG383" s="49"/>
      <c r="AH383" s="49"/>
      <c r="AI383" s="49"/>
      <c r="AJ383" s="49"/>
      <c r="AK383" s="49"/>
      <c r="AL383" s="49"/>
      <c r="AM383" s="49"/>
      <c r="AN383" s="49"/>
      <c r="AO383" s="49"/>
      <c r="AP383" s="49"/>
      <c r="AQ383" s="49"/>
      <c r="AR383" s="49"/>
      <c r="AS383" s="49"/>
      <c r="AT383" s="49"/>
      <c r="AU383" s="49"/>
      <c r="AV383" s="49"/>
      <c r="AW383" s="49"/>
      <c r="AX383" s="49"/>
      <c r="AY383" s="49"/>
      <c r="AZ383" s="49"/>
      <c r="BA383" s="49"/>
      <c r="BB383" s="49"/>
      <c r="BC383" s="49"/>
      <c r="BD383" s="49"/>
      <c r="BE383" s="49"/>
      <c r="BF383" s="49"/>
      <c r="BG383" s="49"/>
      <c r="BH383" s="49"/>
      <c r="BI383" s="49"/>
      <c r="BJ383" s="49"/>
      <c r="BK383" s="49"/>
      <c r="BL383" s="49"/>
      <c r="BM383" s="49"/>
      <c r="BN383" s="49"/>
      <c r="BO383" s="49"/>
      <c r="BP383" s="49"/>
      <c r="BQ383" s="49"/>
      <c r="BR383" s="49"/>
      <c r="BS383" s="49"/>
      <c r="BT383" s="49"/>
      <c r="BU383" s="49"/>
      <c r="BV383" s="49"/>
      <c r="BW383" s="49"/>
      <c r="BX383" s="49"/>
      <c r="BY383" s="49"/>
      <c r="BZ383" s="49"/>
      <c r="CA383" s="49"/>
      <c r="CB383" s="49"/>
      <c r="CC383" s="49"/>
      <c r="CD383" s="49"/>
      <c r="CE383" s="49"/>
      <c r="CF383" s="49"/>
      <c r="CG383" s="49"/>
      <c r="CH383" s="49"/>
      <c r="CI383" s="49"/>
      <c r="CJ383" s="49"/>
      <c r="CK383" s="49"/>
      <c r="CL383" s="49"/>
      <c r="CM383" s="49"/>
      <c r="CN383" s="49"/>
      <c r="CO383" s="49"/>
      <c r="CP383" s="49"/>
      <c r="CQ383" s="49"/>
      <c r="CR383" s="49"/>
      <c r="CS383" s="49"/>
      <c r="CT383" s="49"/>
      <c r="CU383" s="49"/>
      <c r="CV383" s="49"/>
      <c r="CW383" s="49"/>
      <c r="CX383" s="49"/>
      <c r="CY383" s="49"/>
      <c r="CZ383" s="49"/>
      <c r="DA383" s="49"/>
      <c r="DB383" s="49"/>
      <c r="DC383" s="49"/>
      <c r="DD383" s="49"/>
      <c r="DE383" s="49"/>
      <c r="DF383" s="49"/>
      <c r="DG383" s="49"/>
      <c r="DH383" s="49"/>
      <c r="DI383" s="49"/>
      <c r="DJ383" s="49"/>
      <c r="DK383" s="49"/>
      <c r="DL383" s="49"/>
      <c r="DM383" s="49"/>
      <c r="DN383" s="49"/>
      <c r="DO383" s="49"/>
      <c r="DP383" s="49"/>
      <c r="DQ383" s="49"/>
      <c r="DR383" s="49"/>
      <c r="DS383" s="49"/>
      <c r="DT383" s="49"/>
      <c r="DU383" s="49"/>
      <c r="DV383" s="49"/>
      <c r="DW383" s="49"/>
      <c r="DX383" s="49"/>
      <c r="DY383" s="49"/>
      <c r="DZ383" s="49"/>
      <c r="EA383" s="49"/>
      <c r="EB383" s="49"/>
      <c r="EC383" s="49"/>
      <c r="ED383" s="49"/>
      <c r="EE383" s="49"/>
      <c r="EF383" s="49"/>
      <c r="EG383" s="49"/>
      <c r="EH383" s="49"/>
      <c r="EI383" s="49"/>
      <c r="EJ383" s="49"/>
      <c r="EK383" s="49"/>
      <c r="EL383" s="49"/>
      <c r="EM383" s="49"/>
      <c r="EN383" s="49"/>
      <c r="EO383" s="49"/>
      <c r="EP383" s="49"/>
      <c r="EQ383" s="49"/>
      <c r="ER383" s="49"/>
      <c r="ES383" s="49"/>
      <c r="ET383" s="49"/>
      <c r="EU383" s="49"/>
      <c r="EV383" s="49"/>
      <c r="EW383" s="49"/>
      <c r="EX383" s="49"/>
      <c r="EY383" s="49"/>
      <c r="EZ383" s="49"/>
      <c r="FA383" s="49"/>
      <c r="FB383" s="49"/>
      <c r="FC383" s="49"/>
      <c r="FD383" s="49"/>
      <c r="FE383" s="49"/>
      <c r="FF383" s="49"/>
      <c r="FG383" s="49"/>
      <c r="FH383" s="49"/>
      <c r="FI383" s="49"/>
      <c r="FJ383" s="49"/>
      <c r="FK383" s="49"/>
      <c r="FL383" s="49"/>
      <c r="FM383" s="49"/>
      <c r="FN383" s="49"/>
      <c r="FO383" s="49"/>
      <c r="FP383" s="49"/>
      <c r="FQ383" s="49"/>
      <c r="FR383" s="49"/>
      <c r="FS383" s="49"/>
      <c r="FT383" s="49"/>
      <c r="FU383" s="49"/>
      <c r="FV383" s="49"/>
      <c r="FW383" s="49"/>
      <c r="FX383" s="49"/>
      <c r="FY383" s="49"/>
      <c r="FZ383" s="49"/>
      <c r="GA383" s="49"/>
      <c r="GB383" s="49"/>
      <c r="GC383" s="49"/>
      <c r="GD383" s="49"/>
      <c r="GE383" s="49"/>
      <c r="GF383" s="49"/>
      <c r="GG383" s="49"/>
      <c r="GH383" s="49"/>
      <c r="GI383" s="49"/>
      <c r="GJ383" s="49"/>
      <c r="GK383" s="49"/>
      <c r="GL383" s="49"/>
      <c r="GM383" s="49"/>
      <c r="GN383" s="49"/>
      <c r="GO383" s="49"/>
      <c r="GP383" s="49"/>
      <c r="GQ383" s="49"/>
      <c r="GR383" s="49"/>
      <c r="GS383" s="49"/>
      <c r="GT383" s="49"/>
      <c r="GU383" s="49"/>
      <c r="GV383" s="49"/>
      <c r="GW383" s="49"/>
      <c r="GX383" s="49"/>
      <c r="GY383" s="49"/>
      <c r="GZ383" s="49"/>
      <c r="HA383" s="49"/>
      <c r="HB383" s="49"/>
      <c r="HC383" s="49"/>
      <c r="HD383" s="49"/>
      <c r="HE383" s="49"/>
      <c r="HF383" s="49"/>
      <c r="HG383" s="49"/>
      <c r="HH383" s="49"/>
      <c r="HI383" s="49"/>
      <c r="HJ383" s="49"/>
      <c r="HK383" s="49"/>
      <c r="HL383" s="49"/>
      <c r="HM383" s="49"/>
      <c r="HN383" s="49"/>
      <c r="HO383" s="49"/>
      <c r="HP383" s="49"/>
      <c r="HQ383" s="49"/>
      <c r="HR383" s="49"/>
      <c r="HS383" s="49"/>
      <c r="HT383" s="49"/>
      <c r="HU383" s="49"/>
      <c r="HV383" s="49"/>
      <c r="HW383" s="49"/>
      <c r="HX383" s="49"/>
      <c r="HY383" s="49"/>
      <c r="HZ383" s="49"/>
      <c r="IA383" s="49"/>
      <c r="IB383" s="49"/>
      <c r="IC383" s="49"/>
      <c r="ID383" s="49"/>
      <c r="IE383" s="49"/>
      <c r="IF383" s="49"/>
      <c r="IG383" s="49"/>
      <c r="IH383" s="49"/>
      <c r="II383" s="49"/>
      <c r="IJ383" s="49"/>
      <c r="IK383" s="49"/>
      <c r="IL383" s="49"/>
      <c r="IM383" s="49"/>
      <c r="IN383" s="49"/>
      <c r="IO383" s="49"/>
      <c r="IP383" s="49"/>
      <c r="IQ383" s="49"/>
      <c r="IR383" s="49"/>
      <c r="IS383" s="49"/>
      <c r="IT383" s="49"/>
      <c r="IU383" s="49"/>
      <c r="IV383" s="49"/>
      <c r="IW383" s="49"/>
      <c r="IX383" s="49"/>
      <c r="IY383" s="49"/>
      <c r="IZ383" s="49"/>
      <c r="JA383" s="49"/>
      <c r="JB383" s="49"/>
      <c r="JC383" s="49"/>
      <c r="JD383" s="49"/>
      <c r="JE383" s="49"/>
      <c r="JF383" s="49"/>
      <c r="JG383" s="49"/>
      <c r="JH383" s="49"/>
      <c r="JI383" s="49"/>
      <c r="JJ383" s="49"/>
      <c r="JK383" s="49"/>
      <c r="JL383" s="49"/>
      <c r="JM383" s="49"/>
      <c r="JN383" s="49"/>
      <c r="JO383" s="49"/>
      <c r="JP383" s="49"/>
      <c r="JQ383" s="49"/>
      <c r="JR383" s="49"/>
      <c r="JS383" s="49"/>
      <c r="JT383" s="49"/>
      <c r="JU383" s="49"/>
      <c r="JV383" s="49"/>
      <c r="JW383" s="49"/>
      <c r="JX383" s="49"/>
      <c r="JY383" s="49"/>
      <c r="JZ383" s="49"/>
      <c r="KA383" s="49"/>
      <c r="KB383" s="49"/>
      <c r="KC383" s="49"/>
      <c r="KD383" s="49"/>
      <c r="KE383" s="49"/>
      <c r="KF383" s="49"/>
      <c r="KG383" s="49"/>
      <c r="KH383" s="49"/>
      <c r="KI383" s="49"/>
      <c r="KJ383" s="49"/>
    </row>
    <row r="384" spans="2:296" s="19" customFormat="1" ht="13.35" customHeight="1" x14ac:dyDescent="0.2">
      <c r="B384" s="46"/>
      <c r="C384" s="360"/>
      <c r="D384" s="360"/>
      <c r="E384" s="360"/>
      <c r="F384" s="360"/>
      <c r="G384" s="360"/>
      <c r="H384" s="360"/>
      <c r="I384" s="360"/>
      <c r="J384" s="360"/>
      <c r="K384" s="360"/>
      <c r="L384" s="38"/>
      <c r="M384" s="280"/>
      <c r="O384" s="49"/>
      <c r="P384" s="49"/>
      <c r="Q384" s="49"/>
      <c r="R384" s="49"/>
      <c r="S384" s="49"/>
      <c r="T384" s="49"/>
      <c r="U384" s="49"/>
      <c r="V384" s="49"/>
      <c r="W384" s="49"/>
      <c r="X384" s="49"/>
      <c r="Y384" s="49"/>
      <c r="Z384" s="49"/>
      <c r="AA384" s="49"/>
      <c r="AB384" s="49"/>
      <c r="AC384" s="49"/>
      <c r="AD384" s="49"/>
      <c r="AE384" s="49"/>
      <c r="AF384" s="49"/>
      <c r="AG384" s="49"/>
      <c r="AH384" s="49"/>
      <c r="AI384" s="49"/>
      <c r="AJ384" s="49"/>
      <c r="AK384" s="49"/>
      <c r="AL384" s="49"/>
      <c r="AM384" s="49"/>
      <c r="AN384" s="49"/>
      <c r="AO384" s="49"/>
      <c r="AP384" s="49"/>
      <c r="AQ384" s="49"/>
      <c r="AR384" s="49"/>
      <c r="AS384" s="49"/>
      <c r="AT384" s="49"/>
      <c r="AU384" s="49"/>
      <c r="AV384" s="49"/>
      <c r="AW384" s="49"/>
      <c r="AX384" s="49"/>
      <c r="AY384" s="49"/>
      <c r="AZ384" s="49"/>
      <c r="BA384" s="49"/>
      <c r="BB384" s="49"/>
      <c r="BC384" s="49"/>
      <c r="BD384" s="49"/>
      <c r="BE384" s="49"/>
      <c r="BF384" s="49"/>
      <c r="BG384" s="49"/>
      <c r="BH384" s="49"/>
      <c r="BI384" s="49"/>
      <c r="BJ384" s="49"/>
      <c r="BK384" s="49"/>
      <c r="BL384" s="49"/>
      <c r="BM384" s="49"/>
      <c r="BN384" s="49"/>
      <c r="BO384" s="49"/>
      <c r="BP384" s="49"/>
      <c r="BQ384" s="49"/>
      <c r="BR384" s="49"/>
      <c r="BS384" s="49"/>
      <c r="BT384" s="49"/>
      <c r="BU384" s="49"/>
      <c r="BV384" s="49"/>
      <c r="BW384" s="49"/>
      <c r="BX384" s="49"/>
      <c r="BY384" s="49"/>
      <c r="BZ384" s="49"/>
      <c r="CA384" s="49"/>
      <c r="CB384" s="49"/>
      <c r="CC384" s="49"/>
      <c r="CD384" s="49"/>
      <c r="CE384" s="49"/>
      <c r="CF384" s="49"/>
      <c r="CG384" s="49"/>
      <c r="CH384" s="49"/>
      <c r="CI384" s="49"/>
      <c r="CJ384" s="49"/>
      <c r="CK384" s="49"/>
      <c r="CL384" s="49"/>
      <c r="CM384" s="49"/>
      <c r="CN384" s="49"/>
      <c r="CO384" s="49"/>
      <c r="CP384" s="49"/>
      <c r="CQ384" s="49"/>
      <c r="CR384" s="49"/>
      <c r="CS384" s="49"/>
      <c r="CT384" s="49"/>
      <c r="CU384" s="49"/>
      <c r="CV384" s="49"/>
      <c r="CW384" s="49"/>
      <c r="CX384" s="49"/>
      <c r="CY384" s="49"/>
      <c r="CZ384" s="49"/>
      <c r="DA384" s="49"/>
      <c r="DB384" s="49"/>
      <c r="DC384" s="49"/>
      <c r="DD384" s="49"/>
      <c r="DE384" s="49"/>
      <c r="DF384" s="49"/>
      <c r="DG384" s="49"/>
      <c r="DH384" s="49"/>
      <c r="DI384" s="49"/>
      <c r="DJ384" s="49"/>
      <c r="DK384" s="49"/>
      <c r="DL384" s="49"/>
      <c r="DM384" s="49"/>
      <c r="DN384" s="49"/>
      <c r="DO384" s="49"/>
      <c r="DP384" s="49"/>
      <c r="DQ384" s="49"/>
      <c r="DR384" s="49"/>
      <c r="DS384" s="49"/>
      <c r="DT384" s="49"/>
      <c r="DU384" s="49"/>
      <c r="DV384" s="49"/>
      <c r="DW384" s="49"/>
      <c r="DX384" s="49"/>
      <c r="DY384" s="49"/>
      <c r="DZ384" s="49"/>
      <c r="EA384" s="49"/>
      <c r="EB384" s="49"/>
      <c r="EC384" s="49"/>
      <c r="ED384" s="49"/>
      <c r="EE384" s="49"/>
      <c r="EF384" s="49"/>
      <c r="EG384" s="49"/>
      <c r="EH384" s="49"/>
      <c r="EI384" s="49"/>
      <c r="EJ384" s="49"/>
      <c r="EK384" s="49"/>
      <c r="EL384" s="49"/>
      <c r="EM384" s="49"/>
      <c r="EN384" s="49"/>
      <c r="EO384" s="49"/>
      <c r="EP384" s="49"/>
      <c r="EQ384" s="49"/>
      <c r="ER384" s="49"/>
      <c r="ES384" s="49"/>
      <c r="ET384" s="49"/>
      <c r="EU384" s="49"/>
      <c r="EV384" s="49"/>
      <c r="EW384" s="49"/>
      <c r="EX384" s="49"/>
      <c r="EY384" s="49"/>
      <c r="EZ384" s="49"/>
      <c r="FA384" s="49"/>
      <c r="FB384" s="49"/>
      <c r="FC384" s="49"/>
      <c r="FD384" s="49"/>
      <c r="FE384" s="49"/>
      <c r="FF384" s="49"/>
      <c r="FG384" s="49"/>
      <c r="FH384" s="49"/>
      <c r="FI384" s="49"/>
      <c r="FJ384" s="49"/>
      <c r="FK384" s="49"/>
      <c r="FL384" s="49"/>
      <c r="FM384" s="49"/>
      <c r="FN384" s="49"/>
      <c r="FO384" s="49"/>
      <c r="FP384" s="49"/>
      <c r="FQ384" s="49"/>
      <c r="FR384" s="49"/>
      <c r="FS384" s="49"/>
      <c r="FT384" s="49"/>
      <c r="FU384" s="49"/>
      <c r="FV384" s="49"/>
      <c r="FW384" s="49"/>
      <c r="FX384" s="49"/>
      <c r="FY384" s="49"/>
      <c r="FZ384" s="49"/>
      <c r="GA384" s="49"/>
      <c r="GB384" s="49"/>
      <c r="GC384" s="49"/>
      <c r="GD384" s="49"/>
      <c r="GE384" s="49"/>
      <c r="GF384" s="49"/>
      <c r="GG384" s="49"/>
      <c r="GH384" s="49"/>
      <c r="GI384" s="49"/>
      <c r="GJ384" s="49"/>
      <c r="GK384" s="49"/>
      <c r="GL384" s="49"/>
      <c r="GM384" s="49"/>
      <c r="GN384" s="49"/>
      <c r="GO384" s="49"/>
      <c r="GP384" s="49"/>
      <c r="GQ384" s="49"/>
      <c r="GR384" s="49"/>
      <c r="GS384" s="49"/>
      <c r="GT384" s="49"/>
      <c r="GU384" s="49"/>
      <c r="GV384" s="49"/>
      <c r="GW384" s="49"/>
      <c r="GX384" s="49"/>
      <c r="GY384" s="49"/>
      <c r="GZ384" s="49"/>
      <c r="HA384" s="49"/>
      <c r="HB384" s="49"/>
      <c r="HC384" s="49"/>
      <c r="HD384" s="49"/>
      <c r="HE384" s="49"/>
      <c r="HF384" s="49"/>
      <c r="HG384" s="49"/>
      <c r="HH384" s="49"/>
      <c r="HI384" s="49"/>
      <c r="HJ384" s="49"/>
      <c r="HK384" s="49"/>
      <c r="HL384" s="49"/>
      <c r="HM384" s="49"/>
      <c r="HN384" s="49"/>
      <c r="HO384" s="49"/>
      <c r="HP384" s="49"/>
      <c r="HQ384" s="49"/>
      <c r="HR384" s="49"/>
      <c r="HS384" s="49"/>
      <c r="HT384" s="49"/>
      <c r="HU384" s="49"/>
      <c r="HV384" s="49"/>
      <c r="HW384" s="49"/>
      <c r="HX384" s="49"/>
      <c r="HY384" s="49"/>
      <c r="HZ384" s="49"/>
      <c r="IA384" s="49"/>
      <c r="IB384" s="49"/>
      <c r="IC384" s="49"/>
      <c r="ID384" s="49"/>
      <c r="IE384" s="49"/>
      <c r="IF384" s="49"/>
      <c r="IG384" s="49"/>
      <c r="IH384" s="49"/>
      <c r="II384" s="49"/>
      <c r="IJ384" s="49"/>
      <c r="IK384" s="49"/>
      <c r="IL384" s="49"/>
      <c r="IM384" s="49"/>
      <c r="IN384" s="49"/>
      <c r="IO384" s="49"/>
      <c r="IP384" s="49"/>
      <c r="IQ384" s="49"/>
      <c r="IR384" s="49"/>
      <c r="IS384" s="49"/>
      <c r="IT384" s="49"/>
      <c r="IU384" s="49"/>
      <c r="IV384" s="49"/>
      <c r="IW384" s="49"/>
      <c r="IX384" s="49"/>
      <c r="IY384" s="49"/>
      <c r="IZ384" s="49"/>
      <c r="JA384" s="49"/>
      <c r="JB384" s="49"/>
      <c r="JC384" s="49"/>
      <c r="JD384" s="49"/>
      <c r="JE384" s="49"/>
      <c r="JF384" s="49"/>
      <c r="JG384" s="49"/>
      <c r="JH384" s="49"/>
      <c r="JI384" s="49"/>
      <c r="JJ384" s="49"/>
      <c r="JK384" s="49"/>
      <c r="JL384" s="49"/>
      <c r="JM384" s="49"/>
      <c r="JN384" s="49"/>
      <c r="JO384" s="49"/>
      <c r="JP384" s="49"/>
      <c r="JQ384" s="49"/>
      <c r="JR384" s="49"/>
      <c r="JS384" s="49"/>
      <c r="JT384" s="49"/>
      <c r="JU384" s="49"/>
      <c r="JV384" s="49"/>
      <c r="JW384" s="49"/>
      <c r="JX384" s="49"/>
      <c r="JY384" s="49"/>
      <c r="JZ384" s="49"/>
      <c r="KA384" s="49"/>
      <c r="KB384" s="49"/>
      <c r="KC384" s="49"/>
      <c r="KD384" s="49"/>
      <c r="KE384" s="49"/>
      <c r="KF384" s="49"/>
      <c r="KG384" s="49"/>
      <c r="KH384" s="49"/>
      <c r="KI384" s="49"/>
      <c r="KJ384" s="49"/>
    </row>
    <row r="385" spans="2:296" s="19" customFormat="1" ht="13.35" customHeight="1" x14ac:dyDescent="0.2">
      <c r="B385" s="46"/>
      <c r="C385" s="360"/>
      <c r="D385" s="360"/>
      <c r="E385" s="360"/>
      <c r="F385" s="360"/>
      <c r="G385" s="360"/>
      <c r="H385" s="360"/>
      <c r="I385" s="360"/>
      <c r="J385" s="360"/>
      <c r="K385" s="360"/>
      <c r="L385" s="38"/>
      <c r="M385" s="280"/>
      <c r="O385" s="49"/>
      <c r="P385" s="49"/>
      <c r="Q385" s="49"/>
      <c r="R385" s="49"/>
      <c r="S385" s="49"/>
      <c r="T385" s="49"/>
      <c r="U385" s="49"/>
      <c r="V385" s="49"/>
      <c r="W385" s="49"/>
      <c r="X385" s="49"/>
      <c r="Y385" s="49"/>
      <c r="Z385" s="49"/>
      <c r="AA385" s="49"/>
      <c r="AB385" s="49"/>
      <c r="AC385" s="49"/>
      <c r="AD385" s="49"/>
      <c r="AE385" s="49"/>
      <c r="AF385" s="49"/>
      <c r="AG385" s="49"/>
      <c r="AH385" s="49"/>
      <c r="AI385" s="49"/>
      <c r="AJ385" s="49"/>
      <c r="AK385" s="49"/>
      <c r="AL385" s="49"/>
      <c r="AM385" s="49"/>
      <c r="AN385" s="49"/>
      <c r="AO385" s="49"/>
      <c r="AP385" s="49"/>
      <c r="AQ385" s="49"/>
      <c r="AR385" s="49"/>
      <c r="AS385" s="49"/>
      <c r="AT385" s="49"/>
      <c r="AU385" s="49"/>
      <c r="AV385" s="49"/>
      <c r="AW385" s="49"/>
      <c r="AX385" s="49"/>
      <c r="AY385" s="49"/>
      <c r="AZ385" s="49"/>
      <c r="BA385" s="49"/>
      <c r="BB385" s="49"/>
      <c r="BC385" s="49"/>
      <c r="BD385" s="49"/>
      <c r="BE385" s="49"/>
      <c r="BF385" s="49"/>
      <c r="BG385" s="49"/>
      <c r="BH385" s="49"/>
      <c r="BI385" s="49"/>
      <c r="BJ385" s="49"/>
      <c r="BK385" s="49"/>
      <c r="BL385" s="49"/>
      <c r="BM385" s="49"/>
      <c r="BN385" s="49"/>
      <c r="BO385" s="49"/>
      <c r="BP385" s="49"/>
      <c r="BQ385" s="49"/>
      <c r="BR385" s="49"/>
      <c r="BS385" s="49"/>
      <c r="BT385" s="49"/>
      <c r="BU385" s="49"/>
      <c r="BV385" s="49"/>
      <c r="BW385" s="49"/>
      <c r="BX385" s="49"/>
      <c r="BY385" s="49"/>
      <c r="BZ385" s="49"/>
      <c r="CA385" s="49"/>
      <c r="CB385" s="49"/>
      <c r="CC385" s="49"/>
      <c r="CD385" s="49"/>
      <c r="CE385" s="49"/>
      <c r="CF385" s="49"/>
      <c r="CG385" s="49"/>
      <c r="CH385" s="49"/>
      <c r="CI385" s="49"/>
      <c r="CJ385" s="49"/>
      <c r="CK385" s="49"/>
      <c r="CL385" s="49"/>
      <c r="CM385" s="49"/>
      <c r="CN385" s="49"/>
      <c r="CO385" s="49"/>
      <c r="CP385" s="49"/>
      <c r="CQ385" s="49"/>
      <c r="CR385" s="49"/>
      <c r="CS385" s="49"/>
      <c r="CT385" s="49"/>
      <c r="CU385" s="49"/>
      <c r="CV385" s="49"/>
      <c r="CW385" s="49"/>
      <c r="CX385" s="49"/>
      <c r="CY385" s="49"/>
      <c r="CZ385" s="49"/>
      <c r="DA385" s="49"/>
      <c r="DB385" s="49"/>
      <c r="DC385" s="49"/>
      <c r="DD385" s="49"/>
      <c r="DE385" s="49"/>
      <c r="DF385" s="49"/>
      <c r="DG385" s="49"/>
      <c r="DH385" s="49"/>
      <c r="DI385" s="49"/>
      <c r="DJ385" s="49"/>
      <c r="DK385" s="49"/>
      <c r="DL385" s="49"/>
      <c r="DM385" s="49"/>
      <c r="DN385" s="49"/>
      <c r="DO385" s="49"/>
      <c r="DP385" s="49"/>
      <c r="DQ385" s="49"/>
      <c r="DR385" s="49"/>
      <c r="DS385" s="49"/>
      <c r="DT385" s="49"/>
      <c r="DU385" s="49"/>
      <c r="DV385" s="49"/>
      <c r="DW385" s="49"/>
      <c r="DX385" s="49"/>
      <c r="DY385" s="49"/>
      <c r="DZ385" s="49"/>
      <c r="EA385" s="49"/>
      <c r="EB385" s="49"/>
      <c r="EC385" s="49"/>
      <c r="ED385" s="49"/>
      <c r="EE385" s="49"/>
      <c r="EF385" s="49"/>
      <c r="EG385" s="49"/>
      <c r="EH385" s="49"/>
      <c r="EI385" s="49"/>
      <c r="EJ385" s="49"/>
      <c r="EK385" s="49"/>
      <c r="EL385" s="49"/>
      <c r="EM385" s="49"/>
      <c r="EN385" s="49"/>
      <c r="EO385" s="49"/>
      <c r="EP385" s="49"/>
      <c r="EQ385" s="49"/>
      <c r="ER385" s="49"/>
      <c r="ES385" s="49"/>
      <c r="ET385" s="49"/>
      <c r="EU385" s="49"/>
      <c r="EV385" s="49"/>
      <c r="EW385" s="49"/>
      <c r="EX385" s="49"/>
      <c r="EY385" s="49"/>
      <c r="EZ385" s="49"/>
      <c r="FA385" s="49"/>
      <c r="FB385" s="49"/>
      <c r="FC385" s="49"/>
      <c r="FD385" s="49"/>
      <c r="FE385" s="49"/>
      <c r="FF385" s="49"/>
      <c r="FG385" s="49"/>
      <c r="FH385" s="49"/>
      <c r="FI385" s="49"/>
      <c r="FJ385" s="49"/>
      <c r="FK385" s="49"/>
      <c r="FL385" s="49"/>
      <c r="FM385" s="49"/>
      <c r="FN385" s="49"/>
      <c r="FO385" s="49"/>
      <c r="FP385" s="49"/>
      <c r="FQ385" s="49"/>
      <c r="FR385" s="49"/>
      <c r="FS385" s="49"/>
      <c r="FT385" s="49"/>
      <c r="FU385" s="49"/>
      <c r="FV385" s="49"/>
      <c r="FW385" s="49"/>
      <c r="FX385" s="49"/>
      <c r="FY385" s="49"/>
      <c r="FZ385" s="49"/>
      <c r="GA385" s="49"/>
      <c r="GB385" s="49"/>
      <c r="GC385" s="49"/>
      <c r="GD385" s="49"/>
      <c r="GE385" s="49"/>
      <c r="GF385" s="49"/>
      <c r="GG385" s="49"/>
      <c r="GH385" s="49"/>
      <c r="GI385" s="49"/>
      <c r="GJ385" s="49"/>
      <c r="GK385" s="49"/>
      <c r="GL385" s="49"/>
      <c r="GM385" s="49"/>
      <c r="GN385" s="49"/>
      <c r="GO385" s="49"/>
      <c r="GP385" s="49"/>
      <c r="GQ385" s="49"/>
      <c r="GR385" s="49"/>
      <c r="GS385" s="49"/>
      <c r="GT385" s="49"/>
      <c r="GU385" s="49"/>
      <c r="GV385" s="49"/>
      <c r="GW385" s="49"/>
      <c r="GX385" s="49"/>
      <c r="GY385" s="49"/>
      <c r="GZ385" s="49"/>
      <c r="HA385" s="49"/>
      <c r="HB385" s="49"/>
      <c r="HC385" s="49"/>
      <c r="HD385" s="49"/>
      <c r="HE385" s="49"/>
      <c r="HF385" s="49"/>
      <c r="HG385" s="49"/>
      <c r="HH385" s="49"/>
      <c r="HI385" s="49"/>
      <c r="HJ385" s="49"/>
      <c r="HK385" s="49"/>
      <c r="HL385" s="49"/>
      <c r="HM385" s="49"/>
      <c r="HN385" s="49"/>
      <c r="HO385" s="49"/>
      <c r="HP385" s="49"/>
      <c r="HQ385" s="49"/>
      <c r="HR385" s="49"/>
      <c r="HS385" s="49"/>
      <c r="HT385" s="49"/>
      <c r="HU385" s="49"/>
      <c r="HV385" s="49"/>
      <c r="HW385" s="49"/>
      <c r="HX385" s="49"/>
      <c r="HY385" s="49"/>
      <c r="HZ385" s="49"/>
      <c r="IA385" s="49"/>
      <c r="IB385" s="49"/>
      <c r="IC385" s="49"/>
      <c r="ID385" s="49"/>
      <c r="IE385" s="49"/>
      <c r="IF385" s="49"/>
      <c r="IG385" s="49"/>
      <c r="IH385" s="49"/>
      <c r="II385" s="49"/>
      <c r="IJ385" s="49"/>
      <c r="IK385" s="49"/>
      <c r="IL385" s="49"/>
      <c r="IM385" s="49"/>
      <c r="IN385" s="49"/>
      <c r="IO385" s="49"/>
      <c r="IP385" s="49"/>
      <c r="IQ385" s="49"/>
      <c r="IR385" s="49"/>
      <c r="IS385" s="49"/>
      <c r="IT385" s="49"/>
      <c r="IU385" s="49"/>
      <c r="IV385" s="49"/>
      <c r="IW385" s="49"/>
      <c r="IX385" s="49"/>
      <c r="IY385" s="49"/>
      <c r="IZ385" s="49"/>
      <c r="JA385" s="49"/>
      <c r="JB385" s="49"/>
      <c r="JC385" s="49"/>
      <c r="JD385" s="49"/>
      <c r="JE385" s="49"/>
      <c r="JF385" s="49"/>
      <c r="JG385" s="49"/>
      <c r="JH385" s="49"/>
      <c r="JI385" s="49"/>
      <c r="JJ385" s="49"/>
      <c r="JK385" s="49"/>
      <c r="JL385" s="49"/>
      <c r="JM385" s="49"/>
      <c r="JN385" s="49"/>
      <c r="JO385" s="49"/>
      <c r="JP385" s="49"/>
      <c r="JQ385" s="49"/>
      <c r="JR385" s="49"/>
      <c r="JS385" s="49"/>
      <c r="JT385" s="49"/>
      <c r="JU385" s="49"/>
      <c r="JV385" s="49"/>
      <c r="JW385" s="49"/>
      <c r="JX385" s="49"/>
      <c r="JY385" s="49"/>
      <c r="JZ385" s="49"/>
      <c r="KA385" s="49"/>
      <c r="KB385" s="49"/>
      <c r="KC385" s="49"/>
      <c r="KD385" s="49"/>
      <c r="KE385" s="49"/>
      <c r="KF385" s="49"/>
      <c r="KG385" s="49"/>
      <c r="KH385" s="49"/>
      <c r="KI385" s="49"/>
      <c r="KJ385" s="49"/>
    </row>
    <row r="386" spans="2:296" s="19" customFormat="1" ht="13.35" customHeight="1" x14ac:dyDescent="0.2">
      <c r="B386" s="46"/>
      <c r="C386" s="360"/>
      <c r="D386" s="360"/>
      <c r="E386" s="360"/>
      <c r="F386" s="360"/>
      <c r="G386" s="360"/>
      <c r="H386" s="360"/>
      <c r="I386" s="360"/>
      <c r="J386" s="360"/>
      <c r="K386" s="360"/>
      <c r="L386" s="38"/>
      <c r="M386" s="280"/>
      <c r="O386" s="49"/>
      <c r="P386" s="49"/>
      <c r="Q386" s="49"/>
      <c r="R386" s="49"/>
      <c r="S386" s="49"/>
      <c r="T386" s="49"/>
      <c r="U386" s="49"/>
      <c r="V386" s="49"/>
      <c r="W386" s="49"/>
      <c r="X386" s="49"/>
      <c r="Y386" s="49"/>
      <c r="Z386" s="49"/>
      <c r="AA386" s="49"/>
      <c r="AB386" s="49"/>
      <c r="AC386" s="49"/>
      <c r="AD386" s="49"/>
      <c r="AE386" s="49"/>
      <c r="AF386" s="49"/>
      <c r="AG386" s="49"/>
      <c r="AH386" s="49"/>
      <c r="AI386" s="49"/>
      <c r="AJ386" s="49"/>
      <c r="AK386" s="49"/>
      <c r="AL386" s="49"/>
      <c r="AM386" s="49"/>
      <c r="AN386" s="49"/>
      <c r="AO386" s="49"/>
      <c r="AP386" s="49"/>
      <c r="AQ386" s="49"/>
      <c r="AR386" s="49"/>
      <c r="AS386" s="49"/>
      <c r="AT386" s="49"/>
      <c r="AU386" s="49"/>
      <c r="AV386" s="49"/>
      <c r="AW386" s="49"/>
      <c r="AX386" s="49"/>
      <c r="AY386" s="49"/>
      <c r="AZ386" s="49"/>
      <c r="BA386" s="49"/>
      <c r="BB386" s="49"/>
      <c r="BC386" s="49"/>
      <c r="BD386" s="49"/>
      <c r="BE386" s="49"/>
      <c r="BF386" s="49"/>
      <c r="BG386" s="49"/>
      <c r="BH386" s="49"/>
      <c r="BI386" s="49"/>
      <c r="BJ386" s="49"/>
      <c r="BK386" s="49"/>
      <c r="BL386" s="49"/>
      <c r="BM386" s="49"/>
      <c r="BN386" s="49"/>
      <c r="BO386" s="49"/>
      <c r="BP386" s="49"/>
      <c r="BQ386" s="49"/>
      <c r="BR386" s="49"/>
      <c r="BS386" s="49"/>
      <c r="BT386" s="49"/>
      <c r="BU386" s="49"/>
      <c r="BV386" s="49"/>
      <c r="BW386" s="49"/>
      <c r="BX386" s="49"/>
      <c r="BY386" s="49"/>
      <c r="BZ386" s="49"/>
      <c r="CA386" s="49"/>
      <c r="CB386" s="49"/>
      <c r="CC386" s="49"/>
      <c r="CD386" s="49"/>
      <c r="CE386" s="49"/>
      <c r="CF386" s="49"/>
      <c r="CG386" s="49"/>
      <c r="CH386" s="49"/>
      <c r="CI386" s="49"/>
      <c r="CJ386" s="49"/>
      <c r="CK386" s="49"/>
      <c r="CL386" s="49"/>
      <c r="CM386" s="49"/>
      <c r="CN386" s="49"/>
      <c r="CO386" s="49"/>
      <c r="CP386" s="49"/>
      <c r="CQ386" s="49"/>
      <c r="CR386" s="49"/>
      <c r="CS386" s="49"/>
      <c r="CT386" s="49"/>
      <c r="CU386" s="49"/>
      <c r="CV386" s="49"/>
      <c r="CW386" s="49"/>
      <c r="CX386" s="49"/>
      <c r="CY386" s="49"/>
      <c r="CZ386" s="49"/>
      <c r="DA386" s="49"/>
      <c r="DB386" s="49"/>
      <c r="DC386" s="49"/>
      <c r="DD386" s="49"/>
      <c r="DE386" s="49"/>
      <c r="DF386" s="49"/>
      <c r="DG386" s="49"/>
      <c r="DH386" s="49"/>
      <c r="DI386" s="49"/>
      <c r="DJ386" s="49"/>
      <c r="DK386" s="49"/>
      <c r="DL386" s="49"/>
      <c r="DM386" s="49"/>
      <c r="DN386" s="49"/>
      <c r="DO386" s="49"/>
      <c r="DP386" s="49"/>
      <c r="DQ386" s="49"/>
      <c r="DR386" s="49"/>
      <c r="DS386" s="49"/>
      <c r="DT386" s="49"/>
      <c r="DU386" s="49"/>
      <c r="DV386" s="49"/>
      <c r="DW386" s="49"/>
      <c r="DX386" s="49"/>
      <c r="DY386" s="49"/>
      <c r="DZ386" s="49"/>
      <c r="EA386" s="49"/>
      <c r="EB386" s="49"/>
      <c r="EC386" s="49"/>
      <c r="ED386" s="49"/>
      <c r="EE386" s="49"/>
      <c r="EF386" s="49"/>
      <c r="EG386" s="49"/>
      <c r="EH386" s="49"/>
      <c r="EI386" s="49"/>
      <c r="EJ386" s="49"/>
      <c r="EK386" s="49"/>
      <c r="EL386" s="49"/>
      <c r="EM386" s="49"/>
      <c r="EN386" s="49"/>
      <c r="EO386" s="49"/>
      <c r="EP386" s="49"/>
      <c r="EQ386" s="49"/>
      <c r="ER386" s="49"/>
      <c r="ES386" s="49"/>
      <c r="ET386" s="49"/>
      <c r="EU386" s="49"/>
      <c r="EV386" s="49"/>
      <c r="EW386" s="49"/>
      <c r="EX386" s="49"/>
      <c r="EY386" s="49"/>
      <c r="EZ386" s="49"/>
      <c r="FA386" s="49"/>
      <c r="FB386" s="49"/>
      <c r="FC386" s="49"/>
      <c r="FD386" s="49"/>
      <c r="FE386" s="49"/>
      <c r="FF386" s="49"/>
      <c r="FG386" s="49"/>
      <c r="FH386" s="49"/>
      <c r="FI386" s="49"/>
      <c r="FJ386" s="49"/>
      <c r="FK386" s="49"/>
      <c r="FL386" s="49"/>
      <c r="FM386" s="49"/>
      <c r="FN386" s="49"/>
      <c r="FO386" s="49"/>
      <c r="FP386" s="49"/>
      <c r="FQ386" s="49"/>
      <c r="FR386" s="49"/>
      <c r="FS386" s="49"/>
      <c r="FT386" s="49"/>
      <c r="FU386" s="49"/>
      <c r="FV386" s="49"/>
      <c r="FW386" s="49"/>
      <c r="FX386" s="49"/>
      <c r="FY386" s="49"/>
      <c r="FZ386" s="49"/>
      <c r="GA386" s="49"/>
      <c r="GB386" s="49"/>
      <c r="GC386" s="49"/>
      <c r="GD386" s="49"/>
      <c r="GE386" s="49"/>
      <c r="GF386" s="49"/>
      <c r="GG386" s="49"/>
      <c r="GH386" s="49"/>
      <c r="GI386" s="49"/>
      <c r="GJ386" s="49"/>
      <c r="GK386" s="49"/>
      <c r="GL386" s="49"/>
      <c r="GM386" s="49"/>
      <c r="GN386" s="49"/>
      <c r="GO386" s="49"/>
      <c r="GP386" s="49"/>
      <c r="GQ386" s="49"/>
      <c r="GR386" s="49"/>
      <c r="GS386" s="49"/>
      <c r="GT386" s="49"/>
      <c r="GU386" s="49"/>
      <c r="GV386" s="49"/>
      <c r="GW386" s="49"/>
      <c r="GX386" s="49"/>
      <c r="GY386" s="49"/>
      <c r="GZ386" s="49"/>
      <c r="HA386" s="49"/>
      <c r="HB386" s="49"/>
      <c r="HC386" s="49"/>
      <c r="HD386" s="49"/>
      <c r="HE386" s="49"/>
      <c r="HF386" s="49"/>
      <c r="HG386" s="49"/>
      <c r="HH386" s="49"/>
      <c r="HI386" s="49"/>
      <c r="HJ386" s="49"/>
      <c r="HK386" s="49"/>
      <c r="HL386" s="49"/>
      <c r="HM386" s="49"/>
      <c r="HN386" s="49"/>
      <c r="HO386" s="49"/>
      <c r="HP386" s="49"/>
      <c r="HQ386" s="49"/>
      <c r="HR386" s="49"/>
      <c r="HS386" s="49"/>
      <c r="HT386" s="49"/>
      <c r="HU386" s="49"/>
      <c r="HV386" s="49"/>
      <c r="HW386" s="49"/>
      <c r="HX386" s="49"/>
      <c r="HY386" s="49"/>
      <c r="HZ386" s="49"/>
      <c r="IA386" s="49"/>
      <c r="IB386" s="49"/>
      <c r="IC386" s="49"/>
      <c r="ID386" s="49"/>
      <c r="IE386" s="49"/>
      <c r="IF386" s="49"/>
      <c r="IG386" s="49"/>
      <c r="IH386" s="49"/>
      <c r="II386" s="49"/>
      <c r="IJ386" s="49"/>
      <c r="IK386" s="49"/>
      <c r="IL386" s="49"/>
      <c r="IM386" s="49"/>
      <c r="IN386" s="49"/>
      <c r="IO386" s="49"/>
      <c r="IP386" s="49"/>
      <c r="IQ386" s="49"/>
      <c r="IR386" s="49"/>
      <c r="IS386" s="49"/>
      <c r="IT386" s="49"/>
      <c r="IU386" s="49"/>
      <c r="IV386" s="49"/>
      <c r="IW386" s="49"/>
      <c r="IX386" s="49"/>
      <c r="IY386" s="49"/>
      <c r="IZ386" s="49"/>
      <c r="JA386" s="49"/>
      <c r="JB386" s="49"/>
      <c r="JC386" s="49"/>
      <c r="JD386" s="49"/>
      <c r="JE386" s="49"/>
      <c r="JF386" s="49"/>
      <c r="JG386" s="49"/>
      <c r="JH386" s="49"/>
      <c r="JI386" s="49"/>
      <c r="JJ386" s="49"/>
      <c r="JK386" s="49"/>
      <c r="JL386" s="49"/>
      <c r="JM386" s="49"/>
      <c r="JN386" s="49"/>
      <c r="JO386" s="49"/>
      <c r="JP386" s="49"/>
      <c r="JQ386" s="49"/>
      <c r="JR386" s="49"/>
      <c r="JS386" s="49"/>
      <c r="JT386" s="49"/>
      <c r="JU386" s="49"/>
      <c r="JV386" s="49"/>
      <c r="JW386" s="49"/>
      <c r="JX386" s="49"/>
      <c r="JY386" s="49"/>
      <c r="JZ386" s="49"/>
      <c r="KA386" s="49"/>
      <c r="KB386" s="49"/>
      <c r="KC386" s="49"/>
      <c r="KD386" s="49"/>
      <c r="KE386" s="49"/>
      <c r="KF386" s="49"/>
      <c r="KG386" s="49"/>
      <c r="KH386" s="49"/>
      <c r="KI386" s="49"/>
      <c r="KJ386" s="49"/>
    </row>
    <row r="387" spans="2:296" s="19" customFormat="1" ht="13.35" customHeight="1" x14ac:dyDescent="0.2">
      <c r="B387" s="46"/>
      <c r="C387" s="360"/>
      <c r="D387" s="360"/>
      <c r="E387" s="360"/>
      <c r="F387" s="360"/>
      <c r="G387" s="360"/>
      <c r="H387" s="360"/>
      <c r="I387" s="360"/>
      <c r="J387" s="360"/>
      <c r="K387" s="360"/>
      <c r="L387" s="38"/>
      <c r="M387" s="280"/>
      <c r="O387" s="49"/>
      <c r="P387" s="49"/>
      <c r="Q387" s="49"/>
      <c r="R387" s="49"/>
      <c r="S387" s="49"/>
      <c r="T387" s="49"/>
      <c r="U387" s="49"/>
      <c r="V387" s="49"/>
      <c r="W387" s="49"/>
      <c r="X387" s="49"/>
      <c r="Y387" s="49"/>
      <c r="Z387" s="49"/>
      <c r="AA387" s="49"/>
      <c r="AB387" s="49"/>
      <c r="AC387" s="49"/>
      <c r="AD387" s="49"/>
      <c r="AE387" s="49"/>
      <c r="AF387" s="49"/>
      <c r="AG387" s="49"/>
      <c r="AH387" s="49"/>
      <c r="AI387" s="49"/>
      <c r="AJ387" s="49"/>
      <c r="AK387" s="49"/>
      <c r="AL387" s="49"/>
      <c r="AM387" s="49"/>
      <c r="AN387" s="49"/>
      <c r="AO387" s="49"/>
      <c r="AP387" s="49"/>
      <c r="AQ387" s="49"/>
      <c r="AR387" s="49"/>
      <c r="AS387" s="49"/>
      <c r="AT387" s="49"/>
      <c r="AU387" s="49"/>
      <c r="AV387" s="49"/>
      <c r="AW387" s="49"/>
      <c r="AX387" s="49"/>
      <c r="AY387" s="49"/>
      <c r="AZ387" s="49"/>
      <c r="BA387" s="49"/>
      <c r="BB387" s="49"/>
      <c r="BC387" s="49"/>
      <c r="BD387" s="49"/>
      <c r="BE387" s="49"/>
      <c r="BF387" s="49"/>
      <c r="BG387" s="49"/>
      <c r="BH387" s="49"/>
      <c r="BI387" s="49"/>
      <c r="BJ387" s="49"/>
      <c r="BK387" s="49"/>
      <c r="BL387" s="49"/>
      <c r="BM387" s="49"/>
      <c r="BN387" s="49"/>
      <c r="BO387" s="49"/>
      <c r="BP387" s="49"/>
      <c r="BQ387" s="49"/>
      <c r="BR387" s="49"/>
      <c r="BS387" s="49"/>
      <c r="BT387" s="49"/>
      <c r="BU387" s="49"/>
      <c r="BV387" s="49"/>
      <c r="BW387" s="49"/>
      <c r="BX387" s="49"/>
      <c r="BY387" s="49"/>
      <c r="BZ387" s="49"/>
      <c r="CA387" s="49"/>
      <c r="CB387" s="49"/>
      <c r="CC387" s="49"/>
      <c r="CD387" s="49"/>
      <c r="CE387" s="49"/>
      <c r="CF387" s="49"/>
      <c r="CG387" s="49"/>
      <c r="CH387" s="49"/>
      <c r="CI387" s="49"/>
      <c r="CJ387" s="49"/>
      <c r="CK387" s="49"/>
      <c r="CL387" s="49"/>
      <c r="CM387" s="49"/>
      <c r="CN387" s="49"/>
      <c r="CO387" s="49"/>
      <c r="CP387" s="49"/>
      <c r="CQ387" s="49"/>
      <c r="CR387" s="49"/>
      <c r="CS387" s="49"/>
      <c r="CT387" s="49"/>
      <c r="CU387" s="49"/>
      <c r="CV387" s="49"/>
      <c r="CW387" s="49"/>
      <c r="CX387" s="49"/>
      <c r="CY387" s="49"/>
      <c r="CZ387" s="49"/>
      <c r="DA387" s="49"/>
      <c r="DB387" s="49"/>
      <c r="DC387" s="49"/>
      <c r="DD387" s="49"/>
      <c r="DE387" s="49"/>
      <c r="DF387" s="49"/>
      <c r="DG387" s="49"/>
      <c r="DH387" s="49"/>
      <c r="DI387" s="49"/>
      <c r="DJ387" s="49"/>
      <c r="DK387" s="49"/>
      <c r="DL387" s="49"/>
      <c r="DM387" s="49"/>
      <c r="DN387" s="49"/>
      <c r="DO387" s="49"/>
      <c r="DP387" s="49"/>
      <c r="DQ387" s="49"/>
      <c r="DR387" s="49"/>
      <c r="DS387" s="49"/>
      <c r="DT387" s="49"/>
      <c r="DU387" s="49"/>
      <c r="DV387" s="49"/>
      <c r="DW387" s="49"/>
      <c r="DX387" s="49"/>
      <c r="DY387" s="49"/>
      <c r="DZ387" s="49"/>
      <c r="EA387" s="49"/>
      <c r="EB387" s="49"/>
      <c r="EC387" s="49"/>
      <c r="ED387" s="49"/>
      <c r="EE387" s="49"/>
      <c r="EF387" s="49"/>
      <c r="EG387" s="49"/>
      <c r="EH387" s="49"/>
      <c r="EI387" s="49"/>
      <c r="EJ387" s="49"/>
      <c r="EK387" s="49"/>
      <c r="EL387" s="49"/>
      <c r="EM387" s="49"/>
      <c r="EN387" s="49"/>
      <c r="EO387" s="49"/>
      <c r="EP387" s="49"/>
      <c r="EQ387" s="49"/>
      <c r="ER387" s="49"/>
      <c r="ES387" s="49"/>
      <c r="ET387" s="49"/>
      <c r="EU387" s="49"/>
      <c r="EV387" s="49"/>
      <c r="EW387" s="49"/>
      <c r="EX387" s="49"/>
      <c r="EY387" s="49"/>
      <c r="EZ387" s="49"/>
      <c r="FA387" s="49"/>
      <c r="FB387" s="49"/>
      <c r="FC387" s="49"/>
      <c r="FD387" s="49"/>
      <c r="FE387" s="49"/>
      <c r="FF387" s="49"/>
      <c r="FG387" s="49"/>
      <c r="FH387" s="49"/>
      <c r="FI387" s="49"/>
      <c r="FJ387" s="49"/>
      <c r="FK387" s="49"/>
      <c r="FL387" s="49"/>
      <c r="FM387" s="49"/>
      <c r="FN387" s="49"/>
      <c r="FO387" s="49"/>
      <c r="FP387" s="49"/>
      <c r="FQ387" s="49"/>
      <c r="FR387" s="49"/>
      <c r="FS387" s="49"/>
      <c r="FT387" s="49"/>
      <c r="FU387" s="49"/>
      <c r="FV387" s="49"/>
      <c r="FW387" s="49"/>
      <c r="FX387" s="49"/>
      <c r="FY387" s="49"/>
      <c r="FZ387" s="49"/>
      <c r="GA387" s="49"/>
      <c r="GB387" s="49"/>
      <c r="GC387" s="49"/>
      <c r="GD387" s="49"/>
      <c r="GE387" s="49"/>
      <c r="GF387" s="49"/>
      <c r="GG387" s="49"/>
      <c r="GH387" s="49"/>
      <c r="GI387" s="49"/>
      <c r="GJ387" s="49"/>
      <c r="GK387" s="49"/>
      <c r="GL387" s="49"/>
      <c r="GM387" s="49"/>
      <c r="GN387" s="49"/>
      <c r="GO387" s="49"/>
      <c r="GP387" s="49"/>
      <c r="GQ387" s="49"/>
      <c r="GR387" s="49"/>
      <c r="GS387" s="49"/>
      <c r="GT387" s="49"/>
      <c r="GU387" s="49"/>
      <c r="GV387" s="49"/>
      <c r="GW387" s="49"/>
      <c r="GX387" s="49"/>
      <c r="GY387" s="49"/>
      <c r="GZ387" s="49"/>
      <c r="HA387" s="49"/>
      <c r="HB387" s="49"/>
      <c r="HC387" s="49"/>
      <c r="HD387" s="49"/>
      <c r="HE387" s="49"/>
      <c r="HF387" s="49"/>
      <c r="HG387" s="49"/>
      <c r="HH387" s="49"/>
      <c r="HI387" s="49"/>
      <c r="HJ387" s="49"/>
      <c r="HK387" s="49"/>
      <c r="HL387" s="49"/>
      <c r="HM387" s="49"/>
      <c r="HN387" s="49"/>
      <c r="HO387" s="49"/>
      <c r="HP387" s="49"/>
      <c r="HQ387" s="49"/>
      <c r="HR387" s="49"/>
      <c r="HS387" s="49"/>
      <c r="HT387" s="49"/>
      <c r="HU387" s="49"/>
      <c r="HV387" s="49"/>
      <c r="HW387" s="49"/>
      <c r="HX387" s="49"/>
      <c r="HY387" s="49"/>
      <c r="HZ387" s="49"/>
      <c r="IA387" s="49"/>
      <c r="IB387" s="49"/>
      <c r="IC387" s="49"/>
      <c r="ID387" s="49"/>
      <c r="IE387" s="49"/>
      <c r="IF387" s="49"/>
      <c r="IG387" s="49"/>
      <c r="IH387" s="49"/>
      <c r="II387" s="49"/>
      <c r="IJ387" s="49"/>
      <c r="IK387" s="49"/>
      <c r="IL387" s="49"/>
      <c r="IM387" s="49"/>
      <c r="IN387" s="49"/>
      <c r="IO387" s="49"/>
      <c r="IP387" s="49"/>
      <c r="IQ387" s="49"/>
      <c r="IR387" s="49"/>
      <c r="IS387" s="49"/>
      <c r="IT387" s="49"/>
      <c r="IU387" s="49"/>
      <c r="IV387" s="49"/>
      <c r="IW387" s="49"/>
      <c r="IX387" s="49"/>
      <c r="IY387" s="49"/>
      <c r="IZ387" s="49"/>
      <c r="JA387" s="49"/>
      <c r="JB387" s="49"/>
      <c r="JC387" s="49"/>
      <c r="JD387" s="49"/>
      <c r="JE387" s="49"/>
      <c r="JF387" s="49"/>
      <c r="JG387" s="49"/>
      <c r="JH387" s="49"/>
      <c r="JI387" s="49"/>
      <c r="JJ387" s="49"/>
      <c r="JK387" s="49"/>
      <c r="JL387" s="49"/>
      <c r="JM387" s="49"/>
      <c r="JN387" s="49"/>
      <c r="JO387" s="49"/>
      <c r="JP387" s="49"/>
      <c r="JQ387" s="49"/>
      <c r="JR387" s="49"/>
      <c r="JS387" s="49"/>
      <c r="JT387" s="49"/>
      <c r="JU387" s="49"/>
      <c r="JV387" s="49"/>
      <c r="JW387" s="49"/>
      <c r="JX387" s="49"/>
      <c r="JY387" s="49"/>
      <c r="JZ387" s="49"/>
      <c r="KA387" s="49"/>
      <c r="KB387" s="49"/>
      <c r="KC387" s="49"/>
      <c r="KD387" s="49"/>
      <c r="KE387" s="49"/>
      <c r="KF387" s="49"/>
      <c r="KG387" s="49"/>
      <c r="KH387" s="49"/>
      <c r="KI387" s="49"/>
      <c r="KJ387" s="49"/>
    </row>
    <row r="388" spans="2:296" s="19" customFormat="1" ht="13.35" customHeight="1" x14ac:dyDescent="0.2">
      <c r="B388" s="46"/>
      <c r="C388" s="360"/>
      <c r="D388" s="360"/>
      <c r="E388" s="360"/>
      <c r="F388" s="360"/>
      <c r="G388" s="360"/>
      <c r="H388" s="360"/>
      <c r="I388" s="360"/>
      <c r="J388" s="360"/>
      <c r="K388" s="360"/>
      <c r="L388" s="38"/>
      <c r="M388" s="280"/>
      <c r="O388" s="49"/>
      <c r="P388" s="49"/>
      <c r="Q388" s="49"/>
      <c r="R388" s="49"/>
      <c r="S388" s="49"/>
      <c r="T388" s="49"/>
      <c r="U388" s="49"/>
      <c r="V388" s="49"/>
      <c r="W388" s="49"/>
      <c r="X388" s="49"/>
      <c r="Y388" s="49"/>
      <c r="Z388" s="49"/>
      <c r="AA388" s="49"/>
      <c r="AB388" s="49"/>
      <c r="AC388" s="49"/>
      <c r="AD388" s="49"/>
      <c r="AE388" s="49"/>
      <c r="AF388" s="49"/>
      <c r="AG388" s="49"/>
      <c r="AH388" s="49"/>
      <c r="AI388" s="49"/>
      <c r="AJ388" s="49"/>
      <c r="AK388" s="49"/>
      <c r="AL388" s="49"/>
      <c r="AM388" s="49"/>
      <c r="AN388" s="49"/>
      <c r="AO388" s="49"/>
      <c r="AP388" s="49"/>
      <c r="AQ388" s="49"/>
      <c r="AR388" s="49"/>
      <c r="AS388" s="49"/>
      <c r="AT388" s="49"/>
      <c r="AU388" s="49"/>
      <c r="AV388" s="49"/>
      <c r="AW388" s="49"/>
      <c r="AX388" s="49"/>
      <c r="AY388" s="49"/>
      <c r="AZ388" s="49"/>
      <c r="BA388" s="49"/>
      <c r="BB388" s="49"/>
      <c r="BC388" s="49"/>
      <c r="BD388" s="49"/>
      <c r="BE388" s="49"/>
      <c r="BF388" s="49"/>
      <c r="BG388" s="49"/>
      <c r="BH388" s="49"/>
      <c r="BI388" s="49"/>
      <c r="BJ388" s="49"/>
      <c r="BK388" s="49"/>
      <c r="BL388" s="49"/>
      <c r="BM388" s="49"/>
      <c r="BN388" s="49"/>
      <c r="BO388" s="49"/>
      <c r="BP388" s="49"/>
      <c r="BQ388" s="49"/>
      <c r="BR388" s="49"/>
      <c r="BS388" s="49"/>
      <c r="BT388" s="49"/>
      <c r="BU388" s="49"/>
      <c r="BV388" s="49"/>
      <c r="BW388" s="49"/>
      <c r="BX388" s="49"/>
      <c r="BY388" s="49"/>
      <c r="BZ388" s="49"/>
      <c r="CA388" s="49"/>
      <c r="CB388" s="49"/>
      <c r="CC388" s="49"/>
      <c r="CD388" s="49"/>
      <c r="CE388" s="49"/>
      <c r="CF388" s="49"/>
      <c r="CG388" s="49"/>
      <c r="CH388" s="49"/>
      <c r="CI388" s="49"/>
      <c r="CJ388" s="49"/>
      <c r="CK388" s="49"/>
      <c r="CL388" s="49"/>
      <c r="CM388" s="49"/>
      <c r="CN388" s="49"/>
      <c r="CO388" s="49"/>
      <c r="CP388" s="49"/>
      <c r="CQ388" s="49"/>
      <c r="CR388" s="49"/>
      <c r="CS388" s="49"/>
      <c r="CT388" s="49"/>
      <c r="CU388" s="49"/>
      <c r="CV388" s="49"/>
      <c r="CW388" s="49"/>
      <c r="CX388" s="49"/>
      <c r="CY388" s="49"/>
      <c r="CZ388" s="49"/>
      <c r="DA388" s="49"/>
      <c r="DB388" s="49"/>
      <c r="DC388" s="49"/>
      <c r="DD388" s="49"/>
      <c r="DE388" s="49"/>
      <c r="DF388" s="49"/>
      <c r="DG388" s="49"/>
      <c r="DH388" s="49"/>
      <c r="DI388" s="49"/>
      <c r="DJ388" s="49"/>
      <c r="DK388" s="49"/>
      <c r="DL388" s="49"/>
      <c r="DM388" s="49"/>
      <c r="DN388" s="49"/>
      <c r="DO388" s="49"/>
      <c r="DP388" s="49"/>
      <c r="DQ388" s="49"/>
      <c r="DR388" s="49"/>
      <c r="DS388" s="49"/>
      <c r="DT388" s="49"/>
      <c r="DU388" s="49"/>
      <c r="DV388" s="49"/>
      <c r="DW388" s="49"/>
      <c r="DX388" s="49"/>
      <c r="DY388" s="49"/>
      <c r="DZ388" s="49"/>
      <c r="EA388" s="49"/>
      <c r="EB388" s="49"/>
      <c r="EC388" s="49"/>
      <c r="ED388" s="49"/>
      <c r="EE388" s="49"/>
      <c r="EF388" s="49"/>
      <c r="EG388" s="49"/>
      <c r="EH388" s="49"/>
      <c r="EI388" s="49"/>
      <c r="EJ388" s="49"/>
      <c r="EK388" s="49"/>
      <c r="EL388" s="49"/>
      <c r="EM388" s="49"/>
      <c r="EN388" s="49"/>
      <c r="EO388" s="49"/>
      <c r="EP388" s="49"/>
      <c r="EQ388" s="49"/>
      <c r="ER388" s="49"/>
      <c r="ES388" s="49"/>
      <c r="ET388" s="49"/>
      <c r="EU388" s="49"/>
      <c r="EV388" s="49"/>
      <c r="EW388" s="49"/>
      <c r="EX388" s="49"/>
      <c r="EY388" s="49"/>
      <c r="EZ388" s="49"/>
      <c r="FA388" s="49"/>
      <c r="FB388" s="49"/>
      <c r="FC388" s="49"/>
      <c r="FD388" s="49"/>
      <c r="FE388" s="49"/>
      <c r="FF388" s="49"/>
      <c r="FG388" s="49"/>
      <c r="FH388" s="49"/>
      <c r="FI388" s="49"/>
      <c r="FJ388" s="49"/>
      <c r="FK388" s="49"/>
      <c r="FL388" s="49"/>
      <c r="FM388" s="49"/>
      <c r="FN388" s="49"/>
      <c r="FO388" s="49"/>
      <c r="FP388" s="49"/>
      <c r="FQ388" s="49"/>
      <c r="FR388" s="49"/>
      <c r="FS388" s="49"/>
      <c r="FT388" s="49"/>
      <c r="FU388" s="49"/>
      <c r="FV388" s="49"/>
      <c r="FW388" s="49"/>
      <c r="FX388" s="49"/>
      <c r="FY388" s="49"/>
      <c r="FZ388" s="49"/>
      <c r="GA388" s="49"/>
      <c r="GB388" s="49"/>
      <c r="GC388" s="49"/>
      <c r="GD388" s="49"/>
      <c r="GE388" s="49"/>
      <c r="GF388" s="49"/>
      <c r="GG388" s="49"/>
      <c r="GH388" s="49"/>
      <c r="GI388" s="49"/>
      <c r="GJ388" s="49"/>
      <c r="GK388" s="49"/>
      <c r="GL388" s="49"/>
      <c r="GM388" s="49"/>
      <c r="GN388" s="49"/>
      <c r="GO388" s="49"/>
      <c r="GP388" s="49"/>
      <c r="GQ388" s="49"/>
      <c r="GR388" s="49"/>
      <c r="GS388" s="49"/>
      <c r="GT388" s="49"/>
      <c r="GU388" s="49"/>
      <c r="GV388" s="49"/>
      <c r="GW388" s="49"/>
      <c r="GX388" s="49"/>
      <c r="GY388" s="49"/>
      <c r="GZ388" s="49"/>
      <c r="HA388" s="49"/>
      <c r="HB388" s="49"/>
      <c r="HC388" s="49"/>
      <c r="HD388" s="49"/>
      <c r="HE388" s="49"/>
      <c r="HF388" s="49"/>
      <c r="HG388" s="49"/>
      <c r="HH388" s="49"/>
      <c r="HI388" s="49"/>
      <c r="HJ388" s="49"/>
      <c r="HK388" s="49"/>
      <c r="HL388" s="49"/>
      <c r="HM388" s="49"/>
      <c r="HN388" s="49"/>
      <c r="HO388" s="49"/>
      <c r="HP388" s="49"/>
      <c r="HQ388" s="49"/>
      <c r="HR388" s="49"/>
      <c r="HS388" s="49"/>
      <c r="HT388" s="49"/>
      <c r="HU388" s="49"/>
      <c r="HV388" s="49"/>
      <c r="HW388" s="49"/>
      <c r="HX388" s="49"/>
      <c r="HY388" s="49"/>
      <c r="HZ388" s="49"/>
      <c r="IA388" s="49"/>
      <c r="IB388" s="49"/>
      <c r="IC388" s="49"/>
      <c r="ID388" s="49"/>
      <c r="IE388" s="49"/>
      <c r="IF388" s="49"/>
      <c r="IG388" s="49"/>
      <c r="IH388" s="49"/>
      <c r="II388" s="49"/>
      <c r="IJ388" s="49"/>
      <c r="IK388" s="49"/>
      <c r="IL388" s="49"/>
      <c r="IM388" s="49"/>
      <c r="IN388" s="49"/>
      <c r="IO388" s="49"/>
      <c r="IP388" s="49"/>
      <c r="IQ388" s="49"/>
      <c r="IR388" s="49"/>
      <c r="IS388" s="49"/>
      <c r="IT388" s="49"/>
      <c r="IU388" s="49"/>
      <c r="IV388" s="49"/>
      <c r="IW388" s="49"/>
      <c r="IX388" s="49"/>
      <c r="IY388" s="49"/>
      <c r="IZ388" s="49"/>
      <c r="JA388" s="49"/>
      <c r="JB388" s="49"/>
      <c r="JC388" s="49"/>
      <c r="JD388" s="49"/>
      <c r="JE388" s="49"/>
      <c r="JF388" s="49"/>
      <c r="JG388" s="49"/>
      <c r="JH388" s="49"/>
      <c r="JI388" s="49"/>
      <c r="JJ388" s="49"/>
      <c r="JK388" s="49"/>
      <c r="JL388" s="49"/>
      <c r="JM388" s="49"/>
      <c r="JN388" s="49"/>
      <c r="JO388" s="49"/>
      <c r="JP388" s="49"/>
      <c r="JQ388" s="49"/>
      <c r="JR388" s="49"/>
      <c r="JS388" s="49"/>
      <c r="JT388" s="49"/>
      <c r="JU388" s="49"/>
      <c r="JV388" s="49"/>
      <c r="JW388" s="49"/>
      <c r="JX388" s="49"/>
      <c r="JY388" s="49"/>
      <c r="JZ388" s="49"/>
      <c r="KA388" s="49"/>
      <c r="KB388" s="49"/>
      <c r="KC388" s="49"/>
      <c r="KD388" s="49"/>
      <c r="KE388" s="49"/>
      <c r="KF388" s="49"/>
      <c r="KG388" s="49"/>
      <c r="KH388" s="49"/>
      <c r="KI388" s="49"/>
      <c r="KJ388" s="49"/>
    </row>
    <row r="389" spans="2:296" s="19" customFormat="1" ht="13.35" customHeight="1" x14ac:dyDescent="0.2">
      <c r="B389" s="46"/>
      <c r="C389" s="360"/>
      <c r="D389" s="360"/>
      <c r="E389" s="360"/>
      <c r="F389" s="360"/>
      <c r="G389" s="360"/>
      <c r="H389" s="360"/>
      <c r="I389" s="360"/>
      <c r="J389" s="360"/>
      <c r="K389" s="360"/>
      <c r="L389" s="38"/>
      <c r="M389" s="280"/>
      <c r="O389" s="49"/>
      <c r="P389" s="49"/>
      <c r="Q389" s="49"/>
      <c r="R389" s="49"/>
      <c r="S389" s="49"/>
      <c r="T389" s="49"/>
      <c r="U389" s="49"/>
      <c r="V389" s="49"/>
      <c r="W389" s="49"/>
      <c r="X389" s="49"/>
      <c r="Y389" s="49"/>
      <c r="Z389" s="49"/>
      <c r="AA389" s="49"/>
      <c r="AB389" s="49"/>
      <c r="AC389" s="49"/>
      <c r="AD389" s="49"/>
      <c r="AE389" s="49"/>
      <c r="AF389" s="49"/>
      <c r="AG389" s="49"/>
      <c r="AH389" s="49"/>
      <c r="AI389" s="49"/>
      <c r="AJ389" s="49"/>
      <c r="AK389" s="49"/>
      <c r="AL389" s="49"/>
      <c r="AM389" s="49"/>
      <c r="AN389" s="49"/>
      <c r="AO389" s="49"/>
      <c r="AP389" s="49"/>
      <c r="AQ389" s="49"/>
      <c r="AR389" s="49"/>
      <c r="AS389" s="49"/>
      <c r="AT389" s="49"/>
      <c r="AU389" s="49"/>
      <c r="AV389" s="49"/>
      <c r="AW389" s="49"/>
      <c r="AX389" s="49"/>
      <c r="AY389" s="49"/>
      <c r="AZ389" s="49"/>
      <c r="BA389" s="49"/>
      <c r="BB389" s="49"/>
      <c r="BC389" s="49"/>
      <c r="BD389" s="49"/>
      <c r="BE389" s="49"/>
      <c r="BF389" s="49"/>
      <c r="BG389" s="49"/>
      <c r="BH389" s="49"/>
      <c r="BI389" s="49"/>
      <c r="BJ389" s="49"/>
      <c r="BK389" s="49"/>
      <c r="BL389" s="49"/>
      <c r="BM389" s="49"/>
      <c r="BN389" s="49"/>
      <c r="BO389" s="49"/>
      <c r="BP389" s="49"/>
      <c r="BQ389" s="49"/>
      <c r="BR389" s="49"/>
      <c r="BS389" s="49"/>
      <c r="BT389" s="49"/>
      <c r="BU389" s="49"/>
      <c r="BV389" s="49"/>
      <c r="BW389" s="49"/>
      <c r="BX389" s="49"/>
      <c r="BY389" s="49"/>
      <c r="BZ389" s="49"/>
      <c r="CA389" s="49"/>
      <c r="CB389" s="49"/>
      <c r="CC389" s="49"/>
      <c r="CD389" s="49"/>
      <c r="CE389" s="49"/>
      <c r="CF389" s="49"/>
      <c r="CG389" s="49"/>
      <c r="CH389" s="49"/>
      <c r="CI389" s="49"/>
      <c r="CJ389" s="49"/>
      <c r="CK389" s="49"/>
      <c r="CL389" s="49"/>
      <c r="CM389" s="49"/>
      <c r="CN389" s="49"/>
      <c r="CO389" s="49"/>
      <c r="CP389" s="49"/>
      <c r="CQ389" s="49"/>
      <c r="CR389" s="49"/>
      <c r="CS389" s="49"/>
      <c r="CT389" s="49"/>
      <c r="CU389" s="49"/>
      <c r="CV389" s="49"/>
      <c r="CW389" s="49"/>
      <c r="CX389" s="49"/>
      <c r="CY389" s="49"/>
      <c r="CZ389" s="49"/>
      <c r="DA389" s="49"/>
      <c r="DB389" s="49"/>
      <c r="DC389" s="49"/>
      <c r="DD389" s="49"/>
      <c r="DE389" s="49"/>
      <c r="DF389" s="49"/>
      <c r="DG389" s="49"/>
      <c r="DH389" s="49"/>
      <c r="DI389" s="49"/>
      <c r="DJ389" s="49"/>
      <c r="DK389" s="49"/>
      <c r="DL389" s="49"/>
      <c r="DM389" s="49"/>
      <c r="DN389" s="49"/>
      <c r="DO389" s="49"/>
      <c r="DP389" s="49"/>
      <c r="DQ389" s="49"/>
      <c r="DR389" s="49"/>
      <c r="DS389" s="49"/>
      <c r="DT389" s="49"/>
      <c r="DU389" s="49"/>
      <c r="DV389" s="49"/>
      <c r="DW389" s="49"/>
      <c r="DX389" s="49"/>
      <c r="DY389" s="49"/>
      <c r="DZ389" s="49"/>
      <c r="EA389" s="49"/>
      <c r="EB389" s="49"/>
      <c r="EC389" s="49"/>
      <c r="ED389" s="49"/>
      <c r="EE389" s="49"/>
      <c r="EF389" s="49"/>
      <c r="EG389" s="49"/>
      <c r="EH389" s="49"/>
      <c r="EI389" s="49"/>
      <c r="EJ389" s="49"/>
      <c r="EK389" s="49"/>
      <c r="EL389" s="49"/>
      <c r="EM389" s="49"/>
      <c r="EN389" s="49"/>
      <c r="EO389" s="49"/>
      <c r="EP389" s="49"/>
      <c r="EQ389" s="49"/>
      <c r="ER389" s="49"/>
      <c r="ES389" s="49"/>
      <c r="ET389" s="49"/>
      <c r="EU389" s="49"/>
      <c r="EV389" s="49"/>
      <c r="EW389" s="49"/>
      <c r="EX389" s="49"/>
      <c r="EY389" s="49"/>
      <c r="EZ389" s="49"/>
      <c r="FA389" s="49"/>
      <c r="FB389" s="49"/>
      <c r="FC389" s="49"/>
      <c r="FD389" s="49"/>
      <c r="FE389" s="49"/>
      <c r="FF389" s="49"/>
      <c r="FG389" s="49"/>
      <c r="FH389" s="49"/>
      <c r="FI389" s="49"/>
      <c r="FJ389" s="49"/>
      <c r="FK389" s="49"/>
      <c r="FL389" s="49"/>
      <c r="FM389" s="49"/>
      <c r="FN389" s="49"/>
      <c r="FO389" s="49"/>
      <c r="FP389" s="49"/>
      <c r="FQ389" s="49"/>
      <c r="FR389" s="49"/>
      <c r="FS389" s="49"/>
      <c r="FT389" s="49"/>
      <c r="FU389" s="49"/>
      <c r="FV389" s="49"/>
      <c r="FW389" s="49"/>
      <c r="FX389" s="49"/>
      <c r="FY389" s="49"/>
      <c r="FZ389" s="49"/>
      <c r="GA389" s="49"/>
      <c r="GB389" s="49"/>
      <c r="GC389" s="49"/>
      <c r="GD389" s="49"/>
      <c r="GE389" s="49"/>
      <c r="GF389" s="49"/>
      <c r="GG389" s="49"/>
      <c r="GH389" s="49"/>
      <c r="GI389" s="49"/>
      <c r="GJ389" s="49"/>
      <c r="GK389" s="49"/>
      <c r="GL389" s="49"/>
      <c r="GM389" s="49"/>
      <c r="GN389" s="49"/>
      <c r="GO389" s="49"/>
      <c r="GP389" s="49"/>
      <c r="GQ389" s="49"/>
      <c r="GR389" s="49"/>
      <c r="GS389" s="49"/>
      <c r="GT389" s="49"/>
      <c r="GU389" s="49"/>
      <c r="GV389" s="49"/>
      <c r="GW389" s="49"/>
      <c r="GX389" s="49"/>
      <c r="GY389" s="49"/>
      <c r="GZ389" s="49"/>
      <c r="HA389" s="49"/>
      <c r="HB389" s="49"/>
      <c r="HC389" s="49"/>
      <c r="HD389" s="49"/>
      <c r="HE389" s="49"/>
      <c r="HF389" s="49"/>
      <c r="HG389" s="49"/>
      <c r="HH389" s="49"/>
      <c r="HI389" s="49"/>
      <c r="HJ389" s="49"/>
      <c r="HK389" s="49"/>
      <c r="HL389" s="49"/>
      <c r="HM389" s="49"/>
      <c r="HN389" s="49"/>
      <c r="HO389" s="49"/>
      <c r="HP389" s="49"/>
      <c r="HQ389" s="49"/>
      <c r="HR389" s="49"/>
      <c r="HS389" s="49"/>
      <c r="HT389" s="49"/>
      <c r="HU389" s="49"/>
      <c r="HV389" s="49"/>
      <c r="HW389" s="49"/>
      <c r="HX389" s="49"/>
      <c r="HY389" s="49"/>
      <c r="HZ389" s="49"/>
      <c r="IA389" s="49"/>
      <c r="IB389" s="49"/>
      <c r="IC389" s="49"/>
      <c r="ID389" s="49"/>
      <c r="IE389" s="49"/>
      <c r="IF389" s="49"/>
      <c r="IG389" s="49"/>
      <c r="IH389" s="49"/>
      <c r="II389" s="49"/>
      <c r="IJ389" s="49"/>
      <c r="IK389" s="49"/>
      <c r="IL389" s="49"/>
      <c r="IM389" s="49"/>
      <c r="IN389" s="49"/>
      <c r="IO389" s="49"/>
      <c r="IP389" s="49"/>
      <c r="IQ389" s="49"/>
      <c r="IR389" s="49"/>
      <c r="IS389" s="49"/>
      <c r="IT389" s="49"/>
      <c r="IU389" s="49"/>
      <c r="IV389" s="49"/>
      <c r="IW389" s="49"/>
      <c r="IX389" s="49"/>
      <c r="IY389" s="49"/>
      <c r="IZ389" s="49"/>
      <c r="JA389" s="49"/>
      <c r="JB389" s="49"/>
      <c r="JC389" s="49"/>
      <c r="JD389" s="49"/>
      <c r="JE389" s="49"/>
      <c r="JF389" s="49"/>
      <c r="JG389" s="49"/>
      <c r="JH389" s="49"/>
      <c r="JI389" s="49"/>
      <c r="JJ389" s="49"/>
      <c r="JK389" s="49"/>
      <c r="JL389" s="49"/>
      <c r="JM389" s="49"/>
      <c r="JN389" s="49"/>
      <c r="JO389" s="49"/>
      <c r="JP389" s="49"/>
      <c r="JQ389" s="49"/>
      <c r="JR389" s="49"/>
      <c r="JS389" s="49"/>
      <c r="JT389" s="49"/>
      <c r="JU389" s="49"/>
      <c r="JV389" s="49"/>
      <c r="JW389" s="49"/>
      <c r="JX389" s="49"/>
      <c r="JY389" s="49"/>
      <c r="JZ389" s="49"/>
      <c r="KA389" s="49"/>
      <c r="KB389" s="49"/>
      <c r="KC389" s="49"/>
      <c r="KD389" s="49"/>
      <c r="KE389" s="49"/>
      <c r="KF389" s="49"/>
      <c r="KG389" s="49"/>
      <c r="KH389" s="49"/>
      <c r="KI389" s="49"/>
      <c r="KJ389" s="49"/>
    </row>
    <row r="390" spans="2:296" s="19" customFormat="1" ht="13.35" customHeight="1" x14ac:dyDescent="0.2">
      <c r="B390" s="46"/>
      <c r="C390" s="360"/>
      <c r="D390" s="360"/>
      <c r="E390" s="360"/>
      <c r="F390" s="360"/>
      <c r="G390" s="360"/>
      <c r="H390" s="360"/>
      <c r="I390" s="360"/>
      <c r="J390" s="360"/>
      <c r="K390" s="360"/>
      <c r="L390" s="38"/>
      <c r="M390" s="280"/>
      <c r="O390" s="49"/>
      <c r="P390" s="49"/>
      <c r="Q390" s="49"/>
      <c r="R390" s="49"/>
      <c r="S390" s="49"/>
      <c r="T390" s="49"/>
      <c r="U390" s="49"/>
      <c r="V390" s="49"/>
      <c r="W390" s="49"/>
      <c r="X390" s="49"/>
      <c r="Y390" s="49"/>
      <c r="Z390" s="49"/>
      <c r="AA390" s="49"/>
      <c r="AB390" s="49"/>
      <c r="AC390" s="49"/>
      <c r="AD390" s="49"/>
      <c r="AE390" s="49"/>
      <c r="AF390" s="49"/>
      <c r="AG390" s="49"/>
      <c r="AH390" s="49"/>
      <c r="AI390" s="49"/>
      <c r="AJ390" s="49"/>
      <c r="AK390" s="49"/>
      <c r="AL390" s="49"/>
      <c r="AM390" s="49"/>
      <c r="AN390" s="49"/>
      <c r="AO390" s="49"/>
      <c r="AP390" s="49"/>
      <c r="AQ390" s="49"/>
      <c r="AR390" s="49"/>
      <c r="AS390" s="49"/>
      <c r="AT390" s="49"/>
      <c r="AU390" s="49"/>
      <c r="AV390" s="49"/>
      <c r="AW390" s="49"/>
      <c r="AX390" s="49"/>
      <c r="AY390" s="49"/>
      <c r="AZ390" s="49"/>
      <c r="BA390" s="49"/>
      <c r="BB390" s="49"/>
      <c r="BC390" s="49"/>
      <c r="BD390" s="49"/>
      <c r="BE390" s="49"/>
      <c r="BF390" s="49"/>
      <c r="BG390" s="49"/>
      <c r="BH390" s="49"/>
      <c r="BI390" s="49"/>
      <c r="BJ390" s="49"/>
      <c r="BK390" s="49"/>
      <c r="BL390" s="49"/>
      <c r="BM390" s="49"/>
      <c r="BN390" s="49"/>
      <c r="BO390" s="49"/>
      <c r="BP390" s="49"/>
      <c r="BQ390" s="49"/>
      <c r="BR390" s="49"/>
      <c r="BS390" s="49"/>
      <c r="BT390" s="49"/>
      <c r="BU390" s="49"/>
      <c r="BV390" s="49"/>
      <c r="BW390" s="49"/>
      <c r="BX390" s="49"/>
      <c r="BY390" s="49"/>
      <c r="BZ390" s="49"/>
      <c r="CA390" s="49"/>
      <c r="CB390" s="49"/>
      <c r="CC390" s="49"/>
      <c r="CD390" s="49"/>
      <c r="CE390" s="49"/>
      <c r="CF390" s="49"/>
      <c r="CG390" s="49"/>
      <c r="CH390" s="49"/>
      <c r="CI390" s="49"/>
      <c r="CJ390" s="49"/>
      <c r="CK390" s="49"/>
      <c r="CL390" s="49"/>
      <c r="CM390" s="49"/>
      <c r="CN390" s="49"/>
      <c r="CO390" s="49"/>
      <c r="CP390" s="49"/>
      <c r="CQ390" s="49"/>
      <c r="CR390" s="49"/>
      <c r="CS390" s="49"/>
      <c r="CT390" s="49"/>
      <c r="CU390" s="49"/>
      <c r="CV390" s="49"/>
      <c r="CW390" s="49"/>
      <c r="CX390" s="49"/>
      <c r="CY390" s="49"/>
      <c r="CZ390" s="49"/>
      <c r="DA390" s="49"/>
      <c r="DB390" s="49"/>
      <c r="DC390" s="49"/>
      <c r="DD390" s="49"/>
      <c r="DE390" s="49"/>
      <c r="DF390" s="49"/>
      <c r="DG390" s="49"/>
      <c r="DH390" s="49"/>
      <c r="DI390" s="49"/>
      <c r="DJ390" s="49"/>
      <c r="DK390" s="49"/>
      <c r="DL390" s="49"/>
      <c r="DM390" s="49"/>
      <c r="DN390" s="49"/>
      <c r="DO390" s="49"/>
      <c r="DP390" s="49"/>
      <c r="DQ390" s="49"/>
      <c r="DR390" s="49"/>
      <c r="DS390" s="49"/>
      <c r="DT390" s="49"/>
      <c r="DU390" s="49"/>
      <c r="DV390" s="49"/>
      <c r="DW390" s="49"/>
      <c r="DX390" s="49"/>
      <c r="DY390" s="49"/>
      <c r="DZ390" s="49"/>
      <c r="EA390" s="49"/>
      <c r="EB390" s="49"/>
      <c r="EC390" s="49"/>
      <c r="ED390" s="49"/>
      <c r="EE390" s="49"/>
      <c r="EF390" s="49"/>
      <c r="EG390" s="49"/>
      <c r="EH390" s="49"/>
      <c r="EI390" s="49"/>
      <c r="EJ390" s="49"/>
      <c r="EK390" s="49"/>
      <c r="EL390" s="49"/>
      <c r="EM390" s="49"/>
      <c r="EN390" s="49"/>
      <c r="EO390" s="49"/>
      <c r="EP390" s="49"/>
      <c r="EQ390" s="49"/>
      <c r="ER390" s="49"/>
      <c r="ES390" s="49"/>
      <c r="ET390" s="49"/>
      <c r="EU390" s="49"/>
      <c r="EV390" s="49"/>
      <c r="EW390" s="49"/>
      <c r="EX390" s="49"/>
      <c r="EY390" s="49"/>
      <c r="EZ390" s="49"/>
      <c r="FA390" s="49"/>
      <c r="FB390" s="49"/>
      <c r="FC390" s="49"/>
      <c r="FD390" s="49"/>
      <c r="FE390" s="49"/>
      <c r="FF390" s="49"/>
      <c r="FG390" s="49"/>
      <c r="FH390" s="49"/>
      <c r="FI390" s="49"/>
      <c r="FJ390" s="49"/>
      <c r="FK390" s="49"/>
      <c r="FL390" s="49"/>
      <c r="FM390" s="49"/>
      <c r="FN390" s="49"/>
      <c r="FO390" s="49"/>
      <c r="FP390" s="49"/>
      <c r="FQ390" s="49"/>
      <c r="FR390" s="49"/>
      <c r="FS390" s="49"/>
      <c r="FT390" s="49"/>
      <c r="FU390" s="49"/>
      <c r="FV390" s="49"/>
      <c r="FW390" s="49"/>
      <c r="FX390" s="49"/>
      <c r="FY390" s="49"/>
      <c r="FZ390" s="49"/>
      <c r="GA390" s="49"/>
      <c r="GB390" s="49"/>
      <c r="GC390" s="49"/>
      <c r="GD390" s="49"/>
      <c r="GE390" s="49"/>
      <c r="GF390" s="49"/>
      <c r="GG390" s="49"/>
      <c r="GH390" s="49"/>
      <c r="GI390" s="49"/>
      <c r="GJ390" s="49"/>
      <c r="GK390" s="49"/>
      <c r="GL390" s="49"/>
      <c r="GM390" s="49"/>
      <c r="GN390" s="49"/>
      <c r="GO390" s="49"/>
      <c r="GP390" s="49"/>
      <c r="GQ390" s="49"/>
      <c r="GR390" s="49"/>
      <c r="GS390" s="49"/>
      <c r="GT390" s="49"/>
      <c r="GU390" s="49"/>
      <c r="GV390" s="49"/>
      <c r="GW390" s="49"/>
      <c r="GX390" s="49"/>
      <c r="GY390" s="49"/>
      <c r="GZ390" s="49"/>
      <c r="HA390" s="49"/>
      <c r="HB390" s="49"/>
      <c r="HC390" s="49"/>
      <c r="HD390" s="49"/>
      <c r="HE390" s="49"/>
      <c r="HF390" s="49"/>
      <c r="HG390" s="49"/>
      <c r="HH390" s="49"/>
      <c r="HI390" s="49"/>
      <c r="HJ390" s="49"/>
      <c r="HK390" s="49"/>
      <c r="HL390" s="49"/>
      <c r="HM390" s="49"/>
      <c r="HN390" s="49"/>
      <c r="HO390" s="49"/>
      <c r="HP390" s="49"/>
      <c r="HQ390" s="49"/>
      <c r="HR390" s="49"/>
      <c r="HS390" s="49"/>
      <c r="HT390" s="49"/>
      <c r="HU390" s="49"/>
      <c r="HV390" s="49"/>
      <c r="HW390" s="49"/>
      <c r="HX390" s="49"/>
      <c r="HY390" s="49"/>
      <c r="HZ390" s="49"/>
      <c r="IA390" s="49"/>
      <c r="IB390" s="49"/>
      <c r="IC390" s="49"/>
      <c r="ID390" s="49"/>
      <c r="IE390" s="49"/>
      <c r="IF390" s="49"/>
      <c r="IG390" s="49"/>
      <c r="IH390" s="49"/>
      <c r="II390" s="49"/>
      <c r="IJ390" s="49"/>
      <c r="IK390" s="49"/>
      <c r="IL390" s="49"/>
      <c r="IM390" s="49"/>
      <c r="IN390" s="49"/>
      <c r="IO390" s="49"/>
      <c r="IP390" s="49"/>
      <c r="IQ390" s="49"/>
      <c r="IR390" s="49"/>
      <c r="IS390" s="49"/>
      <c r="IT390" s="49"/>
      <c r="IU390" s="49"/>
      <c r="IV390" s="49"/>
      <c r="IW390" s="49"/>
      <c r="IX390" s="49"/>
      <c r="IY390" s="49"/>
      <c r="IZ390" s="49"/>
      <c r="JA390" s="49"/>
      <c r="JB390" s="49"/>
      <c r="JC390" s="49"/>
      <c r="JD390" s="49"/>
      <c r="JE390" s="49"/>
      <c r="JF390" s="49"/>
      <c r="JG390" s="49"/>
      <c r="JH390" s="49"/>
      <c r="JI390" s="49"/>
      <c r="JJ390" s="49"/>
      <c r="JK390" s="49"/>
      <c r="JL390" s="49"/>
      <c r="JM390" s="49"/>
      <c r="JN390" s="49"/>
      <c r="JO390" s="49"/>
      <c r="JP390" s="49"/>
      <c r="JQ390" s="49"/>
      <c r="JR390" s="49"/>
      <c r="JS390" s="49"/>
      <c r="JT390" s="49"/>
      <c r="JU390" s="49"/>
      <c r="JV390" s="49"/>
      <c r="JW390" s="49"/>
      <c r="JX390" s="49"/>
      <c r="JY390" s="49"/>
      <c r="JZ390" s="49"/>
      <c r="KA390" s="49"/>
      <c r="KB390" s="49"/>
      <c r="KC390" s="49"/>
      <c r="KD390" s="49"/>
      <c r="KE390" s="49"/>
      <c r="KF390" s="49"/>
      <c r="KG390" s="49"/>
      <c r="KH390" s="49"/>
      <c r="KI390" s="49"/>
      <c r="KJ390" s="49"/>
    </row>
    <row r="391" spans="2:296" s="19" customFormat="1" ht="13.35" customHeight="1" x14ac:dyDescent="0.2">
      <c r="B391" s="46"/>
      <c r="C391" s="360"/>
      <c r="D391" s="360"/>
      <c r="E391" s="360"/>
      <c r="F391" s="360"/>
      <c r="G391" s="360"/>
      <c r="H391" s="360"/>
      <c r="I391" s="360"/>
      <c r="J391" s="360"/>
      <c r="K391" s="360"/>
      <c r="L391" s="38"/>
      <c r="M391" s="280"/>
      <c r="O391" s="49"/>
      <c r="P391" s="49"/>
      <c r="Q391" s="49"/>
      <c r="R391" s="49"/>
      <c r="S391" s="49"/>
      <c r="T391" s="49"/>
      <c r="U391" s="49"/>
      <c r="V391" s="49"/>
      <c r="W391" s="49"/>
      <c r="X391" s="49"/>
      <c r="Y391" s="49"/>
      <c r="Z391" s="49"/>
      <c r="AA391" s="49"/>
      <c r="AB391" s="49"/>
      <c r="AC391" s="49"/>
      <c r="AD391" s="49"/>
      <c r="AE391" s="49"/>
      <c r="AF391" s="49"/>
      <c r="AG391" s="49"/>
      <c r="AH391" s="49"/>
      <c r="AI391" s="49"/>
      <c r="AJ391" s="49"/>
      <c r="AK391" s="49"/>
      <c r="AL391" s="49"/>
      <c r="AM391" s="49"/>
      <c r="AN391" s="49"/>
      <c r="AO391" s="49"/>
      <c r="AP391" s="49"/>
      <c r="AQ391" s="49"/>
      <c r="AR391" s="49"/>
      <c r="AS391" s="49"/>
      <c r="AT391" s="49"/>
      <c r="AU391" s="49"/>
      <c r="AV391" s="49"/>
      <c r="AW391" s="49"/>
      <c r="AX391" s="49"/>
      <c r="AY391" s="49"/>
      <c r="AZ391" s="49"/>
      <c r="BA391" s="49"/>
      <c r="BB391" s="49"/>
      <c r="BC391" s="49"/>
      <c r="BD391" s="49"/>
      <c r="BE391" s="49"/>
      <c r="BF391" s="49"/>
      <c r="BG391" s="49"/>
      <c r="BH391" s="49"/>
      <c r="BI391" s="49"/>
      <c r="BJ391" s="49"/>
      <c r="BK391" s="49"/>
      <c r="BL391" s="49"/>
      <c r="BM391" s="49"/>
      <c r="BN391" s="49"/>
      <c r="BO391" s="49"/>
      <c r="BP391" s="49"/>
      <c r="BQ391" s="49"/>
      <c r="BR391" s="49"/>
      <c r="BS391" s="49"/>
      <c r="BT391" s="49"/>
      <c r="BU391" s="49"/>
      <c r="BV391" s="49"/>
      <c r="BW391" s="49"/>
      <c r="BX391" s="49"/>
      <c r="BY391" s="49"/>
      <c r="BZ391" s="49"/>
      <c r="CA391" s="49"/>
      <c r="CB391" s="49"/>
      <c r="CC391" s="49"/>
      <c r="CD391" s="49"/>
      <c r="CE391" s="49"/>
      <c r="CF391" s="49"/>
      <c r="CG391" s="49"/>
      <c r="CH391" s="49"/>
      <c r="CI391" s="49"/>
      <c r="CJ391" s="49"/>
      <c r="CK391" s="49"/>
      <c r="CL391" s="49"/>
      <c r="CM391" s="49"/>
      <c r="CN391" s="49"/>
      <c r="CO391" s="49"/>
      <c r="CP391" s="49"/>
      <c r="CQ391" s="49"/>
      <c r="CR391" s="49"/>
      <c r="CS391" s="49"/>
      <c r="CT391" s="49"/>
      <c r="CU391" s="49"/>
      <c r="CV391" s="49"/>
      <c r="CW391" s="49"/>
      <c r="CX391" s="49"/>
      <c r="CY391" s="49"/>
      <c r="CZ391" s="49"/>
      <c r="DA391" s="49"/>
      <c r="DB391" s="49"/>
      <c r="DC391" s="49"/>
      <c r="DD391" s="49"/>
      <c r="DE391" s="49"/>
      <c r="DF391" s="49"/>
      <c r="DG391" s="49"/>
      <c r="DH391" s="49"/>
      <c r="DI391" s="49"/>
      <c r="DJ391" s="49"/>
      <c r="DK391" s="49"/>
      <c r="DL391" s="49"/>
      <c r="DM391" s="49"/>
      <c r="DN391" s="49"/>
      <c r="DO391" s="49"/>
      <c r="DP391" s="49"/>
      <c r="DQ391" s="49"/>
      <c r="DR391" s="49"/>
      <c r="DS391" s="49"/>
      <c r="DT391" s="49"/>
      <c r="DU391" s="49"/>
      <c r="DV391" s="49"/>
      <c r="DW391" s="49"/>
      <c r="DX391" s="49"/>
      <c r="DY391" s="49"/>
      <c r="DZ391" s="49"/>
      <c r="EA391" s="49"/>
      <c r="EB391" s="49"/>
      <c r="EC391" s="49"/>
      <c r="ED391" s="49"/>
      <c r="EE391" s="49"/>
      <c r="EF391" s="49"/>
      <c r="EG391" s="49"/>
      <c r="EH391" s="49"/>
      <c r="EI391" s="49"/>
      <c r="EJ391" s="49"/>
      <c r="EK391" s="49"/>
      <c r="EL391" s="49"/>
      <c r="EM391" s="49"/>
      <c r="EN391" s="49"/>
      <c r="EO391" s="49"/>
      <c r="EP391" s="49"/>
      <c r="EQ391" s="49"/>
      <c r="ER391" s="49"/>
      <c r="ES391" s="49"/>
      <c r="ET391" s="49"/>
      <c r="EU391" s="49"/>
      <c r="EV391" s="49"/>
      <c r="EW391" s="49"/>
      <c r="EX391" s="49"/>
      <c r="EY391" s="49"/>
      <c r="EZ391" s="49"/>
      <c r="FA391" s="49"/>
      <c r="FB391" s="49"/>
      <c r="FC391" s="49"/>
      <c r="FD391" s="49"/>
      <c r="FE391" s="49"/>
      <c r="FF391" s="49"/>
      <c r="FG391" s="49"/>
      <c r="FH391" s="49"/>
      <c r="FI391" s="49"/>
      <c r="FJ391" s="49"/>
      <c r="FK391" s="49"/>
      <c r="FL391" s="49"/>
      <c r="FM391" s="49"/>
      <c r="FN391" s="49"/>
      <c r="FO391" s="49"/>
      <c r="FP391" s="49"/>
      <c r="FQ391" s="49"/>
      <c r="FR391" s="49"/>
      <c r="FS391" s="49"/>
      <c r="FT391" s="49"/>
      <c r="FU391" s="49"/>
      <c r="FV391" s="49"/>
      <c r="FW391" s="49"/>
      <c r="FX391" s="49"/>
      <c r="FY391" s="49"/>
      <c r="FZ391" s="49"/>
      <c r="GA391" s="49"/>
      <c r="GB391" s="49"/>
      <c r="GC391" s="49"/>
      <c r="GD391" s="49"/>
      <c r="GE391" s="49"/>
      <c r="GF391" s="49"/>
      <c r="GG391" s="49"/>
      <c r="GH391" s="49"/>
      <c r="GI391" s="49"/>
      <c r="GJ391" s="49"/>
      <c r="GK391" s="49"/>
      <c r="GL391" s="49"/>
      <c r="GM391" s="49"/>
      <c r="GN391" s="49"/>
      <c r="GO391" s="49"/>
      <c r="GP391" s="49"/>
      <c r="GQ391" s="49"/>
      <c r="GR391" s="49"/>
      <c r="GS391" s="49"/>
      <c r="GT391" s="49"/>
      <c r="GU391" s="49"/>
      <c r="GV391" s="49"/>
      <c r="GW391" s="49"/>
      <c r="GX391" s="49"/>
      <c r="GY391" s="49"/>
      <c r="GZ391" s="49"/>
      <c r="HA391" s="49"/>
      <c r="HB391" s="49"/>
      <c r="HC391" s="49"/>
      <c r="HD391" s="49"/>
      <c r="HE391" s="49"/>
      <c r="HF391" s="49"/>
      <c r="HG391" s="49"/>
      <c r="HH391" s="49"/>
      <c r="HI391" s="49"/>
      <c r="HJ391" s="49"/>
      <c r="HK391" s="49"/>
      <c r="HL391" s="49"/>
      <c r="HM391" s="49"/>
      <c r="HN391" s="49"/>
      <c r="HO391" s="49"/>
      <c r="HP391" s="49"/>
      <c r="HQ391" s="49"/>
      <c r="HR391" s="49"/>
      <c r="HS391" s="49"/>
      <c r="HT391" s="49"/>
      <c r="HU391" s="49"/>
      <c r="HV391" s="49"/>
      <c r="HW391" s="49"/>
      <c r="HX391" s="49"/>
      <c r="HY391" s="49"/>
      <c r="HZ391" s="49"/>
      <c r="IA391" s="49"/>
      <c r="IB391" s="49"/>
      <c r="IC391" s="49"/>
      <c r="ID391" s="49"/>
      <c r="IE391" s="49"/>
      <c r="IF391" s="49"/>
      <c r="IG391" s="49"/>
      <c r="IH391" s="49"/>
      <c r="II391" s="49"/>
      <c r="IJ391" s="49"/>
      <c r="IK391" s="49"/>
      <c r="IL391" s="49"/>
      <c r="IM391" s="49"/>
      <c r="IN391" s="49"/>
      <c r="IO391" s="49"/>
      <c r="IP391" s="49"/>
      <c r="IQ391" s="49"/>
      <c r="IR391" s="49"/>
      <c r="IS391" s="49"/>
      <c r="IT391" s="49"/>
      <c r="IU391" s="49"/>
      <c r="IV391" s="49"/>
      <c r="IW391" s="49"/>
      <c r="IX391" s="49"/>
      <c r="IY391" s="49"/>
      <c r="IZ391" s="49"/>
      <c r="JA391" s="49"/>
      <c r="JB391" s="49"/>
      <c r="JC391" s="49"/>
      <c r="JD391" s="49"/>
      <c r="JE391" s="49"/>
      <c r="JF391" s="49"/>
      <c r="JG391" s="49"/>
      <c r="JH391" s="49"/>
      <c r="JI391" s="49"/>
      <c r="JJ391" s="49"/>
      <c r="JK391" s="49"/>
      <c r="JL391" s="49"/>
      <c r="JM391" s="49"/>
      <c r="JN391" s="49"/>
      <c r="JO391" s="49"/>
      <c r="JP391" s="49"/>
      <c r="JQ391" s="49"/>
      <c r="JR391" s="49"/>
      <c r="JS391" s="49"/>
      <c r="JT391" s="49"/>
      <c r="JU391" s="49"/>
      <c r="JV391" s="49"/>
      <c r="JW391" s="49"/>
      <c r="JX391" s="49"/>
      <c r="JY391" s="49"/>
      <c r="JZ391" s="49"/>
      <c r="KA391" s="49"/>
      <c r="KB391" s="49"/>
      <c r="KC391" s="49"/>
      <c r="KD391" s="49"/>
      <c r="KE391" s="49"/>
      <c r="KF391" s="49"/>
      <c r="KG391" s="49"/>
      <c r="KH391" s="49"/>
      <c r="KI391" s="49"/>
      <c r="KJ391" s="49"/>
    </row>
    <row r="392" spans="2:296" s="19" customFormat="1" ht="13.35" customHeight="1" x14ac:dyDescent="0.2">
      <c r="B392" s="46"/>
      <c r="C392" s="360"/>
      <c r="D392" s="360"/>
      <c r="E392" s="360"/>
      <c r="F392" s="360"/>
      <c r="G392" s="360"/>
      <c r="H392" s="360"/>
      <c r="I392" s="360"/>
      <c r="J392" s="360"/>
      <c r="K392" s="360"/>
      <c r="L392" s="38"/>
      <c r="M392" s="280"/>
      <c r="O392" s="49"/>
      <c r="P392" s="49"/>
      <c r="Q392" s="49"/>
      <c r="R392" s="49"/>
      <c r="S392" s="49"/>
      <c r="T392" s="49"/>
      <c r="U392" s="49"/>
      <c r="V392" s="49"/>
      <c r="W392" s="49"/>
      <c r="X392" s="49"/>
      <c r="Y392" s="49"/>
      <c r="Z392" s="49"/>
      <c r="AA392" s="49"/>
      <c r="AB392" s="49"/>
      <c r="AC392" s="49"/>
      <c r="AD392" s="49"/>
      <c r="AE392" s="49"/>
      <c r="AF392" s="49"/>
      <c r="AG392" s="49"/>
      <c r="AH392" s="49"/>
      <c r="AI392" s="49"/>
      <c r="AJ392" s="49"/>
      <c r="AK392" s="49"/>
      <c r="AL392" s="49"/>
      <c r="AM392" s="49"/>
      <c r="AN392" s="49"/>
      <c r="AO392" s="49"/>
      <c r="AP392" s="49"/>
      <c r="AQ392" s="49"/>
      <c r="AR392" s="49"/>
      <c r="AS392" s="49"/>
      <c r="AT392" s="49"/>
      <c r="AU392" s="49"/>
      <c r="AV392" s="49"/>
      <c r="AW392" s="49"/>
      <c r="AX392" s="49"/>
      <c r="AY392" s="49"/>
      <c r="AZ392" s="49"/>
      <c r="BA392" s="49"/>
      <c r="BB392" s="49"/>
      <c r="BC392" s="49"/>
      <c r="BD392" s="49"/>
      <c r="BE392" s="49"/>
      <c r="BF392" s="49"/>
      <c r="BG392" s="49"/>
      <c r="BH392" s="49"/>
      <c r="BI392" s="49"/>
      <c r="BJ392" s="49"/>
      <c r="BK392" s="49"/>
      <c r="BL392" s="49"/>
      <c r="BM392" s="49"/>
      <c r="BN392" s="49"/>
      <c r="BO392" s="49"/>
      <c r="BP392" s="49"/>
      <c r="BQ392" s="49"/>
      <c r="BR392" s="49"/>
      <c r="BS392" s="49"/>
      <c r="BT392" s="49"/>
      <c r="BU392" s="49"/>
      <c r="BV392" s="49"/>
      <c r="BW392" s="49"/>
      <c r="BX392" s="49"/>
      <c r="BY392" s="49"/>
      <c r="BZ392" s="49"/>
      <c r="CA392" s="49"/>
      <c r="CB392" s="49"/>
      <c r="CC392" s="49"/>
      <c r="CD392" s="49"/>
      <c r="CE392" s="49"/>
      <c r="CF392" s="49"/>
      <c r="CG392" s="49"/>
      <c r="CH392" s="49"/>
      <c r="CI392" s="49"/>
      <c r="CJ392" s="49"/>
      <c r="CK392" s="49"/>
      <c r="CL392" s="49"/>
      <c r="CM392" s="49"/>
      <c r="CN392" s="49"/>
      <c r="CO392" s="49"/>
      <c r="CP392" s="49"/>
      <c r="CQ392" s="49"/>
      <c r="CR392" s="49"/>
      <c r="CS392" s="49"/>
      <c r="CT392" s="49"/>
      <c r="CU392" s="49"/>
      <c r="CV392" s="49"/>
      <c r="CW392" s="49"/>
      <c r="CX392" s="49"/>
      <c r="CY392" s="49"/>
      <c r="CZ392" s="49"/>
      <c r="DA392" s="49"/>
      <c r="DB392" s="49"/>
      <c r="DC392" s="49"/>
      <c r="DD392" s="49"/>
      <c r="DE392" s="49"/>
      <c r="DF392" s="49"/>
      <c r="DG392" s="49"/>
      <c r="DH392" s="49"/>
      <c r="DI392" s="49"/>
      <c r="DJ392" s="49"/>
      <c r="DK392" s="49"/>
      <c r="DL392" s="49"/>
      <c r="DM392" s="49"/>
      <c r="DN392" s="49"/>
      <c r="DO392" s="49"/>
      <c r="DP392" s="49"/>
      <c r="DQ392" s="49"/>
      <c r="DR392" s="49"/>
      <c r="DS392" s="49"/>
      <c r="DT392" s="49"/>
      <c r="DU392" s="49"/>
      <c r="DV392" s="49"/>
      <c r="DW392" s="49"/>
      <c r="DX392" s="49"/>
      <c r="DY392" s="49"/>
      <c r="DZ392" s="49"/>
      <c r="EA392" s="49"/>
      <c r="EB392" s="49"/>
      <c r="EC392" s="49"/>
      <c r="ED392" s="49"/>
      <c r="EE392" s="49"/>
      <c r="EF392" s="49"/>
      <c r="EG392" s="49"/>
      <c r="EH392" s="49"/>
      <c r="EI392" s="49"/>
      <c r="EJ392" s="49"/>
      <c r="EK392" s="49"/>
      <c r="EL392" s="49"/>
      <c r="EM392" s="49"/>
      <c r="EN392" s="49"/>
      <c r="EO392" s="49"/>
      <c r="EP392" s="49"/>
      <c r="EQ392" s="49"/>
      <c r="ER392" s="49"/>
      <c r="ES392" s="49"/>
      <c r="ET392" s="49"/>
      <c r="EU392" s="49"/>
      <c r="EV392" s="49"/>
      <c r="EW392" s="49"/>
      <c r="EX392" s="49"/>
      <c r="EY392" s="49"/>
      <c r="EZ392" s="49"/>
      <c r="FA392" s="49"/>
      <c r="FB392" s="49"/>
      <c r="FC392" s="49"/>
      <c r="FD392" s="49"/>
      <c r="FE392" s="49"/>
      <c r="FF392" s="49"/>
      <c r="FG392" s="49"/>
      <c r="FH392" s="49"/>
      <c r="FI392" s="49"/>
      <c r="FJ392" s="49"/>
      <c r="FK392" s="49"/>
      <c r="FL392" s="49"/>
      <c r="FM392" s="49"/>
      <c r="FN392" s="49"/>
      <c r="FO392" s="49"/>
      <c r="FP392" s="49"/>
      <c r="FQ392" s="49"/>
      <c r="FR392" s="49"/>
      <c r="FS392" s="49"/>
      <c r="FT392" s="49"/>
      <c r="FU392" s="49"/>
      <c r="FV392" s="49"/>
      <c r="FW392" s="49"/>
      <c r="FX392" s="49"/>
      <c r="FY392" s="49"/>
      <c r="FZ392" s="49"/>
      <c r="GA392" s="49"/>
      <c r="GB392" s="49"/>
      <c r="GC392" s="49"/>
      <c r="GD392" s="49"/>
      <c r="GE392" s="49"/>
      <c r="GF392" s="49"/>
      <c r="GG392" s="49"/>
      <c r="GH392" s="49"/>
      <c r="GI392" s="49"/>
      <c r="GJ392" s="49"/>
      <c r="GK392" s="49"/>
      <c r="GL392" s="49"/>
      <c r="GM392" s="49"/>
      <c r="GN392" s="49"/>
      <c r="GO392" s="49"/>
      <c r="GP392" s="49"/>
      <c r="GQ392" s="49"/>
      <c r="GR392" s="49"/>
      <c r="GS392" s="49"/>
      <c r="GT392" s="49"/>
      <c r="GU392" s="49"/>
      <c r="GV392" s="49"/>
      <c r="GW392" s="49"/>
      <c r="GX392" s="49"/>
      <c r="GY392" s="49"/>
      <c r="GZ392" s="49"/>
      <c r="HA392" s="49"/>
      <c r="HB392" s="49"/>
      <c r="HC392" s="49"/>
      <c r="HD392" s="49"/>
      <c r="HE392" s="49"/>
      <c r="HF392" s="49"/>
      <c r="HG392" s="49"/>
      <c r="HH392" s="49"/>
      <c r="HI392" s="49"/>
      <c r="HJ392" s="49"/>
      <c r="HK392" s="49"/>
      <c r="HL392" s="49"/>
      <c r="HM392" s="49"/>
      <c r="HN392" s="49"/>
      <c r="HO392" s="49"/>
      <c r="HP392" s="49"/>
      <c r="HQ392" s="49"/>
      <c r="HR392" s="49"/>
      <c r="HS392" s="49"/>
      <c r="HT392" s="49"/>
      <c r="HU392" s="49"/>
      <c r="HV392" s="49"/>
      <c r="HW392" s="49"/>
      <c r="HX392" s="49"/>
      <c r="HY392" s="49"/>
      <c r="HZ392" s="49"/>
      <c r="IA392" s="49"/>
      <c r="IB392" s="49"/>
      <c r="IC392" s="49"/>
      <c r="ID392" s="49"/>
      <c r="IE392" s="49"/>
      <c r="IF392" s="49"/>
      <c r="IG392" s="49"/>
      <c r="IH392" s="49"/>
      <c r="II392" s="49"/>
      <c r="IJ392" s="49"/>
      <c r="IK392" s="49"/>
      <c r="IL392" s="49"/>
      <c r="IM392" s="49"/>
      <c r="IN392" s="49"/>
      <c r="IO392" s="49"/>
      <c r="IP392" s="49"/>
      <c r="IQ392" s="49"/>
      <c r="IR392" s="49"/>
      <c r="IS392" s="49"/>
      <c r="IT392" s="49"/>
      <c r="IU392" s="49"/>
      <c r="IV392" s="49"/>
      <c r="IW392" s="49"/>
      <c r="IX392" s="49"/>
      <c r="IY392" s="49"/>
      <c r="IZ392" s="49"/>
      <c r="JA392" s="49"/>
      <c r="JB392" s="49"/>
      <c r="JC392" s="49"/>
      <c r="JD392" s="49"/>
      <c r="JE392" s="49"/>
      <c r="JF392" s="49"/>
      <c r="JG392" s="49"/>
      <c r="JH392" s="49"/>
      <c r="JI392" s="49"/>
      <c r="JJ392" s="49"/>
      <c r="JK392" s="49"/>
      <c r="JL392" s="49"/>
      <c r="JM392" s="49"/>
      <c r="JN392" s="49"/>
      <c r="JO392" s="49"/>
      <c r="JP392" s="49"/>
      <c r="JQ392" s="49"/>
      <c r="JR392" s="49"/>
      <c r="JS392" s="49"/>
      <c r="JT392" s="49"/>
      <c r="JU392" s="49"/>
      <c r="JV392" s="49"/>
      <c r="JW392" s="49"/>
      <c r="JX392" s="49"/>
      <c r="JY392" s="49"/>
      <c r="JZ392" s="49"/>
      <c r="KA392" s="49"/>
      <c r="KB392" s="49"/>
      <c r="KC392" s="49"/>
      <c r="KD392" s="49"/>
      <c r="KE392" s="49"/>
      <c r="KF392" s="49"/>
      <c r="KG392" s="49"/>
      <c r="KH392" s="49"/>
      <c r="KI392" s="49"/>
      <c r="KJ392" s="49"/>
    </row>
    <row r="393" spans="2:296" s="19" customFormat="1" ht="13.35" customHeight="1" x14ac:dyDescent="0.2">
      <c r="B393" s="46"/>
      <c r="C393" s="360"/>
      <c r="D393" s="360"/>
      <c r="E393" s="360"/>
      <c r="F393" s="360"/>
      <c r="G393" s="360"/>
      <c r="H393" s="360"/>
      <c r="I393" s="360"/>
      <c r="J393" s="360"/>
      <c r="K393" s="360"/>
      <c r="L393" s="38"/>
      <c r="M393" s="280"/>
      <c r="O393" s="49"/>
      <c r="P393" s="49"/>
      <c r="Q393" s="49"/>
      <c r="R393" s="49"/>
      <c r="S393" s="49"/>
      <c r="T393" s="49"/>
      <c r="U393" s="49"/>
      <c r="V393" s="49"/>
      <c r="W393" s="49"/>
      <c r="X393" s="49"/>
      <c r="Y393" s="49"/>
      <c r="Z393" s="49"/>
      <c r="AA393" s="49"/>
      <c r="AB393" s="49"/>
      <c r="AC393" s="49"/>
      <c r="AD393" s="49"/>
      <c r="AE393" s="49"/>
      <c r="AF393" s="49"/>
      <c r="AG393" s="49"/>
      <c r="AH393" s="49"/>
      <c r="AI393" s="49"/>
      <c r="AJ393" s="49"/>
      <c r="AK393" s="49"/>
      <c r="AL393" s="49"/>
      <c r="AM393" s="49"/>
      <c r="AN393" s="49"/>
      <c r="AO393" s="49"/>
      <c r="AP393" s="49"/>
      <c r="AQ393" s="49"/>
      <c r="AR393" s="49"/>
      <c r="AS393" s="49"/>
      <c r="AT393" s="49"/>
      <c r="AU393" s="49"/>
      <c r="AV393" s="49"/>
      <c r="AW393" s="49"/>
      <c r="AX393" s="49"/>
      <c r="AY393" s="49"/>
      <c r="AZ393" s="49"/>
      <c r="BA393" s="49"/>
      <c r="BB393" s="49"/>
      <c r="BC393" s="49"/>
      <c r="BD393" s="49"/>
      <c r="BE393" s="49"/>
      <c r="BF393" s="49"/>
      <c r="BG393" s="49"/>
      <c r="BH393" s="49"/>
      <c r="BI393" s="49"/>
      <c r="BJ393" s="49"/>
      <c r="BK393" s="49"/>
      <c r="BL393" s="49"/>
      <c r="BM393" s="49"/>
      <c r="BN393" s="49"/>
      <c r="BO393" s="49"/>
      <c r="BP393" s="49"/>
      <c r="BQ393" s="49"/>
      <c r="BR393" s="49"/>
      <c r="BS393" s="49"/>
      <c r="BT393" s="49"/>
      <c r="BU393" s="49"/>
      <c r="BV393" s="49"/>
      <c r="BW393" s="49"/>
      <c r="BX393" s="49"/>
      <c r="BY393" s="49"/>
      <c r="BZ393" s="49"/>
      <c r="CA393" s="49"/>
      <c r="CB393" s="49"/>
      <c r="CC393" s="49"/>
      <c r="CD393" s="49"/>
      <c r="CE393" s="49"/>
      <c r="CF393" s="49"/>
      <c r="CG393" s="49"/>
      <c r="CH393" s="49"/>
      <c r="CI393" s="49"/>
      <c r="CJ393" s="49"/>
      <c r="CK393" s="49"/>
      <c r="CL393" s="49"/>
      <c r="CM393" s="49"/>
      <c r="CN393" s="49"/>
      <c r="CO393" s="49"/>
      <c r="CP393" s="49"/>
      <c r="CQ393" s="49"/>
      <c r="CR393" s="49"/>
      <c r="CS393" s="49"/>
      <c r="CT393" s="49"/>
      <c r="CU393" s="49"/>
      <c r="CV393" s="49"/>
      <c r="CW393" s="49"/>
      <c r="CX393" s="49"/>
      <c r="CY393" s="49"/>
      <c r="CZ393" s="49"/>
      <c r="DA393" s="49"/>
      <c r="DB393" s="49"/>
      <c r="DC393" s="49"/>
      <c r="DD393" s="49"/>
      <c r="DE393" s="49"/>
      <c r="DF393" s="49"/>
      <c r="DG393" s="49"/>
      <c r="DH393" s="49"/>
      <c r="DI393" s="49"/>
      <c r="DJ393" s="49"/>
      <c r="DK393" s="49"/>
      <c r="DL393" s="49"/>
      <c r="DM393" s="49"/>
      <c r="DN393" s="49"/>
      <c r="DO393" s="49"/>
      <c r="DP393" s="49"/>
      <c r="DQ393" s="49"/>
      <c r="DR393" s="49"/>
      <c r="DS393" s="49"/>
      <c r="DT393" s="49"/>
      <c r="DU393" s="49"/>
      <c r="DV393" s="49"/>
      <c r="DW393" s="49"/>
      <c r="DX393" s="49"/>
      <c r="DY393" s="49"/>
      <c r="DZ393" s="49"/>
      <c r="EA393" s="49"/>
      <c r="EB393" s="49"/>
      <c r="EC393" s="49"/>
      <c r="ED393" s="49"/>
      <c r="EE393" s="49"/>
      <c r="EF393" s="49"/>
      <c r="EG393" s="49"/>
      <c r="EH393" s="49"/>
      <c r="EI393" s="49"/>
      <c r="EJ393" s="49"/>
      <c r="EK393" s="49"/>
      <c r="EL393" s="49"/>
      <c r="EM393" s="49"/>
      <c r="EN393" s="49"/>
      <c r="EO393" s="49"/>
      <c r="EP393" s="49"/>
      <c r="EQ393" s="49"/>
      <c r="ER393" s="49"/>
      <c r="ES393" s="49"/>
      <c r="ET393" s="49"/>
      <c r="EU393" s="49"/>
      <c r="EV393" s="49"/>
      <c r="EW393" s="49"/>
      <c r="EX393" s="49"/>
      <c r="EY393" s="49"/>
      <c r="EZ393" s="49"/>
      <c r="FA393" s="49"/>
      <c r="FB393" s="49"/>
      <c r="FC393" s="49"/>
      <c r="FD393" s="49"/>
      <c r="FE393" s="49"/>
      <c r="FF393" s="49"/>
      <c r="FG393" s="49"/>
      <c r="FH393" s="49"/>
      <c r="FI393" s="49"/>
      <c r="FJ393" s="49"/>
      <c r="FK393" s="49"/>
      <c r="FL393" s="49"/>
      <c r="FM393" s="49"/>
      <c r="FN393" s="49"/>
      <c r="FO393" s="49"/>
      <c r="FP393" s="49"/>
      <c r="FQ393" s="49"/>
      <c r="FR393" s="49"/>
      <c r="FS393" s="49"/>
      <c r="FT393" s="49"/>
      <c r="FU393" s="49"/>
      <c r="FV393" s="49"/>
      <c r="FW393" s="49"/>
      <c r="FX393" s="49"/>
      <c r="FY393" s="49"/>
      <c r="FZ393" s="49"/>
      <c r="GA393" s="49"/>
      <c r="GB393" s="49"/>
      <c r="GC393" s="49"/>
      <c r="GD393" s="49"/>
      <c r="GE393" s="49"/>
      <c r="GF393" s="49"/>
      <c r="GG393" s="49"/>
      <c r="GH393" s="49"/>
      <c r="GI393" s="49"/>
      <c r="GJ393" s="49"/>
      <c r="GK393" s="49"/>
      <c r="GL393" s="49"/>
      <c r="GM393" s="49"/>
      <c r="GN393" s="49"/>
      <c r="GO393" s="49"/>
      <c r="GP393" s="49"/>
      <c r="GQ393" s="49"/>
      <c r="GR393" s="49"/>
      <c r="GS393" s="49"/>
      <c r="GT393" s="49"/>
      <c r="GU393" s="49"/>
      <c r="GV393" s="49"/>
      <c r="GW393" s="49"/>
      <c r="GX393" s="49"/>
      <c r="GY393" s="49"/>
      <c r="GZ393" s="49"/>
      <c r="HA393" s="49"/>
      <c r="HB393" s="49"/>
      <c r="HC393" s="49"/>
      <c r="HD393" s="49"/>
      <c r="HE393" s="49"/>
      <c r="HF393" s="49"/>
      <c r="HG393" s="49"/>
      <c r="HH393" s="49"/>
      <c r="HI393" s="49"/>
      <c r="HJ393" s="49"/>
      <c r="HK393" s="49"/>
      <c r="HL393" s="49"/>
      <c r="HM393" s="49"/>
      <c r="HN393" s="49"/>
      <c r="HO393" s="49"/>
      <c r="HP393" s="49"/>
      <c r="HQ393" s="49"/>
      <c r="HR393" s="49"/>
      <c r="HS393" s="49"/>
      <c r="HT393" s="49"/>
      <c r="HU393" s="49"/>
      <c r="HV393" s="49"/>
      <c r="HW393" s="49"/>
      <c r="HX393" s="49"/>
      <c r="HY393" s="49"/>
      <c r="HZ393" s="49"/>
      <c r="IA393" s="49"/>
      <c r="IB393" s="49"/>
      <c r="IC393" s="49"/>
      <c r="ID393" s="49"/>
      <c r="IE393" s="49"/>
      <c r="IF393" s="49"/>
      <c r="IG393" s="49"/>
      <c r="IH393" s="49"/>
      <c r="II393" s="49"/>
      <c r="IJ393" s="49"/>
      <c r="IK393" s="49"/>
      <c r="IL393" s="49"/>
      <c r="IM393" s="49"/>
      <c r="IN393" s="49"/>
      <c r="IO393" s="49"/>
      <c r="IP393" s="49"/>
      <c r="IQ393" s="49"/>
      <c r="IR393" s="49"/>
      <c r="IS393" s="49"/>
      <c r="IT393" s="49"/>
      <c r="IU393" s="49"/>
      <c r="IV393" s="49"/>
      <c r="IW393" s="49"/>
      <c r="IX393" s="49"/>
      <c r="IY393" s="49"/>
      <c r="IZ393" s="49"/>
      <c r="JA393" s="49"/>
      <c r="JB393" s="49"/>
      <c r="JC393" s="49"/>
      <c r="JD393" s="49"/>
      <c r="JE393" s="49"/>
      <c r="JF393" s="49"/>
      <c r="JG393" s="49"/>
      <c r="JH393" s="49"/>
      <c r="JI393" s="49"/>
      <c r="JJ393" s="49"/>
      <c r="JK393" s="49"/>
      <c r="JL393" s="49"/>
      <c r="JM393" s="49"/>
      <c r="JN393" s="49"/>
      <c r="JO393" s="49"/>
      <c r="JP393" s="49"/>
      <c r="JQ393" s="49"/>
      <c r="JR393" s="49"/>
      <c r="JS393" s="49"/>
      <c r="JT393" s="49"/>
      <c r="JU393" s="49"/>
      <c r="JV393" s="49"/>
      <c r="JW393" s="49"/>
      <c r="JX393" s="49"/>
      <c r="JY393" s="49"/>
      <c r="JZ393" s="49"/>
      <c r="KA393" s="49"/>
      <c r="KB393" s="49"/>
      <c r="KC393" s="49"/>
      <c r="KD393" s="49"/>
      <c r="KE393" s="49"/>
      <c r="KF393" s="49"/>
      <c r="KG393" s="49"/>
      <c r="KH393" s="49"/>
      <c r="KI393" s="49"/>
      <c r="KJ393" s="49"/>
    </row>
    <row r="394" spans="2:296" s="19" customFormat="1" ht="13.35" customHeight="1" x14ac:dyDescent="0.2">
      <c r="B394" s="46"/>
      <c r="C394" s="360"/>
      <c r="D394" s="360"/>
      <c r="E394" s="360"/>
      <c r="F394" s="360"/>
      <c r="G394" s="360"/>
      <c r="H394" s="360"/>
      <c r="I394" s="360"/>
      <c r="J394" s="360"/>
      <c r="K394" s="360"/>
      <c r="L394" s="38"/>
      <c r="M394" s="280"/>
      <c r="O394" s="49"/>
      <c r="P394" s="49"/>
      <c r="Q394" s="49"/>
      <c r="R394" s="49"/>
      <c r="S394" s="49"/>
      <c r="T394" s="49"/>
      <c r="U394" s="49"/>
      <c r="V394" s="49"/>
      <c r="W394" s="49"/>
      <c r="X394" s="49"/>
      <c r="Y394" s="49"/>
      <c r="Z394" s="49"/>
      <c r="AA394" s="49"/>
      <c r="AB394" s="49"/>
      <c r="AC394" s="49"/>
      <c r="AD394" s="49"/>
      <c r="AE394" s="49"/>
      <c r="AF394" s="49"/>
      <c r="AG394" s="49"/>
      <c r="AH394" s="49"/>
      <c r="AI394" s="49"/>
      <c r="AJ394" s="49"/>
      <c r="AK394" s="49"/>
      <c r="AL394" s="49"/>
      <c r="AM394" s="49"/>
      <c r="AN394" s="49"/>
      <c r="AO394" s="49"/>
      <c r="AP394" s="49"/>
      <c r="AQ394" s="49"/>
      <c r="AR394" s="49"/>
      <c r="AS394" s="49"/>
      <c r="AT394" s="49"/>
      <c r="AU394" s="49"/>
      <c r="AV394" s="49"/>
      <c r="AW394" s="49"/>
      <c r="AX394" s="49"/>
      <c r="AY394" s="49"/>
      <c r="AZ394" s="49"/>
      <c r="BA394" s="49"/>
      <c r="BB394" s="49"/>
      <c r="BC394" s="49"/>
      <c r="BD394" s="49"/>
      <c r="BE394" s="49"/>
      <c r="BF394" s="49"/>
      <c r="BG394" s="49"/>
      <c r="BH394" s="49"/>
      <c r="BI394" s="49"/>
      <c r="BJ394" s="49"/>
      <c r="BK394" s="49"/>
      <c r="BL394" s="49"/>
      <c r="BM394" s="49"/>
      <c r="BN394" s="49"/>
      <c r="BO394" s="49"/>
      <c r="BP394" s="49"/>
      <c r="BQ394" s="49"/>
      <c r="BR394" s="49"/>
      <c r="BS394" s="49"/>
      <c r="BT394" s="49"/>
      <c r="BU394" s="49"/>
      <c r="BV394" s="49"/>
      <c r="BW394" s="49"/>
      <c r="BX394" s="49"/>
      <c r="BY394" s="49"/>
      <c r="BZ394" s="49"/>
      <c r="CA394" s="49"/>
      <c r="CB394" s="49"/>
      <c r="CC394" s="49"/>
      <c r="CD394" s="49"/>
      <c r="CE394" s="49"/>
      <c r="CF394" s="49"/>
      <c r="CG394" s="49"/>
      <c r="CH394" s="49"/>
      <c r="CI394" s="49"/>
      <c r="CJ394" s="49"/>
      <c r="CK394" s="49"/>
      <c r="CL394" s="49"/>
      <c r="CM394" s="49"/>
      <c r="CN394" s="49"/>
      <c r="CO394" s="49"/>
      <c r="CP394" s="49"/>
      <c r="CQ394" s="49"/>
      <c r="CR394" s="49"/>
      <c r="CS394" s="49"/>
      <c r="CT394" s="49"/>
      <c r="CU394" s="49"/>
      <c r="CV394" s="49"/>
      <c r="CW394" s="49"/>
      <c r="CX394" s="49"/>
      <c r="CY394" s="49"/>
      <c r="CZ394" s="49"/>
      <c r="DA394" s="49"/>
      <c r="DB394" s="49"/>
      <c r="DC394" s="49"/>
      <c r="DD394" s="49"/>
      <c r="DE394" s="49"/>
      <c r="DF394" s="49"/>
      <c r="DG394" s="49"/>
      <c r="DH394" s="49"/>
      <c r="DI394" s="49"/>
      <c r="DJ394" s="49"/>
      <c r="DK394" s="49"/>
      <c r="DL394" s="49"/>
      <c r="DM394" s="49"/>
      <c r="DN394" s="49"/>
      <c r="DO394" s="49"/>
      <c r="DP394" s="49"/>
      <c r="DQ394" s="49"/>
      <c r="DR394" s="49"/>
      <c r="DS394" s="49"/>
      <c r="DT394" s="49"/>
      <c r="DU394" s="49"/>
      <c r="DV394" s="49"/>
      <c r="DW394" s="49"/>
      <c r="DX394" s="49"/>
      <c r="DY394" s="49"/>
      <c r="DZ394" s="49"/>
      <c r="EA394" s="49"/>
      <c r="EB394" s="49"/>
      <c r="EC394" s="49"/>
      <c r="ED394" s="49"/>
      <c r="EE394" s="49"/>
      <c r="EF394" s="49"/>
      <c r="EG394" s="49"/>
      <c r="EH394" s="49"/>
      <c r="EI394" s="49"/>
      <c r="EJ394" s="49"/>
      <c r="EK394" s="49"/>
      <c r="EL394" s="49"/>
      <c r="EM394" s="49"/>
      <c r="EN394" s="49"/>
      <c r="EO394" s="49"/>
      <c r="EP394" s="49"/>
      <c r="EQ394" s="49"/>
      <c r="ER394" s="49"/>
      <c r="ES394" s="49"/>
      <c r="ET394" s="49"/>
      <c r="EU394" s="49"/>
      <c r="EV394" s="49"/>
      <c r="EW394" s="49"/>
      <c r="EX394" s="49"/>
      <c r="EY394" s="49"/>
      <c r="EZ394" s="49"/>
      <c r="FA394" s="49"/>
      <c r="FB394" s="49"/>
      <c r="FC394" s="49"/>
      <c r="FD394" s="49"/>
      <c r="FE394" s="49"/>
      <c r="FF394" s="49"/>
      <c r="FG394" s="49"/>
      <c r="FH394" s="49"/>
      <c r="FI394" s="49"/>
      <c r="FJ394" s="49"/>
      <c r="FK394" s="49"/>
      <c r="FL394" s="49"/>
      <c r="FM394" s="49"/>
      <c r="FN394" s="49"/>
      <c r="FO394" s="49"/>
      <c r="FP394" s="49"/>
      <c r="FQ394" s="49"/>
      <c r="FR394" s="49"/>
      <c r="FS394" s="49"/>
      <c r="FT394" s="49"/>
      <c r="FU394" s="49"/>
      <c r="FV394" s="49"/>
      <c r="FW394" s="49"/>
      <c r="FX394" s="49"/>
      <c r="FY394" s="49"/>
      <c r="FZ394" s="49"/>
      <c r="GA394" s="49"/>
      <c r="GB394" s="49"/>
      <c r="GC394" s="49"/>
      <c r="GD394" s="49"/>
      <c r="GE394" s="49"/>
      <c r="GF394" s="49"/>
      <c r="GG394" s="49"/>
      <c r="GH394" s="49"/>
      <c r="GI394" s="49"/>
      <c r="GJ394" s="49"/>
      <c r="GK394" s="49"/>
      <c r="GL394" s="49"/>
      <c r="GM394" s="49"/>
      <c r="GN394" s="49"/>
      <c r="GO394" s="49"/>
      <c r="GP394" s="49"/>
      <c r="GQ394" s="49"/>
      <c r="GR394" s="49"/>
      <c r="GS394" s="49"/>
      <c r="GT394" s="49"/>
      <c r="GU394" s="49"/>
      <c r="GV394" s="49"/>
      <c r="GW394" s="49"/>
      <c r="GX394" s="49"/>
      <c r="GY394" s="49"/>
      <c r="GZ394" s="49"/>
      <c r="HA394" s="49"/>
      <c r="HB394" s="49"/>
      <c r="HC394" s="49"/>
      <c r="HD394" s="49"/>
      <c r="HE394" s="49"/>
      <c r="HF394" s="49"/>
      <c r="HG394" s="49"/>
      <c r="HH394" s="49"/>
      <c r="HI394" s="49"/>
      <c r="HJ394" s="49"/>
      <c r="HK394" s="49"/>
      <c r="HL394" s="49"/>
      <c r="HM394" s="49"/>
      <c r="HN394" s="49"/>
      <c r="HO394" s="49"/>
      <c r="HP394" s="49"/>
      <c r="HQ394" s="49"/>
      <c r="HR394" s="49"/>
      <c r="HS394" s="49"/>
      <c r="HT394" s="49"/>
      <c r="HU394" s="49"/>
      <c r="HV394" s="49"/>
      <c r="HW394" s="49"/>
      <c r="HX394" s="49"/>
      <c r="HY394" s="49"/>
      <c r="HZ394" s="49"/>
      <c r="IA394" s="49"/>
      <c r="IB394" s="49"/>
      <c r="IC394" s="49"/>
      <c r="ID394" s="49"/>
      <c r="IE394" s="49"/>
      <c r="IF394" s="49"/>
      <c r="IG394" s="49"/>
      <c r="IH394" s="49"/>
      <c r="II394" s="49"/>
      <c r="IJ394" s="49"/>
      <c r="IK394" s="49"/>
      <c r="IL394" s="49"/>
      <c r="IM394" s="49"/>
      <c r="IN394" s="49"/>
      <c r="IO394" s="49"/>
      <c r="IP394" s="49"/>
      <c r="IQ394" s="49"/>
      <c r="IR394" s="49"/>
      <c r="IS394" s="49"/>
      <c r="IT394" s="49"/>
      <c r="IU394" s="49"/>
      <c r="IV394" s="49"/>
      <c r="IW394" s="49"/>
      <c r="IX394" s="49"/>
      <c r="IY394" s="49"/>
      <c r="IZ394" s="49"/>
      <c r="JA394" s="49"/>
      <c r="JB394" s="49"/>
      <c r="JC394" s="49"/>
      <c r="JD394" s="49"/>
      <c r="JE394" s="49"/>
      <c r="JF394" s="49"/>
      <c r="JG394" s="49"/>
      <c r="JH394" s="49"/>
      <c r="JI394" s="49"/>
      <c r="JJ394" s="49"/>
      <c r="JK394" s="49"/>
      <c r="JL394" s="49"/>
      <c r="JM394" s="49"/>
      <c r="JN394" s="49"/>
      <c r="JO394" s="49"/>
      <c r="JP394" s="49"/>
      <c r="JQ394" s="49"/>
      <c r="JR394" s="49"/>
      <c r="JS394" s="49"/>
      <c r="JT394" s="49"/>
      <c r="JU394" s="49"/>
      <c r="JV394" s="49"/>
      <c r="JW394" s="49"/>
      <c r="JX394" s="49"/>
      <c r="JY394" s="49"/>
      <c r="JZ394" s="49"/>
      <c r="KA394" s="49"/>
      <c r="KB394" s="49"/>
      <c r="KC394" s="49"/>
      <c r="KD394" s="49"/>
      <c r="KE394" s="49"/>
      <c r="KF394" s="49"/>
      <c r="KG394" s="49"/>
      <c r="KH394" s="49"/>
      <c r="KI394" s="49"/>
      <c r="KJ394" s="49"/>
    </row>
    <row r="395" spans="2:296" s="19" customFormat="1" x14ac:dyDescent="0.2">
      <c r="B395" s="46"/>
      <c r="C395" s="360"/>
      <c r="D395" s="360"/>
      <c r="E395" s="360"/>
      <c r="F395" s="360"/>
      <c r="G395" s="360"/>
      <c r="H395" s="360"/>
      <c r="I395" s="360"/>
      <c r="J395" s="360"/>
      <c r="K395" s="360"/>
      <c r="L395" s="38"/>
      <c r="M395" s="280"/>
      <c r="O395" s="49"/>
      <c r="P395" s="49"/>
      <c r="Q395" s="49"/>
      <c r="R395" s="49"/>
      <c r="S395" s="49"/>
      <c r="T395" s="49"/>
      <c r="U395" s="49"/>
      <c r="V395" s="49"/>
      <c r="W395" s="49"/>
      <c r="X395" s="49"/>
      <c r="Y395" s="49"/>
      <c r="Z395" s="49"/>
      <c r="AA395" s="49"/>
      <c r="AB395" s="49"/>
      <c r="AC395" s="49"/>
      <c r="AD395" s="49"/>
      <c r="AE395" s="49"/>
      <c r="AF395" s="49"/>
      <c r="AG395" s="49"/>
      <c r="AH395" s="49"/>
      <c r="AI395" s="49"/>
      <c r="AJ395" s="49"/>
      <c r="AK395" s="49"/>
      <c r="AL395" s="49"/>
      <c r="AM395" s="49"/>
      <c r="AN395" s="49"/>
      <c r="AO395" s="49"/>
      <c r="AP395" s="49"/>
      <c r="AQ395" s="49"/>
      <c r="AR395" s="49"/>
      <c r="AS395" s="49"/>
      <c r="AT395" s="49"/>
      <c r="AU395" s="49"/>
      <c r="AV395" s="49"/>
      <c r="AW395" s="49"/>
      <c r="AX395" s="49"/>
      <c r="AY395" s="49"/>
      <c r="AZ395" s="49"/>
      <c r="BA395" s="49"/>
      <c r="BB395" s="49"/>
      <c r="BC395" s="49"/>
      <c r="BD395" s="49"/>
      <c r="BE395" s="49"/>
      <c r="BF395" s="49"/>
      <c r="BG395" s="49"/>
      <c r="BH395" s="49"/>
      <c r="BI395" s="49"/>
      <c r="BJ395" s="49"/>
      <c r="BK395" s="49"/>
      <c r="BL395" s="49"/>
      <c r="BM395" s="49"/>
      <c r="BN395" s="49"/>
      <c r="BO395" s="49"/>
      <c r="BP395" s="49"/>
      <c r="BQ395" s="49"/>
      <c r="BR395" s="49"/>
      <c r="BS395" s="49"/>
      <c r="BT395" s="49"/>
      <c r="BU395" s="49"/>
      <c r="BV395" s="49"/>
      <c r="BW395" s="49"/>
      <c r="BX395" s="49"/>
      <c r="BY395" s="49"/>
      <c r="BZ395" s="49"/>
      <c r="CA395" s="49"/>
      <c r="CB395" s="49"/>
      <c r="CC395" s="49"/>
      <c r="CD395" s="49"/>
      <c r="CE395" s="49"/>
      <c r="CF395" s="49"/>
      <c r="CG395" s="49"/>
      <c r="CH395" s="49"/>
      <c r="CI395" s="49"/>
      <c r="CJ395" s="49"/>
      <c r="CK395" s="49"/>
      <c r="CL395" s="49"/>
      <c r="CM395" s="49"/>
      <c r="CN395" s="49"/>
      <c r="CO395" s="49"/>
      <c r="CP395" s="49"/>
      <c r="CQ395" s="49"/>
      <c r="CR395" s="49"/>
      <c r="CS395" s="49"/>
      <c r="CT395" s="49"/>
      <c r="CU395" s="49"/>
      <c r="CV395" s="49"/>
      <c r="CW395" s="49"/>
      <c r="CX395" s="49"/>
      <c r="CY395" s="49"/>
      <c r="CZ395" s="49"/>
      <c r="DA395" s="49"/>
      <c r="DB395" s="49"/>
      <c r="DC395" s="49"/>
      <c r="DD395" s="49"/>
      <c r="DE395" s="49"/>
      <c r="DF395" s="49"/>
      <c r="DG395" s="49"/>
      <c r="DH395" s="49"/>
      <c r="DI395" s="49"/>
      <c r="DJ395" s="49"/>
      <c r="DK395" s="49"/>
      <c r="DL395" s="49"/>
      <c r="DM395" s="49"/>
      <c r="DN395" s="49"/>
      <c r="DO395" s="49"/>
      <c r="DP395" s="49"/>
      <c r="DQ395" s="49"/>
      <c r="DR395" s="49"/>
      <c r="DS395" s="49"/>
      <c r="DT395" s="49"/>
      <c r="DU395" s="49"/>
      <c r="DV395" s="49"/>
      <c r="DW395" s="49"/>
      <c r="DX395" s="49"/>
      <c r="DY395" s="49"/>
      <c r="DZ395" s="49"/>
      <c r="EA395" s="49"/>
      <c r="EB395" s="49"/>
      <c r="EC395" s="49"/>
      <c r="ED395" s="49"/>
      <c r="EE395" s="49"/>
      <c r="EF395" s="49"/>
      <c r="EG395" s="49"/>
      <c r="EH395" s="49"/>
      <c r="EI395" s="49"/>
      <c r="EJ395" s="49"/>
      <c r="EK395" s="49"/>
      <c r="EL395" s="49"/>
      <c r="EM395" s="49"/>
      <c r="EN395" s="49"/>
      <c r="EO395" s="49"/>
      <c r="EP395" s="49"/>
      <c r="EQ395" s="49"/>
      <c r="ER395" s="49"/>
      <c r="ES395" s="49"/>
      <c r="ET395" s="49"/>
      <c r="EU395" s="49"/>
      <c r="EV395" s="49"/>
      <c r="EW395" s="49"/>
      <c r="EX395" s="49"/>
      <c r="EY395" s="49"/>
      <c r="EZ395" s="49"/>
      <c r="FA395" s="49"/>
      <c r="FB395" s="49"/>
      <c r="FC395" s="49"/>
      <c r="FD395" s="49"/>
      <c r="FE395" s="49"/>
      <c r="FF395" s="49"/>
      <c r="FG395" s="49"/>
      <c r="FH395" s="49"/>
      <c r="FI395" s="49"/>
      <c r="FJ395" s="49"/>
      <c r="FK395" s="49"/>
      <c r="FL395" s="49"/>
      <c r="FM395" s="49"/>
      <c r="FN395" s="49"/>
      <c r="FO395" s="49"/>
      <c r="FP395" s="49"/>
      <c r="FQ395" s="49"/>
      <c r="FR395" s="49"/>
      <c r="FS395" s="49"/>
      <c r="FT395" s="49"/>
      <c r="FU395" s="49"/>
      <c r="FV395" s="49"/>
      <c r="FW395" s="49"/>
      <c r="FX395" s="49"/>
      <c r="FY395" s="49"/>
      <c r="FZ395" s="49"/>
      <c r="GA395" s="49"/>
      <c r="GB395" s="49"/>
      <c r="GC395" s="49"/>
      <c r="GD395" s="49"/>
      <c r="GE395" s="49"/>
      <c r="GF395" s="49"/>
      <c r="GG395" s="49"/>
      <c r="GH395" s="49"/>
      <c r="GI395" s="49"/>
      <c r="GJ395" s="49"/>
      <c r="GK395" s="49"/>
      <c r="GL395" s="49"/>
      <c r="GM395" s="49"/>
      <c r="GN395" s="49"/>
      <c r="GO395" s="49"/>
      <c r="GP395" s="49"/>
      <c r="GQ395" s="49"/>
      <c r="GR395" s="49"/>
      <c r="GS395" s="49"/>
      <c r="GT395" s="49"/>
      <c r="GU395" s="49"/>
      <c r="GV395" s="49"/>
      <c r="GW395" s="49"/>
      <c r="GX395" s="49"/>
      <c r="GY395" s="49"/>
      <c r="GZ395" s="49"/>
      <c r="HA395" s="49"/>
      <c r="HB395" s="49"/>
      <c r="HC395" s="49"/>
      <c r="HD395" s="49"/>
      <c r="HE395" s="49"/>
      <c r="HF395" s="49"/>
      <c r="HG395" s="49"/>
      <c r="HH395" s="49"/>
      <c r="HI395" s="49"/>
      <c r="HJ395" s="49"/>
      <c r="HK395" s="49"/>
      <c r="HL395" s="49"/>
      <c r="HM395" s="49"/>
      <c r="HN395" s="49"/>
      <c r="HO395" s="49"/>
      <c r="HP395" s="49"/>
      <c r="HQ395" s="49"/>
      <c r="HR395" s="49"/>
      <c r="HS395" s="49"/>
      <c r="HT395" s="49"/>
      <c r="HU395" s="49"/>
      <c r="HV395" s="49"/>
      <c r="HW395" s="49"/>
      <c r="HX395" s="49"/>
      <c r="HY395" s="49"/>
      <c r="HZ395" s="49"/>
      <c r="IA395" s="49"/>
      <c r="IB395" s="49"/>
      <c r="IC395" s="49"/>
      <c r="ID395" s="49"/>
      <c r="IE395" s="49"/>
      <c r="IF395" s="49"/>
      <c r="IG395" s="49"/>
      <c r="IH395" s="49"/>
      <c r="II395" s="49"/>
      <c r="IJ395" s="49"/>
      <c r="IK395" s="49"/>
      <c r="IL395" s="49"/>
      <c r="IM395" s="49"/>
      <c r="IN395" s="49"/>
      <c r="IO395" s="49"/>
      <c r="IP395" s="49"/>
      <c r="IQ395" s="49"/>
      <c r="IR395" s="49"/>
      <c r="IS395" s="49"/>
      <c r="IT395" s="49"/>
      <c r="IU395" s="49"/>
      <c r="IV395" s="49"/>
      <c r="IW395" s="49"/>
      <c r="IX395" s="49"/>
      <c r="IY395" s="49"/>
      <c r="IZ395" s="49"/>
      <c r="JA395" s="49"/>
      <c r="JB395" s="49"/>
      <c r="JC395" s="49"/>
      <c r="JD395" s="49"/>
      <c r="JE395" s="49"/>
      <c r="JF395" s="49"/>
      <c r="JG395" s="49"/>
      <c r="JH395" s="49"/>
      <c r="JI395" s="49"/>
      <c r="JJ395" s="49"/>
      <c r="JK395" s="49"/>
      <c r="JL395" s="49"/>
      <c r="JM395" s="49"/>
      <c r="JN395" s="49"/>
      <c r="JO395" s="49"/>
      <c r="JP395" s="49"/>
      <c r="JQ395" s="49"/>
      <c r="JR395" s="49"/>
      <c r="JS395" s="49"/>
      <c r="JT395" s="49"/>
      <c r="JU395" s="49"/>
      <c r="JV395" s="49"/>
      <c r="JW395" s="49"/>
      <c r="JX395" s="49"/>
      <c r="JY395" s="49"/>
      <c r="JZ395" s="49"/>
      <c r="KA395" s="49"/>
      <c r="KB395" s="49"/>
      <c r="KC395" s="49"/>
      <c r="KD395" s="49"/>
      <c r="KE395" s="49"/>
      <c r="KF395" s="49"/>
      <c r="KG395" s="49"/>
      <c r="KH395" s="49"/>
      <c r="KI395" s="49"/>
      <c r="KJ395" s="49"/>
    </row>
    <row r="396" spans="2:296" s="19" customFormat="1" x14ac:dyDescent="0.2">
      <c r="B396" s="46"/>
      <c r="C396" s="360"/>
      <c r="D396" s="360"/>
      <c r="E396" s="360"/>
      <c r="F396" s="360"/>
      <c r="G396" s="360"/>
      <c r="H396" s="360"/>
      <c r="I396" s="360"/>
      <c r="J396" s="360"/>
      <c r="K396" s="360"/>
      <c r="L396" s="38"/>
      <c r="M396" s="280"/>
      <c r="O396" s="49"/>
      <c r="P396" s="49"/>
      <c r="Q396" s="49"/>
      <c r="R396" s="49"/>
      <c r="S396" s="49"/>
      <c r="T396" s="49"/>
      <c r="U396" s="49"/>
      <c r="V396" s="49"/>
      <c r="W396" s="49"/>
      <c r="X396" s="49"/>
      <c r="Y396" s="49"/>
      <c r="Z396" s="49"/>
      <c r="AA396" s="49"/>
      <c r="AB396" s="49"/>
      <c r="AC396" s="49"/>
      <c r="AD396" s="49"/>
      <c r="AE396" s="49"/>
      <c r="AF396" s="49"/>
      <c r="AG396" s="49"/>
      <c r="AH396" s="49"/>
      <c r="AI396" s="49"/>
      <c r="AJ396" s="49"/>
      <c r="AK396" s="49"/>
      <c r="AL396" s="49"/>
      <c r="AM396" s="49"/>
      <c r="AN396" s="49"/>
      <c r="AO396" s="49"/>
      <c r="AP396" s="49"/>
      <c r="AQ396" s="49"/>
      <c r="AR396" s="49"/>
      <c r="AS396" s="49"/>
      <c r="AT396" s="49"/>
      <c r="AU396" s="49"/>
      <c r="AV396" s="49"/>
      <c r="AW396" s="49"/>
      <c r="AX396" s="49"/>
      <c r="AY396" s="49"/>
      <c r="AZ396" s="49"/>
      <c r="BA396" s="49"/>
      <c r="BB396" s="49"/>
      <c r="BC396" s="49"/>
      <c r="BD396" s="49"/>
      <c r="BE396" s="49"/>
      <c r="BF396" s="49"/>
      <c r="BG396" s="49"/>
      <c r="BH396" s="49"/>
      <c r="BI396" s="49"/>
      <c r="BJ396" s="49"/>
      <c r="BK396" s="49"/>
      <c r="BL396" s="49"/>
      <c r="BM396" s="49"/>
      <c r="BN396" s="49"/>
      <c r="BO396" s="49"/>
      <c r="BP396" s="49"/>
      <c r="BQ396" s="49"/>
      <c r="BR396" s="49"/>
      <c r="BS396" s="49"/>
      <c r="BT396" s="49"/>
      <c r="BU396" s="49"/>
      <c r="BV396" s="49"/>
      <c r="BW396" s="49"/>
      <c r="BX396" s="49"/>
      <c r="BY396" s="49"/>
      <c r="BZ396" s="49"/>
      <c r="CA396" s="49"/>
      <c r="CB396" s="49"/>
      <c r="CC396" s="49"/>
      <c r="CD396" s="49"/>
      <c r="CE396" s="49"/>
      <c r="CF396" s="49"/>
      <c r="CG396" s="49"/>
      <c r="CH396" s="49"/>
      <c r="CI396" s="49"/>
      <c r="CJ396" s="49"/>
      <c r="CK396" s="49"/>
      <c r="CL396" s="49"/>
      <c r="CM396" s="49"/>
      <c r="CN396" s="49"/>
      <c r="CO396" s="49"/>
      <c r="CP396" s="49"/>
      <c r="CQ396" s="49"/>
      <c r="CR396" s="49"/>
      <c r="CS396" s="49"/>
      <c r="CT396" s="49"/>
      <c r="CU396" s="49"/>
      <c r="CV396" s="49"/>
      <c r="CW396" s="49"/>
      <c r="CX396" s="49"/>
      <c r="CY396" s="49"/>
      <c r="CZ396" s="49"/>
      <c r="DA396" s="49"/>
      <c r="DB396" s="49"/>
      <c r="DC396" s="49"/>
      <c r="DD396" s="49"/>
      <c r="DE396" s="49"/>
      <c r="DF396" s="49"/>
      <c r="DG396" s="49"/>
      <c r="DH396" s="49"/>
      <c r="DI396" s="49"/>
      <c r="DJ396" s="49"/>
      <c r="DK396" s="49"/>
      <c r="DL396" s="49"/>
      <c r="DM396" s="49"/>
      <c r="DN396" s="49"/>
      <c r="DO396" s="49"/>
      <c r="DP396" s="49"/>
      <c r="DQ396" s="49"/>
      <c r="DR396" s="49"/>
      <c r="DS396" s="49"/>
      <c r="DT396" s="49"/>
      <c r="DU396" s="49"/>
      <c r="DV396" s="49"/>
      <c r="DW396" s="49"/>
      <c r="DX396" s="49"/>
      <c r="DY396" s="49"/>
      <c r="DZ396" s="49"/>
      <c r="EA396" s="49"/>
      <c r="EB396" s="49"/>
      <c r="EC396" s="49"/>
      <c r="ED396" s="49"/>
      <c r="EE396" s="49"/>
      <c r="EF396" s="49"/>
      <c r="EG396" s="49"/>
      <c r="EH396" s="49"/>
      <c r="EI396" s="49"/>
      <c r="EJ396" s="49"/>
      <c r="EK396" s="49"/>
      <c r="EL396" s="49"/>
      <c r="EM396" s="49"/>
      <c r="EN396" s="49"/>
      <c r="EO396" s="49"/>
      <c r="EP396" s="49"/>
      <c r="EQ396" s="49"/>
      <c r="ER396" s="49"/>
      <c r="ES396" s="49"/>
      <c r="ET396" s="49"/>
      <c r="EU396" s="49"/>
      <c r="EV396" s="49"/>
      <c r="EW396" s="49"/>
      <c r="EX396" s="49"/>
      <c r="EY396" s="49"/>
      <c r="EZ396" s="49"/>
      <c r="FA396" s="49"/>
      <c r="FB396" s="49"/>
      <c r="FC396" s="49"/>
      <c r="FD396" s="49"/>
      <c r="FE396" s="49"/>
      <c r="FF396" s="49"/>
      <c r="FG396" s="49"/>
      <c r="FH396" s="49"/>
      <c r="FI396" s="49"/>
      <c r="FJ396" s="49"/>
      <c r="FK396" s="49"/>
      <c r="FL396" s="49"/>
      <c r="FM396" s="49"/>
      <c r="FN396" s="49"/>
      <c r="FO396" s="49"/>
      <c r="FP396" s="49"/>
      <c r="FQ396" s="49"/>
      <c r="FR396" s="49"/>
      <c r="FS396" s="49"/>
      <c r="FT396" s="49"/>
      <c r="FU396" s="49"/>
      <c r="FV396" s="49"/>
      <c r="FW396" s="49"/>
      <c r="FX396" s="49"/>
      <c r="FY396" s="49"/>
      <c r="FZ396" s="49"/>
      <c r="GA396" s="49"/>
      <c r="GB396" s="49"/>
      <c r="GC396" s="49"/>
      <c r="GD396" s="49"/>
      <c r="GE396" s="49"/>
      <c r="GF396" s="49"/>
      <c r="GG396" s="49"/>
      <c r="GH396" s="49"/>
      <c r="GI396" s="49"/>
      <c r="GJ396" s="49"/>
      <c r="GK396" s="49"/>
      <c r="GL396" s="49"/>
      <c r="GM396" s="49"/>
      <c r="GN396" s="49"/>
      <c r="GO396" s="49"/>
      <c r="GP396" s="49"/>
      <c r="GQ396" s="49"/>
      <c r="GR396" s="49"/>
      <c r="GS396" s="49"/>
      <c r="GT396" s="49"/>
      <c r="GU396" s="49"/>
      <c r="GV396" s="49"/>
      <c r="GW396" s="49"/>
      <c r="GX396" s="49"/>
      <c r="GY396" s="49"/>
      <c r="GZ396" s="49"/>
      <c r="HA396" s="49"/>
      <c r="HB396" s="49"/>
      <c r="HC396" s="49"/>
      <c r="HD396" s="49"/>
      <c r="HE396" s="49"/>
      <c r="HF396" s="49"/>
      <c r="HG396" s="49"/>
      <c r="HH396" s="49"/>
      <c r="HI396" s="49"/>
      <c r="HJ396" s="49"/>
      <c r="HK396" s="49"/>
      <c r="HL396" s="49"/>
      <c r="HM396" s="49"/>
      <c r="HN396" s="49"/>
      <c r="HO396" s="49"/>
      <c r="HP396" s="49"/>
      <c r="HQ396" s="49"/>
      <c r="HR396" s="49"/>
      <c r="HS396" s="49"/>
      <c r="HT396" s="49"/>
      <c r="HU396" s="49"/>
      <c r="HV396" s="49"/>
      <c r="HW396" s="49"/>
      <c r="HX396" s="49"/>
      <c r="HY396" s="49"/>
      <c r="HZ396" s="49"/>
      <c r="IA396" s="49"/>
      <c r="IB396" s="49"/>
      <c r="IC396" s="49"/>
      <c r="ID396" s="49"/>
      <c r="IE396" s="49"/>
      <c r="IF396" s="49"/>
      <c r="IG396" s="49"/>
      <c r="IH396" s="49"/>
      <c r="II396" s="49"/>
      <c r="IJ396" s="49"/>
      <c r="IK396" s="49"/>
      <c r="IL396" s="49"/>
      <c r="IM396" s="49"/>
      <c r="IN396" s="49"/>
      <c r="IO396" s="49"/>
      <c r="IP396" s="49"/>
      <c r="IQ396" s="49"/>
      <c r="IR396" s="49"/>
      <c r="IS396" s="49"/>
      <c r="IT396" s="49"/>
      <c r="IU396" s="49"/>
      <c r="IV396" s="49"/>
      <c r="IW396" s="49"/>
      <c r="IX396" s="49"/>
      <c r="IY396" s="49"/>
      <c r="IZ396" s="49"/>
      <c r="JA396" s="49"/>
      <c r="JB396" s="49"/>
      <c r="JC396" s="49"/>
      <c r="JD396" s="49"/>
      <c r="JE396" s="49"/>
      <c r="JF396" s="49"/>
      <c r="JG396" s="49"/>
      <c r="JH396" s="49"/>
      <c r="JI396" s="49"/>
      <c r="JJ396" s="49"/>
      <c r="JK396" s="49"/>
      <c r="JL396" s="49"/>
      <c r="JM396" s="49"/>
      <c r="JN396" s="49"/>
      <c r="JO396" s="49"/>
      <c r="JP396" s="49"/>
      <c r="JQ396" s="49"/>
      <c r="JR396" s="49"/>
      <c r="JS396" s="49"/>
      <c r="JT396" s="49"/>
      <c r="JU396" s="49"/>
      <c r="JV396" s="49"/>
      <c r="JW396" s="49"/>
      <c r="JX396" s="49"/>
      <c r="JY396" s="49"/>
      <c r="JZ396" s="49"/>
      <c r="KA396" s="49"/>
      <c r="KB396" s="49"/>
      <c r="KC396" s="49"/>
      <c r="KD396" s="49"/>
      <c r="KE396" s="49"/>
      <c r="KF396" s="49"/>
      <c r="KG396" s="49"/>
      <c r="KH396" s="49"/>
      <c r="KI396" s="49"/>
      <c r="KJ396" s="49"/>
    </row>
    <row r="397" spans="2:296" s="19" customFormat="1" x14ac:dyDescent="0.2">
      <c r="B397" s="46"/>
      <c r="C397" s="360"/>
      <c r="D397" s="360"/>
      <c r="E397" s="360"/>
      <c r="F397" s="360"/>
      <c r="G397" s="360"/>
      <c r="H397" s="360"/>
      <c r="I397" s="360"/>
      <c r="J397" s="360"/>
      <c r="K397" s="360"/>
      <c r="L397" s="38"/>
      <c r="M397" s="280"/>
      <c r="O397" s="49"/>
      <c r="P397" s="49"/>
      <c r="Q397" s="49"/>
      <c r="R397" s="49"/>
      <c r="S397" s="49"/>
      <c r="T397" s="49"/>
      <c r="U397" s="49"/>
      <c r="V397" s="49"/>
      <c r="W397" s="49"/>
      <c r="X397" s="49"/>
      <c r="Y397" s="49"/>
      <c r="Z397" s="49"/>
      <c r="AA397" s="49"/>
      <c r="AB397" s="49"/>
      <c r="AC397" s="49"/>
      <c r="AD397" s="49"/>
      <c r="AE397" s="49"/>
      <c r="AF397" s="49"/>
      <c r="AG397" s="49"/>
      <c r="AH397" s="49"/>
      <c r="AI397" s="49"/>
      <c r="AJ397" s="49"/>
      <c r="AK397" s="49"/>
      <c r="AL397" s="49"/>
      <c r="AM397" s="49"/>
      <c r="AN397" s="49"/>
      <c r="AO397" s="49"/>
      <c r="AP397" s="49"/>
      <c r="AQ397" s="49"/>
      <c r="AR397" s="49"/>
      <c r="AS397" s="49"/>
      <c r="AT397" s="49"/>
      <c r="AU397" s="49"/>
      <c r="AV397" s="49"/>
      <c r="AW397" s="49"/>
      <c r="AX397" s="49"/>
      <c r="AY397" s="49"/>
      <c r="AZ397" s="49"/>
      <c r="BA397" s="49"/>
      <c r="BB397" s="49"/>
      <c r="BC397" s="49"/>
      <c r="BD397" s="49"/>
      <c r="BE397" s="49"/>
      <c r="BF397" s="49"/>
      <c r="BG397" s="49"/>
      <c r="BH397" s="49"/>
      <c r="BI397" s="49"/>
      <c r="BJ397" s="49"/>
      <c r="BK397" s="49"/>
      <c r="BL397" s="49"/>
      <c r="BM397" s="49"/>
      <c r="BN397" s="49"/>
      <c r="BO397" s="49"/>
      <c r="BP397" s="49"/>
      <c r="BQ397" s="49"/>
      <c r="BR397" s="49"/>
      <c r="BS397" s="49"/>
      <c r="BT397" s="49"/>
      <c r="BU397" s="49"/>
      <c r="BV397" s="49"/>
      <c r="BW397" s="49"/>
      <c r="BX397" s="49"/>
      <c r="BY397" s="49"/>
      <c r="BZ397" s="49"/>
      <c r="CA397" s="49"/>
      <c r="CB397" s="49"/>
      <c r="CC397" s="49"/>
      <c r="CD397" s="49"/>
      <c r="CE397" s="49"/>
      <c r="CF397" s="49"/>
      <c r="CG397" s="49"/>
      <c r="CH397" s="49"/>
      <c r="CI397" s="49"/>
      <c r="CJ397" s="49"/>
      <c r="CK397" s="49"/>
      <c r="CL397" s="49"/>
      <c r="CM397" s="49"/>
      <c r="CN397" s="49"/>
      <c r="CO397" s="49"/>
      <c r="CP397" s="49"/>
      <c r="CQ397" s="49"/>
      <c r="CR397" s="49"/>
      <c r="CS397" s="49"/>
      <c r="CT397" s="49"/>
      <c r="CU397" s="49"/>
      <c r="CV397" s="49"/>
      <c r="CW397" s="49"/>
      <c r="CX397" s="49"/>
      <c r="CY397" s="49"/>
      <c r="CZ397" s="49"/>
      <c r="DA397" s="49"/>
      <c r="DB397" s="49"/>
      <c r="DC397" s="49"/>
      <c r="DD397" s="49"/>
      <c r="DE397" s="49"/>
      <c r="DF397" s="49"/>
      <c r="DG397" s="49"/>
      <c r="DH397" s="49"/>
      <c r="DI397" s="49"/>
      <c r="DJ397" s="49"/>
      <c r="DK397" s="49"/>
      <c r="DL397" s="49"/>
      <c r="DM397" s="49"/>
      <c r="DN397" s="49"/>
      <c r="DO397" s="49"/>
      <c r="DP397" s="49"/>
      <c r="DQ397" s="49"/>
      <c r="DR397" s="49"/>
      <c r="DS397" s="49"/>
      <c r="DT397" s="49"/>
      <c r="DU397" s="49"/>
      <c r="DV397" s="49"/>
      <c r="DW397" s="49"/>
      <c r="DX397" s="49"/>
      <c r="DY397" s="49"/>
      <c r="DZ397" s="49"/>
      <c r="EA397" s="49"/>
      <c r="EB397" s="49"/>
      <c r="EC397" s="49"/>
      <c r="ED397" s="49"/>
      <c r="EE397" s="49"/>
      <c r="EF397" s="49"/>
      <c r="EG397" s="49"/>
      <c r="EH397" s="49"/>
      <c r="EI397" s="49"/>
      <c r="EJ397" s="49"/>
      <c r="EK397" s="49"/>
      <c r="EL397" s="49"/>
      <c r="EM397" s="49"/>
      <c r="EN397" s="49"/>
      <c r="EO397" s="49"/>
      <c r="EP397" s="49"/>
      <c r="EQ397" s="49"/>
      <c r="ER397" s="49"/>
      <c r="ES397" s="49"/>
      <c r="ET397" s="49"/>
      <c r="EU397" s="49"/>
      <c r="EV397" s="49"/>
      <c r="EW397" s="49"/>
      <c r="EX397" s="49"/>
      <c r="EY397" s="49"/>
      <c r="EZ397" s="49"/>
      <c r="FA397" s="49"/>
      <c r="FB397" s="49"/>
      <c r="FC397" s="49"/>
      <c r="FD397" s="49"/>
      <c r="FE397" s="49"/>
      <c r="FF397" s="49"/>
      <c r="FG397" s="49"/>
      <c r="FH397" s="49"/>
      <c r="FI397" s="49"/>
      <c r="FJ397" s="49"/>
      <c r="FK397" s="49"/>
      <c r="FL397" s="49"/>
      <c r="FM397" s="49"/>
      <c r="FN397" s="49"/>
      <c r="FO397" s="49"/>
      <c r="FP397" s="49"/>
      <c r="FQ397" s="49"/>
      <c r="FR397" s="49"/>
      <c r="FS397" s="49"/>
      <c r="FT397" s="49"/>
      <c r="FU397" s="49"/>
      <c r="FV397" s="49"/>
      <c r="FW397" s="49"/>
      <c r="FX397" s="49"/>
      <c r="FY397" s="49"/>
      <c r="FZ397" s="49"/>
      <c r="GA397" s="49"/>
      <c r="GB397" s="49"/>
      <c r="GC397" s="49"/>
      <c r="GD397" s="49"/>
      <c r="GE397" s="49"/>
      <c r="GF397" s="49"/>
      <c r="GG397" s="49"/>
      <c r="GH397" s="49"/>
      <c r="GI397" s="49"/>
      <c r="GJ397" s="49"/>
      <c r="GK397" s="49"/>
      <c r="GL397" s="49"/>
      <c r="GM397" s="49"/>
      <c r="GN397" s="49"/>
      <c r="GO397" s="49"/>
      <c r="GP397" s="49"/>
      <c r="GQ397" s="49"/>
      <c r="GR397" s="49"/>
      <c r="GS397" s="49"/>
      <c r="GT397" s="49"/>
      <c r="GU397" s="49"/>
      <c r="GV397" s="49"/>
      <c r="GW397" s="49"/>
      <c r="GX397" s="49"/>
      <c r="GY397" s="49"/>
      <c r="GZ397" s="49"/>
      <c r="HA397" s="49"/>
      <c r="HB397" s="49"/>
      <c r="HC397" s="49"/>
      <c r="HD397" s="49"/>
      <c r="HE397" s="49"/>
      <c r="HF397" s="49"/>
      <c r="HG397" s="49"/>
      <c r="HH397" s="49"/>
      <c r="HI397" s="49"/>
      <c r="HJ397" s="49"/>
      <c r="HK397" s="49"/>
      <c r="HL397" s="49"/>
      <c r="HM397" s="49"/>
      <c r="HN397" s="49"/>
      <c r="HO397" s="49"/>
      <c r="HP397" s="49"/>
      <c r="HQ397" s="49"/>
      <c r="HR397" s="49"/>
      <c r="HS397" s="49"/>
      <c r="HT397" s="49"/>
      <c r="HU397" s="49"/>
      <c r="HV397" s="49"/>
      <c r="HW397" s="49"/>
      <c r="HX397" s="49"/>
      <c r="HY397" s="49"/>
      <c r="HZ397" s="49"/>
      <c r="IA397" s="49"/>
      <c r="IB397" s="49"/>
      <c r="IC397" s="49"/>
      <c r="ID397" s="49"/>
      <c r="IE397" s="49"/>
      <c r="IF397" s="49"/>
      <c r="IG397" s="49"/>
      <c r="IH397" s="49"/>
      <c r="II397" s="49"/>
      <c r="IJ397" s="49"/>
      <c r="IK397" s="49"/>
      <c r="IL397" s="49"/>
      <c r="IM397" s="49"/>
      <c r="IN397" s="49"/>
      <c r="IO397" s="49"/>
      <c r="IP397" s="49"/>
      <c r="IQ397" s="49"/>
      <c r="IR397" s="49"/>
      <c r="IS397" s="49"/>
      <c r="IT397" s="49"/>
      <c r="IU397" s="49"/>
      <c r="IV397" s="49"/>
      <c r="IW397" s="49"/>
      <c r="IX397" s="49"/>
      <c r="IY397" s="49"/>
      <c r="IZ397" s="49"/>
      <c r="JA397" s="49"/>
      <c r="JB397" s="49"/>
      <c r="JC397" s="49"/>
      <c r="JD397" s="49"/>
      <c r="JE397" s="49"/>
      <c r="JF397" s="49"/>
      <c r="JG397" s="49"/>
      <c r="JH397" s="49"/>
      <c r="JI397" s="49"/>
      <c r="JJ397" s="49"/>
      <c r="JK397" s="49"/>
      <c r="JL397" s="49"/>
      <c r="JM397" s="49"/>
      <c r="JN397" s="49"/>
      <c r="JO397" s="49"/>
      <c r="JP397" s="49"/>
      <c r="JQ397" s="49"/>
      <c r="JR397" s="49"/>
      <c r="JS397" s="49"/>
      <c r="JT397" s="49"/>
      <c r="JU397" s="49"/>
      <c r="JV397" s="49"/>
      <c r="JW397" s="49"/>
      <c r="JX397" s="49"/>
      <c r="JY397" s="49"/>
      <c r="JZ397" s="49"/>
      <c r="KA397" s="49"/>
      <c r="KB397" s="49"/>
      <c r="KC397" s="49"/>
      <c r="KD397" s="49"/>
      <c r="KE397" s="49"/>
      <c r="KF397" s="49"/>
      <c r="KG397" s="49"/>
      <c r="KH397" s="49"/>
      <c r="KI397" s="49"/>
      <c r="KJ397" s="49"/>
    </row>
    <row r="398" spans="2:296" s="19" customFormat="1" x14ac:dyDescent="0.2">
      <c r="B398" s="46"/>
      <c r="C398" s="360"/>
      <c r="D398" s="360"/>
      <c r="E398" s="360"/>
      <c r="F398" s="360"/>
      <c r="G398" s="360"/>
      <c r="H398" s="360"/>
      <c r="I398" s="360"/>
      <c r="J398" s="360"/>
      <c r="K398" s="360"/>
      <c r="L398" s="38"/>
      <c r="M398" s="280"/>
      <c r="O398" s="49"/>
      <c r="P398" s="49"/>
      <c r="Q398" s="49"/>
      <c r="R398" s="49"/>
      <c r="S398" s="49"/>
      <c r="T398" s="49"/>
      <c r="U398" s="49"/>
      <c r="V398" s="49"/>
      <c r="W398" s="49"/>
      <c r="X398" s="49"/>
      <c r="Y398" s="49"/>
      <c r="Z398" s="49"/>
      <c r="AA398" s="49"/>
      <c r="AB398" s="49"/>
      <c r="AC398" s="49"/>
      <c r="AD398" s="49"/>
      <c r="AE398" s="49"/>
      <c r="AF398" s="49"/>
      <c r="AG398" s="49"/>
      <c r="AH398" s="49"/>
      <c r="AI398" s="49"/>
      <c r="AJ398" s="49"/>
      <c r="AK398" s="49"/>
      <c r="AL398" s="49"/>
      <c r="AM398" s="49"/>
      <c r="AN398" s="49"/>
      <c r="AO398" s="49"/>
      <c r="AP398" s="49"/>
      <c r="AQ398" s="49"/>
      <c r="AR398" s="49"/>
      <c r="AS398" s="49"/>
      <c r="AT398" s="49"/>
      <c r="AU398" s="49"/>
      <c r="AV398" s="49"/>
      <c r="AW398" s="49"/>
      <c r="AX398" s="49"/>
      <c r="AY398" s="49"/>
      <c r="AZ398" s="49"/>
      <c r="BA398" s="49"/>
      <c r="BB398" s="49"/>
      <c r="BC398" s="49"/>
      <c r="BD398" s="49"/>
      <c r="BE398" s="49"/>
      <c r="BF398" s="49"/>
      <c r="BG398" s="49"/>
      <c r="BH398" s="49"/>
      <c r="BI398" s="49"/>
      <c r="BJ398" s="49"/>
      <c r="BK398" s="49"/>
      <c r="BL398" s="49"/>
      <c r="BM398" s="49"/>
      <c r="BN398" s="49"/>
      <c r="BO398" s="49"/>
      <c r="BP398" s="49"/>
      <c r="BQ398" s="49"/>
      <c r="BR398" s="49"/>
      <c r="BS398" s="49"/>
      <c r="BT398" s="49"/>
      <c r="BU398" s="49"/>
      <c r="BV398" s="49"/>
      <c r="BW398" s="49"/>
      <c r="BX398" s="49"/>
      <c r="BY398" s="49"/>
      <c r="BZ398" s="49"/>
      <c r="CA398" s="49"/>
      <c r="CB398" s="49"/>
      <c r="CC398" s="49"/>
      <c r="CD398" s="49"/>
      <c r="CE398" s="49"/>
      <c r="CF398" s="49"/>
      <c r="CG398" s="49"/>
      <c r="CH398" s="49"/>
      <c r="CI398" s="49"/>
      <c r="CJ398" s="49"/>
      <c r="CK398" s="49"/>
      <c r="CL398" s="49"/>
      <c r="CM398" s="49"/>
      <c r="CN398" s="49"/>
      <c r="CO398" s="49"/>
      <c r="CP398" s="49"/>
      <c r="CQ398" s="49"/>
      <c r="CR398" s="49"/>
      <c r="CS398" s="49"/>
      <c r="CT398" s="49"/>
      <c r="CU398" s="49"/>
      <c r="CV398" s="49"/>
      <c r="CW398" s="49"/>
      <c r="CX398" s="49"/>
      <c r="CY398" s="49"/>
      <c r="CZ398" s="49"/>
      <c r="DA398" s="49"/>
      <c r="DB398" s="49"/>
      <c r="DC398" s="49"/>
      <c r="DD398" s="49"/>
      <c r="DE398" s="49"/>
      <c r="DF398" s="49"/>
      <c r="DG398" s="49"/>
      <c r="DH398" s="49"/>
      <c r="DI398" s="49"/>
      <c r="DJ398" s="49"/>
      <c r="DK398" s="49"/>
      <c r="DL398" s="49"/>
      <c r="DM398" s="49"/>
      <c r="DN398" s="49"/>
      <c r="DO398" s="49"/>
      <c r="DP398" s="49"/>
      <c r="DQ398" s="49"/>
      <c r="DR398" s="49"/>
      <c r="DS398" s="49"/>
      <c r="DT398" s="49"/>
      <c r="DU398" s="49"/>
      <c r="DV398" s="49"/>
      <c r="DW398" s="49"/>
      <c r="DX398" s="49"/>
      <c r="DY398" s="49"/>
      <c r="DZ398" s="49"/>
      <c r="EA398" s="49"/>
      <c r="EB398" s="49"/>
      <c r="EC398" s="49"/>
      <c r="ED398" s="49"/>
      <c r="EE398" s="49"/>
      <c r="EF398" s="49"/>
      <c r="EG398" s="49"/>
      <c r="EH398" s="49"/>
      <c r="EI398" s="49"/>
      <c r="EJ398" s="49"/>
      <c r="EK398" s="49"/>
      <c r="EL398" s="49"/>
      <c r="EM398" s="49"/>
      <c r="EN398" s="49"/>
      <c r="EO398" s="49"/>
      <c r="EP398" s="49"/>
      <c r="EQ398" s="49"/>
      <c r="ER398" s="49"/>
      <c r="ES398" s="49"/>
      <c r="ET398" s="49"/>
      <c r="EU398" s="49"/>
      <c r="EV398" s="49"/>
      <c r="EW398" s="49"/>
      <c r="EX398" s="49"/>
      <c r="EY398" s="49"/>
      <c r="EZ398" s="49"/>
      <c r="FA398" s="49"/>
      <c r="FB398" s="49"/>
      <c r="FC398" s="49"/>
      <c r="FD398" s="49"/>
      <c r="FE398" s="49"/>
      <c r="FF398" s="49"/>
      <c r="FG398" s="49"/>
      <c r="FH398" s="49"/>
      <c r="FI398" s="49"/>
      <c r="FJ398" s="49"/>
      <c r="FK398" s="49"/>
      <c r="FL398" s="49"/>
      <c r="FM398" s="49"/>
      <c r="FN398" s="49"/>
      <c r="FO398" s="49"/>
      <c r="FP398" s="49"/>
      <c r="FQ398" s="49"/>
      <c r="FR398" s="49"/>
      <c r="FS398" s="49"/>
      <c r="FT398" s="49"/>
      <c r="FU398" s="49"/>
      <c r="FV398" s="49"/>
      <c r="FW398" s="49"/>
      <c r="FX398" s="49"/>
      <c r="FY398" s="49"/>
      <c r="FZ398" s="49"/>
      <c r="GA398" s="49"/>
      <c r="GB398" s="49"/>
      <c r="GC398" s="49"/>
      <c r="GD398" s="49"/>
      <c r="GE398" s="49"/>
      <c r="GF398" s="49"/>
      <c r="GG398" s="49"/>
      <c r="GH398" s="49"/>
      <c r="GI398" s="49"/>
      <c r="GJ398" s="49"/>
      <c r="GK398" s="49"/>
      <c r="GL398" s="49"/>
      <c r="GM398" s="49"/>
      <c r="GN398" s="49"/>
      <c r="GO398" s="49"/>
      <c r="GP398" s="49"/>
      <c r="GQ398" s="49"/>
      <c r="GR398" s="49"/>
      <c r="GS398" s="49"/>
      <c r="GT398" s="49"/>
      <c r="GU398" s="49"/>
      <c r="GV398" s="49"/>
      <c r="GW398" s="49"/>
      <c r="GX398" s="49"/>
      <c r="GY398" s="49"/>
      <c r="GZ398" s="49"/>
      <c r="HA398" s="49"/>
      <c r="HB398" s="49"/>
      <c r="HC398" s="49"/>
      <c r="HD398" s="49"/>
      <c r="HE398" s="49"/>
      <c r="HF398" s="49"/>
      <c r="HG398" s="49"/>
      <c r="HH398" s="49"/>
      <c r="HI398" s="49"/>
      <c r="HJ398" s="49"/>
      <c r="HK398" s="49"/>
      <c r="HL398" s="49"/>
      <c r="HM398" s="49"/>
      <c r="HN398" s="49"/>
      <c r="HO398" s="49"/>
      <c r="HP398" s="49"/>
      <c r="HQ398" s="49"/>
      <c r="HR398" s="49"/>
      <c r="HS398" s="49"/>
      <c r="HT398" s="49"/>
      <c r="HU398" s="49"/>
      <c r="HV398" s="49"/>
      <c r="HW398" s="49"/>
      <c r="HX398" s="49"/>
      <c r="HY398" s="49"/>
      <c r="HZ398" s="49"/>
      <c r="IA398" s="49"/>
      <c r="IB398" s="49"/>
      <c r="IC398" s="49"/>
      <c r="ID398" s="49"/>
      <c r="IE398" s="49"/>
      <c r="IF398" s="49"/>
      <c r="IG398" s="49"/>
      <c r="IH398" s="49"/>
      <c r="II398" s="49"/>
      <c r="IJ398" s="49"/>
      <c r="IK398" s="49"/>
      <c r="IL398" s="49"/>
      <c r="IM398" s="49"/>
      <c r="IN398" s="49"/>
      <c r="IO398" s="49"/>
      <c r="IP398" s="49"/>
      <c r="IQ398" s="49"/>
      <c r="IR398" s="49"/>
      <c r="IS398" s="49"/>
      <c r="IT398" s="49"/>
      <c r="IU398" s="49"/>
      <c r="IV398" s="49"/>
      <c r="IW398" s="49"/>
      <c r="IX398" s="49"/>
      <c r="IY398" s="49"/>
      <c r="IZ398" s="49"/>
      <c r="JA398" s="49"/>
      <c r="JB398" s="49"/>
      <c r="JC398" s="49"/>
      <c r="JD398" s="49"/>
      <c r="JE398" s="49"/>
      <c r="JF398" s="49"/>
      <c r="JG398" s="49"/>
      <c r="JH398" s="49"/>
      <c r="JI398" s="49"/>
      <c r="JJ398" s="49"/>
      <c r="JK398" s="49"/>
      <c r="JL398" s="49"/>
      <c r="JM398" s="49"/>
      <c r="JN398" s="49"/>
      <c r="JO398" s="49"/>
      <c r="JP398" s="49"/>
      <c r="JQ398" s="49"/>
      <c r="JR398" s="49"/>
      <c r="JS398" s="49"/>
      <c r="JT398" s="49"/>
      <c r="JU398" s="49"/>
      <c r="JV398" s="49"/>
      <c r="JW398" s="49"/>
      <c r="JX398" s="49"/>
      <c r="JY398" s="49"/>
      <c r="JZ398" s="49"/>
      <c r="KA398" s="49"/>
      <c r="KB398" s="49"/>
      <c r="KC398" s="49"/>
      <c r="KD398" s="49"/>
      <c r="KE398" s="49"/>
      <c r="KF398" s="49"/>
      <c r="KG398" s="49"/>
      <c r="KH398" s="49"/>
      <c r="KI398" s="49"/>
      <c r="KJ398" s="49"/>
    </row>
    <row r="399" spans="2:296" s="19" customFormat="1" x14ac:dyDescent="0.2">
      <c r="B399" s="46"/>
      <c r="C399" s="360"/>
      <c r="D399" s="360"/>
      <c r="E399" s="360"/>
      <c r="F399" s="360"/>
      <c r="G399" s="360"/>
      <c r="H399" s="360"/>
      <c r="I399" s="360"/>
      <c r="J399" s="360"/>
      <c r="K399" s="360"/>
      <c r="L399" s="38"/>
      <c r="M399" s="280"/>
      <c r="O399" s="49"/>
      <c r="P399" s="49"/>
      <c r="Q399" s="49"/>
      <c r="R399" s="49"/>
      <c r="S399" s="49"/>
      <c r="T399" s="49"/>
      <c r="U399" s="49"/>
      <c r="V399" s="49"/>
      <c r="W399" s="49"/>
      <c r="X399" s="49"/>
      <c r="Y399" s="49"/>
      <c r="Z399" s="49"/>
      <c r="AA399" s="49"/>
      <c r="AB399" s="49"/>
      <c r="AC399" s="49"/>
      <c r="AD399" s="49"/>
      <c r="AE399" s="49"/>
      <c r="AF399" s="49"/>
      <c r="AG399" s="49"/>
      <c r="AH399" s="49"/>
      <c r="AI399" s="49"/>
      <c r="AJ399" s="49"/>
      <c r="AK399" s="49"/>
      <c r="AL399" s="49"/>
      <c r="AM399" s="49"/>
      <c r="AN399" s="49"/>
      <c r="AO399" s="49"/>
      <c r="AP399" s="49"/>
      <c r="AQ399" s="49"/>
      <c r="AR399" s="49"/>
      <c r="AS399" s="49"/>
      <c r="AT399" s="49"/>
      <c r="AU399" s="49"/>
      <c r="AV399" s="49"/>
      <c r="AW399" s="49"/>
      <c r="AX399" s="49"/>
      <c r="AY399" s="49"/>
      <c r="AZ399" s="49"/>
      <c r="BA399" s="49"/>
      <c r="BB399" s="49"/>
      <c r="BC399" s="49"/>
      <c r="BD399" s="49"/>
      <c r="BE399" s="49"/>
      <c r="BF399" s="49"/>
      <c r="BG399" s="49"/>
      <c r="BH399" s="49"/>
      <c r="BI399" s="49"/>
      <c r="BJ399" s="49"/>
      <c r="BK399" s="49"/>
      <c r="BL399" s="49"/>
      <c r="BM399" s="49"/>
      <c r="BN399" s="49"/>
      <c r="BO399" s="49"/>
      <c r="BP399" s="49"/>
      <c r="BQ399" s="49"/>
      <c r="BR399" s="49"/>
      <c r="BS399" s="49"/>
      <c r="BT399" s="49"/>
      <c r="BU399" s="49"/>
      <c r="BV399" s="49"/>
      <c r="BW399" s="49"/>
      <c r="BX399" s="49"/>
      <c r="BY399" s="49"/>
      <c r="BZ399" s="49"/>
      <c r="CA399" s="49"/>
      <c r="CB399" s="49"/>
      <c r="CC399" s="49"/>
      <c r="CD399" s="49"/>
      <c r="CE399" s="49"/>
      <c r="CF399" s="49"/>
      <c r="CG399" s="49"/>
      <c r="CH399" s="49"/>
      <c r="CI399" s="49"/>
      <c r="CJ399" s="49"/>
      <c r="CK399" s="49"/>
      <c r="CL399" s="49"/>
      <c r="CM399" s="49"/>
      <c r="CN399" s="49"/>
      <c r="CO399" s="49"/>
      <c r="CP399" s="49"/>
      <c r="CQ399" s="49"/>
      <c r="CR399" s="49"/>
      <c r="CS399" s="49"/>
      <c r="CT399" s="49"/>
      <c r="CU399" s="49"/>
      <c r="CV399" s="49"/>
      <c r="CW399" s="49"/>
      <c r="CX399" s="49"/>
      <c r="CY399" s="49"/>
      <c r="CZ399" s="49"/>
      <c r="DA399" s="49"/>
      <c r="DB399" s="49"/>
      <c r="DC399" s="49"/>
      <c r="DD399" s="49"/>
      <c r="DE399" s="49"/>
      <c r="DF399" s="49"/>
      <c r="DG399" s="49"/>
      <c r="DH399" s="49"/>
      <c r="DI399" s="49"/>
      <c r="DJ399" s="49"/>
      <c r="DK399" s="49"/>
      <c r="DL399" s="49"/>
      <c r="DM399" s="49"/>
      <c r="DN399" s="49"/>
      <c r="DO399" s="49"/>
      <c r="DP399" s="49"/>
      <c r="DQ399" s="49"/>
      <c r="DR399" s="49"/>
      <c r="DS399" s="49"/>
      <c r="DT399" s="49"/>
      <c r="DU399" s="49"/>
      <c r="DV399" s="49"/>
      <c r="DW399" s="49"/>
      <c r="DX399" s="49"/>
      <c r="DY399" s="49"/>
      <c r="DZ399" s="49"/>
      <c r="EA399" s="49"/>
      <c r="EB399" s="49"/>
      <c r="EC399" s="49"/>
      <c r="ED399" s="49"/>
      <c r="EE399" s="49"/>
      <c r="EF399" s="49"/>
      <c r="EG399" s="49"/>
      <c r="EH399" s="49"/>
      <c r="EI399" s="49"/>
      <c r="EJ399" s="49"/>
      <c r="EK399" s="49"/>
      <c r="EL399" s="49"/>
      <c r="EM399" s="49"/>
      <c r="EN399" s="49"/>
      <c r="EO399" s="49"/>
      <c r="EP399" s="49"/>
      <c r="EQ399" s="49"/>
      <c r="ER399" s="49"/>
      <c r="ES399" s="49"/>
      <c r="ET399" s="49"/>
      <c r="EU399" s="49"/>
      <c r="EV399" s="49"/>
      <c r="EW399" s="49"/>
      <c r="EX399" s="49"/>
      <c r="EY399" s="49"/>
      <c r="EZ399" s="49"/>
      <c r="FA399" s="49"/>
      <c r="FB399" s="49"/>
      <c r="FC399" s="49"/>
      <c r="FD399" s="49"/>
      <c r="FE399" s="49"/>
      <c r="FF399" s="49"/>
      <c r="FG399" s="49"/>
      <c r="FH399" s="49"/>
      <c r="FI399" s="49"/>
      <c r="FJ399" s="49"/>
      <c r="FK399" s="49"/>
      <c r="FL399" s="49"/>
      <c r="FM399" s="49"/>
      <c r="FN399" s="49"/>
      <c r="FO399" s="49"/>
      <c r="FP399" s="49"/>
      <c r="FQ399" s="49"/>
      <c r="FR399" s="49"/>
      <c r="FS399" s="49"/>
      <c r="FT399" s="49"/>
      <c r="FU399" s="49"/>
      <c r="FV399" s="49"/>
      <c r="FW399" s="49"/>
      <c r="FX399" s="49"/>
      <c r="FY399" s="49"/>
      <c r="FZ399" s="49"/>
      <c r="GA399" s="49"/>
      <c r="GB399" s="49"/>
      <c r="GC399" s="49"/>
      <c r="GD399" s="49"/>
      <c r="GE399" s="49"/>
      <c r="GF399" s="49"/>
      <c r="GG399" s="49"/>
      <c r="GH399" s="49"/>
      <c r="GI399" s="49"/>
      <c r="GJ399" s="49"/>
      <c r="GK399" s="49"/>
      <c r="GL399" s="49"/>
      <c r="GM399" s="49"/>
      <c r="GN399" s="49"/>
      <c r="GO399" s="49"/>
      <c r="GP399" s="49"/>
      <c r="GQ399" s="49"/>
      <c r="GR399" s="49"/>
      <c r="GS399" s="49"/>
      <c r="GT399" s="49"/>
      <c r="GU399" s="49"/>
      <c r="GV399" s="49"/>
      <c r="GW399" s="49"/>
      <c r="GX399" s="49"/>
      <c r="GY399" s="49"/>
      <c r="GZ399" s="49"/>
      <c r="HA399" s="49"/>
      <c r="HB399" s="49"/>
      <c r="HC399" s="49"/>
      <c r="HD399" s="49"/>
      <c r="HE399" s="49"/>
      <c r="HF399" s="49"/>
      <c r="HG399" s="49"/>
      <c r="HH399" s="49"/>
      <c r="HI399" s="49"/>
      <c r="HJ399" s="49"/>
      <c r="HK399" s="49"/>
      <c r="HL399" s="49"/>
      <c r="HM399" s="49"/>
      <c r="HN399" s="49"/>
      <c r="HO399" s="49"/>
      <c r="HP399" s="49"/>
      <c r="HQ399" s="49"/>
      <c r="HR399" s="49"/>
      <c r="HS399" s="49"/>
      <c r="HT399" s="49"/>
      <c r="HU399" s="49"/>
      <c r="HV399" s="49"/>
      <c r="HW399" s="49"/>
      <c r="HX399" s="49"/>
      <c r="HY399" s="49"/>
      <c r="HZ399" s="49"/>
      <c r="IA399" s="49"/>
      <c r="IB399" s="49"/>
      <c r="IC399" s="49"/>
      <c r="ID399" s="49"/>
      <c r="IE399" s="49"/>
      <c r="IF399" s="49"/>
      <c r="IG399" s="49"/>
      <c r="IH399" s="49"/>
      <c r="II399" s="49"/>
      <c r="IJ399" s="49"/>
      <c r="IK399" s="49"/>
      <c r="IL399" s="49"/>
      <c r="IM399" s="49"/>
      <c r="IN399" s="49"/>
      <c r="IO399" s="49"/>
      <c r="IP399" s="49"/>
      <c r="IQ399" s="49"/>
      <c r="IR399" s="49"/>
      <c r="IS399" s="49"/>
      <c r="IT399" s="49"/>
      <c r="IU399" s="49"/>
      <c r="IV399" s="49"/>
      <c r="IW399" s="49"/>
      <c r="IX399" s="49"/>
      <c r="IY399" s="49"/>
      <c r="IZ399" s="49"/>
      <c r="JA399" s="49"/>
      <c r="JB399" s="49"/>
      <c r="JC399" s="49"/>
      <c r="JD399" s="49"/>
      <c r="JE399" s="49"/>
      <c r="JF399" s="49"/>
      <c r="JG399" s="49"/>
      <c r="JH399" s="49"/>
      <c r="JI399" s="49"/>
      <c r="JJ399" s="49"/>
      <c r="JK399" s="49"/>
      <c r="JL399" s="49"/>
      <c r="JM399" s="49"/>
      <c r="JN399" s="49"/>
      <c r="JO399" s="49"/>
      <c r="JP399" s="49"/>
      <c r="JQ399" s="49"/>
      <c r="JR399" s="49"/>
      <c r="JS399" s="49"/>
      <c r="JT399" s="49"/>
      <c r="JU399" s="49"/>
      <c r="JV399" s="49"/>
      <c r="JW399" s="49"/>
      <c r="JX399" s="49"/>
      <c r="JY399" s="49"/>
      <c r="JZ399" s="49"/>
      <c r="KA399" s="49"/>
      <c r="KB399" s="49"/>
      <c r="KC399" s="49"/>
      <c r="KD399" s="49"/>
      <c r="KE399" s="49"/>
      <c r="KF399" s="49"/>
      <c r="KG399" s="49"/>
      <c r="KH399" s="49"/>
      <c r="KI399" s="49"/>
      <c r="KJ399" s="49"/>
    </row>
    <row r="400" spans="2:296" s="19" customFormat="1" x14ac:dyDescent="0.2">
      <c r="B400" s="46"/>
      <c r="C400" s="360"/>
      <c r="D400" s="360"/>
      <c r="E400" s="360"/>
      <c r="F400" s="360"/>
      <c r="G400" s="360"/>
      <c r="H400" s="360"/>
      <c r="I400" s="360"/>
      <c r="J400" s="360"/>
      <c r="K400" s="360"/>
      <c r="L400" s="38"/>
      <c r="M400" s="280"/>
      <c r="O400" s="49"/>
      <c r="P400" s="49"/>
      <c r="Q400" s="49"/>
      <c r="R400" s="49"/>
      <c r="S400" s="49"/>
      <c r="T400" s="49"/>
      <c r="U400" s="49"/>
      <c r="V400" s="49"/>
      <c r="W400" s="49"/>
      <c r="X400" s="49"/>
      <c r="Y400" s="49"/>
      <c r="Z400" s="49"/>
      <c r="AA400" s="49"/>
      <c r="AB400" s="49"/>
      <c r="AC400" s="49"/>
      <c r="AD400" s="49"/>
      <c r="AE400" s="49"/>
      <c r="AF400" s="49"/>
      <c r="AG400" s="49"/>
      <c r="AH400" s="49"/>
      <c r="AI400" s="49"/>
      <c r="AJ400" s="49"/>
      <c r="AK400" s="49"/>
      <c r="AL400" s="49"/>
      <c r="AM400" s="49"/>
      <c r="AN400" s="49"/>
      <c r="AO400" s="49"/>
      <c r="AP400" s="49"/>
      <c r="AQ400" s="49"/>
      <c r="AR400" s="49"/>
      <c r="AS400" s="49"/>
      <c r="AT400" s="49"/>
      <c r="AU400" s="49"/>
      <c r="AV400" s="49"/>
      <c r="AW400" s="49"/>
      <c r="AX400" s="49"/>
      <c r="AY400" s="49"/>
      <c r="AZ400" s="49"/>
      <c r="BA400" s="49"/>
      <c r="BB400" s="49"/>
      <c r="BC400" s="49"/>
      <c r="BD400" s="49"/>
      <c r="BE400" s="49"/>
      <c r="BF400" s="49"/>
      <c r="BG400" s="49"/>
      <c r="BH400" s="49"/>
      <c r="BI400" s="49"/>
      <c r="BJ400" s="49"/>
      <c r="BK400" s="49"/>
      <c r="BL400" s="49"/>
      <c r="BM400" s="49"/>
      <c r="BN400" s="49"/>
      <c r="BO400" s="49"/>
      <c r="BP400" s="49"/>
      <c r="BQ400" s="49"/>
      <c r="BR400" s="49"/>
      <c r="BS400" s="49"/>
      <c r="BT400" s="49"/>
      <c r="BU400" s="49"/>
      <c r="BV400" s="49"/>
      <c r="BW400" s="49"/>
      <c r="BX400" s="49"/>
      <c r="BY400" s="49"/>
      <c r="BZ400" s="49"/>
      <c r="CA400" s="49"/>
      <c r="CB400" s="49"/>
      <c r="CC400" s="49"/>
      <c r="CD400" s="49"/>
      <c r="CE400" s="49"/>
      <c r="CF400" s="49"/>
      <c r="CG400" s="49"/>
      <c r="CH400" s="49"/>
      <c r="CI400" s="49"/>
      <c r="CJ400" s="49"/>
      <c r="CK400" s="49"/>
      <c r="CL400" s="49"/>
      <c r="CM400" s="49"/>
      <c r="CN400" s="49"/>
      <c r="CO400" s="49"/>
      <c r="CP400" s="49"/>
      <c r="CQ400" s="49"/>
      <c r="CR400" s="49"/>
      <c r="CS400" s="49"/>
      <c r="CT400" s="49"/>
      <c r="CU400" s="49"/>
      <c r="CV400" s="49"/>
      <c r="CW400" s="49"/>
      <c r="CX400" s="49"/>
      <c r="CY400" s="49"/>
      <c r="CZ400" s="49"/>
      <c r="DA400" s="49"/>
      <c r="DB400" s="49"/>
      <c r="DC400" s="49"/>
      <c r="DD400" s="49"/>
      <c r="DE400" s="49"/>
      <c r="DF400" s="49"/>
      <c r="DG400" s="49"/>
      <c r="DH400" s="49"/>
      <c r="DI400" s="49"/>
      <c r="DJ400" s="49"/>
      <c r="DK400" s="49"/>
      <c r="DL400" s="49"/>
      <c r="DM400" s="49"/>
      <c r="DN400" s="49"/>
      <c r="DO400" s="49"/>
      <c r="DP400" s="49"/>
      <c r="DQ400" s="49"/>
      <c r="DR400" s="49"/>
      <c r="DS400" s="49"/>
      <c r="DT400" s="49"/>
      <c r="DU400" s="49"/>
      <c r="DV400" s="49"/>
      <c r="DW400" s="49"/>
      <c r="DX400" s="49"/>
      <c r="DY400" s="49"/>
      <c r="DZ400" s="49"/>
      <c r="EA400" s="49"/>
      <c r="EB400" s="49"/>
      <c r="EC400" s="49"/>
      <c r="ED400" s="49"/>
      <c r="EE400" s="49"/>
      <c r="EF400" s="49"/>
      <c r="EG400" s="49"/>
      <c r="EH400" s="49"/>
      <c r="EI400" s="49"/>
      <c r="EJ400" s="49"/>
      <c r="EK400" s="49"/>
      <c r="EL400" s="49"/>
      <c r="EM400" s="49"/>
      <c r="EN400" s="49"/>
      <c r="EO400" s="49"/>
      <c r="EP400" s="49"/>
      <c r="EQ400" s="49"/>
      <c r="ER400" s="49"/>
      <c r="ES400" s="49"/>
      <c r="ET400" s="49"/>
      <c r="EU400" s="49"/>
      <c r="EV400" s="49"/>
      <c r="EW400" s="49"/>
      <c r="EX400" s="49"/>
      <c r="EY400" s="49"/>
      <c r="EZ400" s="49"/>
      <c r="FA400" s="49"/>
      <c r="FB400" s="49"/>
      <c r="FC400" s="49"/>
      <c r="FD400" s="49"/>
      <c r="FE400" s="49"/>
      <c r="FF400" s="49"/>
      <c r="FG400" s="49"/>
      <c r="FH400" s="49"/>
      <c r="FI400" s="49"/>
      <c r="FJ400" s="49"/>
      <c r="FK400" s="49"/>
      <c r="FL400" s="49"/>
      <c r="FM400" s="49"/>
      <c r="FN400" s="49"/>
      <c r="FO400" s="49"/>
      <c r="FP400" s="49"/>
      <c r="FQ400" s="49"/>
      <c r="FR400" s="49"/>
      <c r="FS400" s="49"/>
      <c r="FT400" s="49"/>
      <c r="FU400" s="49"/>
      <c r="FV400" s="49"/>
      <c r="FW400" s="49"/>
      <c r="FX400" s="49"/>
      <c r="FY400" s="49"/>
      <c r="FZ400" s="49"/>
      <c r="GA400" s="49"/>
      <c r="GB400" s="49"/>
      <c r="GC400" s="49"/>
      <c r="GD400" s="49"/>
      <c r="GE400" s="49"/>
      <c r="GF400" s="49"/>
      <c r="GG400" s="49"/>
      <c r="GH400" s="49"/>
      <c r="GI400" s="49"/>
      <c r="GJ400" s="49"/>
      <c r="GK400" s="49"/>
      <c r="GL400" s="49"/>
      <c r="GM400" s="49"/>
      <c r="GN400" s="49"/>
      <c r="GO400" s="49"/>
      <c r="GP400" s="49"/>
      <c r="GQ400" s="49"/>
      <c r="GR400" s="49"/>
      <c r="GS400" s="49"/>
      <c r="GT400" s="49"/>
      <c r="GU400" s="49"/>
      <c r="GV400" s="49"/>
      <c r="GW400" s="49"/>
      <c r="GX400" s="49"/>
      <c r="GY400" s="49"/>
      <c r="GZ400" s="49"/>
      <c r="HA400" s="49"/>
      <c r="HB400" s="49"/>
      <c r="HC400" s="49"/>
      <c r="HD400" s="49"/>
      <c r="HE400" s="49"/>
      <c r="HF400" s="49"/>
      <c r="HG400" s="49"/>
      <c r="HH400" s="49"/>
      <c r="HI400" s="49"/>
      <c r="HJ400" s="49"/>
      <c r="HK400" s="49"/>
      <c r="HL400" s="49"/>
      <c r="HM400" s="49"/>
      <c r="HN400" s="49"/>
      <c r="HO400" s="49"/>
      <c r="HP400" s="49"/>
      <c r="HQ400" s="49"/>
      <c r="HR400" s="49"/>
      <c r="HS400" s="49"/>
      <c r="HT400" s="49"/>
      <c r="HU400" s="49"/>
      <c r="HV400" s="49"/>
      <c r="HW400" s="49"/>
      <c r="HX400" s="49"/>
      <c r="HY400" s="49"/>
      <c r="HZ400" s="49"/>
      <c r="IA400" s="49"/>
      <c r="IB400" s="49"/>
      <c r="IC400" s="49"/>
      <c r="ID400" s="49"/>
      <c r="IE400" s="49"/>
      <c r="IF400" s="49"/>
      <c r="IG400" s="49"/>
      <c r="IH400" s="49"/>
      <c r="II400" s="49"/>
      <c r="IJ400" s="49"/>
      <c r="IK400" s="49"/>
      <c r="IL400" s="49"/>
      <c r="IM400" s="49"/>
      <c r="IN400" s="49"/>
      <c r="IO400" s="49"/>
      <c r="IP400" s="49"/>
      <c r="IQ400" s="49"/>
      <c r="IR400" s="49"/>
      <c r="IS400" s="49"/>
      <c r="IT400" s="49"/>
      <c r="IU400" s="49"/>
      <c r="IV400" s="49"/>
      <c r="IW400" s="49"/>
      <c r="IX400" s="49"/>
      <c r="IY400" s="49"/>
      <c r="IZ400" s="49"/>
      <c r="JA400" s="49"/>
      <c r="JB400" s="49"/>
      <c r="JC400" s="49"/>
      <c r="JD400" s="49"/>
      <c r="JE400" s="49"/>
      <c r="JF400" s="49"/>
      <c r="JG400" s="49"/>
      <c r="JH400" s="49"/>
      <c r="JI400" s="49"/>
      <c r="JJ400" s="49"/>
      <c r="JK400" s="49"/>
      <c r="JL400" s="49"/>
      <c r="JM400" s="49"/>
      <c r="JN400" s="49"/>
      <c r="JO400" s="49"/>
      <c r="JP400" s="49"/>
      <c r="JQ400" s="49"/>
      <c r="JR400" s="49"/>
      <c r="JS400" s="49"/>
      <c r="JT400" s="49"/>
      <c r="JU400" s="49"/>
      <c r="JV400" s="49"/>
      <c r="JW400" s="49"/>
      <c r="JX400" s="49"/>
      <c r="JY400" s="49"/>
      <c r="JZ400" s="49"/>
      <c r="KA400" s="49"/>
      <c r="KB400" s="49"/>
      <c r="KC400" s="49"/>
      <c r="KD400" s="49"/>
      <c r="KE400" s="49"/>
      <c r="KF400" s="49"/>
      <c r="KG400" s="49"/>
      <c r="KH400" s="49"/>
      <c r="KI400" s="49"/>
      <c r="KJ400" s="49"/>
    </row>
    <row r="401" spans="2:296" s="19" customFormat="1" x14ac:dyDescent="0.2">
      <c r="B401" s="46"/>
      <c r="C401" s="276"/>
      <c r="D401" s="125"/>
      <c r="E401" s="173"/>
      <c r="F401" s="174"/>
      <c r="G401" s="125"/>
      <c r="H401" s="125"/>
      <c r="I401" s="125"/>
      <c r="J401" s="125"/>
      <c r="K401" s="192"/>
      <c r="L401" s="38"/>
      <c r="M401" s="280"/>
      <c r="O401" s="49"/>
      <c r="P401" s="49"/>
      <c r="Q401" s="49"/>
      <c r="R401" s="49"/>
      <c r="S401" s="49"/>
      <c r="T401" s="49"/>
      <c r="U401" s="49"/>
      <c r="V401" s="49"/>
      <c r="W401" s="49"/>
      <c r="X401" s="49"/>
      <c r="Y401" s="49"/>
      <c r="Z401" s="49"/>
      <c r="AA401" s="49"/>
      <c r="AB401" s="49"/>
      <c r="AC401" s="49"/>
      <c r="AD401" s="49"/>
      <c r="AE401" s="49"/>
      <c r="AF401" s="49"/>
      <c r="AG401" s="49"/>
      <c r="AH401" s="49"/>
      <c r="AI401" s="49"/>
      <c r="AJ401" s="49"/>
      <c r="AK401" s="49"/>
      <c r="AL401" s="49"/>
      <c r="AM401" s="49"/>
      <c r="AN401" s="49"/>
      <c r="AO401" s="49"/>
      <c r="AP401" s="49"/>
      <c r="AQ401" s="49"/>
      <c r="AR401" s="49"/>
      <c r="AS401" s="49"/>
      <c r="AT401" s="49"/>
      <c r="AU401" s="49"/>
      <c r="AV401" s="49"/>
      <c r="AW401" s="49"/>
      <c r="AX401" s="49"/>
      <c r="AY401" s="49"/>
      <c r="AZ401" s="49"/>
      <c r="BA401" s="49"/>
      <c r="BB401" s="49"/>
      <c r="BC401" s="49"/>
      <c r="BD401" s="49"/>
      <c r="BE401" s="49"/>
      <c r="BF401" s="49"/>
      <c r="BG401" s="49"/>
      <c r="BH401" s="49"/>
      <c r="BI401" s="49"/>
      <c r="BJ401" s="49"/>
      <c r="BK401" s="49"/>
      <c r="BL401" s="49"/>
      <c r="BM401" s="49"/>
      <c r="BN401" s="49"/>
      <c r="BO401" s="49"/>
      <c r="BP401" s="49"/>
      <c r="BQ401" s="49"/>
      <c r="BR401" s="49"/>
      <c r="BS401" s="49"/>
      <c r="BT401" s="49"/>
      <c r="BU401" s="49"/>
      <c r="BV401" s="49"/>
      <c r="BW401" s="49"/>
      <c r="BX401" s="49"/>
      <c r="BY401" s="49"/>
      <c r="BZ401" s="49"/>
      <c r="CA401" s="49"/>
      <c r="CB401" s="49"/>
      <c r="CC401" s="49"/>
      <c r="CD401" s="49"/>
      <c r="CE401" s="49"/>
      <c r="CF401" s="49"/>
      <c r="CG401" s="49"/>
      <c r="CH401" s="49"/>
      <c r="CI401" s="49"/>
      <c r="CJ401" s="49"/>
      <c r="CK401" s="49"/>
      <c r="CL401" s="49"/>
      <c r="CM401" s="49"/>
      <c r="CN401" s="49"/>
      <c r="CO401" s="49"/>
      <c r="CP401" s="49"/>
      <c r="CQ401" s="49"/>
      <c r="CR401" s="49"/>
      <c r="CS401" s="49"/>
      <c r="CT401" s="49"/>
      <c r="CU401" s="49"/>
      <c r="CV401" s="49"/>
      <c r="CW401" s="49"/>
      <c r="CX401" s="49"/>
      <c r="CY401" s="49"/>
      <c r="CZ401" s="49"/>
      <c r="DA401" s="49"/>
      <c r="DB401" s="49"/>
      <c r="DC401" s="49"/>
      <c r="DD401" s="49"/>
      <c r="DE401" s="49"/>
      <c r="DF401" s="49"/>
      <c r="DG401" s="49"/>
      <c r="DH401" s="49"/>
      <c r="DI401" s="49"/>
      <c r="DJ401" s="49"/>
      <c r="DK401" s="49"/>
      <c r="DL401" s="49"/>
      <c r="DM401" s="49"/>
      <c r="DN401" s="49"/>
      <c r="DO401" s="49"/>
      <c r="DP401" s="49"/>
      <c r="DQ401" s="49"/>
      <c r="DR401" s="49"/>
      <c r="DS401" s="49"/>
      <c r="DT401" s="49"/>
      <c r="DU401" s="49"/>
      <c r="DV401" s="49"/>
      <c r="DW401" s="49"/>
      <c r="DX401" s="49"/>
      <c r="DY401" s="49"/>
      <c r="DZ401" s="49"/>
      <c r="EA401" s="49"/>
      <c r="EB401" s="49"/>
      <c r="EC401" s="49"/>
      <c r="ED401" s="49"/>
      <c r="EE401" s="49"/>
      <c r="EF401" s="49"/>
      <c r="EG401" s="49"/>
      <c r="EH401" s="49"/>
      <c r="EI401" s="49"/>
      <c r="EJ401" s="49"/>
      <c r="EK401" s="49"/>
      <c r="EL401" s="49"/>
      <c r="EM401" s="49"/>
      <c r="EN401" s="49"/>
      <c r="EO401" s="49"/>
      <c r="EP401" s="49"/>
      <c r="EQ401" s="49"/>
      <c r="ER401" s="49"/>
      <c r="ES401" s="49"/>
      <c r="ET401" s="49"/>
      <c r="EU401" s="49"/>
      <c r="EV401" s="49"/>
      <c r="EW401" s="49"/>
      <c r="EX401" s="49"/>
      <c r="EY401" s="49"/>
      <c r="EZ401" s="49"/>
      <c r="FA401" s="49"/>
      <c r="FB401" s="49"/>
      <c r="FC401" s="49"/>
      <c r="FD401" s="49"/>
      <c r="FE401" s="49"/>
      <c r="FF401" s="49"/>
      <c r="FG401" s="49"/>
      <c r="FH401" s="49"/>
      <c r="FI401" s="49"/>
      <c r="FJ401" s="49"/>
      <c r="FK401" s="49"/>
      <c r="FL401" s="49"/>
      <c r="FM401" s="49"/>
      <c r="FN401" s="49"/>
      <c r="FO401" s="49"/>
      <c r="FP401" s="49"/>
      <c r="FQ401" s="49"/>
      <c r="FR401" s="49"/>
      <c r="FS401" s="49"/>
      <c r="FT401" s="49"/>
      <c r="FU401" s="49"/>
      <c r="FV401" s="49"/>
      <c r="FW401" s="49"/>
      <c r="FX401" s="49"/>
      <c r="FY401" s="49"/>
      <c r="FZ401" s="49"/>
      <c r="GA401" s="49"/>
      <c r="GB401" s="49"/>
      <c r="GC401" s="49"/>
      <c r="GD401" s="49"/>
      <c r="GE401" s="49"/>
      <c r="GF401" s="49"/>
      <c r="GG401" s="49"/>
      <c r="GH401" s="49"/>
      <c r="GI401" s="49"/>
      <c r="GJ401" s="49"/>
      <c r="GK401" s="49"/>
      <c r="GL401" s="49"/>
      <c r="GM401" s="49"/>
      <c r="GN401" s="49"/>
      <c r="GO401" s="49"/>
      <c r="GP401" s="49"/>
      <c r="GQ401" s="49"/>
      <c r="GR401" s="49"/>
      <c r="GS401" s="49"/>
      <c r="GT401" s="49"/>
      <c r="GU401" s="49"/>
      <c r="GV401" s="49"/>
      <c r="GW401" s="49"/>
      <c r="GX401" s="49"/>
      <c r="GY401" s="49"/>
      <c r="GZ401" s="49"/>
      <c r="HA401" s="49"/>
      <c r="HB401" s="49"/>
      <c r="HC401" s="49"/>
      <c r="HD401" s="49"/>
      <c r="HE401" s="49"/>
      <c r="HF401" s="49"/>
      <c r="HG401" s="49"/>
      <c r="HH401" s="49"/>
      <c r="HI401" s="49"/>
      <c r="HJ401" s="49"/>
      <c r="HK401" s="49"/>
      <c r="HL401" s="49"/>
      <c r="HM401" s="49"/>
      <c r="HN401" s="49"/>
      <c r="HO401" s="49"/>
      <c r="HP401" s="49"/>
      <c r="HQ401" s="49"/>
      <c r="HR401" s="49"/>
      <c r="HS401" s="49"/>
      <c r="HT401" s="49"/>
      <c r="HU401" s="49"/>
      <c r="HV401" s="49"/>
      <c r="HW401" s="49"/>
      <c r="HX401" s="49"/>
      <c r="HY401" s="49"/>
      <c r="HZ401" s="49"/>
      <c r="IA401" s="49"/>
      <c r="IB401" s="49"/>
      <c r="IC401" s="49"/>
      <c r="ID401" s="49"/>
      <c r="IE401" s="49"/>
      <c r="IF401" s="49"/>
      <c r="IG401" s="49"/>
      <c r="IH401" s="49"/>
      <c r="II401" s="49"/>
      <c r="IJ401" s="49"/>
      <c r="IK401" s="49"/>
      <c r="IL401" s="49"/>
      <c r="IM401" s="49"/>
      <c r="IN401" s="49"/>
      <c r="IO401" s="49"/>
      <c r="IP401" s="49"/>
      <c r="IQ401" s="49"/>
      <c r="IR401" s="49"/>
      <c r="IS401" s="49"/>
      <c r="IT401" s="49"/>
      <c r="IU401" s="49"/>
      <c r="IV401" s="49"/>
      <c r="IW401" s="49"/>
      <c r="IX401" s="49"/>
      <c r="IY401" s="49"/>
      <c r="IZ401" s="49"/>
      <c r="JA401" s="49"/>
      <c r="JB401" s="49"/>
      <c r="JC401" s="49"/>
      <c r="JD401" s="49"/>
      <c r="JE401" s="49"/>
      <c r="JF401" s="49"/>
      <c r="JG401" s="49"/>
      <c r="JH401" s="49"/>
      <c r="JI401" s="49"/>
      <c r="JJ401" s="49"/>
      <c r="JK401" s="49"/>
      <c r="JL401" s="49"/>
      <c r="JM401" s="49"/>
      <c r="JN401" s="49"/>
      <c r="JO401" s="49"/>
      <c r="JP401" s="49"/>
      <c r="JQ401" s="49"/>
      <c r="JR401" s="49"/>
      <c r="JS401" s="49"/>
      <c r="JT401" s="49"/>
      <c r="JU401" s="49"/>
      <c r="JV401" s="49"/>
      <c r="JW401" s="49"/>
      <c r="JX401" s="49"/>
      <c r="JY401" s="49"/>
      <c r="JZ401" s="49"/>
      <c r="KA401" s="49"/>
      <c r="KB401" s="49"/>
      <c r="KC401" s="49"/>
      <c r="KD401" s="49"/>
      <c r="KE401" s="49"/>
      <c r="KF401" s="49"/>
      <c r="KG401" s="49"/>
      <c r="KH401" s="49"/>
      <c r="KI401" s="49"/>
      <c r="KJ401" s="49"/>
    </row>
    <row r="402" spans="2:296" s="19" customFormat="1" x14ac:dyDescent="0.2">
      <c r="B402" s="46"/>
      <c r="C402" s="276"/>
      <c r="D402" s="125"/>
      <c r="E402" s="173"/>
      <c r="F402" s="174"/>
      <c r="G402" s="125"/>
      <c r="H402" s="125"/>
      <c r="I402" s="125"/>
      <c r="J402" s="125"/>
      <c r="K402" s="192"/>
      <c r="L402" s="38"/>
      <c r="M402" s="280"/>
      <c r="O402" s="49"/>
      <c r="P402" s="49"/>
      <c r="Q402" s="49"/>
      <c r="R402" s="49"/>
      <c r="S402" s="49"/>
      <c r="T402" s="49"/>
      <c r="U402" s="49"/>
      <c r="V402" s="49"/>
      <c r="W402" s="49"/>
      <c r="X402" s="49"/>
      <c r="Y402" s="49"/>
      <c r="Z402" s="49"/>
      <c r="AA402" s="49"/>
      <c r="AB402" s="49"/>
      <c r="AC402" s="49"/>
      <c r="AD402" s="49"/>
      <c r="AE402" s="49"/>
      <c r="AF402" s="49"/>
      <c r="AG402" s="49"/>
      <c r="AH402" s="49"/>
      <c r="AI402" s="49"/>
      <c r="AJ402" s="49"/>
      <c r="AK402" s="49"/>
      <c r="AL402" s="49"/>
      <c r="AM402" s="49"/>
      <c r="AN402" s="49"/>
      <c r="AO402" s="49"/>
      <c r="AP402" s="49"/>
      <c r="AQ402" s="49"/>
      <c r="AR402" s="49"/>
      <c r="AS402" s="49"/>
      <c r="AT402" s="49"/>
      <c r="AU402" s="49"/>
      <c r="AV402" s="49"/>
      <c r="AW402" s="49"/>
      <c r="AX402" s="49"/>
      <c r="AY402" s="49"/>
      <c r="AZ402" s="49"/>
      <c r="BA402" s="49"/>
      <c r="BB402" s="49"/>
      <c r="BC402" s="49"/>
      <c r="BD402" s="49"/>
      <c r="BE402" s="49"/>
      <c r="BF402" s="49"/>
      <c r="BG402" s="49"/>
      <c r="BH402" s="49"/>
      <c r="BI402" s="49"/>
      <c r="BJ402" s="49"/>
      <c r="BK402" s="49"/>
      <c r="BL402" s="49"/>
      <c r="BM402" s="49"/>
      <c r="BN402" s="49"/>
      <c r="BO402" s="49"/>
      <c r="BP402" s="49"/>
      <c r="BQ402" s="49"/>
      <c r="BR402" s="49"/>
      <c r="BS402" s="49"/>
      <c r="BT402" s="49"/>
      <c r="BU402" s="49"/>
      <c r="BV402" s="49"/>
      <c r="BW402" s="49"/>
      <c r="BX402" s="49"/>
      <c r="BY402" s="49"/>
      <c r="BZ402" s="49"/>
      <c r="CA402" s="49"/>
      <c r="CB402" s="49"/>
      <c r="CC402" s="49"/>
      <c r="CD402" s="49"/>
      <c r="CE402" s="49"/>
      <c r="CF402" s="49"/>
      <c r="CG402" s="49"/>
      <c r="CH402" s="49"/>
      <c r="CI402" s="49"/>
      <c r="CJ402" s="49"/>
      <c r="CK402" s="49"/>
      <c r="CL402" s="49"/>
      <c r="CM402" s="49"/>
      <c r="CN402" s="49"/>
      <c r="CO402" s="49"/>
      <c r="CP402" s="49"/>
      <c r="CQ402" s="49"/>
      <c r="CR402" s="49"/>
      <c r="CS402" s="49"/>
      <c r="CT402" s="49"/>
      <c r="CU402" s="49"/>
      <c r="CV402" s="49"/>
      <c r="CW402" s="49"/>
      <c r="CX402" s="49"/>
      <c r="CY402" s="49"/>
      <c r="CZ402" s="49"/>
      <c r="DA402" s="49"/>
      <c r="DB402" s="49"/>
      <c r="DC402" s="49"/>
      <c r="DD402" s="49"/>
      <c r="DE402" s="49"/>
      <c r="DF402" s="49"/>
      <c r="DG402" s="49"/>
      <c r="DH402" s="49"/>
      <c r="DI402" s="49"/>
      <c r="DJ402" s="49"/>
      <c r="DK402" s="49"/>
      <c r="DL402" s="49"/>
      <c r="DM402" s="49"/>
      <c r="DN402" s="49"/>
      <c r="DO402" s="49"/>
      <c r="DP402" s="49"/>
      <c r="DQ402" s="49"/>
      <c r="DR402" s="49"/>
      <c r="DS402" s="49"/>
      <c r="DT402" s="49"/>
      <c r="DU402" s="49"/>
      <c r="DV402" s="49"/>
      <c r="DW402" s="49"/>
      <c r="DX402" s="49"/>
      <c r="DY402" s="49"/>
      <c r="DZ402" s="49"/>
      <c r="EA402" s="49"/>
      <c r="EB402" s="49"/>
      <c r="EC402" s="49"/>
      <c r="ED402" s="49"/>
      <c r="EE402" s="49"/>
      <c r="EF402" s="49"/>
      <c r="EG402" s="49"/>
      <c r="EH402" s="49"/>
      <c r="EI402" s="49"/>
      <c r="EJ402" s="49"/>
      <c r="EK402" s="49"/>
      <c r="EL402" s="49"/>
      <c r="EM402" s="49"/>
      <c r="EN402" s="49"/>
      <c r="EO402" s="49"/>
      <c r="EP402" s="49"/>
      <c r="EQ402" s="49"/>
      <c r="ER402" s="49"/>
      <c r="ES402" s="49"/>
      <c r="ET402" s="49"/>
      <c r="EU402" s="49"/>
      <c r="EV402" s="49"/>
      <c r="EW402" s="49"/>
      <c r="EX402" s="49"/>
      <c r="EY402" s="49"/>
      <c r="EZ402" s="49"/>
      <c r="FA402" s="49"/>
      <c r="FB402" s="49"/>
      <c r="FC402" s="49"/>
      <c r="FD402" s="49"/>
      <c r="FE402" s="49"/>
      <c r="FF402" s="49"/>
      <c r="FG402" s="49"/>
      <c r="FH402" s="49"/>
      <c r="FI402" s="49"/>
      <c r="FJ402" s="49"/>
      <c r="FK402" s="49"/>
      <c r="FL402" s="49"/>
      <c r="FM402" s="49"/>
      <c r="FN402" s="49"/>
      <c r="FO402" s="49"/>
      <c r="FP402" s="49"/>
      <c r="FQ402" s="49"/>
      <c r="FR402" s="49"/>
      <c r="FS402" s="49"/>
      <c r="FT402" s="49"/>
      <c r="FU402" s="49"/>
      <c r="FV402" s="49"/>
      <c r="FW402" s="49"/>
      <c r="FX402" s="49"/>
      <c r="FY402" s="49"/>
      <c r="FZ402" s="49"/>
      <c r="GA402" s="49"/>
      <c r="GB402" s="49"/>
      <c r="GC402" s="49"/>
      <c r="GD402" s="49"/>
      <c r="GE402" s="49"/>
      <c r="GF402" s="49"/>
      <c r="GG402" s="49"/>
      <c r="GH402" s="49"/>
      <c r="GI402" s="49"/>
      <c r="GJ402" s="49"/>
      <c r="GK402" s="49"/>
      <c r="GL402" s="49"/>
      <c r="GM402" s="49"/>
      <c r="GN402" s="49"/>
      <c r="GO402" s="49"/>
      <c r="GP402" s="49"/>
      <c r="GQ402" s="49"/>
      <c r="GR402" s="49"/>
      <c r="GS402" s="49"/>
      <c r="GT402" s="49"/>
      <c r="GU402" s="49"/>
      <c r="GV402" s="49"/>
      <c r="GW402" s="49"/>
      <c r="GX402" s="49"/>
      <c r="GY402" s="49"/>
      <c r="GZ402" s="49"/>
      <c r="HA402" s="49"/>
      <c r="HB402" s="49"/>
      <c r="HC402" s="49"/>
      <c r="HD402" s="49"/>
      <c r="HE402" s="49"/>
      <c r="HF402" s="49"/>
      <c r="HG402" s="49"/>
      <c r="HH402" s="49"/>
      <c r="HI402" s="49"/>
      <c r="HJ402" s="49"/>
      <c r="HK402" s="49"/>
      <c r="HL402" s="49"/>
      <c r="HM402" s="49"/>
      <c r="HN402" s="49"/>
      <c r="HO402" s="49"/>
      <c r="HP402" s="49"/>
      <c r="HQ402" s="49"/>
      <c r="HR402" s="49"/>
      <c r="HS402" s="49"/>
      <c r="HT402" s="49"/>
      <c r="HU402" s="49"/>
      <c r="HV402" s="49"/>
      <c r="HW402" s="49"/>
      <c r="HX402" s="49"/>
      <c r="HY402" s="49"/>
      <c r="HZ402" s="49"/>
      <c r="IA402" s="49"/>
      <c r="IB402" s="49"/>
      <c r="IC402" s="49"/>
      <c r="ID402" s="49"/>
      <c r="IE402" s="49"/>
      <c r="IF402" s="49"/>
      <c r="IG402" s="49"/>
      <c r="IH402" s="49"/>
      <c r="II402" s="49"/>
      <c r="IJ402" s="49"/>
      <c r="IK402" s="49"/>
      <c r="IL402" s="49"/>
      <c r="IM402" s="49"/>
      <c r="IN402" s="49"/>
      <c r="IO402" s="49"/>
      <c r="IP402" s="49"/>
      <c r="IQ402" s="49"/>
      <c r="IR402" s="49"/>
      <c r="IS402" s="49"/>
      <c r="IT402" s="49"/>
      <c r="IU402" s="49"/>
      <c r="IV402" s="49"/>
      <c r="IW402" s="49"/>
      <c r="IX402" s="49"/>
      <c r="IY402" s="49"/>
      <c r="IZ402" s="49"/>
      <c r="JA402" s="49"/>
      <c r="JB402" s="49"/>
      <c r="JC402" s="49"/>
      <c r="JD402" s="49"/>
      <c r="JE402" s="49"/>
      <c r="JF402" s="49"/>
      <c r="JG402" s="49"/>
      <c r="JH402" s="49"/>
      <c r="JI402" s="49"/>
      <c r="JJ402" s="49"/>
      <c r="JK402" s="49"/>
      <c r="JL402" s="49"/>
      <c r="JM402" s="49"/>
      <c r="JN402" s="49"/>
      <c r="JO402" s="49"/>
      <c r="JP402" s="49"/>
      <c r="JQ402" s="49"/>
      <c r="JR402" s="49"/>
      <c r="JS402" s="49"/>
      <c r="JT402" s="49"/>
      <c r="JU402" s="49"/>
      <c r="JV402" s="49"/>
      <c r="JW402" s="49"/>
      <c r="JX402" s="49"/>
      <c r="JY402" s="49"/>
      <c r="JZ402" s="49"/>
      <c r="KA402" s="49"/>
      <c r="KB402" s="49"/>
      <c r="KC402" s="49"/>
      <c r="KD402" s="49"/>
      <c r="KE402" s="49"/>
      <c r="KF402" s="49"/>
      <c r="KG402" s="49"/>
      <c r="KH402" s="49"/>
      <c r="KI402" s="49"/>
      <c r="KJ402" s="49"/>
    </row>
    <row r="403" spans="2:296" s="19" customFormat="1" x14ac:dyDescent="0.2">
      <c r="B403" s="46"/>
      <c r="C403" s="276"/>
      <c r="D403" s="125"/>
      <c r="E403" s="173"/>
      <c r="F403" s="174"/>
      <c r="G403" s="125"/>
      <c r="H403" s="125"/>
      <c r="I403" s="125"/>
      <c r="J403" s="125"/>
      <c r="K403" s="192"/>
      <c r="L403" s="38"/>
      <c r="M403" s="280"/>
      <c r="O403" s="49"/>
      <c r="P403" s="49"/>
      <c r="Q403" s="49"/>
      <c r="R403" s="49"/>
      <c r="S403" s="49"/>
      <c r="T403" s="49"/>
      <c r="U403" s="49"/>
      <c r="V403" s="49"/>
      <c r="W403" s="49"/>
      <c r="X403" s="49"/>
      <c r="Y403" s="49"/>
      <c r="Z403" s="49"/>
      <c r="AA403" s="49"/>
      <c r="AB403" s="49"/>
      <c r="AC403" s="49"/>
      <c r="AD403" s="49"/>
      <c r="AE403" s="49"/>
      <c r="AF403" s="49"/>
      <c r="AG403" s="49"/>
      <c r="AH403" s="49"/>
      <c r="AI403" s="49"/>
      <c r="AJ403" s="49"/>
      <c r="AK403" s="49"/>
      <c r="AL403" s="49"/>
      <c r="AM403" s="49"/>
      <c r="AN403" s="49"/>
      <c r="AO403" s="49"/>
      <c r="AP403" s="49"/>
      <c r="AQ403" s="49"/>
      <c r="AR403" s="49"/>
      <c r="AS403" s="49"/>
      <c r="AT403" s="49"/>
      <c r="AU403" s="49"/>
      <c r="AV403" s="49"/>
      <c r="AW403" s="49"/>
      <c r="AX403" s="49"/>
      <c r="AY403" s="49"/>
      <c r="AZ403" s="49"/>
      <c r="BA403" s="49"/>
      <c r="BB403" s="49"/>
      <c r="BC403" s="49"/>
      <c r="BD403" s="49"/>
      <c r="BE403" s="49"/>
      <c r="BF403" s="49"/>
      <c r="BG403" s="49"/>
      <c r="BH403" s="49"/>
      <c r="BI403" s="49"/>
      <c r="BJ403" s="49"/>
      <c r="BK403" s="49"/>
      <c r="BL403" s="49"/>
      <c r="BM403" s="49"/>
      <c r="BN403" s="49"/>
      <c r="BO403" s="49"/>
      <c r="BP403" s="49"/>
      <c r="BQ403" s="49"/>
      <c r="BR403" s="49"/>
      <c r="BS403" s="49"/>
      <c r="BT403" s="49"/>
      <c r="BU403" s="49"/>
      <c r="BV403" s="49"/>
      <c r="BW403" s="49"/>
      <c r="BX403" s="49"/>
      <c r="BY403" s="49"/>
      <c r="BZ403" s="49"/>
      <c r="CA403" s="49"/>
      <c r="CB403" s="49"/>
      <c r="CC403" s="49"/>
      <c r="CD403" s="49"/>
      <c r="CE403" s="49"/>
      <c r="CF403" s="49"/>
      <c r="CG403" s="49"/>
      <c r="CH403" s="49"/>
      <c r="CI403" s="49"/>
      <c r="CJ403" s="49"/>
      <c r="CK403" s="49"/>
      <c r="CL403" s="49"/>
      <c r="CM403" s="49"/>
      <c r="CN403" s="49"/>
      <c r="CO403" s="49"/>
      <c r="CP403" s="49"/>
      <c r="CQ403" s="49"/>
      <c r="CR403" s="49"/>
      <c r="CS403" s="49"/>
      <c r="CT403" s="49"/>
      <c r="CU403" s="49"/>
      <c r="CV403" s="49"/>
      <c r="CW403" s="49"/>
      <c r="CX403" s="49"/>
      <c r="CY403" s="49"/>
      <c r="CZ403" s="49"/>
      <c r="DA403" s="49"/>
      <c r="DB403" s="49"/>
      <c r="DC403" s="49"/>
      <c r="DD403" s="49"/>
      <c r="DE403" s="49"/>
      <c r="DF403" s="49"/>
      <c r="DG403" s="49"/>
      <c r="DH403" s="49"/>
      <c r="DI403" s="49"/>
      <c r="DJ403" s="49"/>
      <c r="DK403" s="49"/>
      <c r="DL403" s="49"/>
      <c r="DM403" s="49"/>
      <c r="DN403" s="49"/>
      <c r="DO403" s="49"/>
      <c r="DP403" s="49"/>
      <c r="DQ403" s="49"/>
      <c r="DR403" s="49"/>
      <c r="DS403" s="49"/>
      <c r="DT403" s="49"/>
      <c r="DU403" s="49"/>
      <c r="DV403" s="49"/>
      <c r="DW403" s="49"/>
      <c r="DX403" s="49"/>
      <c r="DY403" s="49"/>
      <c r="DZ403" s="49"/>
      <c r="EA403" s="49"/>
      <c r="EB403" s="49"/>
      <c r="EC403" s="49"/>
      <c r="ED403" s="49"/>
      <c r="EE403" s="49"/>
      <c r="EF403" s="49"/>
      <c r="EG403" s="49"/>
      <c r="EH403" s="49"/>
      <c r="EI403" s="49"/>
      <c r="EJ403" s="49"/>
      <c r="EK403" s="49"/>
      <c r="EL403" s="49"/>
      <c r="EM403" s="49"/>
      <c r="EN403" s="49"/>
      <c r="EO403" s="49"/>
      <c r="EP403" s="49"/>
      <c r="EQ403" s="49"/>
      <c r="ER403" s="49"/>
      <c r="ES403" s="49"/>
      <c r="ET403" s="49"/>
      <c r="EU403" s="49"/>
      <c r="EV403" s="49"/>
      <c r="EW403" s="49"/>
      <c r="EX403" s="49"/>
      <c r="EY403" s="49"/>
      <c r="EZ403" s="49"/>
      <c r="FA403" s="49"/>
      <c r="FB403" s="49"/>
      <c r="FC403" s="49"/>
      <c r="FD403" s="49"/>
      <c r="FE403" s="49"/>
      <c r="FF403" s="49"/>
      <c r="FG403" s="49"/>
      <c r="FH403" s="49"/>
      <c r="FI403" s="49"/>
      <c r="FJ403" s="49"/>
      <c r="FK403" s="49"/>
      <c r="FL403" s="49"/>
      <c r="FM403" s="49"/>
      <c r="FN403" s="49"/>
      <c r="FO403" s="49"/>
      <c r="FP403" s="49"/>
      <c r="FQ403" s="49"/>
      <c r="FR403" s="49"/>
      <c r="FS403" s="49"/>
      <c r="FT403" s="49"/>
      <c r="FU403" s="49"/>
      <c r="FV403" s="49"/>
      <c r="FW403" s="49"/>
      <c r="FX403" s="49"/>
      <c r="FY403" s="49"/>
      <c r="FZ403" s="49"/>
      <c r="GA403" s="49"/>
      <c r="GB403" s="49"/>
      <c r="GC403" s="49"/>
      <c r="GD403" s="49"/>
      <c r="GE403" s="49"/>
      <c r="GF403" s="49"/>
      <c r="GG403" s="49"/>
      <c r="GH403" s="49"/>
      <c r="GI403" s="49"/>
      <c r="GJ403" s="49"/>
      <c r="GK403" s="49"/>
      <c r="GL403" s="49"/>
      <c r="GM403" s="49"/>
      <c r="GN403" s="49"/>
      <c r="GO403" s="49"/>
      <c r="GP403" s="49"/>
      <c r="GQ403" s="49"/>
      <c r="GR403" s="49"/>
      <c r="GS403" s="49"/>
      <c r="GT403" s="49"/>
      <c r="GU403" s="49"/>
      <c r="GV403" s="49"/>
      <c r="GW403" s="49"/>
      <c r="GX403" s="49"/>
      <c r="GY403" s="49"/>
      <c r="GZ403" s="49"/>
      <c r="HA403" s="49"/>
      <c r="HB403" s="49"/>
      <c r="HC403" s="49"/>
      <c r="HD403" s="49"/>
      <c r="HE403" s="49"/>
      <c r="HF403" s="49"/>
      <c r="HG403" s="49"/>
      <c r="HH403" s="49"/>
      <c r="HI403" s="49"/>
      <c r="HJ403" s="49"/>
      <c r="HK403" s="49"/>
      <c r="HL403" s="49"/>
      <c r="HM403" s="49"/>
      <c r="HN403" s="49"/>
      <c r="HO403" s="49"/>
      <c r="HP403" s="49"/>
      <c r="HQ403" s="49"/>
      <c r="HR403" s="49"/>
      <c r="HS403" s="49"/>
      <c r="HT403" s="49"/>
      <c r="HU403" s="49"/>
      <c r="HV403" s="49"/>
      <c r="HW403" s="49"/>
      <c r="HX403" s="49"/>
      <c r="HY403" s="49"/>
      <c r="HZ403" s="49"/>
      <c r="IA403" s="49"/>
      <c r="IB403" s="49"/>
      <c r="IC403" s="49"/>
      <c r="ID403" s="49"/>
      <c r="IE403" s="49"/>
      <c r="IF403" s="49"/>
      <c r="IG403" s="49"/>
      <c r="IH403" s="49"/>
      <c r="II403" s="49"/>
      <c r="IJ403" s="49"/>
      <c r="IK403" s="49"/>
      <c r="IL403" s="49"/>
      <c r="IM403" s="49"/>
      <c r="IN403" s="49"/>
      <c r="IO403" s="49"/>
      <c r="IP403" s="49"/>
      <c r="IQ403" s="49"/>
      <c r="IR403" s="49"/>
      <c r="IS403" s="49"/>
      <c r="IT403" s="49"/>
      <c r="IU403" s="49"/>
      <c r="IV403" s="49"/>
      <c r="IW403" s="49"/>
      <c r="IX403" s="49"/>
      <c r="IY403" s="49"/>
      <c r="IZ403" s="49"/>
      <c r="JA403" s="49"/>
      <c r="JB403" s="49"/>
      <c r="JC403" s="49"/>
      <c r="JD403" s="49"/>
      <c r="JE403" s="49"/>
      <c r="JF403" s="49"/>
      <c r="JG403" s="49"/>
      <c r="JH403" s="49"/>
      <c r="JI403" s="49"/>
      <c r="JJ403" s="49"/>
      <c r="JK403" s="49"/>
      <c r="JL403" s="49"/>
      <c r="JM403" s="49"/>
      <c r="JN403" s="49"/>
      <c r="JO403" s="49"/>
      <c r="JP403" s="49"/>
      <c r="JQ403" s="49"/>
      <c r="JR403" s="49"/>
      <c r="JS403" s="49"/>
      <c r="JT403" s="49"/>
      <c r="JU403" s="49"/>
      <c r="JV403" s="49"/>
      <c r="JW403" s="49"/>
      <c r="JX403" s="49"/>
      <c r="JY403" s="49"/>
      <c r="JZ403" s="49"/>
      <c r="KA403" s="49"/>
      <c r="KB403" s="49"/>
      <c r="KC403" s="49"/>
      <c r="KD403" s="49"/>
      <c r="KE403" s="49"/>
      <c r="KF403" s="49"/>
      <c r="KG403" s="49"/>
      <c r="KH403" s="49"/>
      <c r="KI403" s="49"/>
      <c r="KJ403" s="49"/>
    </row>
    <row r="404" spans="2:296" s="19" customFormat="1" x14ac:dyDescent="0.2">
      <c r="B404" s="46"/>
      <c r="C404" s="276"/>
      <c r="D404" s="125"/>
      <c r="E404" s="173"/>
      <c r="F404" s="174"/>
      <c r="G404" s="125"/>
      <c r="H404" s="125"/>
      <c r="I404" s="125"/>
      <c r="J404" s="125"/>
      <c r="K404" s="192"/>
      <c r="L404" s="38"/>
      <c r="M404" s="280"/>
      <c r="O404" s="49"/>
      <c r="P404" s="49"/>
      <c r="Q404" s="49"/>
      <c r="R404" s="49"/>
      <c r="S404" s="49"/>
      <c r="T404" s="49"/>
      <c r="U404" s="49"/>
      <c r="V404" s="49"/>
      <c r="W404" s="49"/>
      <c r="X404" s="49"/>
      <c r="Y404" s="49"/>
      <c r="Z404" s="49"/>
      <c r="AA404" s="49"/>
      <c r="AB404" s="49"/>
      <c r="AC404" s="49"/>
      <c r="AD404" s="49"/>
      <c r="AE404" s="49"/>
      <c r="AF404" s="49"/>
      <c r="AG404" s="49"/>
      <c r="AH404" s="49"/>
      <c r="AI404" s="49"/>
      <c r="AJ404" s="49"/>
      <c r="AK404" s="49"/>
      <c r="AL404" s="49"/>
      <c r="AM404" s="49"/>
      <c r="AN404" s="49"/>
      <c r="AO404" s="49"/>
      <c r="AP404" s="49"/>
      <c r="AQ404" s="49"/>
      <c r="AR404" s="49"/>
      <c r="AS404" s="49"/>
      <c r="AT404" s="49"/>
      <c r="AU404" s="49"/>
      <c r="AV404" s="49"/>
      <c r="AW404" s="49"/>
      <c r="AX404" s="49"/>
      <c r="AY404" s="49"/>
      <c r="AZ404" s="49"/>
      <c r="BA404" s="49"/>
      <c r="BB404" s="49"/>
      <c r="BC404" s="49"/>
      <c r="BD404" s="49"/>
      <c r="BE404" s="49"/>
      <c r="BF404" s="49"/>
      <c r="BG404" s="49"/>
      <c r="BH404" s="49"/>
      <c r="BI404" s="49"/>
      <c r="BJ404" s="49"/>
      <c r="BK404" s="49"/>
      <c r="BL404" s="49"/>
      <c r="BM404" s="49"/>
      <c r="BN404" s="49"/>
      <c r="BO404" s="49"/>
      <c r="BP404" s="49"/>
      <c r="BQ404" s="49"/>
      <c r="BR404" s="49"/>
      <c r="BS404" s="49"/>
      <c r="BT404" s="49"/>
      <c r="BU404" s="49"/>
      <c r="BV404" s="49"/>
      <c r="BW404" s="49"/>
      <c r="BX404" s="49"/>
      <c r="BY404" s="49"/>
      <c r="BZ404" s="49"/>
      <c r="CA404" s="49"/>
      <c r="CB404" s="49"/>
      <c r="CC404" s="49"/>
      <c r="CD404" s="49"/>
      <c r="CE404" s="49"/>
      <c r="CF404" s="49"/>
      <c r="CG404" s="49"/>
      <c r="CH404" s="49"/>
      <c r="CI404" s="49"/>
      <c r="CJ404" s="49"/>
      <c r="CK404" s="49"/>
      <c r="CL404" s="49"/>
      <c r="CM404" s="49"/>
      <c r="CN404" s="49"/>
      <c r="CO404" s="49"/>
      <c r="CP404" s="49"/>
      <c r="CQ404" s="49"/>
      <c r="CR404" s="49"/>
      <c r="CS404" s="49"/>
      <c r="CT404" s="49"/>
      <c r="CU404" s="49"/>
      <c r="CV404" s="49"/>
      <c r="CW404" s="49"/>
      <c r="CX404" s="49"/>
      <c r="CY404" s="49"/>
      <c r="CZ404" s="49"/>
      <c r="DA404" s="49"/>
      <c r="DB404" s="49"/>
      <c r="DC404" s="49"/>
      <c r="DD404" s="49"/>
      <c r="DE404" s="49"/>
      <c r="DF404" s="49"/>
      <c r="DG404" s="49"/>
      <c r="DH404" s="49"/>
      <c r="DI404" s="49"/>
      <c r="DJ404" s="49"/>
      <c r="DK404" s="49"/>
      <c r="DL404" s="49"/>
      <c r="DM404" s="49"/>
      <c r="DN404" s="49"/>
      <c r="DO404" s="49"/>
      <c r="DP404" s="49"/>
      <c r="DQ404" s="49"/>
      <c r="DR404" s="49"/>
      <c r="DS404" s="49"/>
      <c r="DT404" s="49"/>
      <c r="DU404" s="49"/>
      <c r="DV404" s="49"/>
      <c r="DW404" s="49"/>
      <c r="DX404" s="49"/>
      <c r="DY404" s="49"/>
      <c r="DZ404" s="49"/>
      <c r="EA404" s="49"/>
      <c r="EB404" s="49"/>
      <c r="EC404" s="49"/>
      <c r="ED404" s="49"/>
      <c r="EE404" s="49"/>
      <c r="EF404" s="49"/>
      <c r="EG404" s="49"/>
      <c r="EH404" s="49"/>
      <c r="EI404" s="49"/>
      <c r="EJ404" s="49"/>
      <c r="EK404" s="49"/>
      <c r="EL404" s="49"/>
      <c r="EM404" s="49"/>
      <c r="EN404" s="49"/>
      <c r="EO404" s="49"/>
      <c r="EP404" s="49"/>
      <c r="EQ404" s="49"/>
      <c r="ER404" s="49"/>
      <c r="ES404" s="49"/>
      <c r="ET404" s="49"/>
      <c r="EU404" s="49"/>
      <c r="EV404" s="49"/>
      <c r="EW404" s="49"/>
      <c r="EX404" s="49"/>
      <c r="EY404" s="49"/>
      <c r="EZ404" s="49"/>
      <c r="FA404" s="49"/>
      <c r="FB404" s="49"/>
      <c r="FC404" s="49"/>
      <c r="FD404" s="49"/>
      <c r="FE404" s="49"/>
      <c r="FF404" s="49"/>
      <c r="FG404" s="49"/>
      <c r="FH404" s="49"/>
      <c r="FI404" s="49"/>
      <c r="FJ404" s="49"/>
      <c r="FK404" s="49"/>
      <c r="FL404" s="49"/>
      <c r="FM404" s="49"/>
      <c r="FN404" s="49"/>
      <c r="FO404" s="49"/>
      <c r="FP404" s="49"/>
      <c r="FQ404" s="49"/>
      <c r="FR404" s="49"/>
      <c r="FS404" s="49"/>
      <c r="FT404" s="49"/>
      <c r="FU404" s="49"/>
      <c r="FV404" s="49"/>
      <c r="FW404" s="49"/>
      <c r="FX404" s="49"/>
      <c r="FY404" s="49"/>
      <c r="FZ404" s="49"/>
      <c r="GA404" s="49"/>
      <c r="GB404" s="49"/>
      <c r="GC404" s="49"/>
      <c r="GD404" s="49"/>
      <c r="GE404" s="49"/>
      <c r="GF404" s="49"/>
      <c r="GG404" s="49"/>
      <c r="GH404" s="49"/>
      <c r="GI404" s="49"/>
      <c r="GJ404" s="49"/>
      <c r="GK404" s="49"/>
      <c r="GL404" s="49"/>
      <c r="GM404" s="49"/>
      <c r="GN404" s="49"/>
      <c r="GO404" s="49"/>
      <c r="GP404" s="49"/>
      <c r="GQ404" s="49"/>
      <c r="GR404" s="49"/>
      <c r="GS404" s="49"/>
      <c r="GT404" s="49"/>
      <c r="GU404" s="49"/>
      <c r="GV404" s="49"/>
      <c r="GW404" s="49"/>
      <c r="GX404" s="49"/>
      <c r="GY404" s="49"/>
      <c r="GZ404" s="49"/>
      <c r="HA404" s="49"/>
      <c r="HB404" s="49"/>
      <c r="HC404" s="49"/>
      <c r="HD404" s="49"/>
      <c r="HE404" s="49"/>
      <c r="HF404" s="49"/>
      <c r="HG404" s="49"/>
      <c r="HH404" s="49"/>
      <c r="HI404" s="49"/>
      <c r="HJ404" s="49"/>
      <c r="HK404" s="49"/>
      <c r="HL404" s="49"/>
      <c r="HM404" s="49"/>
      <c r="HN404" s="49"/>
      <c r="HO404" s="49"/>
      <c r="HP404" s="49"/>
      <c r="HQ404" s="49"/>
      <c r="HR404" s="49"/>
      <c r="HS404" s="49"/>
      <c r="HT404" s="49"/>
      <c r="HU404" s="49"/>
      <c r="HV404" s="49"/>
      <c r="HW404" s="49"/>
      <c r="HX404" s="49"/>
      <c r="HY404" s="49"/>
      <c r="HZ404" s="49"/>
      <c r="IA404" s="49"/>
      <c r="IB404" s="49"/>
      <c r="IC404" s="49"/>
      <c r="ID404" s="49"/>
      <c r="IE404" s="49"/>
      <c r="IF404" s="49"/>
      <c r="IG404" s="49"/>
      <c r="IH404" s="49"/>
      <c r="II404" s="49"/>
      <c r="IJ404" s="49"/>
      <c r="IK404" s="49"/>
      <c r="IL404" s="49"/>
      <c r="IM404" s="49"/>
      <c r="IN404" s="49"/>
      <c r="IO404" s="49"/>
      <c r="IP404" s="49"/>
      <c r="IQ404" s="49"/>
      <c r="IR404" s="49"/>
      <c r="IS404" s="49"/>
      <c r="IT404" s="49"/>
      <c r="IU404" s="49"/>
      <c r="IV404" s="49"/>
      <c r="IW404" s="49"/>
      <c r="IX404" s="49"/>
      <c r="IY404" s="49"/>
      <c r="IZ404" s="49"/>
      <c r="JA404" s="49"/>
      <c r="JB404" s="49"/>
      <c r="JC404" s="49"/>
      <c r="JD404" s="49"/>
      <c r="JE404" s="49"/>
      <c r="JF404" s="49"/>
      <c r="JG404" s="49"/>
      <c r="JH404" s="49"/>
      <c r="JI404" s="49"/>
      <c r="JJ404" s="49"/>
      <c r="JK404" s="49"/>
      <c r="JL404" s="49"/>
      <c r="JM404" s="49"/>
      <c r="JN404" s="49"/>
      <c r="JO404" s="49"/>
      <c r="JP404" s="49"/>
      <c r="JQ404" s="49"/>
      <c r="JR404" s="49"/>
      <c r="JS404" s="49"/>
      <c r="JT404" s="49"/>
      <c r="JU404" s="49"/>
      <c r="JV404" s="49"/>
      <c r="JW404" s="49"/>
      <c r="JX404" s="49"/>
      <c r="JY404" s="49"/>
      <c r="JZ404" s="49"/>
      <c r="KA404" s="49"/>
      <c r="KB404" s="49"/>
      <c r="KC404" s="49"/>
      <c r="KD404" s="49"/>
      <c r="KE404" s="49"/>
      <c r="KF404" s="49"/>
      <c r="KG404" s="49"/>
      <c r="KH404" s="49"/>
      <c r="KI404" s="49"/>
      <c r="KJ404" s="49"/>
    </row>
    <row r="405" spans="2:296" s="19" customFormat="1" x14ac:dyDescent="0.2">
      <c r="B405" s="46"/>
      <c r="C405" s="276"/>
      <c r="D405" s="125"/>
      <c r="E405" s="173"/>
      <c r="F405" s="174"/>
      <c r="G405" s="125"/>
      <c r="H405" s="125"/>
      <c r="I405" s="125"/>
      <c r="J405" s="125"/>
      <c r="K405" s="192"/>
      <c r="L405" s="38"/>
      <c r="M405" s="280"/>
      <c r="O405" s="49"/>
      <c r="P405" s="49"/>
      <c r="Q405" s="49"/>
      <c r="R405" s="49"/>
      <c r="S405" s="49"/>
      <c r="T405" s="49"/>
      <c r="U405" s="49"/>
      <c r="V405" s="49"/>
      <c r="W405" s="49"/>
      <c r="X405" s="49"/>
      <c r="Y405" s="49"/>
      <c r="Z405" s="49"/>
      <c r="AA405" s="49"/>
      <c r="AB405" s="49"/>
      <c r="AC405" s="49"/>
      <c r="AD405" s="49"/>
      <c r="AE405" s="49"/>
      <c r="AF405" s="49"/>
      <c r="AG405" s="49"/>
      <c r="AH405" s="49"/>
      <c r="AI405" s="49"/>
      <c r="AJ405" s="49"/>
      <c r="AK405" s="49"/>
      <c r="AL405" s="49"/>
      <c r="AM405" s="49"/>
      <c r="AN405" s="49"/>
      <c r="AO405" s="49"/>
      <c r="AP405" s="49"/>
      <c r="AQ405" s="49"/>
      <c r="AR405" s="49"/>
      <c r="AS405" s="49"/>
      <c r="AT405" s="49"/>
      <c r="AU405" s="49"/>
      <c r="AV405" s="49"/>
      <c r="AW405" s="49"/>
      <c r="AX405" s="49"/>
      <c r="AY405" s="49"/>
      <c r="AZ405" s="49"/>
      <c r="BA405" s="49"/>
      <c r="BB405" s="49"/>
      <c r="BC405" s="49"/>
      <c r="BD405" s="49"/>
      <c r="BE405" s="49"/>
      <c r="BF405" s="49"/>
      <c r="BG405" s="49"/>
      <c r="BH405" s="49"/>
      <c r="BI405" s="49"/>
      <c r="BJ405" s="49"/>
      <c r="BK405" s="49"/>
      <c r="BL405" s="49"/>
      <c r="BM405" s="49"/>
      <c r="BN405" s="49"/>
      <c r="BO405" s="49"/>
      <c r="BP405" s="49"/>
      <c r="BQ405" s="49"/>
      <c r="BR405" s="49"/>
      <c r="BS405" s="49"/>
      <c r="BT405" s="49"/>
      <c r="BU405" s="49"/>
      <c r="BV405" s="49"/>
      <c r="BW405" s="49"/>
      <c r="BX405" s="49"/>
      <c r="BY405" s="49"/>
      <c r="BZ405" s="49"/>
      <c r="CA405" s="49"/>
      <c r="CB405" s="49"/>
      <c r="CC405" s="49"/>
      <c r="CD405" s="49"/>
      <c r="CE405" s="49"/>
      <c r="CF405" s="49"/>
      <c r="CG405" s="49"/>
      <c r="CH405" s="49"/>
      <c r="CI405" s="49"/>
      <c r="CJ405" s="49"/>
      <c r="CK405" s="49"/>
      <c r="CL405" s="49"/>
      <c r="CM405" s="49"/>
      <c r="CN405" s="49"/>
      <c r="CO405" s="49"/>
      <c r="CP405" s="49"/>
      <c r="CQ405" s="49"/>
      <c r="CR405" s="49"/>
      <c r="CS405" s="49"/>
      <c r="CT405" s="49"/>
      <c r="CU405" s="49"/>
      <c r="CV405" s="49"/>
      <c r="CW405" s="49"/>
      <c r="CX405" s="49"/>
      <c r="CY405" s="49"/>
      <c r="CZ405" s="49"/>
      <c r="DA405" s="49"/>
      <c r="DB405" s="49"/>
      <c r="DC405" s="49"/>
      <c r="DD405" s="49"/>
      <c r="DE405" s="49"/>
      <c r="DF405" s="49"/>
      <c r="DG405" s="49"/>
      <c r="DH405" s="49"/>
      <c r="DI405" s="49"/>
      <c r="DJ405" s="49"/>
      <c r="DK405" s="49"/>
      <c r="DL405" s="49"/>
      <c r="DM405" s="49"/>
      <c r="DN405" s="49"/>
      <c r="DO405" s="49"/>
      <c r="DP405" s="49"/>
      <c r="DQ405" s="49"/>
      <c r="DR405" s="49"/>
      <c r="DS405" s="49"/>
      <c r="DT405" s="49"/>
      <c r="DU405" s="49"/>
      <c r="DV405" s="49"/>
      <c r="DW405" s="49"/>
      <c r="DX405" s="49"/>
      <c r="DY405" s="49"/>
      <c r="DZ405" s="49"/>
      <c r="EA405" s="49"/>
      <c r="EB405" s="49"/>
      <c r="EC405" s="49"/>
      <c r="ED405" s="49"/>
      <c r="EE405" s="49"/>
      <c r="EF405" s="49"/>
      <c r="EG405" s="49"/>
      <c r="EH405" s="49"/>
      <c r="EI405" s="49"/>
      <c r="EJ405" s="49"/>
      <c r="EK405" s="49"/>
      <c r="EL405" s="49"/>
      <c r="EM405" s="49"/>
      <c r="EN405" s="49"/>
      <c r="EO405" s="49"/>
      <c r="EP405" s="49"/>
      <c r="EQ405" s="49"/>
      <c r="ER405" s="49"/>
      <c r="ES405" s="49"/>
      <c r="ET405" s="49"/>
      <c r="EU405" s="49"/>
      <c r="EV405" s="49"/>
      <c r="EW405" s="49"/>
      <c r="EX405" s="49"/>
      <c r="EY405" s="49"/>
      <c r="EZ405" s="49"/>
      <c r="FA405" s="49"/>
      <c r="FB405" s="49"/>
      <c r="FC405" s="49"/>
      <c r="FD405" s="49"/>
      <c r="FE405" s="49"/>
      <c r="FF405" s="49"/>
      <c r="FG405" s="49"/>
      <c r="FH405" s="49"/>
      <c r="FI405" s="49"/>
      <c r="FJ405" s="49"/>
      <c r="FK405" s="49"/>
      <c r="FL405" s="49"/>
      <c r="FM405" s="49"/>
      <c r="FN405" s="49"/>
      <c r="FO405" s="49"/>
      <c r="FP405" s="49"/>
      <c r="FQ405" s="49"/>
      <c r="FR405" s="49"/>
      <c r="FS405" s="49"/>
      <c r="FT405" s="49"/>
      <c r="FU405" s="49"/>
      <c r="FV405" s="49"/>
      <c r="FW405" s="49"/>
      <c r="FX405" s="49"/>
      <c r="FY405" s="49"/>
      <c r="FZ405" s="49"/>
      <c r="GA405" s="49"/>
      <c r="GB405" s="49"/>
      <c r="GC405" s="49"/>
      <c r="GD405" s="49"/>
      <c r="GE405" s="49"/>
      <c r="GF405" s="49"/>
      <c r="GG405" s="49"/>
      <c r="GH405" s="49"/>
      <c r="GI405" s="49"/>
      <c r="GJ405" s="49"/>
      <c r="GK405" s="49"/>
      <c r="GL405" s="49"/>
      <c r="GM405" s="49"/>
      <c r="GN405" s="49"/>
      <c r="GO405" s="49"/>
      <c r="GP405" s="49"/>
      <c r="GQ405" s="49"/>
      <c r="GR405" s="49"/>
      <c r="GS405" s="49"/>
      <c r="GT405" s="49"/>
      <c r="GU405" s="49"/>
      <c r="GV405" s="49"/>
      <c r="GW405" s="49"/>
      <c r="GX405" s="49"/>
      <c r="GY405" s="49"/>
      <c r="GZ405" s="49"/>
      <c r="HA405" s="49"/>
      <c r="HB405" s="49"/>
      <c r="HC405" s="49"/>
      <c r="HD405" s="49"/>
      <c r="HE405" s="49"/>
      <c r="HF405" s="49"/>
      <c r="HG405" s="49"/>
      <c r="HH405" s="49"/>
      <c r="HI405" s="49"/>
      <c r="HJ405" s="49"/>
      <c r="HK405" s="49"/>
      <c r="HL405" s="49"/>
      <c r="HM405" s="49"/>
      <c r="HN405" s="49"/>
      <c r="HO405" s="49"/>
      <c r="HP405" s="49"/>
      <c r="HQ405" s="49"/>
      <c r="HR405" s="49"/>
      <c r="HS405" s="49"/>
      <c r="HT405" s="49"/>
      <c r="HU405" s="49"/>
      <c r="HV405" s="49"/>
      <c r="HW405" s="49"/>
      <c r="HX405" s="49"/>
      <c r="HY405" s="49"/>
      <c r="HZ405" s="49"/>
      <c r="IA405" s="49"/>
      <c r="IB405" s="49"/>
      <c r="IC405" s="49"/>
      <c r="ID405" s="49"/>
      <c r="IE405" s="49"/>
      <c r="IF405" s="49"/>
      <c r="IG405" s="49"/>
      <c r="IH405" s="49"/>
      <c r="II405" s="49"/>
      <c r="IJ405" s="49"/>
      <c r="IK405" s="49"/>
      <c r="IL405" s="49"/>
      <c r="IM405" s="49"/>
      <c r="IN405" s="49"/>
      <c r="IO405" s="49"/>
      <c r="IP405" s="49"/>
      <c r="IQ405" s="49"/>
      <c r="IR405" s="49"/>
      <c r="IS405" s="49"/>
      <c r="IT405" s="49"/>
      <c r="IU405" s="49"/>
      <c r="IV405" s="49"/>
      <c r="IW405" s="49"/>
      <c r="IX405" s="49"/>
      <c r="IY405" s="49"/>
      <c r="IZ405" s="49"/>
      <c r="JA405" s="49"/>
      <c r="JB405" s="49"/>
      <c r="JC405" s="49"/>
      <c r="JD405" s="49"/>
      <c r="JE405" s="49"/>
      <c r="JF405" s="49"/>
      <c r="JG405" s="49"/>
      <c r="JH405" s="49"/>
      <c r="JI405" s="49"/>
      <c r="JJ405" s="49"/>
      <c r="JK405" s="49"/>
      <c r="JL405" s="49"/>
      <c r="JM405" s="49"/>
      <c r="JN405" s="49"/>
      <c r="JO405" s="49"/>
      <c r="JP405" s="49"/>
      <c r="JQ405" s="49"/>
      <c r="JR405" s="49"/>
      <c r="JS405" s="49"/>
      <c r="JT405" s="49"/>
      <c r="JU405" s="49"/>
      <c r="JV405" s="49"/>
      <c r="JW405" s="49"/>
      <c r="JX405" s="49"/>
      <c r="JY405" s="49"/>
      <c r="JZ405" s="49"/>
      <c r="KA405" s="49"/>
      <c r="KB405" s="49"/>
      <c r="KC405" s="49"/>
      <c r="KD405" s="49"/>
      <c r="KE405" s="49"/>
      <c r="KF405" s="49"/>
      <c r="KG405" s="49"/>
      <c r="KH405" s="49"/>
      <c r="KI405" s="49"/>
      <c r="KJ405" s="49"/>
    </row>
    <row r="406" spans="2:296" s="19" customFormat="1" x14ac:dyDescent="0.2">
      <c r="B406" s="46"/>
      <c r="C406" s="276"/>
      <c r="D406" s="125"/>
      <c r="E406" s="173"/>
      <c r="F406" s="174"/>
      <c r="G406" s="125"/>
      <c r="H406" s="125"/>
      <c r="I406" s="125"/>
      <c r="J406" s="125"/>
      <c r="K406" s="192"/>
      <c r="L406" s="38"/>
      <c r="M406" s="280"/>
      <c r="O406" s="49"/>
      <c r="P406" s="49"/>
      <c r="Q406" s="49"/>
      <c r="R406" s="49"/>
      <c r="S406" s="49"/>
      <c r="T406" s="49"/>
      <c r="U406" s="49"/>
      <c r="V406" s="49"/>
      <c r="W406" s="49"/>
      <c r="X406" s="49"/>
      <c r="Y406" s="49"/>
      <c r="Z406" s="49"/>
      <c r="AA406" s="49"/>
      <c r="AB406" s="49"/>
      <c r="AC406" s="49"/>
      <c r="AD406" s="49"/>
      <c r="AE406" s="49"/>
      <c r="AF406" s="49"/>
      <c r="AG406" s="49"/>
      <c r="AH406" s="49"/>
      <c r="AI406" s="49"/>
      <c r="AJ406" s="49"/>
      <c r="AK406" s="49"/>
      <c r="AL406" s="49"/>
      <c r="AM406" s="49"/>
      <c r="AN406" s="49"/>
      <c r="AO406" s="49"/>
      <c r="AP406" s="49"/>
      <c r="AQ406" s="49"/>
      <c r="AR406" s="49"/>
      <c r="AS406" s="49"/>
      <c r="AT406" s="49"/>
      <c r="AU406" s="49"/>
      <c r="AV406" s="49"/>
      <c r="AW406" s="49"/>
      <c r="AX406" s="49"/>
      <c r="AY406" s="49"/>
      <c r="AZ406" s="49"/>
      <c r="BA406" s="49"/>
      <c r="BB406" s="49"/>
      <c r="BC406" s="49"/>
      <c r="BD406" s="49"/>
      <c r="BE406" s="49"/>
      <c r="BF406" s="49"/>
      <c r="BG406" s="49"/>
      <c r="BH406" s="49"/>
      <c r="BI406" s="49"/>
      <c r="BJ406" s="49"/>
      <c r="BK406" s="49"/>
      <c r="BL406" s="49"/>
      <c r="BM406" s="49"/>
      <c r="BN406" s="49"/>
      <c r="BO406" s="49"/>
      <c r="BP406" s="49"/>
      <c r="BQ406" s="49"/>
      <c r="BR406" s="49"/>
      <c r="BS406" s="49"/>
      <c r="BT406" s="49"/>
      <c r="BU406" s="49"/>
      <c r="BV406" s="49"/>
      <c r="BW406" s="49"/>
      <c r="BX406" s="49"/>
      <c r="BY406" s="49"/>
      <c r="BZ406" s="49"/>
      <c r="CA406" s="49"/>
      <c r="CB406" s="49"/>
      <c r="CC406" s="49"/>
      <c r="CD406" s="49"/>
      <c r="CE406" s="49"/>
      <c r="CF406" s="49"/>
      <c r="CG406" s="49"/>
      <c r="CH406" s="49"/>
      <c r="CI406" s="49"/>
      <c r="CJ406" s="49"/>
      <c r="CK406" s="49"/>
      <c r="CL406" s="49"/>
      <c r="CM406" s="49"/>
      <c r="CN406" s="49"/>
      <c r="CO406" s="49"/>
      <c r="CP406" s="49"/>
      <c r="CQ406" s="49"/>
      <c r="CR406" s="49"/>
      <c r="CS406" s="49"/>
      <c r="CT406" s="49"/>
      <c r="CU406" s="49"/>
      <c r="CV406" s="49"/>
      <c r="CW406" s="49"/>
      <c r="CX406" s="49"/>
      <c r="CY406" s="49"/>
      <c r="CZ406" s="49"/>
      <c r="DA406" s="49"/>
      <c r="DB406" s="49"/>
      <c r="DC406" s="49"/>
      <c r="DD406" s="49"/>
      <c r="DE406" s="49"/>
      <c r="DF406" s="49"/>
      <c r="DG406" s="49"/>
      <c r="DH406" s="49"/>
      <c r="DI406" s="49"/>
      <c r="DJ406" s="49"/>
      <c r="DK406" s="49"/>
      <c r="DL406" s="49"/>
      <c r="DM406" s="49"/>
      <c r="DN406" s="49"/>
      <c r="DO406" s="49"/>
      <c r="DP406" s="49"/>
      <c r="DQ406" s="49"/>
      <c r="DR406" s="49"/>
      <c r="DS406" s="49"/>
      <c r="DT406" s="49"/>
      <c r="DU406" s="49"/>
      <c r="DV406" s="49"/>
      <c r="DW406" s="49"/>
      <c r="DX406" s="49"/>
      <c r="DY406" s="49"/>
      <c r="DZ406" s="49"/>
      <c r="EA406" s="49"/>
      <c r="EB406" s="49"/>
      <c r="EC406" s="49"/>
      <c r="ED406" s="49"/>
      <c r="EE406" s="49"/>
      <c r="EF406" s="49"/>
      <c r="EG406" s="49"/>
      <c r="EH406" s="49"/>
      <c r="EI406" s="49"/>
      <c r="EJ406" s="49"/>
      <c r="EK406" s="49"/>
      <c r="EL406" s="49"/>
      <c r="EM406" s="49"/>
      <c r="EN406" s="49"/>
      <c r="EO406" s="49"/>
      <c r="EP406" s="49"/>
      <c r="EQ406" s="49"/>
      <c r="ER406" s="49"/>
      <c r="ES406" s="49"/>
      <c r="ET406" s="49"/>
      <c r="EU406" s="49"/>
      <c r="EV406" s="49"/>
      <c r="EW406" s="49"/>
      <c r="EX406" s="49"/>
      <c r="EY406" s="49"/>
      <c r="EZ406" s="49"/>
      <c r="FA406" s="49"/>
      <c r="FB406" s="49"/>
      <c r="FC406" s="49"/>
      <c r="FD406" s="49"/>
      <c r="FE406" s="49"/>
      <c r="FF406" s="49"/>
      <c r="FG406" s="49"/>
      <c r="FH406" s="49"/>
      <c r="FI406" s="49"/>
      <c r="FJ406" s="49"/>
      <c r="FK406" s="49"/>
      <c r="FL406" s="49"/>
      <c r="FM406" s="49"/>
      <c r="FN406" s="49"/>
      <c r="FO406" s="49"/>
      <c r="FP406" s="49"/>
      <c r="FQ406" s="49"/>
      <c r="FR406" s="49"/>
      <c r="FS406" s="49"/>
      <c r="FT406" s="49"/>
      <c r="FU406" s="49"/>
      <c r="FV406" s="49"/>
      <c r="FW406" s="49"/>
      <c r="FX406" s="49"/>
      <c r="FY406" s="49"/>
      <c r="FZ406" s="49"/>
      <c r="GA406" s="49"/>
      <c r="GB406" s="49"/>
      <c r="GC406" s="49"/>
      <c r="GD406" s="49"/>
      <c r="GE406" s="49"/>
      <c r="GF406" s="49"/>
      <c r="GG406" s="49"/>
      <c r="GH406" s="49"/>
      <c r="GI406" s="49"/>
      <c r="GJ406" s="49"/>
      <c r="GK406" s="49"/>
      <c r="GL406" s="49"/>
      <c r="GM406" s="49"/>
      <c r="GN406" s="49"/>
      <c r="GO406" s="49"/>
      <c r="GP406" s="49"/>
      <c r="GQ406" s="49"/>
      <c r="GR406" s="49"/>
      <c r="GS406" s="49"/>
      <c r="GT406" s="49"/>
      <c r="GU406" s="49"/>
      <c r="GV406" s="49"/>
      <c r="GW406" s="49"/>
      <c r="GX406" s="49"/>
      <c r="GY406" s="49"/>
      <c r="GZ406" s="49"/>
      <c r="HA406" s="49"/>
      <c r="HB406" s="49"/>
      <c r="HC406" s="49"/>
      <c r="HD406" s="49"/>
      <c r="HE406" s="49"/>
      <c r="HF406" s="49"/>
      <c r="HG406" s="49"/>
      <c r="HH406" s="49"/>
      <c r="HI406" s="49"/>
      <c r="HJ406" s="49"/>
      <c r="HK406" s="49"/>
      <c r="HL406" s="49"/>
      <c r="HM406" s="49"/>
      <c r="HN406" s="49"/>
      <c r="HO406" s="49"/>
      <c r="HP406" s="49"/>
      <c r="HQ406" s="49"/>
      <c r="HR406" s="49"/>
      <c r="HS406" s="49"/>
      <c r="HT406" s="49"/>
      <c r="HU406" s="49"/>
      <c r="HV406" s="49"/>
      <c r="HW406" s="49"/>
      <c r="HX406" s="49"/>
      <c r="HY406" s="49"/>
      <c r="HZ406" s="49"/>
      <c r="IA406" s="49"/>
      <c r="IB406" s="49"/>
      <c r="IC406" s="49"/>
      <c r="ID406" s="49"/>
      <c r="IE406" s="49"/>
      <c r="IF406" s="49"/>
      <c r="IG406" s="49"/>
      <c r="IH406" s="49"/>
      <c r="II406" s="49"/>
      <c r="IJ406" s="49"/>
      <c r="IK406" s="49"/>
      <c r="IL406" s="49"/>
      <c r="IM406" s="49"/>
      <c r="IN406" s="49"/>
      <c r="IO406" s="49"/>
      <c r="IP406" s="49"/>
      <c r="IQ406" s="49"/>
      <c r="IR406" s="49"/>
      <c r="IS406" s="49"/>
      <c r="IT406" s="49"/>
      <c r="IU406" s="49"/>
      <c r="IV406" s="49"/>
      <c r="IW406" s="49"/>
      <c r="IX406" s="49"/>
      <c r="IY406" s="49"/>
      <c r="IZ406" s="49"/>
      <c r="JA406" s="49"/>
      <c r="JB406" s="49"/>
      <c r="JC406" s="49"/>
      <c r="JD406" s="49"/>
      <c r="JE406" s="49"/>
      <c r="JF406" s="49"/>
      <c r="JG406" s="49"/>
      <c r="JH406" s="49"/>
      <c r="JI406" s="49"/>
      <c r="JJ406" s="49"/>
      <c r="JK406" s="49"/>
      <c r="JL406" s="49"/>
      <c r="JM406" s="49"/>
      <c r="JN406" s="49"/>
      <c r="JO406" s="49"/>
      <c r="JP406" s="49"/>
      <c r="JQ406" s="49"/>
      <c r="JR406" s="49"/>
      <c r="JS406" s="49"/>
      <c r="JT406" s="49"/>
      <c r="JU406" s="49"/>
      <c r="JV406" s="49"/>
      <c r="JW406" s="49"/>
      <c r="JX406" s="49"/>
      <c r="JY406" s="49"/>
      <c r="JZ406" s="49"/>
      <c r="KA406" s="49"/>
      <c r="KB406" s="49"/>
      <c r="KC406" s="49"/>
      <c r="KD406" s="49"/>
      <c r="KE406" s="49"/>
      <c r="KF406" s="49"/>
      <c r="KG406" s="49"/>
      <c r="KH406" s="49"/>
      <c r="KI406" s="49"/>
      <c r="KJ406" s="49"/>
    </row>
    <row r="407" spans="2:296" s="19" customFormat="1" x14ac:dyDescent="0.2">
      <c r="B407" s="46"/>
      <c r="C407" s="276"/>
      <c r="D407" s="125"/>
      <c r="E407" s="173"/>
      <c r="F407" s="174"/>
      <c r="G407" s="125"/>
      <c r="H407" s="125"/>
      <c r="I407" s="125"/>
      <c r="J407" s="125"/>
      <c r="K407" s="192"/>
      <c r="L407" s="38"/>
      <c r="M407" s="280"/>
      <c r="O407" s="49"/>
      <c r="P407" s="49"/>
      <c r="Q407" s="49"/>
      <c r="R407" s="49"/>
      <c r="S407" s="49"/>
      <c r="T407" s="49"/>
      <c r="U407" s="49"/>
      <c r="V407" s="49"/>
      <c r="W407" s="49"/>
      <c r="X407" s="49"/>
      <c r="Y407" s="49"/>
      <c r="Z407" s="49"/>
      <c r="AA407" s="49"/>
      <c r="AB407" s="49"/>
      <c r="AC407" s="49"/>
      <c r="AD407" s="49"/>
      <c r="AE407" s="49"/>
      <c r="AF407" s="49"/>
      <c r="AG407" s="49"/>
      <c r="AH407" s="49"/>
      <c r="AI407" s="49"/>
      <c r="AJ407" s="49"/>
      <c r="AK407" s="49"/>
      <c r="AL407" s="49"/>
      <c r="AM407" s="49"/>
      <c r="AN407" s="49"/>
      <c r="AO407" s="49"/>
      <c r="AP407" s="49"/>
      <c r="AQ407" s="49"/>
      <c r="AR407" s="49"/>
      <c r="AS407" s="49"/>
      <c r="AT407" s="49"/>
      <c r="AU407" s="49"/>
      <c r="AV407" s="49"/>
      <c r="AW407" s="49"/>
      <c r="AX407" s="49"/>
      <c r="AY407" s="49"/>
      <c r="AZ407" s="49"/>
      <c r="BA407" s="49"/>
      <c r="BB407" s="49"/>
      <c r="BC407" s="49"/>
      <c r="BD407" s="49"/>
      <c r="BE407" s="49"/>
      <c r="BF407" s="49"/>
      <c r="BG407" s="49"/>
      <c r="BH407" s="49"/>
      <c r="BI407" s="49"/>
      <c r="BJ407" s="49"/>
      <c r="BK407" s="49"/>
      <c r="BL407" s="49"/>
      <c r="BM407" s="49"/>
      <c r="BN407" s="49"/>
      <c r="BO407" s="49"/>
      <c r="BP407" s="49"/>
      <c r="BQ407" s="49"/>
      <c r="BR407" s="49"/>
      <c r="BS407" s="49"/>
      <c r="BT407" s="49"/>
      <c r="BU407" s="49"/>
      <c r="BV407" s="49"/>
      <c r="BW407" s="49"/>
      <c r="BX407" s="49"/>
      <c r="BY407" s="49"/>
      <c r="BZ407" s="49"/>
      <c r="CA407" s="49"/>
      <c r="CB407" s="49"/>
      <c r="CC407" s="49"/>
      <c r="CD407" s="49"/>
      <c r="CE407" s="49"/>
      <c r="CF407" s="49"/>
      <c r="CG407" s="49"/>
      <c r="CH407" s="49"/>
      <c r="CI407" s="49"/>
      <c r="CJ407" s="49"/>
      <c r="CK407" s="49"/>
      <c r="CL407" s="49"/>
      <c r="CM407" s="49"/>
      <c r="CN407" s="49"/>
      <c r="CO407" s="49"/>
      <c r="CP407" s="49"/>
      <c r="CQ407" s="49"/>
      <c r="CR407" s="49"/>
      <c r="CS407" s="49"/>
      <c r="CT407" s="49"/>
      <c r="CU407" s="49"/>
      <c r="CV407" s="49"/>
      <c r="CW407" s="49"/>
      <c r="CX407" s="49"/>
      <c r="CY407" s="49"/>
      <c r="CZ407" s="49"/>
      <c r="DA407" s="49"/>
      <c r="DB407" s="49"/>
      <c r="DC407" s="49"/>
      <c r="DD407" s="49"/>
      <c r="DE407" s="49"/>
      <c r="DF407" s="49"/>
      <c r="DG407" s="49"/>
      <c r="DH407" s="49"/>
      <c r="DI407" s="49"/>
      <c r="DJ407" s="49"/>
      <c r="DK407" s="49"/>
      <c r="DL407" s="49"/>
      <c r="DM407" s="49"/>
      <c r="DN407" s="49"/>
      <c r="DO407" s="49"/>
      <c r="DP407" s="49"/>
      <c r="DQ407" s="49"/>
      <c r="DR407" s="49"/>
      <c r="DS407" s="49"/>
      <c r="DT407" s="49"/>
      <c r="DU407" s="49"/>
      <c r="DV407" s="49"/>
      <c r="DW407" s="49"/>
      <c r="DX407" s="49"/>
      <c r="DY407" s="49"/>
      <c r="DZ407" s="49"/>
      <c r="EA407" s="49"/>
      <c r="EB407" s="49"/>
      <c r="EC407" s="49"/>
      <c r="ED407" s="49"/>
      <c r="EE407" s="49"/>
      <c r="EF407" s="49"/>
      <c r="EG407" s="49"/>
      <c r="EH407" s="49"/>
      <c r="EI407" s="49"/>
      <c r="EJ407" s="49"/>
      <c r="EK407" s="49"/>
      <c r="EL407" s="49"/>
      <c r="EM407" s="49"/>
      <c r="EN407" s="49"/>
      <c r="EO407" s="49"/>
      <c r="EP407" s="49"/>
      <c r="EQ407" s="49"/>
      <c r="ER407" s="49"/>
      <c r="ES407" s="49"/>
      <c r="ET407" s="49"/>
      <c r="EU407" s="49"/>
      <c r="EV407" s="49"/>
      <c r="EW407" s="49"/>
      <c r="EX407" s="49"/>
      <c r="EY407" s="49"/>
      <c r="EZ407" s="49"/>
      <c r="FA407" s="49"/>
      <c r="FB407" s="49"/>
      <c r="FC407" s="49"/>
      <c r="FD407" s="49"/>
      <c r="FE407" s="49"/>
      <c r="FF407" s="49"/>
      <c r="FG407" s="49"/>
      <c r="FH407" s="49"/>
      <c r="FI407" s="49"/>
      <c r="FJ407" s="49"/>
      <c r="FK407" s="49"/>
      <c r="FL407" s="49"/>
      <c r="FM407" s="49"/>
      <c r="FN407" s="49"/>
      <c r="FO407" s="49"/>
      <c r="FP407" s="49"/>
      <c r="FQ407" s="49"/>
      <c r="FR407" s="49"/>
      <c r="FS407" s="49"/>
      <c r="FT407" s="49"/>
      <c r="FU407" s="49"/>
      <c r="FV407" s="49"/>
      <c r="FW407" s="49"/>
      <c r="FX407" s="49"/>
      <c r="FY407" s="49"/>
      <c r="FZ407" s="49"/>
      <c r="GA407" s="49"/>
      <c r="GB407" s="49"/>
      <c r="GC407" s="49"/>
      <c r="GD407" s="49"/>
      <c r="GE407" s="49"/>
      <c r="GF407" s="49"/>
      <c r="GG407" s="49"/>
      <c r="GH407" s="49"/>
      <c r="GI407" s="49"/>
      <c r="GJ407" s="49"/>
      <c r="GK407" s="49"/>
      <c r="GL407" s="49"/>
      <c r="GM407" s="49"/>
      <c r="GN407" s="49"/>
      <c r="GO407" s="49"/>
      <c r="GP407" s="49"/>
      <c r="GQ407" s="49"/>
      <c r="GR407" s="49"/>
      <c r="GS407" s="49"/>
      <c r="GT407" s="49"/>
      <c r="GU407" s="49"/>
      <c r="GV407" s="49"/>
      <c r="GW407" s="49"/>
      <c r="GX407" s="49"/>
      <c r="GY407" s="49"/>
      <c r="GZ407" s="49"/>
      <c r="HA407" s="49"/>
      <c r="HB407" s="49"/>
      <c r="HC407" s="49"/>
      <c r="HD407" s="49"/>
      <c r="HE407" s="49"/>
      <c r="HF407" s="49"/>
      <c r="HG407" s="49"/>
      <c r="HH407" s="49"/>
      <c r="HI407" s="49"/>
      <c r="HJ407" s="49"/>
      <c r="HK407" s="49"/>
      <c r="HL407" s="49"/>
      <c r="HM407" s="49"/>
      <c r="HN407" s="49"/>
      <c r="HO407" s="49"/>
      <c r="HP407" s="49"/>
      <c r="HQ407" s="49"/>
      <c r="HR407" s="49"/>
      <c r="HS407" s="49"/>
      <c r="HT407" s="49"/>
      <c r="HU407" s="49"/>
      <c r="HV407" s="49"/>
      <c r="HW407" s="49"/>
      <c r="HX407" s="49"/>
      <c r="HY407" s="49"/>
      <c r="HZ407" s="49"/>
      <c r="IA407" s="49"/>
      <c r="IB407" s="49"/>
      <c r="IC407" s="49"/>
      <c r="ID407" s="49"/>
      <c r="IE407" s="49"/>
      <c r="IF407" s="49"/>
      <c r="IG407" s="49"/>
      <c r="IH407" s="49"/>
      <c r="II407" s="49"/>
      <c r="IJ407" s="49"/>
      <c r="IK407" s="49"/>
      <c r="IL407" s="49"/>
      <c r="IM407" s="49"/>
      <c r="IN407" s="49"/>
      <c r="IO407" s="49"/>
      <c r="IP407" s="49"/>
      <c r="IQ407" s="49"/>
      <c r="IR407" s="49"/>
      <c r="IS407" s="49"/>
      <c r="IT407" s="49"/>
      <c r="IU407" s="49"/>
      <c r="IV407" s="49"/>
      <c r="IW407" s="49"/>
      <c r="IX407" s="49"/>
      <c r="IY407" s="49"/>
      <c r="IZ407" s="49"/>
      <c r="JA407" s="49"/>
      <c r="JB407" s="49"/>
      <c r="JC407" s="49"/>
      <c r="JD407" s="49"/>
      <c r="JE407" s="49"/>
      <c r="JF407" s="49"/>
      <c r="JG407" s="49"/>
      <c r="JH407" s="49"/>
      <c r="JI407" s="49"/>
      <c r="JJ407" s="49"/>
      <c r="JK407" s="49"/>
      <c r="JL407" s="49"/>
      <c r="JM407" s="49"/>
      <c r="JN407" s="49"/>
      <c r="JO407" s="49"/>
      <c r="JP407" s="49"/>
      <c r="JQ407" s="49"/>
      <c r="JR407" s="49"/>
      <c r="JS407" s="49"/>
      <c r="JT407" s="49"/>
      <c r="JU407" s="49"/>
      <c r="JV407" s="49"/>
      <c r="JW407" s="49"/>
      <c r="JX407" s="49"/>
      <c r="JY407" s="49"/>
      <c r="JZ407" s="49"/>
      <c r="KA407" s="49"/>
      <c r="KB407" s="49"/>
      <c r="KC407" s="49"/>
      <c r="KD407" s="49"/>
      <c r="KE407" s="49"/>
      <c r="KF407" s="49"/>
      <c r="KG407" s="49"/>
      <c r="KH407" s="49"/>
      <c r="KI407" s="49"/>
      <c r="KJ407" s="49"/>
    </row>
    <row r="408" spans="2:296" s="19" customFormat="1" x14ac:dyDescent="0.2">
      <c r="B408" s="46"/>
      <c r="C408" s="276"/>
      <c r="D408" s="125"/>
      <c r="E408" s="173"/>
      <c r="F408" s="174"/>
      <c r="G408" s="125"/>
      <c r="H408" s="125"/>
      <c r="I408" s="125"/>
      <c r="J408" s="125"/>
      <c r="K408" s="192"/>
      <c r="L408" s="38"/>
      <c r="M408" s="280"/>
      <c r="O408" s="49"/>
      <c r="P408" s="49"/>
      <c r="Q408" s="49"/>
      <c r="R408" s="49"/>
      <c r="S408" s="49"/>
      <c r="T408" s="49"/>
      <c r="U408" s="49"/>
      <c r="V408" s="49"/>
      <c r="W408" s="49"/>
      <c r="X408" s="49"/>
      <c r="Y408" s="49"/>
      <c r="Z408" s="49"/>
      <c r="AA408" s="49"/>
      <c r="AB408" s="49"/>
      <c r="AC408" s="49"/>
      <c r="AD408" s="49"/>
      <c r="AE408" s="49"/>
      <c r="AF408" s="49"/>
      <c r="AG408" s="49"/>
      <c r="AH408" s="49"/>
      <c r="AI408" s="49"/>
      <c r="AJ408" s="49"/>
      <c r="AK408" s="49"/>
      <c r="AL408" s="49"/>
      <c r="AM408" s="49"/>
      <c r="AN408" s="49"/>
      <c r="AO408" s="49"/>
      <c r="AP408" s="49"/>
      <c r="AQ408" s="49"/>
      <c r="AR408" s="49"/>
      <c r="AS408" s="49"/>
      <c r="AT408" s="49"/>
      <c r="AU408" s="49"/>
      <c r="AV408" s="49"/>
      <c r="AW408" s="49"/>
      <c r="AX408" s="49"/>
      <c r="AY408" s="49"/>
      <c r="AZ408" s="49"/>
      <c r="BA408" s="49"/>
      <c r="BB408" s="49"/>
      <c r="BC408" s="49"/>
      <c r="BD408" s="49"/>
      <c r="BE408" s="49"/>
      <c r="BF408" s="49"/>
      <c r="BG408" s="49"/>
      <c r="BH408" s="49"/>
      <c r="BI408" s="49"/>
      <c r="BJ408" s="49"/>
      <c r="BK408" s="49"/>
      <c r="BL408" s="49"/>
      <c r="BM408" s="49"/>
      <c r="BN408" s="49"/>
      <c r="BO408" s="49"/>
      <c r="BP408" s="49"/>
      <c r="BQ408" s="49"/>
      <c r="BR408" s="49"/>
      <c r="BS408" s="49"/>
      <c r="BT408" s="49"/>
      <c r="BU408" s="49"/>
      <c r="BV408" s="49"/>
      <c r="BW408" s="49"/>
      <c r="BX408" s="49"/>
      <c r="BY408" s="49"/>
      <c r="BZ408" s="49"/>
      <c r="CA408" s="49"/>
      <c r="CB408" s="49"/>
      <c r="CC408" s="49"/>
      <c r="CD408" s="49"/>
      <c r="CE408" s="49"/>
      <c r="CF408" s="49"/>
      <c r="CG408" s="49"/>
      <c r="CH408" s="49"/>
      <c r="CI408" s="49"/>
      <c r="CJ408" s="49"/>
      <c r="CK408" s="49"/>
      <c r="CL408" s="49"/>
      <c r="CM408" s="49"/>
      <c r="CN408" s="49"/>
      <c r="CO408" s="49"/>
      <c r="CP408" s="49"/>
      <c r="CQ408" s="49"/>
      <c r="CR408" s="49"/>
      <c r="CS408" s="49"/>
      <c r="CT408" s="49"/>
      <c r="CU408" s="49"/>
      <c r="CV408" s="49"/>
      <c r="CW408" s="49"/>
      <c r="CX408" s="49"/>
      <c r="CY408" s="49"/>
      <c r="CZ408" s="49"/>
      <c r="DA408" s="49"/>
      <c r="DB408" s="49"/>
      <c r="DC408" s="49"/>
      <c r="DD408" s="49"/>
      <c r="DE408" s="49"/>
      <c r="DF408" s="49"/>
      <c r="DG408" s="49"/>
      <c r="DH408" s="49"/>
      <c r="DI408" s="49"/>
      <c r="DJ408" s="49"/>
      <c r="DK408" s="49"/>
      <c r="DL408" s="49"/>
      <c r="DM408" s="49"/>
      <c r="DN408" s="49"/>
      <c r="DO408" s="49"/>
      <c r="DP408" s="49"/>
      <c r="DQ408" s="49"/>
      <c r="DR408" s="49"/>
      <c r="DS408" s="49"/>
      <c r="DT408" s="49"/>
      <c r="DU408" s="49"/>
      <c r="DV408" s="49"/>
      <c r="DW408" s="49"/>
      <c r="DX408" s="49"/>
      <c r="DY408" s="49"/>
      <c r="DZ408" s="49"/>
      <c r="EA408" s="49"/>
      <c r="EB408" s="49"/>
      <c r="EC408" s="49"/>
      <c r="ED408" s="49"/>
      <c r="EE408" s="49"/>
      <c r="EF408" s="49"/>
      <c r="EG408" s="49"/>
      <c r="EH408" s="49"/>
      <c r="EI408" s="49"/>
      <c r="EJ408" s="49"/>
      <c r="EK408" s="49"/>
      <c r="EL408" s="49"/>
      <c r="EM408" s="49"/>
      <c r="EN408" s="49"/>
      <c r="EO408" s="49"/>
      <c r="EP408" s="49"/>
      <c r="EQ408" s="49"/>
      <c r="ER408" s="49"/>
      <c r="ES408" s="49"/>
      <c r="ET408" s="49"/>
      <c r="EU408" s="49"/>
      <c r="EV408" s="49"/>
      <c r="EW408" s="49"/>
      <c r="EX408" s="49"/>
      <c r="EY408" s="49"/>
      <c r="EZ408" s="49"/>
      <c r="FA408" s="49"/>
      <c r="FB408" s="49"/>
      <c r="FC408" s="49"/>
      <c r="FD408" s="49"/>
      <c r="FE408" s="49"/>
      <c r="FF408" s="49"/>
      <c r="FG408" s="49"/>
      <c r="FH408" s="49"/>
      <c r="FI408" s="49"/>
      <c r="FJ408" s="49"/>
      <c r="FK408" s="49"/>
      <c r="FL408" s="49"/>
      <c r="FM408" s="49"/>
      <c r="FN408" s="49"/>
      <c r="FO408" s="49"/>
      <c r="FP408" s="49"/>
      <c r="FQ408" s="49"/>
      <c r="FR408" s="49"/>
      <c r="FS408" s="49"/>
      <c r="FT408" s="49"/>
      <c r="FU408" s="49"/>
      <c r="FV408" s="49"/>
      <c r="FW408" s="49"/>
      <c r="FX408" s="49"/>
      <c r="FY408" s="49"/>
      <c r="FZ408" s="49"/>
      <c r="GA408" s="49"/>
      <c r="GB408" s="49"/>
      <c r="GC408" s="49"/>
      <c r="GD408" s="49"/>
      <c r="GE408" s="49"/>
      <c r="GF408" s="49"/>
      <c r="GG408" s="49"/>
      <c r="GH408" s="49"/>
      <c r="GI408" s="49"/>
      <c r="GJ408" s="49"/>
      <c r="GK408" s="49"/>
      <c r="GL408" s="49"/>
      <c r="GM408" s="49"/>
      <c r="GN408" s="49"/>
      <c r="GO408" s="49"/>
      <c r="GP408" s="49"/>
      <c r="GQ408" s="49"/>
      <c r="GR408" s="49"/>
      <c r="GS408" s="49"/>
      <c r="GT408" s="49"/>
      <c r="GU408" s="49"/>
      <c r="GV408" s="49"/>
      <c r="GW408" s="49"/>
      <c r="GX408" s="49"/>
      <c r="GY408" s="49"/>
      <c r="GZ408" s="49"/>
      <c r="HA408" s="49"/>
      <c r="HB408" s="49"/>
      <c r="HC408" s="49"/>
      <c r="HD408" s="49"/>
      <c r="HE408" s="49"/>
      <c r="HF408" s="49"/>
      <c r="HG408" s="49"/>
      <c r="HH408" s="49"/>
      <c r="HI408" s="49"/>
      <c r="HJ408" s="49"/>
      <c r="HK408" s="49"/>
      <c r="HL408" s="49"/>
      <c r="HM408" s="49"/>
      <c r="HN408" s="49"/>
      <c r="HO408" s="49"/>
      <c r="HP408" s="49"/>
      <c r="HQ408" s="49"/>
      <c r="HR408" s="49"/>
      <c r="HS408" s="49"/>
      <c r="HT408" s="49"/>
      <c r="HU408" s="49"/>
      <c r="HV408" s="49"/>
      <c r="HW408" s="49"/>
      <c r="HX408" s="49"/>
      <c r="HY408" s="49"/>
      <c r="HZ408" s="49"/>
      <c r="IA408" s="49"/>
      <c r="IB408" s="49"/>
      <c r="IC408" s="49"/>
      <c r="ID408" s="49"/>
      <c r="IE408" s="49"/>
      <c r="IF408" s="49"/>
      <c r="IG408" s="49"/>
      <c r="IH408" s="49"/>
      <c r="II408" s="49"/>
      <c r="IJ408" s="49"/>
      <c r="IK408" s="49"/>
      <c r="IL408" s="49"/>
      <c r="IM408" s="49"/>
      <c r="IN408" s="49"/>
      <c r="IO408" s="49"/>
      <c r="IP408" s="49"/>
      <c r="IQ408" s="49"/>
      <c r="IR408" s="49"/>
      <c r="IS408" s="49"/>
      <c r="IT408" s="49"/>
      <c r="IU408" s="49"/>
      <c r="IV408" s="49"/>
      <c r="IW408" s="49"/>
      <c r="IX408" s="49"/>
      <c r="IY408" s="49"/>
      <c r="IZ408" s="49"/>
      <c r="JA408" s="49"/>
      <c r="JB408" s="49"/>
      <c r="JC408" s="49"/>
      <c r="JD408" s="49"/>
      <c r="JE408" s="49"/>
      <c r="JF408" s="49"/>
      <c r="JG408" s="49"/>
      <c r="JH408" s="49"/>
      <c r="JI408" s="49"/>
      <c r="JJ408" s="49"/>
      <c r="JK408" s="49"/>
      <c r="JL408" s="49"/>
      <c r="JM408" s="49"/>
      <c r="JN408" s="49"/>
      <c r="JO408" s="49"/>
      <c r="JP408" s="49"/>
      <c r="JQ408" s="49"/>
      <c r="JR408" s="49"/>
      <c r="JS408" s="49"/>
      <c r="JT408" s="49"/>
      <c r="JU408" s="49"/>
      <c r="JV408" s="49"/>
      <c r="JW408" s="49"/>
      <c r="JX408" s="49"/>
      <c r="JY408" s="49"/>
      <c r="JZ408" s="49"/>
      <c r="KA408" s="49"/>
      <c r="KB408" s="49"/>
      <c r="KC408" s="49"/>
      <c r="KD408" s="49"/>
      <c r="KE408" s="49"/>
      <c r="KF408" s="49"/>
      <c r="KG408" s="49"/>
      <c r="KH408" s="49"/>
      <c r="KI408" s="49"/>
      <c r="KJ408" s="49"/>
    </row>
    <row r="409" spans="2:296" s="19" customFormat="1" x14ac:dyDescent="0.2">
      <c r="B409" s="46"/>
      <c r="C409" s="276"/>
      <c r="D409" s="125"/>
      <c r="E409" s="173"/>
      <c r="F409" s="174"/>
      <c r="G409" s="125"/>
      <c r="H409" s="125"/>
      <c r="I409" s="125"/>
      <c r="J409" s="125"/>
      <c r="K409" s="192"/>
      <c r="L409" s="38"/>
      <c r="M409" s="280"/>
      <c r="O409" s="49"/>
      <c r="P409" s="49"/>
      <c r="Q409" s="49"/>
      <c r="R409" s="49"/>
      <c r="S409" s="49"/>
      <c r="T409" s="49"/>
      <c r="U409" s="49"/>
      <c r="V409" s="49"/>
      <c r="W409" s="49"/>
      <c r="X409" s="49"/>
      <c r="Y409" s="49"/>
      <c r="Z409" s="49"/>
      <c r="AA409" s="49"/>
      <c r="AB409" s="49"/>
      <c r="AC409" s="49"/>
      <c r="AD409" s="49"/>
      <c r="AE409" s="49"/>
      <c r="AF409" s="49"/>
      <c r="AG409" s="49"/>
      <c r="AH409" s="49"/>
      <c r="AI409" s="49"/>
      <c r="AJ409" s="49"/>
      <c r="AK409" s="49"/>
      <c r="AL409" s="49"/>
      <c r="AM409" s="49"/>
      <c r="AN409" s="49"/>
      <c r="AO409" s="49"/>
      <c r="AP409" s="49"/>
      <c r="AQ409" s="49"/>
      <c r="AR409" s="49"/>
      <c r="AS409" s="49"/>
      <c r="AT409" s="49"/>
      <c r="AU409" s="49"/>
      <c r="AV409" s="49"/>
      <c r="AW409" s="49"/>
      <c r="AX409" s="49"/>
      <c r="AY409" s="49"/>
      <c r="AZ409" s="49"/>
      <c r="BA409" s="49"/>
      <c r="BB409" s="49"/>
      <c r="BC409" s="49"/>
      <c r="BD409" s="49"/>
      <c r="BE409" s="49"/>
      <c r="BF409" s="49"/>
      <c r="BG409" s="49"/>
      <c r="BH409" s="49"/>
      <c r="BI409" s="49"/>
      <c r="BJ409" s="49"/>
      <c r="BK409" s="49"/>
      <c r="BL409" s="49"/>
      <c r="BM409" s="49"/>
      <c r="BN409" s="49"/>
      <c r="BO409" s="49"/>
      <c r="BP409" s="49"/>
      <c r="BQ409" s="49"/>
      <c r="BR409" s="49"/>
      <c r="BS409" s="49"/>
      <c r="BT409" s="49"/>
      <c r="BU409" s="49"/>
      <c r="BV409" s="49"/>
      <c r="BW409" s="49"/>
      <c r="BX409" s="49"/>
      <c r="BY409" s="49"/>
      <c r="BZ409" s="49"/>
      <c r="CA409" s="49"/>
      <c r="CB409" s="49"/>
      <c r="CC409" s="49"/>
      <c r="CD409" s="49"/>
      <c r="CE409" s="49"/>
      <c r="CF409" s="49"/>
      <c r="CG409" s="49"/>
      <c r="CH409" s="49"/>
      <c r="CI409" s="49"/>
      <c r="CJ409" s="49"/>
      <c r="CK409" s="49"/>
      <c r="CL409" s="49"/>
      <c r="CM409" s="49"/>
      <c r="CN409" s="49"/>
      <c r="CO409" s="49"/>
      <c r="CP409" s="49"/>
      <c r="CQ409" s="49"/>
      <c r="CR409" s="49"/>
      <c r="CS409" s="49"/>
      <c r="CT409" s="49"/>
      <c r="CU409" s="49"/>
      <c r="CV409" s="49"/>
      <c r="CW409" s="49"/>
      <c r="CX409" s="49"/>
      <c r="CY409" s="49"/>
      <c r="CZ409" s="49"/>
      <c r="DA409" s="49"/>
      <c r="DB409" s="49"/>
      <c r="DC409" s="49"/>
      <c r="DD409" s="49"/>
      <c r="DE409" s="49"/>
      <c r="DF409" s="49"/>
      <c r="DG409" s="49"/>
      <c r="DH409" s="49"/>
      <c r="DI409" s="49"/>
      <c r="DJ409" s="49"/>
      <c r="DK409" s="49"/>
      <c r="DL409" s="49"/>
      <c r="DM409" s="49"/>
      <c r="DN409" s="49"/>
      <c r="DO409" s="49"/>
      <c r="DP409" s="49"/>
      <c r="DQ409" s="49"/>
      <c r="DR409" s="49"/>
      <c r="DS409" s="49"/>
      <c r="DT409" s="49"/>
      <c r="DU409" s="49"/>
      <c r="DV409" s="49"/>
      <c r="DW409" s="49"/>
      <c r="DX409" s="49"/>
      <c r="DY409" s="49"/>
      <c r="DZ409" s="49"/>
      <c r="EA409" s="49"/>
      <c r="EB409" s="49"/>
      <c r="EC409" s="49"/>
      <c r="ED409" s="49"/>
      <c r="EE409" s="49"/>
      <c r="EF409" s="49"/>
      <c r="EG409" s="49"/>
      <c r="EH409" s="49"/>
      <c r="EI409" s="49"/>
      <c r="EJ409" s="49"/>
      <c r="EK409" s="49"/>
      <c r="EL409" s="49"/>
      <c r="EM409" s="49"/>
      <c r="EN409" s="49"/>
      <c r="EO409" s="49"/>
      <c r="EP409" s="49"/>
      <c r="EQ409" s="49"/>
      <c r="ER409" s="49"/>
      <c r="ES409" s="49"/>
      <c r="ET409" s="49"/>
      <c r="EU409" s="49"/>
      <c r="EV409" s="49"/>
      <c r="EW409" s="49"/>
      <c r="EX409" s="49"/>
      <c r="EY409" s="49"/>
      <c r="EZ409" s="49"/>
      <c r="FA409" s="49"/>
      <c r="FB409" s="49"/>
      <c r="FC409" s="49"/>
      <c r="FD409" s="49"/>
      <c r="FE409" s="49"/>
      <c r="FF409" s="49"/>
      <c r="FG409" s="49"/>
      <c r="FH409" s="49"/>
      <c r="FI409" s="49"/>
      <c r="FJ409" s="49"/>
      <c r="FK409" s="49"/>
      <c r="FL409" s="49"/>
      <c r="FM409" s="49"/>
      <c r="FN409" s="49"/>
      <c r="FO409" s="49"/>
      <c r="FP409" s="49"/>
      <c r="FQ409" s="49"/>
      <c r="FR409" s="49"/>
      <c r="FS409" s="49"/>
      <c r="FT409" s="49"/>
      <c r="FU409" s="49"/>
      <c r="FV409" s="49"/>
      <c r="FW409" s="49"/>
      <c r="FX409" s="49"/>
      <c r="FY409" s="49"/>
      <c r="FZ409" s="49"/>
      <c r="GA409" s="49"/>
      <c r="GB409" s="49"/>
      <c r="GC409" s="49"/>
      <c r="GD409" s="49"/>
      <c r="GE409" s="49"/>
      <c r="GF409" s="49"/>
      <c r="GG409" s="49"/>
      <c r="GH409" s="49"/>
      <c r="GI409" s="49"/>
      <c r="GJ409" s="49"/>
      <c r="GK409" s="49"/>
      <c r="GL409" s="49"/>
      <c r="GM409" s="49"/>
      <c r="GN409" s="49"/>
      <c r="GO409" s="49"/>
      <c r="GP409" s="49"/>
      <c r="GQ409" s="49"/>
      <c r="GR409" s="49"/>
      <c r="GS409" s="49"/>
      <c r="GT409" s="49"/>
      <c r="GU409" s="49"/>
      <c r="GV409" s="49"/>
      <c r="GW409" s="49"/>
      <c r="GX409" s="49"/>
      <c r="GY409" s="49"/>
      <c r="GZ409" s="49"/>
      <c r="HA409" s="49"/>
      <c r="HB409" s="49"/>
      <c r="HC409" s="49"/>
      <c r="HD409" s="49"/>
      <c r="HE409" s="49"/>
      <c r="HF409" s="49"/>
      <c r="HG409" s="49"/>
      <c r="HH409" s="49"/>
      <c r="HI409" s="49"/>
      <c r="HJ409" s="49"/>
      <c r="HK409" s="49"/>
      <c r="HL409" s="49"/>
      <c r="HM409" s="49"/>
      <c r="HN409" s="49"/>
      <c r="HO409" s="49"/>
      <c r="HP409" s="49"/>
      <c r="HQ409" s="49"/>
      <c r="HR409" s="49"/>
      <c r="HS409" s="49"/>
      <c r="HT409" s="49"/>
      <c r="HU409" s="49"/>
      <c r="HV409" s="49"/>
      <c r="HW409" s="49"/>
      <c r="HX409" s="49"/>
      <c r="HY409" s="49"/>
      <c r="HZ409" s="49"/>
      <c r="IA409" s="49"/>
      <c r="IB409" s="49"/>
      <c r="IC409" s="49"/>
      <c r="ID409" s="49"/>
      <c r="IE409" s="49"/>
      <c r="IF409" s="49"/>
      <c r="IG409" s="49"/>
      <c r="IH409" s="49"/>
      <c r="II409" s="49"/>
      <c r="IJ409" s="49"/>
      <c r="IK409" s="49"/>
      <c r="IL409" s="49"/>
      <c r="IM409" s="49"/>
      <c r="IN409" s="49"/>
      <c r="IO409" s="49"/>
      <c r="IP409" s="49"/>
      <c r="IQ409" s="49"/>
      <c r="IR409" s="49"/>
      <c r="IS409" s="49"/>
      <c r="IT409" s="49"/>
      <c r="IU409" s="49"/>
      <c r="IV409" s="49"/>
      <c r="IW409" s="49"/>
      <c r="IX409" s="49"/>
      <c r="IY409" s="49"/>
      <c r="IZ409" s="49"/>
      <c r="JA409" s="49"/>
      <c r="JB409" s="49"/>
      <c r="JC409" s="49"/>
      <c r="JD409" s="49"/>
      <c r="JE409" s="49"/>
      <c r="JF409" s="49"/>
      <c r="JG409" s="49"/>
      <c r="JH409" s="49"/>
      <c r="JI409" s="49"/>
      <c r="JJ409" s="49"/>
      <c r="JK409" s="49"/>
      <c r="JL409" s="49"/>
      <c r="JM409" s="49"/>
      <c r="JN409" s="49"/>
      <c r="JO409" s="49"/>
      <c r="JP409" s="49"/>
      <c r="JQ409" s="49"/>
      <c r="JR409" s="49"/>
      <c r="JS409" s="49"/>
      <c r="JT409" s="49"/>
      <c r="JU409" s="49"/>
      <c r="JV409" s="49"/>
      <c r="JW409" s="49"/>
      <c r="JX409" s="49"/>
      <c r="JY409" s="49"/>
      <c r="JZ409" s="49"/>
      <c r="KA409" s="49"/>
      <c r="KB409" s="49"/>
      <c r="KC409" s="49"/>
      <c r="KD409" s="49"/>
      <c r="KE409" s="49"/>
      <c r="KF409" s="49"/>
      <c r="KG409" s="49"/>
      <c r="KH409" s="49"/>
      <c r="KI409" s="49"/>
      <c r="KJ409" s="49"/>
    </row>
    <row r="410" spans="2:296" s="19" customFormat="1" x14ac:dyDescent="0.2">
      <c r="B410" s="46"/>
      <c r="C410" s="276"/>
      <c r="D410" s="125"/>
      <c r="E410" s="173"/>
      <c r="F410" s="174"/>
      <c r="G410" s="125"/>
      <c r="H410" s="125"/>
      <c r="I410" s="125"/>
      <c r="J410" s="125"/>
      <c r="K410" s="192"/>
      <c r="L410" s="38"/>
      <c r="M410" s="280"/>
      <c r="O410" s="49"/>
      <c r="P410" s="49"/>
      <c r="Q410" s="49"/>
      <c r="R410" s="49"/>
      <c r="S410" s="49"/>
      <c r="T410" s="49"/>
      <c r="U410" s="49"/>
      <c r="V410" s="49"/>
      <c r="W410" s="49"/>
      <c r="X410" s="49"/>
      <c r="Y410" s="49"/>
      <c r="Z410" s="49"/>
      <c r="AA410" s="49"/>
      <c r="AB410" s="49"/>
      <c r="AC410" s="49"/>
      <c r="AD410" s="49"/>
      <c r="AE410" s="49"/>
      <c r="AF410" s="49"/>
      <c r="AG410" s="49"/>
      <c r="AH410" s="49"/>
      <c r="AI410" s="49"/>
      <c r="AJ410" s="49"/>
      <c r="AK410" s="49"/>
      <c r="AL410" s="49"/>
      <c r="AM410" s="49"/>
      <c r="AN410" s="49"/>
      <c r="AO410" s="49"/>
      <c r="AP410" s="49"/>
      <c r="AQ410" s="49"/>
      <c r="AR410" s="49"/>
      <c r="AS410" s="49"/>
      <c r="AT410" s="49"/>
      <c r="AU410" s="49"/>
      <c r="AV410" s="49"/>
      <c r="AW410" s="49"/>
      <c r="AX410" s="49"/>
      <c r="AY410" s="49"/>
      <c r="AZ410" s="49"/>
      <c r="BA410" s="49"/>
      <c r="BB410" s="49"/>
      <c r="BC410" s="49"/>
      <c r="BD410" s="49"/>
      <c r="BE410" s="49"/>
      <c r="BF410" s="49"/>
      <c r="BG410" s="49"/>
      <c r="BH410" s="49"/>
      <c r="BI410" s="49"/>
      <c r="BJ410" s="49"/>
      <c r="BK410" s="49"/>
      <c r="BL410" s="49"/>
      <c r="BM410" s="49"/>
      <c r="BN410" s="49"/>
      <c r="BO410" s="49"/>
      <c r="BP410" s="49"/>
      <c r="BQ410" s="49"/>
      <c r="BR410" s="49"/>
      <c r="BS410" s="49"/>
      <c r="BT410" s="49"/>
      <c r="BU410" s="49"/>
      <c r="BV410" s="49"/>
      <c r="BW410" s="49"/>
      <c r="BX410" s="49"/>
      <c r="BY410" s="49"/>
      <c r="BZ410" s="49"/>
      <c r="CA410" s="49"/>
      <c r="CB410" s="49"/>
      <c r="CC410" s="49"/>
      <c r="CD410" s="49"/>
      <c r="CE410" s="49"/>
      <c r="CF410" s="49"/>
      <c r="CG410" s="49"/>
      <c r="CH410" s="49"/>
      <c r="CI410" s="49"/>
      <c r="CJ410" s="49"/>
      <c r="CK410" s="49"/>
      <c r="CL410" s="49"/>
      <c r="CM410" s="49"/>
      <c r="CN410" s="49"/>
      <c r="CO410" s="49"/>
      <c r="CP410" s="49"/>
      <c r="CQ410" s="49"/>
      <c r="CR410" s="49"/>
      <c r="CS410" s="49"/>
      <c r="CT410" s="49"/>
      <c r="CU410" s="49"/>
      <c r="CV410" s="49"/>
      <c r="CW410" s="49"/>
      <c r="CX410" s="49"/>
      <c r="CY410" s="49"/>
      <c r="CZ410" s="49"/>
      <c r="DA410" s="49"/>
      <c r="DB410" s="49"/>
      <c r="DC410" s="49"/>
      <c r="DD410" s="49"/>
      <c r="DE410" s="49"/>
      <c r="DF410" s="49"/>
      <c r="DG410" s="49"/>
      <c r="DH410" s="49"/>
      <c r="DI410" s="49"/>
      <c r="DJ410" s="49"/>
      <c r="DK410" s="49"/>
      <c r="DL410" s="49"/>
      <c r="DM410" s="49"/>
      <c r="DN410" s="49"/>
      <c r="DO410" s="49"/>
      <c r="DP410" s="49"/>
      <c r="DQ410" s="49"/>
      <c r="DR410" s="49"/>
      <c r="DS410" s="49"/>
      <c r="DT410" s="49"/>
      <c r="DU410" s="49"/>
      <c r="DV410" s="49"/>
      <c r="DW410" s="49"/>
      <c r="DX410" s="49"/>
      <c r="DY410" s="49"/>
      <c r="DZ410" s="49"/>
      <c r="EA410" s="49"/>
      <c r="EB410" s="49"/>
      <c r="EC410" s="49"/>
      <c r="ED410" s="49"/>
      <c r="EE410" s="49"/>
      <c r="EF410" s="49"/>
      <c r="EG410" s="49"/>
      <c r="EH410" s="49"/>
      <c r="EI410" s="49"/>
      <c r="EJ410" s="49"/>
      <c r="EK410" s="49"/>
      <c r="EL410" s="49"/>
      <c r="EM410" s="49"/>
      <c r="EN410" s="49"/>
      <c r="EO410" s="49"/>
      <c r="EP410" s="49"/>
      <c r="EQ410" s="49"/>
      <c r="ER410" s="49"/>
      <c r="ES410" s="49"/>
      <c r="ET410" s="49"/>
      <c r="EU410" s="49"/>
      <c r="EV410" s="49"/>
      <c r="EW410" s="49"/>
      <c r="EX410" s="49"/>
      <c r="EY410" s="49"/>
      <c r="EZ410" s="49"/>
      <c r="FA410" s="49"/>
      <c r="FB410" s="49"/>
      <c r="FC410" s="49"/>
      <c r="FD410" s="49"/>
      <c r="FE410" s="49"/>
      <c r="FF410" s="49"/>
      <c r="FG410" s="49"/>
      <c r="FH410" s="49"/>
      <c r="FI410" s="49"/>
      <c r="FJ410" s="49"/>
      <c r="FK410" s="49"/>
      <c r="FL410" s="49"/>
      <c r="FM410" s="49"/>
      <c r="FN410" s="49"/>
      <c r="FO410" s="49"/>
      <c r="FP410" s="49"/>
      <c r="FQ410" s="49"/>
      <c r="FR410" s="49"/>
      <c r="FS410" s="49"/>
      <c r="FT410" s="49"/>
      <c r="FU410" s="49"/>
      <c r="FV410" s="49"/>
      <c r="FW410" s="49"/>
      <c r="FX410" s="49"/>
      <c r="FY410" s="49"/>
      <c r="FZ410" s="49"/>
      <c r="GA410" s="49"/>
      <c r="GB410" s="49"/>
      <c r="GC410" s="49"/>
      <c r="GD410" s="49"/>
      <c r="GE410" s="49"/>
      <c r="GF410" s="49"/>
      <c r="GG410" s="49"/>
      <c r="GH410" s="49"/>
      <c r="GI410" s="49"/>
      <c r="GJ410" s="49"/>
      <c r="GK410" s="49"/>
      <c r="GL410" s="49"/>
      <c r="GM410" s="49"/>
      <c r="GN410" s="49"/>
      <c r="GO410" s="49"/>
      <c r="GP410" s="49"/>
      <c r="GQ410" s="49"/>
      <c r="GR410" s="49"/>
      <c r="GS410" s="49"/>
      <c r="GT410" s="49"/>
      <c r="GU410" s="49"/>
      <c r="GV410" s="49"/>
      <c r="GW410" s="49"/>
      <c r="GX410" s="49"/>
      <c r="GY410" s="49"/>
      <c r="GZ410" s="49"/>
      <c r="HA410" s="49"/>
      <c r="HB410" s="49"/>
      <c r="HC410" s="49"/>
      <c r="HD410" s="49"/>
      <c r="HE410" s="49"/>
      <c r="HF410" s="49"/>
      <c r="HG410" s="49"/>
      <c r="HH410" s="49"/>
      <c r="HI410" s="49"/>
      <c r="HJ410" s="49"/>
      <c r="HK410" s="49"/>
      <c r="HL410" s="49"/>
      <c r="HM410" s="49"/>
      <c r="HN410" s="49"/>
      <c r="HO410" s="49"/>
      <c r="HP410" s="49"/>
      <c r="HQ410" s="49"/>
      <c r="HR410" s="49"/>
      <c r="HS410" s="49"/>
      <c r="HT410" s="49"/>
      <c r="HU410" s="49"/>
      <c r="HV410" s="49"/>
      <c r="HW410" s="49"/>
      <c r="HX410" s="49"/>
      <c r="HY410" s="49"/>
      <c r="HZ410" s="49"/>
      <c r="IA410" s="49"/>
      <c r="IB410" s="49"/>
      <c r="IC410" s="49"/>
      <c r="ID410" s="49"/>
      <c r="IE410" s="49"/>
      <c r="IF410" s="49"/>
      <c r="IG410" s="49"/>
      <c r="IH410" s="49"/>
      <c r="II410" s="49"/>
      <c r="IJ410" s="49"/>
      <c r="IK410" s="49"/>
      <c r="IL410" s="49"/>
      <c r="IM410" s="49"/>
      <c r="IN410" s="49"/>
      <c r="IO410" s="49"/>
      <c r="IP410" s="49"/>
      <c r="IQ410" s="49"/>
      <c r="IR410" s="49"/>
      <c r="IS410" s="49"/>
      <c r="IT410" s="49"/>
      <c r="IU410" s="49"/>
      <c r="IV410" s="49"/>
      <c r="IW410" s="49"/>
      <c r="IX410" s="49"/>
      <c r="IY410" s="49"/>
      <c r="IZ410" s="49"/>
      <c r="JA410" s="49"/>
      <c r="JB410" s="49"/>
      <c r="JC410" s="49"/>
      <c r="JD410" s="49"/>
      <c r="JE410" s="49"/>
      <c r="JF410" s="49"/>
      <c r="JG410" s="49"/>
      <c r="JH410" s="49"/>
      <c r="JI410" s="49"/>
      <c r="JJ410" s="49"/>
      <c r="JK410" s="49"/>
      <c r="JL410" s="49"/>
      <c r="JM410" s="49"/>
      <c r="JN410" s="49"/>
      <c r="JO410" s="49"/>
      <c r="JP410" s="49"/>
      <c r="JQ410" s="49"/>
      <c r="JR410" s="49"/>
      <c r="JS410" s="49"/>
      <c r="JT410" s="49"/>
      <c r="JU410" s="49"/>
      <c r="JV410" s="49"/>
      <c r="JW410" s="49"/>
      <c r="JX410" s="49"/>
      <c r="JY410" s="49"/>
      <c r="JZ410" s="49"/>
      <c r="KA410" s="49"/>
      <c r="KB410" s="49"/>
      <c r="KC410" s="49"/>
      <c r="KD410" s="49"/>
      <c r="KE410" s="49"/>
      <c r="KF410" s="49"/>
      <c r="KG410" s="49"/>
      <c r="KH410" s="49"/>
      <c r="KI410" s="49"/>
      <c r="KJ410" s="49"/>
    </row>
    <row r="411" spans="2:296" s="19" customFormat="1" x14ac:dyDescent="0.2">
      <c r="B411" s="46"/>
      <c r="C411" s="276"/>
      <c r="D411" s="125"/>
      <c r="E411" s="173"/>
      <c r="F411" s="174"/>
      <c r="G411" s="125"/>
      <c r="H411" s="125"/>
      <c r="I411" s="125"/>
      <c r="J411" s="125"/>
      <c r="K411" s="192"/>
      <c r="L411" s="38"/>
      <c r="M411" s="280"/>
      <c r="O411" s="49"/>
      <c r="P411" s="49"/>
      <c r="Q411" s="49"/>
      <c r="R411" s="49"/>
      <c r="S411" s="49"/>
      <c r="T411" s="49"/>
      <c r="U411" s="49"/>
      <c r="V411" s="49"/>
      <c r="W411" s="49"/>
      <c r="X411" s="49"/>
      <c r="Y411" s="49"/>
      <c r="Z411" s="49"/>
      <c r="AA411" s="49"/>
      <c r="AB411" s="49"/>
      <c r="AC411" s="49"/>
      <c r="AD411" s="49"/>
      <c r="AE411" s="49"/>
      <c r="AF411" s="49"/>
      <c r="AG411" s="49"/>
      <c r="AH411" s="49"/>
      <c r="AI411" s="49"/>
      <c r="AJ411" s="49"/>
      <c r="AK411" s="49"/>
      <c r="AL411" s="49"/>
      <c r="AM411" s="49"/>
      <c r="AN411" s="49"/>
      <c r="AO411" s="49"/>
      <c r="AP411" s="49"/>
      <c r="AQ411" s="49"/>
      <c r="AR411" s="49"/>
      <c r="AS411" s="49"/>
      <c r="AT411" s="49"/>
      <c r="AU411" s="49"/>
      <c r="AV411" s="49"/>
      <c r="AW411" s="49"/>
      <c r="AX411" s="49"/>
      <c r="AY411" s="49"/>
      <c r="AZ411" s="49"/>
      <c r="BA411" s="49"/>
      <c r="BB411" s="49"/>
      <c r="BC411" s="49"/>
      <c r="BD411" s="49"/>
      <c r="BE411" s="49"/>
      <c r="BF411" s="49"/>
      <c r="BG411" s="49"/>
      <c r="BH411" s="49"/>
      <c r="BI411" s="49"/>
      <c r="BJ411" s="49"/>
      <c r="BK411" s="49"/>
      <c r="BL411" s="49"/>
      <c r="BM411" s="49"/>
      <c r="BN411" s="49"/>
      <c r="BO411" s="49"/>
      <c r="BP411" s="49"/>
      <c r="BQ411" s="49"/>
      <c r="BR411" s="49"/>
      <c r="BS411" s="49"/>
      <c r="BT411" s="49"/>
      <c r="BU411" s="49"/>
      <c r="BV411" s="49"/>
      <c r="BW411" s="49"/>
      <c r="BX411" s="49"/>
      <c r="BY411" s="49"/>
      <c r="BZ411" s="49"/>
      <c r="CA411" s="49"/>
      <c r="CB411" s="49"/>
      <c r="CC411" s="49"/>
      <c r="CD411" s="49"/>
      <c r="CE411" s="49"/>
      <c r="CF411" s="49"/>
      <c r="CG411" s="49"/>
      <c r="CH411" s="49"/>
      <c r="CI411" s="49"/>
      <c r="CJ411" s="49"/>
      <c r="CK411" s="49"/>
      <c r="CL411" s="49"/>
      <c r="CM411" s="49"/>
      <c r="CN411" s="49"/>
      <c r="CO411" s="49"/>
      <c r="CP411" s="49"/>
      <c r="CQ411" s="49"/>
      <c r="CR411" s="49"/>
      <c r="CS411" s="49"/>
      <c r="CT411" s="49"/>
      <c r="CU411" s="49"/>
      <c r="CV411" s="49"/>
      <c r="CW411" s="49"/>
      <c r="CX411" s="49"/>
      <c r="CY411" s="49"/>
      <c r="CZ411" s="49"/>
      <c r="DA411" s="49"/>
      <c r="DB411" s="49"/>
      <c r="DC411" s="49"/>
      <c r="DD411" s="49"/>
      <c r="DE411" s="49"/>
      <c r="DF411" s="49"/>
      <c r="DG411" s="49"/>
      <c r="DH411" s="49"/>
      <c r="DI411" s="49"/>
      <c r="DJ411" s="49"/>
      <c r="DK411" s="49"/>
      <c r="DL411" s="49"/>
      <c r="DM411" s="49"/>
      <c r="DN411" s="49"/>
      <c r="DO411" s="49"/>
      <c r="DP411" s="49"/>
      <c r="DQ411" s="49"/>
      <c r="DR411" s="49"/>
      <c r="DS411" s="49"/>
      <c r="DT411" s="49"/>
      <c r="DU411" s="49"/>
      <c r="DV411" s="49"/>
      <c r="DW411" s="49"/>
      <c r="DX411" s="49"/>
      <c r="DY411" s="49"/>
      <c r="DZ411" s="49"/>
      <c r="EA411" s="49"/>
      <c r="EB411" s="49"/>
      <c r="EC411" s="49"/>
      <c r="ED411" s="49"/>
      <c r="EE411" s="49"/>
      <c r="EF411" s="49"/>
      <c r="EG411" s="49"/>
      <c r="EH411" s="49"/>
      <c r="EI411" s="49"/>
      <c r="EJ411" s="49"/>
      <c r="EK411" s="49"/>
      <c r="EL411" s="49"/>
      <c r="EM411" s="49"/>
      <c r="EN411" s="49"/>
      <c r="EO411" s="49"/>
      <c r="EP411" s="49"/>
      <c r="EQ411" s="49"/>
      <c r="ER411" s="49"/>
      <c r="ES411" s="49"/>
      <c r="ET411" s="49"/>
      <c r="EU411" s="49"/>
      <c r="EV411" s="49"/>
      <c r="EW411" s="49"/>
      <c r="EX411" s="49"/>
      <c r="EY411" s="49"/>
      <c r="EZ411" s="49"/>
      <c r="FA411" s="49"/>
      <c r="FB411" s="49"/>
      <c r="FC411" s="49"/>
      <c r="FD411" s="49"/>
      <c r="FE411" s="49"/>
      <c r="FF411" s="49"/>
      <c r="FG411" s="49"/>
      <c r="FH411" s="49"/>
      <c r="FI411" s="49"/>
      <c r="FJ411" s="49"/>
      <c r="FK411" s="49"/>
      <c r="FL411" s="49"/>
      <c r="FM411" s="49"/>
      <c r="FN411" s="49"/>
      <c r="FO411" s="49"/>
      <c r="FP411" s="49"/>
      <c r="FQ411" s="49"/>
      <c r="FR411" s="49"/>
      <c r="FS411" s="49"/>
      <c r="FT411" s="49"/>
      <c r="FU411" s="49"/>
      <c r="FV411" s="49"/>
      <c r="FW411" s="49"/>
      <c r="FX411" s="49"/>
      <c r="FY411" s="49"/>
      <c r="FZ411" s="49"/>
      <c r="GA411" s="49"/>
      <c r="GB411" s="49"/>
      <c r="GC411" s="49"/>
      <c r="GD411" s="49"/>
      <c r="GE411" s="49"/>
      <c r="GF411" s="49"/>
      <c r="GG411" s="49"/>
      <c r="GH411" s="49"/>
      <c r="GI411" s="49"/>
      <c r="GJ411" s="49"/>
      <c r="GK411" s="49"/>
      <c r="GL411" s="49"/>
      <c r="GM411" s="49"/>
      <c r="GN411" s="49"/>
      <c r="GO411" s="49"/>
      <c r="GP411" s="49"/>
      <c r="GQ411" s="49"/>
      <c r="GR411" s="49"/>
      <c r="GS411" s="49"/>
      <c r="GT411" s="49"/>
      <c r="GU411" s="49"/>
      <c r="GV411" s="49"/>
      <c r="GW411" s="49"/>
      <c r="GX411" s="49"/>
      <c r="GY411" s="49"/>
      <c r="GZ411" s="49"/>
      <c r="HA411" s="49"/>
      <c r="HB411" s="49"/>
      <c r="HC411" s="49"/>
      <c r="HD411" s="49"/>
      <c r="HE411" s="49"/>
      <c r="HF411" s="49"/>
      <c r="HG411" s="49"/>
      <c r="HH411" s="49"/>
      <c r="HI411" s="49"/>
      <c r="HJ411" s="49"/>
      <c r="HK411" s="49"/>
      <c r="HL411" s="49"/>
      <c r="HM411" s="49"/>
      <c r="HN411" s="49"/>
      <c r="HO411" s="49"/>
      <c r="HP411" s="49"/>
      <c r="HQ411" s="49"/>
      <c r="HR411" s="49"/>
      <c r="HS411" s="49"/>
      <c r="HT411" s="49"/>
      <c r="HU411" s="49"/>
      <c r="HV411" s="49"/>
      <c r="HW411" s="49"/>
      <c r="HX411" s="49"/>
      <c r="HY411" s="49"/>
      <c r="HZ411" s="49"/>
      <c r="IA411" s="49"/>
      <c r="IB411" s="49"/>
      <c r="IC411" s="49"/>
      <c r="ID411" s="49"/>
      <c r="IE411" s="49"/>
      <c r="IF411" s="49"/>
      <c r="IG411" s="49"/>
      <c r="IH411" s="49"/>
      <c r="II411" s="49"/>
      <c r="IJ411" s="49"/>
      <c r="IK411" s="49"/>
      <c r="IL411" s="49"/>
      <c r="IM411" s="49"/>
      <c r="IN411" s="49"/>
      <c r="IO411" s="49"/>
      <c r="IP411" s="49"/>
      <c r="IQ411" s="49"/>
      <c r="IR411" s="49"/>
      <c r="IS411" s="49"/>
      <c r="IT411" s="49"/>
      <c r="IU411" s="49"/>
      <c r="IV411" s="49"/>
      <c r="IW411" s="49"/>
      <c r="IX411" s="49"/>
      <c r="IY411" s="49"/>
      <c r="IZ411" s="49"/>
      <c r="JA411" s="49"/>
      <c r="JB411" s="49"/>
      <c r="JC411" s="49"/>
      <c r="JD411" s="49"/>
      <c r="JE411" s="49"/>
      <c r="JF411" s="49"/>
      <c r="JG411" s="49"/>
      <c r="JH411" s="49"/>
      <c r="JI411" s="49"/>
      <c r="JJ411" s="49"/>
      <c r="JK411" s="49"/>
      <c r="JL411" s="49"/>
      <c r="JM411" s="49"/>
      <c r="JN411" s="49"/>
      <c r="JO411" s="49"/>
      <c r="JP411" s="49"/>
      <c r="JQ411" s="49"/>
      <c r="JR411" s="49"/>
      <c r="JS411" s="49"/>
      <c r="JT411" s="49"/>
      <c r="JU411" s="49"/>
      <c r="JV411" s="49"/>
      <c r="JW411" s="49"/>
      <c r="JX411" s="49"/>
      <c r="JY411" s="49"/>
      <c r="JZ411" s="49"/>
      <c r="KA411" s="49"/>
      <c r="KB411" s="49"/>
      <c r="KC411" s="49"/>
      <c r="KD411" s="49"/>
      <c r="KE411" s="49"/>
      <c r="KF411" s="49"/>
      <c r="KG411" s="49"/>
      <c r="KH411" s="49"/>
      <c r="KI411" s="49"/>
      <c r="KJ411" s="49"/>
    </row>
    <row r="412" spans="2:296" s="19" customFormat="1" x14ac:dyDescent="0.2">
      <c r="B412" s="46"/>
      <c r="C412" s="276"/>
      <c r="D412" s="125"/>
      <c r="E412" s="173"/>
      <c r="F412" s="174"/>
      <c r="G412" s="125"/>
      <c r="H412" s="125"/>
      <c r="I412" s="125"/>
      <c r="J412" s="125"/>
      <c r="K412" s="192"/>
      <c r="L412" s="38"/>
      <c r="M412" s="280"/>
      <c r="O412" s="49"/>
      <c r="P412" s="49"/>
      <c r="Q412" s="49"/>
      <c r="R412" s="49"/>
      <c r="S412" s="49"/>
      <c r="T412" s="49"/>
      <c r="U412" s="49"/>
      <c r="V412" s="49"/>
      <c r="W412" s="49"/>
      <c r="X412" s="49"/>
      <c r="Y412" s="49"/>
      <c r="Z412" s="49"/>
      <c r="AA412" s="49"/>
      <c r="AB412" s="49"/>
      <c r="AC412" s="49"/>
      <c r="AD412" s="49"/>
      <c r="AE412" s="49"/>
      <c r="AF412" s="49"/>
      <c r="AG412" s="49"/>
      <c r="AH412" s="49"/>
      <c r="AI412" s="49"/>
      <c r="AJ412" s="49"/>
      <c r="AK412" s="49"/>
      <c r="AL412" s="49"/>
      <c r="AM412" s="49"/>
      <c r="AN412" s="49"/>
      <c r="AO412" s="49"/>
      <c r="AP412" s="49"/>
      <c r="AQ412" s="49"/>
      <c r="AR412" s="49"/>
      <c r="AS412" s="49"/>
      <c r="AT412" s="49"/>
      <c r="AU412" s="49"/>
      <c r="AV412" s="49"/>
      <c r="AW412" s="49"/>
      <c r="AX412" s="49"/>
      <c r="AY412" s="49"/>
      <c r="AZ412" s="49"/>
      <c r="BA412" s="49"/>
      <c r="BB412" s="49"/>
      <c r="BC412" s="49"/>
      <c r="BD412" s="49"/>
      <c r="BE412" s="49"/>
      <c r="BF412" s="49"/>
      <c r="BG412" s="49"/>
      <c r="BH412" s="49"/>
      <c r="BI412" s="49"/>
      <c r="BJ412" s="49"/>
      <c r="BK412" s="49"/>
      <c r="BL412" s="49"/>
      <c r="BM412" s="49"/>
      <c r="BN412" s="49"/>
      <c r="BO412" s="49"/>
      <c r="BP412" s="49"/>
      <c r="BQ412" s="49"/>
      <c r="BR412" s="49"/>
      <c r="BS412" s="49"/>
      <c r="BT412" s="49"/>
      <c r="BU412" s="49"/>
      <c r="BV412" s="49"/>
      <c r="BW412" s="49"/>
      <c r="BX412" s="49"/>
      <c r="BY412" s="49"/>
      <c r="BZ412" s="49"/>
      <c r="CA412" s="49"/>
      <c r="CB412" s="49"/>
      <c r="CC412" s="49"/>
      <c r="CD412" s="49"/>
      <c r="CE412" s="49"/>
      <c r="CF412" s="49"/>
      <c r="CG412" s="49"/>
      <c r="CH412" s="49"/>
      <c r="CI412" s="49"/>
      <c r="CJ412" s="49"/>
      <c r="CK412" s="49"/>
      <c r="CL412" s="49"/>
      <c r="CM412" s="49"/>
      <c r="CN412" s="49"/>
      <c r="CO412" s="49"/>
      <c r="CP412" s="49"/>
      <c r="CQ412" s="49"/>
      <c r="CR412" s="49"/>
      <c r="CS412" s="49"/>
      <c r="CT412" s="49"/>
      <c r="CU412" s="49"/>
      <c r="CV412" s="49"/>
      <c r="CW412" s="49"/>
      <c r="CX412" s="49"/>
      <c r="CY412" s="49"/>
      <c r="CZ412" s="49"/>
      <c r="DA412" s="49"/>
      <c r="DB412" s="49"/>
      <c r="DC412" s="49"/>
      <c r="DD412" s="49"/>
      <c r="DE412" s="49"/>
      <c r="DF412" s="49"/>
      <c r="DG412" s="49"/>
      <c r="DH412" s="49"/>
      <c r="DI412" s="49"/>
      <c r="DJ412" s="49"/>
      <c r="DK412" s="49"/>
      <c r="DL412" s="49"/>
      <c r="DM412" s="49"/>
      <c r="DN412" s="49"/>
      <c r="DO412" s="49"/>
      <c r="DP412" s="49"/>
      <c r="DQ412" s="49"/>
      <c r="DR412" s="49"/>
      <c r="DS412" s="49"/>
      <c r="DT412" s="49"/>
      <c r="DU412" s="49"/>
      <c r="DV412" s="49"/>
      <c r="DW412" s="49"/>
      <c r="DX412" s="49"/>
      <c r="DY412" s="49"/>
      <c r="DZ412" s="49"/>
      <c r="EA412" s="49"/>
      <c r="EB412" s="49"/>
      <c r="EC412" s="49"/>
      <c r="ED412" s="49"/>
      <c r="EE412" s="49"/>
      <c r="EF412" s="49"/>
      <c r="EG412" s="49"/>
      <c r="EH412" s="49"/>
      <c r="EI412" s="49"/>
      <c r="EJ412" s="49"/>
      <c r="EK412" s="49"/>
      <c r="EL412" s="49"/>
      <c r="EM412" s="49"/>
      <c r="EN412" s="49"/>
      <c r="EO412" s="49"/>
      <c r="EP412" s="49"/>
      <c r="EQ412" s="49"/>
      <c r="ER412" s="49"/>
      <c r="ES412" s="49"/>
      <c r="ET412" s="49"/>
      <c r="EU412" s="49"/>
      <c r="EV412" s="49"/>
      <c r="EW412" s="49"/>
      <c r="EX412" s="49"/>
      <c r="EY412" s="49"/>
      <c r="EZ412" s="49"/>
      <c r="FA412" s="49"/>
      <c r="FB412" s="49"/>
      <c r="FC412" s="49"/>
      <c r="FD412" s="49"/>
      <c r="FE412" s="49"/>
      <c r="FF412" s="49"/>
      <c r="FG412" s="49"/>
      <c r="FH412" s="49"/>
      <c r="FI412" s="49"/>
      <c r="FJ412" s="49"/>
      <c r="FK412" s="49"/>
      <c r="FL412" s="49"/>
      <c r="FM412" s="49"/>
      <c r="FN412" s="49"/>
      <c r="FO412" s="49"/>
      <c r="FP412" s="49"/>
      <c r="FQ412" s="49"/>
      <c r="FR412" s="49"/>
      <c r="FS412" s="49"/>
      <c r="FT412" s="49"/>
      <c r="FU412" s="49"/>
      <c r="FV412" s="49"/>
      <c r="FW412" s="49"/>
      <c r="FX412" s="49"/>
      <c r="FY412" s="49"/>
      <c r="FZ412" s="49"/>
      <c r="GA412" s="49"/>
      <c r="GB412" s="49"/>
      <c r="GC412" s="49"/>
      <c r="GD412" s="49"/>
      <c r="GE412" s="49"/>
      <c r="GF412" s="49"/>
      <c r="GG412" s="49"/>
      <c r="GH412" s="49"/>
      <c r="GI412" s="49"/>
      <c r="GJ412" s="49"/>
      <c r="GK412" s="49"/>
      <c r="GL412" s="49"/>
      <c r="GM412" s="49"/>
      <c r="GN412" s="49"/>
      <c r="GO412" s="49"/>
      <c r="GP412" s="49"/>
      <c r="GQ412" s="49"/>
      <c r="GR412" s="49"/>
      <c r="GS412" s="49"/>
      <c r="GT412" s="49"/>
      <c r="GU412" s="49"/>
      <c r="GV412" s="49"/>
      <c r="GW412" s="49"/>
      <c r="GX412" s="49"/>
      <c r="GY412" s="49"/>
      <c r="GZ412" s="49"/>
      <c r="HA412" s="49"/>
      <c r="HB412" s="49"/>
      <c r="HC412" s="49"/>
      <c r="HD412" s="49"/>
      <c r="HE412" s="49"/>
      <c r="HF412" s="49"/>
      <c r="HG412" s="49"/>
      <c r="HH412" s="49"/>
      <c r="HI412" s="49"/>
      <c r="HJ412" s="49"/>
      <c r="HK412" s="49"/>
      <c r="HL412" s="49"/>
      <c r="HM412" s="49"/>
      <c r="HN412" s="49"/>
      <c r="HO412" s="49"/>
      <c r="HP412" s="49"/>
      <c r="HQ412" s="49"/>
      <c r="HR412" s="49"/>
      <c r="HS412" s="49"/>
      <c r="HT412" s="49"/>
      <c r="HU412" s="49"/>
      <c r="HV412" s="49"/>
      <c r="HW412" s="49"/>
      <c r="HX412" s="49"/>
      <c r="HY412" s="49"/>
      <c r="HZ412" s="49"/>
      <c r="IA412" s="49"/>
      <c r="IB412" s="49"/>
      <c r="IC412" s="49"/>
      <c r="ID412" s="49"/>
      <c r="IE412" s="49"/>
      <c r="IF412" s="49"/>
      <c r="IG412" s="49"/>
      <c r="IH412" s="49"/>
      <c r="II412" s="49"/>
      <c r="IJ412" s="49"/>
      <c r="IK412" s="49"/>
      <c r="IL412" s="49"/>
      <c r="IM412" s="49"/>
      <c r="IN412" s="49"/>
      <c r="IO412" s="49"/>
      <c r="IP412" s="49"/>
      <c r="IQ412" s="49"/>
      <c r="IR412" s="49"/>
      <c r="IS412" s="49"/>
      <c r="IT412" s="49"/>
      <c r="IU412" s="49"/>
      <c r="IV412" s="49"/>
      <c r="IW412" s="49"/>
      <c r="IX412" s="49"/>
      <c r="IY412" s="49"/>
      <c r="IZ412" s="49"/>
      <c r="JA412" s="49"/>
      <c r="JB412" s="49"/>
      <c r="JC412" s="49"/>
      <c r="JD412" s="49"/>
      <c r="JE412" s="49"/>
      <c r="JF412" s="49"/>
      <c r="JG412" s="49"/>
      <c r="JH412" s="49"/>
      <c r="JI412" s="49"/>
      <c r="JJ412" s="49"/>
      <c r="JK412" s="49"/>
      <c r="JL412" s="49"/>
      <c r="JM412" s="49"/>
      <c r="JN412" s="49"/>
      <c r="JO412" s="49"/>
      <c r="JP412" s="49"/>
      <c r="JQ412" s="49"/>
      <c r="JR412" s="49"/>
      <c r="JS412" s="49"/>
      <c r="JT412" s="49"/>
      <c r="JU412" s="49"/>
      <c r="JV412" s="49"/>
      <c r="JW412" s="49"/>
      <c r="JX412" s="49"/>
      <c r="JY412" s="49"/>
      <c r="JZ412" s="49"/>
      <c r="KA412" s="49"/>
      <c r="KB412" s="49"/>
      <c r="KC412" s="49"/>
      <c r="KD412" s="49"/>
      <c r="KE412" s="49"/>
      <c r="KF412" s="49"/>
      <c r="KG412" s="49"/>
      <c r="KH412" s="49"/>
      <c r="KI412" s="49"/>
      <c r="KJ412" s="49"/>
    </row>
    <row r="413" spans="2:296" s="19" customFormat="1" x14ac:dyDescent="0.2">
      <c r="B413" s="46"/>
      <c r="C413" s="276"/>
      <c r="D413" s="125"/>
      <c r="E413" s="173"/>
      <c r="F413" s="174"/>
      <c r="G413" s="125"/>
      <c r="H413" s="125"/>
      <c r="I413" s="125"/>
      <c r="J413" s="125"/>
      <c r="K413" s="192"/>
      <c r="L413" s="38"/>
      <c r="M413" s="280"/>
      <c r="O413" s="49"/>
      <c r="P413" s="49"/>
      <c r="Q413" s="49"/>
      <c r="R413" s="49"/>
      <c r="S413" s="49"/>
      <c r="T413" s="49"/>
      <c r="U413" s="49"/>
      <c r="V413" s="49"/>
      <c r="W413" s="49"/>
      <c r="X413" s="49"/>
      <c r="Y413" s="49"/>
      <c r="Z413" s="49"/>
      <c r="AA413" s="49"/>
      <c r="AB413" s="49"/>
      <c r="AC413" s="49"/>
      <c r="AD413" s="49"/>
      <c r="AE413" s="49"/>
      <c r="AF413" s="49"/>
      <c r="AG413" s="49"/>
      <c r="AH413" s="49"/>
      <c r="AI413" s="49"/>
      <c r="AJ413" s="49"/>
      <c r="AK413" s="49"/>
      <c r="AL413" s="49"/>
      <c r="AM413" s="49"/>
      <c r="AN413" s="49"/>
      <c r="AO413" s="49"/>
      <c r="AP413" s="49"/>
      <c r="AQ413" s="49"/>
      <c r="AR413" s="49"/>
      <c r="AS413" s="49"/>
      <c r="AT413" s="49"/>
      <c r="AU413" s="49"/>
      <c r="AV413" s="49"/>
      <c r="AW413" s="49"/>
      <c r="AX413" s="49"/>
      <c r="AY413" s="49"/>
      <c r="AZ413" s="49"/>
      <c r="BA413" s="49"/>
      <c r="BB413" s="49"/>
      <c r="BC413" s="49"/>
      <c r="BD413" s="49"/>
      <c r="BE413" s="49"/>
      <c r="BF413" s="49"/>
      <c r="BG413" s="49"/>
      <c r="BH413" s="49"/>
      <c r="BI413" s="49"/>
      <c r="BJ413" s="49"/>
      <c r="BK413" s="49"/>
      <c r="BL413" s="49"/>
      <c r="BM413" s="49"/>
      <c r="BN413" s="49"/>
      <c r="BO413" s="49"/>
      <c r="BP413" s="49"/>
      <c r="BQ413" s="49"/>
      <c r="BR413" s="49"/>
      <c r="BS413" s="49"/>
      <c r="BT413" s="49"/>
      <c r="BU413" s="49"/>
      <c r="BV413" s="49"/>
      <c r="BW413" s="49"/>
      <c r="BX413" s="49"/>
      <c r="BY413" s="49"/>
      <c r="BZ413" s="49"/>
      <c r="CA413" s="49"/>
      <c r="CB413" s="49"/>
      <c r="CC413" s="49"/>
      <c r="CD413" s="49"/>
      <c r="CE413" s="49"/>
      <c r="CF413" s="49"/>
      <c r="CG413" s="49"/>
      <c r="CH413" s="49"/>
      <c r="CI413" s="49"/>
      <c r="CJ413" s="49"/>
      <c r="CK413" s="49"/>
      <c r="CL413" s="49"/>
      <c r="CM413" s="49"/>
      <c r="CN413" s="49"/>
      <c r="CO413" s="49"/>
      <c r="CP413" s="49"/>
      <c r="CQ413" s="49"/>
      <c r="CR413" s="49"/>
      <c r="CS413" s="49"/>
      <c r="CT413" s="49"/>
      <c r="CU413" s="49"/>
      <c r="CV413" s="49"/>
      <c r="CW413" s="49"/>
      <c r="CX413" s="49"/>
      <c r="CY413" s="49"/>
      <c r="CZ413" s="49"/>
      <c r="DA413" s="49"/>
      <c r="DB413" s="49"/>
      <c r="DC413" s="49"/>
      <c r="DD413" s="49"/>
      <c r="DE413" s="49"/>
      <c r="DF413" s="49"/>
      <c r="DG413" s="49"/>
      <c r="DH413" s="49"/>
      <c r="DI413" s="49"/>
      <c r="DJ413" s="49"/>
      <c r="DK413" s="49"/>
      <c r="DL413" s="49"/>
      <c r="DM413" s="49"/>
      <c r="DN413" s="49"/>
      <c r="DO413" s="49"/>
      <c r="DP413" s="49"/>
      <c r="DQ413" s="49"/>
      <c r="DR413" s="49"/>
      <c r="DS413" s="49"/>
      <c r="DT413" s="49"/>
      <c r="DU413" s="49"/>
      <c r="DV413" s="49"/>
      <c r="DW413" s="49"/>
      <c r="DX413" s="49"/>
      <c r="DY413" s="49"/>
      <c r="DZ413" s="49"/>
      <c r="EA413" s="49"/>
      <c r="EB413" s="49"/>
      <c r="EC413" s="49"/>
      <c r="ED413" s="49"/>
      <c r="EE413" s="49"/>
      <c r="EF413" s="49"/>
      <c r="EG413" s="49"/>
      <c r="EH413" s="49"/>
      <c r="EI413" s="49"/>
      <c r="EJ413" s="49"/>
      <c r="EK413" s="49"/>
      <c r="EL413" s="49"/>
      <c r="EM413" s="49"/>
      <c r="EN413" s="49"/>
      <c r="EO413" s="49"/>
      <c r="EP413" s="49"/>
      <c r="EQ413" s="49"/>
      <c r="ER413" s="49"/>
      <c r="ES413" s="49"/>
      <c r="ET413" s="49"/>
      <c r="EU413" s="49"/>
      <c r="EV413" s="49"/>
      <c r="EW413" s="49"/>
      <c r="EX413" s="49"/>
      <c r="EY413" s="49"/>
      <c r="EZ413" s="49"/>
      <c r="FA413" s="49"/>
      <c r="FB413" s="49"/>
      <c r="FC413" s="49"/>
      <c r="FD413" s="49"/>
      <c r="FE413" s="49"/>
      <c r="FF413" s="49"/>
      <c r="FG413" s="49"/>
      <c r="FH413" s="49"/>
      <c r="FI413" s="49"/>
      <c r="FJ413" s="49"/>
      <c r="FK413" s="49"/>
      <c r="FL413" s="49"/>
      <c r="FM413" s="49"/>
      <c r="FN413" s="49"/>
      <c r="FO413" s="49"/>
      <c r="FP413" s="49"/>
      <c r="FQ413" s="49"/>
      <c r="FR413" s="49"/>
      <c r="FS413" s="49"/>
      <c r="FT413" s="49"/>
      <c r="FU413" s="49"/>
      <c r="FV413" s="49"/>
      <c r="FW413" s="49"/>
      <c r="FX413" s="49"/>
      <c r="FY413" s="49"/>
      <c r="FZ413" s="49"/>
      <c r="GA413" s="49"/>
      <c r="GB413" s="49"/>
      <c r="GC413" s="49"/>
      <c r="GD413" s="49"/>
      <c r="GE413" s="49"/>
      <c r="GF413" s="49"/>
      <c r="GG413" s="49"/>
      <c r="GH413" s="49"/>
      <c r="GI413" s="49"/>
      <c r="GJ413" s="49"/>
      <c r="GK413" s="49"/>
      <c r="GL413" s="49"/>
      <c r="GM413" s="49"/>
      <c r="GN413" s="49"/>
      <c r="GO413" s="49"/>
      <c r="GP413" s="49"/>
      <c r="GQ413" s="49"/>
      <c r="GR413" s="49"/>
      <c r="GS413" s="49"/>
      <c r="GT413" s="49"/>
      <c r="GU413" s="49"/>
      <c r="GV413" s="49"/>
      <c r="GW413" s="49"/>
      <c r="GX413" s="49"/>
      <c r="GY413" s="49"/>
      <c r="GZ413" s="49"/>
      <c r="HA413" s="49"/>
      <c r="HB413" s="49"/>
      <c r="HC413" s="49"/>
      <c r="HD413" s="49"/>
      <c r="HE413" s="49"/>
      <c r="HF413" s="49"/>
      <c r="HG413" s="49"/>
      <c r="HH413" s="49"/>
      <c r="HI413" s="49"/>
      <c r="HJ413" s="49"/>
      <c r="HK413" s="49"/>
      <c r="HL413" s="49"/>
      <c r="HM413" s="49"/>
      <c r="HN413" s="49"/>
      <c r="HO413" s="49"/>
      <c r="HP413" s="49"/>
      <c r="HQ413" s="49"/>
      <c r="HR413" s="49"/>
      <c r="HS413" s="49"/>
      <c r="HT413" s="49"/>
      <c r="HU413" s="49"/>
      <c r="HV413" s="49"/>
      <c r="HW413" s="49"/>
      <c r="HX413" s="49"/>
      <c r="HY413" s="49"/>
      <c r="HZ413" s="49"/>
      <c r="IA413" s="49"/>
      <c r="IB413" s="49"/>
      <c r="IC413" s="49"/>
      <c r="ID413" s="49"/>
      <c r="IE413" s="49"/>
      <c r="IF413" s="49"/>
      <c r="IG413" s="49"/>
      <c r="IH413" s="49"/>
      <c r="II413" s="49"/>
      <c r="IJ413" s="49"/>
      <c r="IK413" s="49"/>
      <c r="IL413" s="49"/>
      <c r="IM413" s="49"/>
      <c r="IN413" s="49"/>
      <c r="IO413" s="49"/>
      <c r="IP413" s="49"/>
      <c r="IQ413" s="49"/>
      <c r="IR413" s="49"/>
      <c r="IS413" s="49"/>
      <c r="IT413" s="49"/>
      <c r="IU413" s="49"/>
      <c r="IV413" s="49"/>
      <c r="IW413" s="49"/>
      <c r="IX413" s="49"/>
      <c r="IY413" s="49"/>
      <c r="IZ413" s="49"/>
      <c r="JA413" s="49"/>
      <c r="JB413" s="49"/>
      <c r="JC413" s="49"/>
      <c r="JD413" s="49"/>
      <c r="JE413" s="49"/>
      <c r="JF413" s="49"/>
      <c r="JG413" s="49"/>
      <c r="JH413" s="49"/>
      <c r="JI413" s="49"/>
      <c r="JJ413" s="49"/>
      <c r="JK413" s="49"/>
      <c r="JL413" s="49"/>
      <c r="JM413" s="49"/>
      <c r="JN413" s="49"/>
      <c r="JO413" s="49"/>
      <c r="JP413" s="49"/>
      <c r="JQ413" s="49"/>
      <c r="JR413" s="49"/>
      <c r="JS413" s="49"/>
      <c r="JT413" s="49"/>
      <c r="JU413" s="49"/>
      <c r="JV413" s="49"/>
      <c r="JW413" s="49"/>
      <c r="JX413" s="49"/>
      <c r="JY413" s="49"/>
      <c r="JZ413" s="49"/>
      <c r="KA413" s="49"/>
      <c r="KB413" s="49"/>
      <c r="KC413" s="49"/>
      <c r="KD413" s="49"/>
      <c r="KE413" s="49"/>
      <c r="KF413" s="49"/>
      <c r="KG413" s="49"/>
      <c r="KH413" s="49"/>
      <c r="KI413" s="49"/>
      <c r="KJ413" s="49"/>
    </row>
    <row r="414" spans="2:296" s="19" customFormat="1" x14ac:dyDescent="0.2">
      <c r="B414" s="46"/>
      <c r="C414" s="276"/>
      <c r="D414" s="125"/>
      <c r="E414" s="173"/>
      <c r="F414" s="174"/>
      <c r="G414" s="125"/>
      <c r="H414" s="125"/>
      <c r="I414" s="125"/>
      <c r="J414" s="125"/>
      <c r="K414" s="192"/>
      <c r="L414" s="38"/>
      <c r="M414" s="280"/>
      <c r="O414" s="49"/>
      <c r="P414" s="49"/>
      <c r="Q414" s="49"/>
      <c r="R414" s="49"/>
      <c r="S414" s="49"/>
      <c r="T414" s="49"/>
      <c r="U414" s="49"/>
      <c r="V414" s="49"/>
      <c r="W414" s="49"/>
      <c r="X414" s="49"/>
      <c r="Y414" s="49"/>
      <c r="Z414" s="49"/>
      <c r="AA414" s="49"/>
      <c r="AB414" s="49"/>
      <c r="AC414" s="49"/>
      <c r="AD414" s="49"/>
      <c r="AE414" s="49"/>
      <c r="AF414" s="49"/>
      <c r="AG414" s="49"/>
      <c r="AH414" s="49"/>
      <c r="AI414" s="49"/>
      <c r="AJ414" s="49"/>
      <c r="AK414" s="49"/>
      <c r="AL414" s="49"/>
      <c r="AM414" s="49"/>
      <c r="AN414" s="49"/>
      <c r="AO414" s="49"/>
      <c r="AP414" s="49"/>
      <c r="AQ414" s="49"/>
      <c r="AR414" s="49"/>
      <c r="AS414" s="49"/>
      <c r="AT414" s="49"/>
      <c r="AU414" s="49"/>
      <c r="AV414" s="49"/>
      <c r="AW414" s="49"/>
      <c r="AX414" s="49"/>
      <c r="AY414" s="49"/>
      <c r="AZ414" s="49"/>
      <c r="BA414" s="49"/>
      <c r="BB414" s="49"/>
      <c r="BC414" s="49"/>
      <c r="BD414" s="49"/>
      <c r="BE414" s="49"/>
      <c r="BF414" s="49"/>
      <c r="BG414" s="49"/>
      <c r="BH414" s="49"/>
      <c r="BI414" s="49"/>
      <c r="BJ414" s="49"/>
      <c r="BK414" s="49"/>
      <c r="BL414" s="49"/>
      <c r="BM414" s="49"/>
      <c r="BN414" s="49"/>
      <c r="BO414" s="49"/>
      <c r="BP414" s="49"/>
      <c r="BQ414" s="49"/>
      <c r="BR414" s="49"/>
      <c r="BS414" s="49"/>
      <c r="BT414" s="49"/>
      <c r="BU414" s="49"/>
      <c r="BV414" s="49"/>
      <c r="BW414" s="49"/>
      <c r="BX414" s="49"/>
      <c r="BY414" s="49"/>
      <c r="BZ414" s="49"/>
      <c r="CA414" s="49"/>
      <c r="CB414" s="49"/>
      <c r="CC414" s="49"/>
      <c r="CD414" s="49"/>
      <c r="CE414" s="49"/>
      <c r="CF414" s="49"/>
      <c r="CG414" s="49"/>
      <c r="CH414" s="49"/>
      <c r="CI414" s="49"/>
      <c r="CJ414" s="49"/>
      <c r="CK414" s="49"/>
      <c r="CL414" s="49"/>
      <c r="CM414" s="49"/>
      <c r="CN414" s="49"/>
      <c r="CO414" s="49"/>
      <c r="CP414" s="49"/>
      <c r="CQ414" s="49"/>
      <c r="CR414" s="49"/>
      <c r="CS414" s="49"/>
      <c r="CT414" s="49"/>
      <c r="CU414" s="49"/>
      <c r="CV414" s="49"/>
      <c r="CW414" s="49"/>
      <c r="CX414" s="49"/>
      <c r="CY414" s="49"/>
      <c r="CZ414" s="49"/>
      <c r="DA414" s="49"/>
      <c r="DB414" s="49"/>
      <c r="DC414" s="49"/>
      <c r="DD414" s="49"/>
      <c r="DE414" s="49"/>
      <c r="DF414" s="49"/>
      <c r="DG414" s="49"/>
      <c r="DH414" s="49"/>
      <c r="DI414" s="49"/>
      <c r="DJ414" s="49"/>
      <c r="DK414" s="49"/>
      <c r="DL414" s="49"/>
      <c r="DM414" s="49"/>
      <c r="DN414" s="49"/>
      <c r="DO414" s="49"/>
      <c r="DP414" s="49"/>
      <c r="DQ414" s="49"/>
      <c r="DR414" s="49"/>
      <c r="DS414" s="49"/>
      <c r="DT414" s="49"/>
      <c r="DU414" s="49"/>
      <c r="DV414" s="49"/>
      <c r="DW414" s="49"/>
      <c r="DX414" s="49"/>
      <c r="DY414" s="49"/>
      <c r="DZ414" s="49"/>
      <c r="EA414" s="49"/>
      <c r="EB414" s="49"/>
      <c r="EC414" s="49"/>
      <c r="ED414" s="49"/>
      <c r="EE414" s="49"/>
      <c r="EF414" s="49"/>
      <c r="EG414" s="49"/>
      <c r="EH414" s="49"/>
      <c r="EI414" s="49"/>
      <c r="EJ414" s="49"/>
      <c r="EK414" s="49"/>
      <c r="EL414" s="49"/>
      <c r="EM414" s="49"/>
      <c r="EN414" s="49"/>
      <c r="EO414" s="49"/>
      <c r="EP414" s="49"/>
      <c r="EQ414" s="49"/>
      <c r="ER414" s="49"/>
      <c r="ES414" s="49"/>
      <c r="ET414" s="49"/>
      <c r="EU414" s="49"/>
      <c r="EV414" s="49"/>
      <c r="EW414" s="49"/>
      <c r="EX414" s="49"/>
      <c r="EY414" s="49"/>
      <c r="EZ414" s="49"/>
      <c r="FA414" s="49"/>
      <c r="FB414" s="49"/>
      <c r="FC414" s="49"/>
      <c r="FD414" s="49"/>
      <c r="FE414" s="49"/>
      <c r="FF414" s="49"/>
      <c r="FG414" s="49"/>
      <c r="FH414" s="49"/>
      <c r="FI414" s="49"/>
      <c r="FJ414" s="49"/>
      <c r="FK414" s="49"/>
      <c r="FL414" s="49"/>
      <c r="FM414" s="49"/>
      <c r="FN414" s="49"/>
      <c r="FO414" s="49"/>
      <c r="FP414" s="49"/>
      <c r="FQ414" s="49"/>
      <c r="FR414" s="49"/>
      <c r="FS414" s="49"/>
      <c r="FT414" s="49"/>
      <c r="FU414" s="49"/>
      <c r="FV414" s="49"/>
      <c r="FW414" s="49"/>
      <c r="FX414" s="49"/>
      <c r="FY414" s="49"/>
      <c r="FZ414" s="49"/>
      <c r="GA414" s="49"/>
      <c r="GB414" s="49"/>
      <c r="GC414" s="49"/>
      <c r="GD414" s="49"/>
      <c r="GE414" s="49"/>
      <c r="GF414" s="49"/>
      <c r="GG414" s="49"/>
      <c r="GH414" s="49"/>
      <c r="GI414" s="49"/>
      <c r="GJ414" s="49"/>
      <c r="GK414" s="49"/>
      <c r="GL414" s="49"/>
      <c r="GM414" s="49"/>
      <c r="GN414" s="49"/>
      <c r="GO414" s="49"/>
      <c r="GP414" s="49"/>
      <c r="GQ414" s="49"/>
      <c r="GR414" s="49"/>
      <c r="GS414" s="49"/>
      <c r="GT414" s="49"/>
      <c r="GU414" s="49"/>
      <c r="GV414" s="49"/>
      <c r="GW414" s="49"/>
      <c r="GX414" s="49"/>
      <c r="GY414" s="49"/>
      <c r="GZ414" s="49"/>
      <c r="HA414" s="49"/>
      <c r="HB414" s="49"/>
      <c r="HC414" s="49"/>
      <c r="HD414" s="49"/>
      <c r="HE414" s="49"/>
      <c r="HF414" s="49"/>
      <c r="HG414" s="49"/>
      <c r="HH414" s="49"/>
      <c r="HI414" s="49"/>
      <c r="HJ414" s="49"/>
      <c r="HK414" s="49"/>
      <c r="HL414" s="49"/>
      <c r="HM414" s="49"/>
      <c r="HN414" s="49"/>
      <c r="HO414" s="49"/>
      <c r="HP414" s="49"/>
      <c r="HQ414" s="49"/>
      <c r="HR414" s="49"/>
      <c r="HS414" s="49"/>
      <c r="HT414" s="49"/>
      <c r="HU414" s="49"/>
      <c r="HV414" s="49"/>
      <c r="HW414" s="49"/>
      <c r="HX414" s="49"/>
      <c r="HY414" s="49"/>
      <c r="HZ414" s="49"/>
      <c r="IA414" s="49"/>
      <c r="IB414" s="49"/>
      <c r="IC414" s="49"/>
      <c r="ID414" s="49"/>
      <c r="IE414" s="49"/>
      <c r="IF414" s="49"/>
      <c r="IG414" s="49"/>
      <c r="IH414" s="49"/>
      <c r="II414" s="49"/>
      <c r="IJ414" s="49"/>
      <c r="IK414" s="49"/>
      <c r="IL414" s="49"/>
      <c r="IM414" s="49"/>
      <c r="IN414" s="49"/>
      <c r="IO414" s="49"/>
      <c r="IP414" s="49"/>
      <c r="IQ414" s="49"/>
      <c r="IR414" s="49"/>
      <c r="IS414" s="49"/>
      <c r="IT414" s="49"/>
      <c r="IU414" s="49"/>
      <c r="IV414" s="49"/>
      <c r="IW414" s="49"/>
      <c r="IX414" s="49"/>
      <c r="IY414" s="49"/>
      <c r="IZ414" s="49"/>
      <c r="JA414" s="49"/>
      <c r="JB414" s="49"/>
      <c r="JC414" s="49"/>
      <c r="JD414" s="49"/>
      <c r="JE414" s="49"/>
      <c r="JF414" s="49"/>
      <c r="JG414" s="49"/>
      <c r="JH414" s="49"/>
      <c r="JI414" s="49"/>
      <c r="JJ414" s="49"/>
      <c r="JK414" s="49"/>
      <c r="JL414" s="49"/>
      <c r="JM414" s="49"/>
      <c r="JN414" s="49"/>
      <c r="JO414" s="49"/>
      <c r="JP414" s="49"/>
      <c r="JQ414" s="49"/>
      <c r="JR414" s="49"/>
      <c r="JS414" s="49"/>
      <c r="JT414" s="49"/>
      <c r="JU414" s="49"/>
      <c r="JV414" s="49"/>
      <c r="JW414" s="49"/>
      <c r="JX414" s="49"/>
      <c r="JY414" s="49"/>
      <c r="JZ414" s="49"/>
      <c r="KA414" s="49"/>
      <c r="KB414" s="49"/>
      <c r="KC414" s="49"/>
      <c r="KD414" s="49"/>
      <c r="KE414" s="49"/>
      <c r="KF414" s="49"/>
      <c r="KG414" s="49"/>
      <c r="KH414" s="49"/>
      <c r="KI414" s="49"/>
      <c r="KJ414" s="49"/>
    </row>
    <row r="415" spans="2:296" s="19" customFormat="1" x14ac:dyDescent="0.2">
      <c r="B415" s="46"/>
      <c r="C415" s="276"/>
      <c r="D415" s="125"/>
      <c r="E415" s="173"/>
      <c r="F415" s="174"/>
      <c r="G415" s="125"/>
      <c r="H415" s="125"/>
      <c r="I415" s="125"/>
      <c r="J415" s="125"/>
      <c r="K415" s="192"/>
      <c r="L415" s="48"/>
      <c r="M415" s="281"/>
      <c r="O415" s="49"/>
      <c r="P415" s="49"/>
      <c r="Q415" s="49"/>
      <c r="R415" s="49"/>
      <c r="S415" s="49"/>
      <c r="T415" s="49"/>
      <c r="U415" s="49"/>
      <c r="V415" s="49"/>
      <c r="W415" s="49"/>
      <c r="X415" s="49"/>
      <c r="Y415" s="49"/>
      <c r="Z415" s="49"/>
      <c r="AA415" s="49"/>
      <c r="AB415" s="49"/>
      <c r="AC415" s="49"/>
      <c r="AD415" s="49"/>
      <c r="AE415" s="49"/>
      <c r="AF415" s="49"/>
      <c r="AG415" s="49"/>
      <c r="AH415" s="49"/>
      <c r="AI415" s="49"/>
      <c r="AJ415" s="49"/>
      <c r="AK415" s="49"/>
      <c r="AL415" s="49"/>
      <c r="AM415" s="49"/>
      <c r="AN415" s="49"/>
      <c r="AO415" s="49"/>
      <c r="AP415" s="49"/>
      <c r="AQ415" s="49"/>
      <c r="AR415" s="49"/>
      <c r="AS415" s="49"/>
      <c r="AT415" s="49"/>
      <c r="AU415" s="49"/>
      <c r="AV415" s="49"/>
      <c r="AW415" s="49"/>
      <c r="AX415" s="49"/>
      <c r="AY415" s="49"/>
      <c r="AZ415" s="49"/>
      <c r="BA415" s="49"/>
      <c r="BB415" s="49"/>
      <c r="BC415" s="49"/>
      <c r="BD415" s="49"/>
      <c r="BE415" s="49"/>
      <c r="BF415" s="49"/>
      <c r="BG415" s="49"/>
      <c r="BH415" s="49"/>
      <c r="BI415" s="49"/>
      <c r="BJ415" s="49"/>
      <c r="BK415" s="49"/>
      <c r="BL415" s="49"/>
      <c r="BM415" s="49"/>
      <c r="BN415" s="49"/>
      <c r="BO415" s="49"/>
      <c r="BP415" s="49"/>
      <c r="BQ415" s="49"/>
      <c r="BR415" s="49"/>
      <c r="BS415" s="49"/>
      <c r="BT415" s="49"/>
      <c r="BU415" s="49"/>
      <c r="BV415" s="49"/>
      <c r="BW415" s="49"/>
      <c r="BX415" s="49"/>
      <c r="BY415" s="49"/>
      <c r="BZ415" s="49"/>
      <c r="CA415" s="49"/>
      <c r="CB415" s="49"/>
      <c r="CC415" s="49"/>
      <c r="CD415" s="49"/>
      <c r="CE415" s="49"/>
      <c r="CF415" s="49"/>
      <c r="CG415" s="49"/>
      <c r="CH415" s="49"/>
      <c r="CI415" s="49"/>
      <c r="CJ415" s="49"/>
      <c r="CK415" s="49"/>
      <c r="CL415" s="49"/>
      <c r="CM415" s="49"/>
      <c r="CN415" s="49"/>
      <c r="CO415" s="49"/>
      <c r="CP415" s="49"/>
      <c r="CQ415" s="49"/>
      <c r="CR415" s="49"/>
      <c r="CS415" s="49"/>
      <c r="CT415" s="49"/>
      <c r="CU415" s="49"/>
      <c r="CV415" s="49"/>
      <c r="CW415" s="49"/>
      <c r="CX415" s="49"/>
      <c r="CY415" s="49"/>
      <c r="CZ415" s="49"/>
      <c r="DA415" s="49"/>
      <c r="DB415" s="49"/>
      <c r="DC415" s="49"/>
      <c r="DD415" s="49"/>
      <c r="DE415" s="49"/>
      <c r="DF415" s="49"/>
      <c r="DG415" s="49"/>
      <c r="DH415" s="49"/>
      <c r="DI415" s="49"/>
      <c r="DJ415" s="49"/>
      <c r="DK415" s="49"/>
      <c r="DL415" s="49"/>
      <c r="DM415" s="49"/>
      <c r="DN415" s="49"/>
      <c r="DO415" s="49"/>
      <c r="DP415" s="49"/>
      <c r="DQ415" s="49"/>
      <c r="DR415" s="49"/>
      <c r="DS415" s="49"/>
      <c r="DT415" s="49"/>
      <c r="DU415" s="49"/>
      <c r="DV415" s="49"/>
      <c r="DW415" s="49"/>
      <c r="DX415" s="49"/>
      <c r="DY415" s="49"/>
      <c r="DZ415" s="49"/>
      <c r="EA415" s="49"/>
      <c r="EB415" s="49"/>
      <c r="EC415" s="49"/>
      <c r="ED415" s="49"/>
      <c r="EE415" s="49"/>
      <c r="EF415" s="49"/>
      <c r="EG415" s="49"/>
      <c r="EH415" s="49"/>
      <c r="EI415" s="49"/>
      <c r="EJ415" s="49"/>
      <c r="EK415" s="49"/>
      <c r="EL415" s="49"/>
      <c r="EM415" s="49"/>
      <c r="EN415" s="49"/>
      <c r="EO415" s="49"/>
      <c r="EP415" s="49"/>
      <c r="EQ415" s="49"/>
      <c r="ER415" s="49"/>
      <c r="ES415" s="49"/>
      <c r="ET415" s="49"/>
      <c r="EU415" s="49"/>
      <c r="EV415" s="49"/>
      <c r="EW415" s="49"/>
      <c r="EX415" s="49"/>
      <c r="EY415" s="49"/>
      <c r="EZ415" s="49"/>
      <c r="FA415" s="49"/>
      <c r="FB415" s="49"/>
      <c r="FC415" s="49"/>
      <c r="FD415" s="49"/>
      <c r="FE415" s="49"/>
      <c r="FF415" s="49"/>
      <c r="FG415" s="49"/>
      <c r="FH415" s="49"/>
      <c r="FI415" s="49"/>
      <c r="FJ415" s="49"/>
      <c r="FK415" s="49"/>
      <c r="FL415" s="49"/>
      <c r="FM415" s="49"/>
      <c r="FN415" s="49"/>
      <c r="FO415" s="49"/>
      <c r="FP415" s="49"/>
      <c r="FQ415" s="49"/>
      <c r="FR415" s="49"/>
      <c r="FS415" s="49"/>
      <c r="FT415" s="49"/>
      <c r="FU415" s="49"/>
      <c r="FV415" s="49"/>
      <c r="FW415" s="49"/>
      <c r="FX415" s="49"/>
      <c r="FY415" s="49"/>
      <c r="FZ415" s="49"/>
      <c r="GA415" s="49"/>
      <c r="GB415" s="49"/>
      <c r="GC415" s="49"/>
      <c r="GD415" s="49"/>
      <c r="GE415" s="49"/>
      <c r="GF415" s="49"/>
      <c r="GG415" s="49"/>
      <c r="GH415" s="49"/>
      <c r="GI415" s="49"/>
      <c r="GJ415" s="49"/>
      <c r="GK415" s="49"/>
      <c r="GL415" s="49"/>
      <c r="GM415" s="49"/>
      <c r="GN415" s="49"/>
      <c r="GO415" s="49"/>
      <c r="GP415" s="49"/>
      <c r="GQ415" s="49"/>
      <c r="GR415" s="49"/>
      <c r="GS415" s="49"/>
      <c r="GT415" s="49"/>
      <c r="GU415" s="49"/>
      <c r="GV415" s="49"/>
      <c r="GW415" s="49"/>
      <c r="GX415" s="49"/>
      <c r="GY415" s="49"/>
      <c r="GZ415" s="49"/>
      <c r="HA415" s="49"/>
      <c r="HB415" s="49"/>
      <c r="HC415" s="49"/>
      <c r="HD415" s="49"/>
      <c r="HE415" s="49"/>
      <c r="HF415" s="49"/>
      <c r="HG415" s="49"/>
      <c r="HH415" s="49"/>
      <c r="HI415" s="49"/>
      <c r="HJ415" s="49"/>
      <c r="HK415" s="49"/>
      <c r="HL415" s="49"/>
      <c r="HM415" s="49"/>
      <c r="HN415" s="49"/>
      <c r="HO415" s="49"/>
      <c r="HP415" s="49"/>
      <c r="HQ415" s="49"/>
      <c r="HR415" s="49"/>
      <c r="HS415" s="49"/>
      <c r="HT415" s="49"/>
      <c r="HU415" s="49"/>
      <c r="HV415" s="49"/>
      <c r="HW415" s="49"/>
      <c r="HX415" s="49"/>
      <c r="HY415" s="49"/>
      <c r="HZ415" s="49"/>
      <c r="IA415" s="49"/>
      <c r="IB415" s="49"/>
      <c r="IC415" s="49"/>
      <c r="ID415" s="49"/>
      <c r="IE415" s="49"/>
      <c r="IF415" s="49"/>
      <c r="IG415" s="49"/>
      <c r="IH415" s="49"/>
      <c r="II415" s="49"/>
      <c r="IJ415" s="49"/>
      <c r="IK415" s="49"/>
      <c r="IL415" s="49"/>
      <c r="IM415" s="49"/>
      <c r="IN415" s="49"/>
      <c r="IO415" s="49"/>
      <c r="IP415" s="49"/>
      <c r="IQ415" s="49"/>
      <c r="IR415" s="49"/>
      <c r="IS415" s="49"/>
      <c r="IT415" s="49"/>
      <c r="IU415" s="49"/>
      <c r="IV415" s="49"/>
      <c r="IW415" s="49"/>
      <c r="IX415" s="49"/>
      <c r="IY415" s="49"/>
      <c r="IZ415" s="49"/>
      <c r="JA415" s="49"/>
      <c r="JB415" s="49"/>
      <c r="JC415" s="49"/>
      <c r="JD415" s="49"/>
      <c r="JE415" s="49"/>
      <c r="JF415" s="49"/>
      <c r="JG415" s="49"/>
      <c r="JH415" s="49"/>
      <c r="JI415" s="49"/>
      <c r="JJ415" s="49"/>
      <c r="JK415" s="49"/>
      <c r="JL415" s="49"/>
      <c r="JM415" s="49"/>
      <c r="JN415" s="49"/>
      <c r="JO415" s="49"/>
      <c r="JP415" s="49"/>
      <c r="JQ415" s="49"/>
      <c r="JR415" s="49"/>
      <c r="JS415" s="49"/>
      <c r="JT415" s="49"/>
      <c r="JU415" s="49"/>
      <c r="JV415" s="49"/>
      <c r="JW415" s="49"/>
      <c r="JX415" s="49"/>
      <c r="JY415" s="49"/>
      <c r="JZ415" s="49"/>
      <c r="KA415" s="49"/>
      <c r="KB415" s="49"/>
      <c r="KC415" s="49"/>
      <c r="KD415" s="49"/>
      <c r="KE415" s="49"/>
      <c r="KF415" s="49"/>
      <c r="KG415" s="49"/>
      <c r="KH415" s="49"/>
      <c r="KI415" s="49"/>
      <c r="KJ415" s="49"/>
    </row>
    <row r="416" spans="2:296" s="19" customFormat="1" x14ac:dyDescent="0.2">
      <c r="B416" s="46"/>
      <c r="C416" s="276"/>
      <c r="D416" s="125"/>
      <c r="E416" s="173"/>
      <c r="F416" s="174"/>
      <c r="G416" s="125"/>
      <c r="H416" s="125"/>
      <c r="I416" s="125"/>
      <c r="J416" s="125"/>
      <c r="K416" s="192"/>
      <c r="L416" s="48"/>
      <c r="M416" s="281"/>
      <c r="O416" s="49"/>
      <c r="P416" s="49"/>
      <c r="Q416" s="49"/>
      <c r="R416" s="49"/>
      <c r="S416" s="49"/>
      <c r="T416" s="49"/>
      <c r="U416" s="49"/>
      <c r="V416" s="49"/>
      <c r="W416" s="49"/>
      <c r="X416" s="49"/>
      <c r="Y416" s="49"/>
      <c r="Z416" s="49"/>
      <c r="AA416" s="49"/>
      <c r="AB416" s="49"/>
      <c r="AC416" s="49"/>
      <c r="AD416" s="49"/>
      <c r="AE416" s="49"/>
      <c r="AF416" s="49"/>
      <c r="AG416" s="49"/>
      <c r="AH416" s="49"/>
      <c r="AI416" s="49"/>
      <c r="AJ416" s="49"/>
      <c r="AK416" s="49"/>
      <c r="AL416" s="49"/>
      <c r="AM416" s="49"/>
      <c r="AN416" s="49"/>
      <c r="AO416" s="49"/>
      <c r="AP416" s="49"/>
      <c r="AQ416" s="49"/>
      <c r="AR416" s="49"/>
      <c r="AS416" s="49"/>
      <c r="AT416" s="49"/>
      <c r="AU416" s="49"/>
      <c r="AV416" s="49"/>
      <c r="AW416" s="49"/>
      <c r="AX416" s="49"/>
      <c r="AY416" s="49"/>
      <c r="AZ416" s="49"/>
      <c r="BA416" s="49"/>
      <c r="BB416" s="49"/>
      <c r="BC416" s="49"/>
      <c r="BD416" s="49"/>
      <c r="BE416" s="49"/>
      <c r="BF416" s="49"/>
      <c r="BG416" s="49"/>
      <c r="BH416" s="49"/>
      <c r="BI416" s="49"/>
      <c r="BJ416" s="49"/>
      <c r="BK416" s="49"/>
      <c r="BL416" s="49"/>
      <c r="BM416" s="49"/>
      <c r="BN416" s="49"/>
      <c r="BO416" s="49"/>
      <c r="BP416" s="49"/>
      <c r="BQ416" s="49"/>
      <c r="BR416" s="49"/>
      <c r="BS416" s="49"/>
      <c r="BT416" s="49"/>
      <c r="BU416" s="49"/>
      <c r="BV416" s="49"/>
      <c r="BW416" s="49"/>
      <c r="BX416" s="49"/>
      <c r="BY416" s="49"/>
      <c r="BZ416" s="49"/>
      <c r="CA416" s="49"/>
      <c r="CB416" s="49"/>
      <c r="CC416" s="49"/>
      <c r="CD416" s="49"/>
      <c r="CE416" s="49"/>
      <c r="CF416" s="49"/>
      <c r="CG416" s="49"/>
      <c r="CH416" s="49"/>
      <c r="CI416" s="49"/>
      <c r="CJ416" s="49"/>
      <c r="CK416" s="49"/>
      <c r="CL416" s="49"/>
      <c r="CM416" s="49"/>
      <c r="CN416" s="49"/>
      <c r="CO416" s="49"/>
      <c r="CP416" s="49"/>
      <c r="CQ416" s="49"/>
      <c r="CR416" s="49"/>
      <c r="CS416" s="49"/>
      <c r="CT416" s="49"/>
      <c r="CU416" s="49"/>
      <c r="CV416" s="49"/>
      <c r="CW416" s="49"/>
      <c r="CX416" s="49"/>
      <c r="CY416" s="49"/>
      <c r="CZ416" s="49"/>
      <c r="DA416" s="49"/>
      <c r="DB416" s="49"/>
      <c r="DC416" s="49"/>
      <c r="DD416" s="49"/>
      <c r="DE416" s="49"/>
      <c r="DF416" s="49"/>
      <c r="DG416" s="49"/>
      <c r="DH416" s="49"/>
      <c r="DI416" s="49"/>
      <c r="DJ416" s="49"/>
      <c r="DK416" s="49"/>
      <c r="DL416" s="49"/>
      <c r="DM416" s="49"/>
      <c r="DN416" s="49"/>
      <c r="DO416" s="49"/>
      <c r="DP416" s="49"/>
      <c r="DQ416" s="49"/>
      <c r="DR416" s="49"/>
      <c r="DS416" s="49"/>
      <c r="DT416" s="49"/>
      <c r="DU416" s="49"/>
      <c r="DV416" s="49"/>
      <c r="DW416" s="49"/>
      <c r="DX416" s="49"/>
      <c r="DY416" s="49"/>
      <c r="DZ416" s="49"/>
      <c r="EA416" s="49"/>
      <c r="EB416" s="49"/>
      <c r="EC416" s="49"/>
      <c r="ED416" s="49"/>
      <c r="EE416" s="49"/>
      <c r="EF416" s="49"/>
      <c r="EG416" s="49"/>
      <c r="EH416" s="49"/>
      <c r="EI416" s="49"/>
      <c r="EJ416" s="49"/>
      <c r="EK416" s="49"/>
      <c r="EL416" s="49"/>
      <c r="EM416" s="49"/>
      <c r="EN416" s="49"/>
      <c r="EO416" s="49"/>
      <c r="EP416" s="49"/>
      <c r="EQ416" s="49"/>
      <c r="ER416" s="49"/>
      <c r="ES416" s="49"/>
      <c r="ET416" s="49"/>
      <c r="EU416" s="49"/>
      <c r="EV416" s="49"/>
      <c r="EW416" s="49"/>
      <c r="EX416" s="49"/>
      <c r="EY416" s="49"/>
      <c r="EZ416" s="49"/>
      <c r="FA416" s="49"/>
      <c r="FB416" s="49"/>
      <c r="FC416" s="49"/>
      <c r="FD416" s="49"/>
      <c r="FE416" s="49"/>
      <c r="FF416" s="49"/>
      <c r="FG416" s="49"/>
      <c r="FH416" s="49"/>
      <c r="FI416" s="49"/>
      <c r="FJ416" s="49"/>
      <c r="FK416" s="49"/>
      <c r="FL416" s="49"/>
      <c r="FM416" s="49"/>
      <c r="FN416" s="49"/>
      <c r="FO416" s="49"/>
      <c r="FP416" s="49"/>
      <c r="FQ416" s="49"/>
      <c r="FR416" s="49"/>
      <c r="FS416" s="49"/>
      <c r="FT416" s="49"/>
      <c r="FU416" s="49"/>
      <c r="FV416" s="49"/>
      <c r="FW416" s="49"/>
      <c r="FX416" s="49"/>
      <c r="FY416" s="49"/>
      <c r="FZ416" s="49"/>
      <c r="GA416" s="49"/>
      <c r="GB416" s="49"/>
      <c r="GC416" s="49"/>
      <c r="GD416" s="49"/>
      <c r="GE416" s="49"/>
      <c r="GF416" s="49"/>
      <c r="GG416" s="49"/>
      <c r="GH416" s="49"/>
      <c r="GI416" s="49"/>
      <c r="GJ416" s="49"/>
      <c r="GK416" s="49"/>
      <c r="GL416" s="49"/>
      <c r="GM416" s="49"/>
      <c r="GN416" s="49"/>
      <c r="GO416" s="49"/>
      <c r="GP416" s="49"/>
      <c r="GQ416" s="49"/>
      <c r="GR416" s="49"/>
      <c r="GS416" s="49"/>
      <c r="GT416" s="49"/>
      <c r="GU416" s="49"/>
      <c r="GV416" s="49"/>
      <c r="GW416" s="49"/>
      <c r="GX416" s="49"/>
      <c r="GY416" s="49"/>
      <c r="GZ416" s="49"/>
      <c r="HA416" s="49"/>
      <c r="HB416" s="49"/>
      <c r="HC416" s="49"/>
      <c r="HD416" s="49"/>
      <c r="HE416" s="49"/>
      <c r="HF416" s="49"/>
      <c r="HG416" s="49"/>
      <c r="HH416" s="49"/>
      <c r="HI416" s="49"/>
      <c r="HJ416" s="49"/>
      <c r="HK416" s="49"/>
      <c r="HL416" s="49"/>
      <c r="HM416" s="49"/>
      <c r="HN416" s="49"/>
      <c r="HO416" s="49"/>
      <c r="HP416" s="49"/>
      <c r="HQ416" s="49"/>
      <c r="HR416" s="49"/>
      <c r="HS416" s="49"/>
      <c r="HT416" s="49"/>
      <c r="HU416" s="49"/>
      <c r="HV416" s="49"/>
      <c r="HW416" s="49"/>
      <c r="HX416" s="49"/>
      <c r="HY416" s="49"/>
      <c r="HZ416" s="49"/>
      <c r="IA416" s="49"/>
      <c r="IB416" s="49"/>
      <c r="IC416" s="49"/>
      <c r="ID416" s="49"/>
      <c r="IE416" s="49"/>
      <c r="IF416" s="49"/>
      <c r="IG416" s="49"/>
      <c r="IH416" s="49"/>
      <c r="II416" s="49"/>
      <c r="IJ416" s="49"/>
      <c r="IK416" s="49"/>
      <c r="IL416" s="49"/>
      <c r="IM416" s="49"/>
      <c r="IN416" s="49"/>
      <c r="IO416" s="49"/>
      <c r="IP416" s="49"/>
      <c r="IQ416" s="49"/>
      <c r="IR416" s="49"/>
      <c r="IS416" s="49"/>
      <c r="IT416" s="49"/>
      <c r="IU416" s="49"/>
      <c r="IV416" s="49"/>
      <c r="IW416" s="49"/>
      <c r="IX416" s="49"/>
      <c r="IY416" s="49"/>
      <c r="IZ416" s="49"/>
      <c r="JA416" s="49"/>
      <c r="JB416" s="49"/>
      <c r="JC416" s="49"/>
      <c r="JD416" s="49"/>
      <c r="JE416" s="49"/>
      <c r="JF416" s="49"/>
      <c r="JG416" s="49"/>
      <c r="JH416" s="49"/>
      <c r="JI416" s="49"/>
      <c r="JJ416" s="49"/>
      <c r="JK416" s="49"/>
      <c r="JL416" s="49"/>
      <c r="JM416" s="49"/>
      <c r="JN416" s="49"/>
      <c r="JO416" s="49"/>
      <c r="JP416" s="49"/>
      <c r="JQ416" s="49"/>
      <c r="JR416" s="49"/>
      <c r="JS416" s="49"/>
      <c r="JT416" s="49"/>
      <c r="JU416" s="49"/>
      <c r="JV416" s="49"/>
      <c r="JW416" s="49"/>
      <c r="JX416" s="49"/>
      <c r="JY416" s="49"/>
      <c r="JZ416" s="49"/>
      <c r="KA416" s="49"/>
      <c r="KB416" s="49"/>
      <c r="KC416" s="49"/>
      <c r="KD416" s="49"/>
      <c r="KE416" s="49"/>
      <c r="KF416" s="49"/>
      <c r="KG416" s="49"/>
      <c r="KH416" s="49"/>
      <c r="KI416" s="49"/>
      <c r="KJ416" s="49"/>
    </row>
    <row r="417" spans="2:296" s="19" customFormat="1" x14ac:dyDescent="0.2">
      <c r="B417" s="46"/>
      <c r="C417" s="276"/>
      <c r="D417" s="125"/>
      <c r="E417" s="173"/>
      <c r="F417" s="174"/>
      <c r="G417" s="125"/>
      <c r="H417" s="125"/>
      <c r="I417" s="125"/>
      <c r="J417" s="125"/>
      <c r="K417" s="192"/>
      <c r="L417" s="48"/>
      <c r="M417" s="281"/>
      <c r="O417" s="49"/>
      <c r="P417" s="49"/>
      <c r="Q417" s="49"/>
      <c r="R417" s="49"/>
      <c r="S417" s="49"/>
      <c r="T417" s="49"/>
      <c r="U417" s="49"/>
      <c r="V417" s="49"/>
      <c r="W417" s="49"/>
      <c r="X417" s="49"/>
      <c r="Y417" s="49"/>
      <c r="Z417" s="49"/>
      <c r="AA417" s="49"/>
      <c r="AB417" s="49"/>
      <c r="AC417" s="49"/>
      <c r="AD417" s="49"/>
      <c r="AE417" s="49"/>
      <c r="AF417" s="49"/>
      <c r="AG417" s="49"/>
      <c r="AH417" s="49"/>
      <c r="AI417" s="49"/>
      <c r="AJ417" s="49"/>
      <c r="AK417" s="49"/>
      <c r="AL417" s="49"/>
      <c r="AM417" s="49"/>
      <c r="AN417" s="49"/>
      <c r="AO417" s="49"/>
      <c r="AP417" s="49"/>
      <c r="AQ417" s="49"/>
      <c r="AR417" s="49"/>
      <c r="AS417" s="49"/>
      <c r="AT417" s="49"/>
      <c r="AU417" s="49"/>
      <c r="AV417" s="49"/>
      <c r="AW417" s="49"/>
      <c r="AX417" s="49"/>
      <c r="AY417" s="49"/>
      <c r="AZ417" s="49"/>
      <c r="BA417" s="49"/>
      <c r="BB417" s="49"/>
      <c r="BC417" s="49"/>
      <c r="BD417" s="49"/>
      <c r="BE417" s="49"/>
      <c r="BF417" s="49"/>
      <c r="BG417" s="49"/>
      <c r="BH417" s="49"/>
      <c r="BI417" s="49"/>
      <c r="BJ417" s="49"/>
      <c r="BK417" s="49"/>
      <c r="BL417" s="49"/>
      <c r="BM417" s="49"/>
      <c r="BN417" s="49"/>
      <c r="BO417" s="49"/>
      <c r="BP417" s="49"/>
      <c r="BQ417" s="49"/>
      <c r="BR417" s="49"/>
      <c r="BS417" s="49"/>
      <c r="BT417" s="49"/>
      <c r="BU417" s="49"/>
      <c r="BV417" s="49"/>
      <c r="BW417" s="49"/>
      <c r="BX417" s="49"/>
      <c r="BY417" s="49"/>
      <c r="BZ417" s="49"/>
      <c r="CA417" s="49"/>
      <c r="CB417" s="49"/>
      <c r="CC417" s="49"/>
      <c r="CD417" s="49"/>
      <c r="CE417" s="49"/>
      <c r="CF417" s="49"/>
      <c r="CG417" s="49"/>
      <c r="CH417" s="49"/>
      <c r="CI417" s="49"/>
      <c r="CJ417" s="49"/>
      <c r="CK417" s="49"/>
      <c r="CL417" s="49"/>
      <c r="CM417" s="49"/>
      <c r="CN417" s="49"/>
      <c r="CO417" s="49"/>
      <c r="CP417" s="49"/>
      <c r="CQ417" s="49"/>
      <c r="CR417" s="49"/>
      <c r="CS417" s="49"/>
      <c r="CT417" s="49"/>
      <c r="CU417" s="49"/>
      <c r="CV417" s="49"/>
      <c r="CW417" s="49"/>
      <c r="CX417" s="49"/>
      <c r="CY417" s="49"/>
      <c r="CZ417" s="49"/>
      <c r="DA417" s="49"/>
      <c r="DB417" s="49"/>
      <c r="DC417" s="49"/>
      <c r="DD417" s="49"/>
      <c r="DE417" s="49"/>
      <c r="DF417" s="49"/>
      <c r="DG417" s="49"/>
      <c r="DH417" s="49"/>
      <c r="DI417" s="49"/>
      <c r="DJ417" s="49"/>
      <c r="DK417" s="49"/>
      <c r="DL417" s="49"/>
      <c r="DM417" s="49"/>
      <c r="DN417" s="49"/>
      <c r="DO417" s="49"/>
      <c r="DP417" s="49"/>
      <c r="DQ417" s="49"/>
      <c r="DR417" s="49"/>
      <c r="DS417" s="49"/>
      <c r="DT417" s="49"/>
      <c r="DU417" s="49"/>
      <c r="DV417" s="49"/>
      <c r="DW417" s="49"/>
      <c r="DX417" s="49"/>
      <c r="DY417" s="49"/>
      <c r="DZ417" s="49"/>
      <c r="EA417" s="49"/>
      <c r="EB417" s="49"/>
      <c r="EC417" s="49"/>
      <c r="ED417" s="49"/>
      <c r="EE417" s="49"/>
      <c r="EF417" s="49"/>
      <c r="EG417" s="49"/>
      <c r="EH417" s="49"/>
      <c r="EI417" s="49"/>
      <c r="EJ417" s="49"/>
      <c r="EK417" s="49"/>
      <c r="EL417" s="49"/>
      <c r="EM417" s="49"/>
      <c r="EN417" s="49"/>
      <c r="EO417" s="49"/>
      <c r="EP417" s="49"/>
      <c r="EQ417" s="49"/>
      <c r="ER417" s="49"/>
      <c r="ES417" s="49"/>
      <c r="ET417" s="49"/>
      <c r="EU417" s="49"/>
      <c r="EV417" s="49"/>
      <c r="EW417" s="49"/>
      <c r="EX417" s="49"/>
      <c r="EY417" s="49"/>
      <c r="EZ417" s="49"/>
      <c r="FA417" s="49"/>
      <c r="FB417" s="49"/>
      <c r="FC417" s="49"/>
      <c r="FD417" s="49"/>
      <c r="FE417" s="49"/>
      <c r="FF417" s="49"/>
      <c r="FG417" s="49"/>
      <c r="FH417" s="49"/>
      <c r="FI417" s="49"/>
      <c r="FJ417" s="49"/>
      <c r="FK417" s="49"/>
      <c r="FL417" s="49"/>
      <c r="FM417" s="49"/>
      <c r="FN417" s="49"/>
      <c r="FO417" s="49"/>
      <c r="FP417" s="49"/>
      <c r="FQ417" s="49"/>
      <c r="FR417" s="49"/>
      <c r="FS417" s="49"/>
      <c r="FT417" s="49"/>
      <c r="FU417" s="49"/>
      <c r="FV417" s="49"/>
      <c r="FW417" s="49"/>
      <c r="FX417" s="49"/>
      <c r="FY417" s="49"/>
      <c r="FZ417" s="49"/>
      <c r="GA417" s="49"/>
      <c r="GB417" s="49"/>
      <c r="GC417" s="49"/>
      <c r="GD417" s="49"/>
      <c r="GE417" s="49"/>
      <c r="GF417" s="49"/>
      <c r="GG417" s="49"/>
      <c r="GH417" s="49"/>
      <c r="GI417" s="49"/>
      <c r="GJ417" s="49"/>
      <c r="GK417" s="49"/>
      <c r="GL417" s="49"/>
      <c r="GM417" s="49"/>
      <c r="GN417" s="49"/>
      <c r="GO417" s="49"/>
      <c r="GP417" s="49"/>
      <c r="GQ417" s="49"/>
      <c r="GR417" s="49"/>
      <c r="GS417" s="49"/>
      <c r="GT417" s="49"/>
      <c r="GU417" s="49"/>
      <c r="GV417" s="49"/>
      <c r="GW417" s="49"/>
      <c r="GX417" s="49"/>
      <c r="GY417" s="49"/>
      <c r="GZ417" s="49"/>
      <c r="HA417" s="49"/>
      <c r="HB417" s="49"/>
      <c r="HC417" s="49"/>
      <c r="HD417" s="49"/>
      <c r="HE417" s="49"/>
      <c r="HF417" s="49"/>
      <c r="HG417" s="49"/>
      <c r="HH417" s="49"/>
      <c r="HI417" s="49"/>
      <c r="HJ417" s="49"/>
      <c r="HK417" s="49"/>
      <c r="HL417" s="49"/>
      <c r="HM417" s="49"/>
      <c r="HN417" s="49"/>
      <c r="HO417" s="49"/>
      <c r="HP417" s="49"/>
      <c r="HQ417" s="49"/>
      <c r="HR417" s="49"/>
      <c r="HS417" s="49"/>
      <c r="HT417" s="49"/>
      <c r="HU417" s="49"/>
      <c r="HV417" s="49"/>
      <c r="HW417" s="49"/>
      <c r="HX417" s="49"/>
      <c r="HY417" s="49"/>
      <c r="HZ417" s="49"/>
      <c r="IA417" s="49"/>
      <c r="IB417" s="49"/>
      <c r="IC417" s="49"/>
      <c r="ID417" s="49"/>
      <c r="IE417" s="49"/>
      <c r="IF417" s="49"/>
      <c r="IG417" s="49"/>
      <c r="IH417" s="49"/>
      <c r="II417" s="49"/>
      <c r="IJ417" s="49"/>
      <c r="IK417" s="49"/>
      <c r="IL417" s="49"/>
      <c r="IM417" s="49"/>
      <c r="IN417" s="49"/>
      <c r="IO417" s="49"/>
      <c r="IP417" s="49"/>
      <c r="IQ417" s="49"/>
      <c r="IR417" s="49"/>
      <c r="IS417" s="49"/>
      <c r="IT417" s="49"/>
      <c r="IU417" s="49"/>
      <c r="IV417" s="49"/>
      <c r="IW417" s="49"/>
      <c r="IX417" s="49"/>
      <c r="IY417" s="49"/>
      <c r="IZ417" s="49"/>
      <c r="JA417" s="49"/>
      <c r="JB417" s="49"/>
      <c r="JC417" s="49"/>
      <c r="JD417" s="49"/>
      <c r="JE417" s="49"/>
      <c r="JF417" s="49"/>
      <c r="JG417" s="49"/>
      <c r="JH417" s="49"/>
      <c r="JI417" s="49"/>
      <c r="JJ417" s="49"/>
      <c r="JK417" s="49"/>
      <c r="JL417" s="49"/>
      <c r="JM417" s="49"/>
      <c r="JN417" s="49"/>
      <c r="JO417" s="49"/>
      <c r="JP417" s="49"/>
      <c r="JQ417" s="49"/>
      <c r="JR417" s="49"/>
      <c r="JS417" s="49"/>
      <c r="JT417" s="49"/>
      <c r="JU417" s="49"/>
      <c r="JV417" s="49"/>
      <c r="JW417" s="49"/>
      <c r="JX417" s="49"/>
      <c r="JY417" s="49"/>
      <c r="JZ417" s="49"/>
      <c r="KA417" s="49"/>
      <c r="KB417" s="49"/>
      <c r="KC417" s="49"/>
      <c r="KD417" s="49"/>
      <c r="KE417" s="49"/>
      <c r="KF417" s="49"/>
      <c r="KG417" s="49"/>
      <c r="KH417" s="49"/>
      <c r="KI417" s="49"/>
      <c r="KJ417" s="49"/>
    </row>
    <row r="418" spans="2:296" s="19" customFormat="1" x14ac:dyDescent="0.2">
      <c r="B418" s="46"/>
      <c r="C418" s="276"/>
      <c r="D418" s="125"/>
      <c r="E418" s="173"/>
      <c r="F418" s="174"/>
      <c r="G418" s="125"/>
      <c r="H418" s="125"/>
      <c r="I418" s="125"/>
      <c r="J418" s="125"/>
      <c r="K418" s="192"/>
      <c r="L418" s="48"/>
      <c r="M418" s="281"/>
      <c r="O418" s="49"/>
      <c r="P418" s="49"/>
      <c r="Q418" s="49"/>
      <c r="R418" s="49"/>
      <c r="S418" s="49"/>
      <c r="T418" s="49"/>
      <c r="U418" s="49"/>
      <c r="V418" s="49"/>
      <c r="W418" s="49"/>
      <c r="X418" s="49"/>
      <c r="Y418" s="49"/>
      <c r="Z418" s="49"/>
      <c r="AA418" s="49"/>
      <c r="AB418" s="49"/>
      <c r="AC418" s="49"/>
      <c r="AD418" s="49"/>
      <c r="AE418" s="49"/>
      <c r="AF418" s="49"/>
      <c r="AG418" s="49"/>
      <c r="AH418" s="49"/>
      <c r="AI418" s="49"/>
      <c r="AJ418" s="49"/>
      <c r="AK418" s="49"/>
      <c r="AL418" s="49"/>
      <c r="AM418" s="49"/>
      <c r="AN418" s="49"/>
      <c r="AO418" s="49"/>
      <c r="AP418" s="49"/>
      <c r="AQ418" s="49"/>
      <c r="AR418" s="49"/>
      <c r="AS418" s="49"/>
      <c r="AT418" s="49"/>
      <c r="AU418" s="49"/>
      <c r="AV418" s="49"/>
      <c r="AW418" s="49"/>
      <c r="AX418" s="49"/>
      <c r="AY418" s="49"/>
      <c r="AZ418" s="49"/>
      <c r="BA418" s="49"/>
      <c r="BB418" s="49"/>
      <c r="BC418" s="49"/>
      <c r="BD418" s="49"/>
      <c r="BE418" s="49"/>
      <c r="BF418" s="49"/>
      <c r="BG418" s="49"/>
      <c r="BH418" s="49"/>
      <c r="BI418" s="49"/>
      <c r="BJ418" s="49"/>
      <c r="BK418" s="49"/>
      <c r="BL418" s="49"/>
      <c r="BM418" s="49"/>
      <c r="BN418" s="49"/>
      <c r="BO418" s="49"/>
      <c r="BP418" s="49"/>
      <c r="BQ418" s="49"/>
      <c r="BR418" s="49"/>
      <c r="BS418" s="49"/>
      <c r="BT418" s="49"/>
      <c r="BU418" s="49"/>
      <c r="BV418" s="49"/>
      <c r="BW418" s="49"/>
      <c r="BX418" s="49"/>
      <c r="BY418" s="49"/>
      <c r="BZ418" s="49"/>
      <c r="CA418" s="49"/>
      <c r="CB418" s="49"/>
      <c r="CC418" s="49"/>
      <c r="CD418" s="49"/>
      <c r="CE418" s="49"/>
      <c r="CF418" s="49"/>
      <c r="CG418" s="49"/>
      <c r="CH418" s="49"/>
      <c r="CI418" s="49"/>
      <c r="CJ418" s="49"/>
      <c r="CK418" s="49"/>
      <c r="CL418" s="49"/>
      <c r="CM418" s="49"/>
      <c r="CN418" s="49"/>
      <c r="CO418" s="49"/>
      <c r="CP418" s="49"/>
      <c r="CQ418" s="49"/>
      <c r="CR418" s="49"/>
      <c r="CS418" s="49"/>
      <c r="CT418" s="49"/>
      <c r="CU418" s="49"/>
      <c r="CV418" s="49"/>
      <c r="CW418" s="49"/>
      <c r="CX418" s="49"/>
      <c r="CY418" s="49"/>
      <c r="CZ418" s="49"/>
      <c r="DA418" s="49"/>
      <c r="DB418" s="49"/>
      <c r="DC418" s="49"/>
      <c r="DD418" s="49"/>
      <c r="DE418" s="49"/>
      <c r="DF418" s="49"/>
      <c r="DG418" s="49"/>
      <c r="DH418" s="49"/>
      <c r="DI418" s="49"/>
      <c r="DJ418" s="49"/>
      <c r="DK418" s="49"/>
      <c r="DL418" s="49"/>
      <c r="DM418" s="49"/>
      <c r="DN418" s="49"/>
      <c r="DO418" s="49"/>
      <c r="DP418" s="49"/>
      <c r="DQ418" s="49"/>
      <c r="DR418" s="49"/>
      <c r="DS418" s="49"/>
      <c r="DT418" s="49"/>
      <c r="DU418" s="49"/>
      <c r="DV418" s="49"/>
      <c r="DW418" s="49"/>
      <c r="DX418" s="49"/>
      <c r="DY418" s="49"/>
      <c r="DZ418" s="49"/>
      <c r="EA418" s="49"/>
      <c r="EB418" s="49"/>
      <c r="EC418" s="49"/>
      <c r="ED418" s="49"/>
      <c r="EE418" s="49"/>
      <c r="EF418" s="49"/>
      <c r="EG418" s="49"/>
      <c r="EH418" s="49"/>
      <c r="EI418" s="49"/>
      <c r="EJ418" s="49"/>
      <c r="EK418" s="49"/>
      <c r="EL418" s="49"/>
      <c r="EM418" s="49"/>
      <c r="EN418" s="49"/>
      <c r="EO418" s="49"/>
      <c r="EP418" s="49"/>
      <c r="EQ418" s="49"/>
      <c r="ER418" s="49"/>
      <c r="ES418" s="49"/>
      <c r="ET418" s="49"/>
      <c r="EU418" s="49"/>
      <c r="EV418" s="49"/>
      <c r="EW418" s="49"/>
      <c r="EX418" s="49"/>
      <c r="EY418" s="49"/>
      <c r="EZ418" s="49"/>
      <c r="FA418" s="49"/>
      <c r="FB418" s="49"/>
      <c r="FC418" s="49"/>
      <c r="FD418" s="49"/>
      <c r="FE418" s="49"/>
      <c r="FF418" s="49"/>
      <c r="FG418" s="49"/>
      <c r="FH418" s="49"/>
      <c r="FI418" s="49"/>
      <c r="FJ418" s="49"/>
      <c r="FK418" s="49"/>
      <c r="FL418" s="49"/>
      <c r="FM418" s="49"/>
      <c r="FN418" s="49"/>
      <c r="FO418" s="49"/>
      <c r="FP418" s="49"/>
      <c r="FQ418" s="49"/>
      <c r="FR418" s="49"/>
      <c r="FS418" s="49"/>
      <c r="FT418" s="49"/>
      <c r="FU418" s="49"/>
      <c r="FV418" s="49"/>
      <c r="FW418" s="49"/>
      <c r="FX418" s="49"/>
      <c r="FY418" s="49"/>
      <c r="FZ418" s="49"/>
      <c r="GA418" s="49"/>
      <c r="GB418" s="49"/>
      <c r="GC418" s="49"/>
      <c r="GD418" s="49"/>
      <c r="GE418" s="49"/>
      <c r="GF418" s="49"/>
      <c r="GG418" s="49"/>
      <c r="GH418" s="49"/>
      <c r="GI418" s="49"/>
      <c r="GJ418" s="49"/>
      <c r="GK418" s="49"/>
      <c r="GL418" s="49"/>
      <c r="GM418" s="49"/>
      <c r="GN418" s="49"/>
      <c r="GO418" s="49"/>
      <c r="GP418" s="49"/>
      <c r="GQ418" s="49"/>
      <c r="GR418" s="49"/>
      <c r="GS418" s="49"/>
      <c r="GT418" s="49"/>
      <c r="GU418" s="49"/>
      <c r="GV418" s="49"/>
      <c r="GW418" s="49"/>
      <c r="GX418" s="49"/>
      <c r="GY418" s="49"/>
      <c r="GZ418" s="49"/>
      <c r="HA418" s="49"/>
      <c r="HB418" s="49"/>
      <c r="HC418" s="49"/>
      <c r="HD418" s="49"/>
      <c r="HE418" s="49"/>
      <c r="HF418" s="49"/>
      <c r="HG418" s="49"/>
      <c r="HH418" s="49"/>
      <c r="HI418" s="49"/>
      <c r="HJ418" s="49"/>
      <c r="HK418" s="49"/>
      <c r="HL418" s="49"/>
      <c r="HM418" s="49"/>
      <c r="HN418" s="49"/>
      <c r="HO418" s="49"/>
      <c r="HP418" s="49"/>
      <c r="HQ418" s="49"/>
      <c r="HR418" s="49"/>
      <c r="HS418" s="49"/>
      <c r="HT418" s="49"/>
      <c r="HU418" s="49"/>
      <c r="HV418" s="49"/>
      <c r="HW418" s="49"/>
      <c r="HX418" s="49"/>
      <c r="HY418" s="49"/>
      <c r="HZ418" s="49"/>
      <c r="IA418" s="49"/>
      <c r="IB418" s="49"/>
      <c r="IC418" s="49"/>
      <c r="ID418" s="49"/>
      <c r="IE418" s="49"/>
      <c r="IF418" s="49"/>
      <c r="IG418" s="49"/>
      <c r="IH418" s="49"/>
      <c r="II418" s="49"/>
      <c r="IJ418" s="49"/>
      <c r="IK418" s="49"/>
      <c r="IL418" s="49"/>
      <c r="IM418" s="49"/>
      <c r="IN418" s="49"/>
      <c r="IO418" s="49"/>
      <c r="IP418" s="49"/>
      <c r="IQ418" s="49"/>
      <c r="IR418" s="49"/>
      <c r="IS418" s="49"/>
      <c r="IT418" s="49"/>
      <c r="IU418" s="49"/>
      <c r="IV418" s="49"/>
      <c r="IW418" s="49"/>
      <c r="IX418" s="49"/>
      <c r="IY418" s="49"/>
      <c r="IZ418" s="49"/>
      <c r="JA418" s="49"/>
      <c r="JB418" s="49"/>
      <c r="JC418" s="49"/>
      <c r="JD418" s="49"/>
      <c r="JE418" s="49"/>
      <c r="JF418" s="49"/>
      <c r="JG418" s="49"/>
      <c r="JH418" s="49"/>
      <c r="JI418" s="49"/>
      <c r="JJ418" s="49"/>
      <c r="JK418" s="49"/>
      <c r="JL418" s="49"/>
      <c r="JM418" s="49"/>
      <c r="JN418" s="49"/>
      <c r="JO418" s="49"/>
      <c r="JP418" s="49"/>
      <c r="JQ418" s="49"/>
      <c r="JR418" s="49"/>
      <c r="JS418" s="49"/>
      <c r="JT418" s="49"/>
      <c r="JU418" s="49"/>
      <c r="JV418" s="49"/>
      <c r="JW418" s="49"/>
      <c r="JX418" s="49"/>
      <c r="JY418" s="49"/>
      <c r="JZ418" s="49"/>
      <c r="KA418" s="49"/>
      <c r="KB418" s="49"/>
      <c r="KC418" s="49"/>
      <c r="KD418" s="49"/>
      <c r="KE418" s="49"/>
      <c r="KF418" s="49"/>
      <c r="KG418" s="49"/>
      <c r="KH418" s="49"/>
      <c r="KI418" s="49"/>
      <c r="KJ418" s="49"/>
    </row>
    <row r="419" spans="2:296" s="19" customFormat="1" x14ac:dyDescent="0.2">
      <c r="B419" s="46"/>
      <c r="C419" s="276"/>
      <c r="D419" s="125"/>
      <c r="E419" s="173"/>
      <c r="F419" s="174"/>
      <c r="G419" s="125"/>
      <c r="H419" s="125"/>
      <c r="I419" s="125"/>
      <c r="J419" s="125"/>
      <c r="K419" s="192"/>
      <c r="L419" s="48"/>
      <c r="M419" s="281"/>
      <c r="O419" s="49"/>
      <c r="P419" s="49"/>
      <c r="Q419" s="49"/>
      <c r="R419" s="49"/>
      <c r="S419" s="49"/>
      <c r="T419" s="49"/>
      <c r="U419" s="49"/>
      <c r="V419" s="49"/>
      <c r="W419" s="49"/>
      <c r="X419" s="49"/>
      <c r="Y419" s="49"/>
      <c r="Z419" s="49"/>
      <c r="AA419" s="49"/>
      <c r="AB419" s="49"/>
      <c r="AC419" s="49"/>
      <c r="AD419" s="49"/>
      <c r="AE419" s="49"/>
      <c r="AF419" s="49"/>
      <c r="AG419" s="49"/>
      <c r="AH419" s="49"/>
      <c r="AI419" s="49"/>
      <c r="AJ419" s="49"/>
      <c r="AK419" s="49"/>
      <c r="AL419" s="49"/>
      <c r="AM419" s="49"/>
      <c r="AN419" s="49"/>
      <c r="AO419" s="49"/>
      <c r="AP419" s="49"/>
      <c r="AQ419" s="49"/>
      <c r="AR419" s="49"/>
      <c r="AS419" s="49"/>
      <c r="AT419" s="49"/>
      <c r="AU419" s="49"/>
      <c r="AV419" s="49"/>
      <c r="AW419" s="49"/>
      <c r="AX419" s="49"/>
      <c r="AY419" s="49"/>
      <c r="AZ419" s="49"/>
      <c r="BA419" s="49"/>
      <c r="BB419" s="49"/>
      <c r="BC419" s="49"/>
      <c r="BD419" s="49"/>
      <c r="BE419" s="49"/>
      <c r="BF419" s="49"/>
      <c r="BG419" s="49"/>
      <c r="BH419" s="49"/>
      <c r="BI419" s="49"/>
      <c r="BJ419" s="49"/>
      <c r="BK419" s="49"/>
      <c r="BL419" s="49"/>
      <c r="BM419" s="49"/>
      <c r="BN419" s="49"/>
      <c r="BO419" s="49"/>
      <c r="BP419" s="49"/>
      <c r="BQ419" s="49"/>
      <c r="BR419" s="49"/>
      <c r="BS419" s="49"/>
      <c r="BT419" s="49"/>
      <c r="BU419" s="49"/>
      <c r="BV419" s="49"/>
      <c r="BW419" s="49"/>
      <c r="BX419" s="49"/>
      <c r="BY419" s="49"/>
      <c r="BZ419" s="49"/>
      <c r="CA419" s="49"/>
      <c r="CB419" s="49"/>
      <c r="CC419" s="49"/>
      <c r="CD419" s="49"/>
      <c r="CE419" s="49"/>
      <c r="CF419" s="49"/>
      <c r="CG419" s="49"/>
      <c r="CH419" s="49"/>
      <c r="CI419" s="49"/>
      <c r="CJ419" s="49"/>
      <c r="CK419" s="49"/>
      <c r="CL419" s="49"/>
      <c r="CM419" s="49"/>
      <c r="CN419" s="49"/>
      <c r="CO419" s="49"/>
      <c r="CP419" s="49"/>
      <c r="CQ419" s="49"/>
      <c r="CR419" s="49"/>
      <c r="CS419" s="49"/>
      <c r="CT419" s="49"/>
      <c r="CU419" s="49"/>
      <c r="CV419" s="49"/>
      <c r="CW419" s="49"/>
      <c r="CX419" s="49"/>
      <c r="CY419" s="49"/>
      <c r="CZ419" s="49"/>
      <c r="DA419" s="49"/>
      <c r="DB419" s="49"/>
      <c r="DC419" s="49"/>
      <c r="DD419" s="49"/>
      <c r="DE419" s="49"/>
      <c r="DF419" s="49"/>
      <c r="DG419" s="49"/>
      <c r="DH419" s="49"/>
      <c r="DI419" s="49"/>
      <c r="DJ419" s="49"/>
      <c r="DK419" s="49"/>
      <c r="DL419" s="49"/>
      <c r="DM419" s="49"/>
      <c r="DN419" s="49"/>
      <c r="DO419" s="49"/>
      <c r="DP419" s="49"/>
      <c r="DQ419" s="49"/>
      <c r="DR419" s="49"/>
      <c r="DS419" s="49"/>
      <c r="DT419" s="49"/>
      <c r="DU419" s="49"/>
      <c r="DV419" s="49"/>
      <c r="DW419" s="49"/>
      <c r="DX419" s="49"/>
      <c r="DY419" s="49"/>
      <c r="DZ419" s="49"/>
      <c r="EA419" s="49"/>
      <c r="EB419" s="49"/>
      <c r="EC419" s="49"/>
      <c r="ED419" s="49"/>
      <c r="EE419" s="49"/>
      <c r="EF419" s="49"/>
      <c r="EG419" s="49"/>
      <c r="EH419" s="49"/>
      <c r="EI419" s="49"/>
      <c r="EJ419" s="49"/>
      <c r="EK419" s="49"/>
      <c r="EL419" s="49"/>
      <c r="EM419" s="49"/>
      <c r="EN419" s="49"/>
      <c r="EO419" s="49"/>
      <c r="EP419" s="49"/>
      <c r="EQ419" s="49"/>
      <c r="ER419" s="49"/>
      <c r="ES419" s="49"/>
      <c r="ET419" s="49"/>
      <c r="EU419" s="49"/>
      <c r="EV419" s="49"/>
      <c r="EW419" s="49"/>
      <c r="EX419" s="49"/>
      <c r="EY419" s="49"/>
      <c r="EZ419" s="49"/>
      <c r="FA419" s="49"/>
      <c r="FB419" s="49"/>
      <c r="FC419" s="49"/>
      <c r="FD419" s="49"/>
      <c r="FE419" s="49"/>
      <c r="FF419" s="49"/>
      <c r="FG419" s="49"/>
      <c r="FH419" s="49"/>
      <c r="FI419" s="49"/>
      <c r="FJ419" s="49"/>
      <c r="FK419" s="49"/>
      <c r="FL419" s="49"/>
      <c r="FM419" s="49"/>
      <c r="FN419" s="49"/>
      <c r="FO419" s="49"/>
      <c r="FP419" s="49"/>
      <c r="FQ419" s="49"/>
      <c r="FR419" s="49"/>
      <c r="FS419" s="49"/>
      <c r="FT419" s="49"/>
      <c r="FU419" s="49"/>
      <c r="FV419" s="49"/>
      <c r="FW419" s="49"/>
      <c r="FX419" s="49"/>
      <c r="FY419" s="49"/>
      <c r="FZ419" s="49"/>
      <c r="GA419" s="49"/>
      <c r="GB419" s="49"/>
      <c r="GC419" s="49"/>
      <c r="GD419" s="49"/>
      <c r="GE419" s="49"/>
      <c r="GF419" s="49"/>
      <c r="GG419" s="49"/>
      <c r="GH419" s="49"/>
      <c r="GI419" s="49"/>
      <c r="GJ419" s="49"/>
      <c r="GK419" s="49"/>
      <c r="GL419" s="49"/>
      <c r="GM419" s="49"/>
      <c r="GN419" s="49"/>
      <c r="GO419" s="49"/>
      <c r="GP419" s="49"/>
      <c r="GQ419" s="49"/>
      <c r="GR419" s="49"/>
      <c r="GS419" s="49"/>
      <c r="GT419" s="49"/>
      <c r="GU419" s="49"/>
      <c r="GV419" s="49"/>
      <c r="GW419" s="49"/>
      <c r="GX419" s="49"/>
      <c r="GY419" s="49"/>
      <c r="GZ419" s="49"/>
      <c r="HA419" s="49"/>
      <c r="HB419" s="49"/>
      <c r="HC419" s="49"/>
      <c r="HD419" s="49"/>
      <c r="HE419" s="49"/>
      <c r="HF419" s="49"/>
      <c r="HG419" s="49"/>
      <c r="HH419" s="49"/>
      <c r="HI419" s="49"/>
      <c r="HJ419" s="49"/>
      <c r="HK419" s="49"/>
      <c r="HL419" s="49"/>
      <c r="HM419" s="49"/>
      <c r="HN419" s="49"/>
      <c r="HO419" s="49"/>
      <c r="HP419" s="49"/>
      <c r="HQ419" s="49"/>
      <c r="HR419" s="49"/>
      <c r="HS419" s="49"/>
      <c r="HT419" s="49"/>
      <c r="HU419" s="49"/>
      <c r="HV419" s="49"/>
      <c r="HW419" s="49"/>
      <c r="HX419" s="49"/>
      <c r="HY419" s="49"/>
      <c r="HZ419" s="49"/>
      <c r="IA419" s="49"/>
      <c r="IB419" s="49"/>
      <c r="IC419" s="49"/>
      <c r="ID419" s="49"/>
      <c r="IE419" s="49"/>
      <c r="IF419" s="49"/>
      <c r="IG419" s="49"/>
      <c r="IH419" s="49"/>
      <c r="II419" s="49"/>
      <c r="IJ419" s="49"/>
      <c r="IK419" s="49"/>
      <c r="IL419" s="49"/>
      <c r="IM419" s="49"/>
      <c r="IN419" s="49"/>
      <c r="IO419" s="49"/>
      <c r="IP419" s="49"/>
      <c r="IQ419" s="49"/>
      <c r="IR419" s="49"/>
      <c r="IS419" s="49"/>
      <c r="IT419" s="49"/>
      <c r="IU419" s="49"/>
      <c r="IV419" s="49"/>
      <c r="IW419" s="49"/>
      <c r="IX419" s="49"/>
      <c r="IY419" s="49"/>
      <c r="IZ419" s="49"/>
      <c r="JA419" s="49"/>
      <c r="JB419" s="49"/>
      <c r="JC419" s="49"/>
      <c r="JD419" s="49"/>
      <c r="JE419" s="49"/>
      <c r="JF419" s="49"/>
      <c r="JG419" s="49"/>
      <c r="JH419" s="49"/>
      <c r="JI419" s="49"/>
      <c r="JJ419" s="49"/>
      <c r="JK419" s="49"/>
      <c r="JL419" s="49"/>
      <c r="JM419" s="49"/>
      <c r="JN419" s="49"/>
      <c r="JO419" s="49"/>
      <c r="JP419" s="49"/>
      <c r="JQ419" s="49"/>
      <c r="JR419" s="49"/>
      <c r="JS419" s="49"/>
      <c r="JT419" s="49"/>
      <c r="JU419" s="49"/>
      <c r="JV419" s="49"/>
      <c r="JW419" s="49"/>
      <c r="JX419" s="49"/>
      <c r="JY419" s="49"/>
      <c r="JZ419" s="49"/>
      <c r="KA419" s="49"/>
      <c r="KB419" s="49"/>
      <c r="KC419" s="49"/>
      <c r="KD419" s="49"/>
      <c r="KE419" s="49"/>
      <c r="KF419" s="49"/>
      <c r="KG419" s="49"/>
      <c r="KH419" s="49"/>
      <c r="KI419" s="49"/>
      <c r="KJ419" s="49"/>
    </row>
    <row r="420" spans="2:296" s="19" customFormat="1" x14ac:dyDescent="0.2">
      <c r="B420" s="46"/>
      <c r="C420" s="276"/>
      <c r="D420" s="125"/>
      <c r="E420" s="173"/>
      <c r="F420" s="174"/>
      <c r="G420" s="125"/>
      <c r="H420" s="125"/>
      <c r="I420" s="125"/>
      <c r="J420" s="125"/>
      <c r="K420" s="192"/>
      <c r="L420" s="48"/>
      <c r="M420" s="281"/>
      <c r="O420" s="49"/>
      <c r="P420" s="49"/>
      <c r="Q420" s="49"/>
      <c r="R420" s="49"/>
      <c r="S420" s="49"/>
      <c r="T420" s="49"/>
      <c r="U420" s="49"/>
      <c r="V420" s="49"/>
      <c r="W420" s="49"/>
      <c r="X420" s="49"/>
      <c r="Y420" s="49"/>
      <c r="Z420" s="49"/>
      <c r="AA420" s="49"/>
      <c r="AB420" s="49"/>
      <c r="AC420" s="49"/>
      <c r="AD420" s="49"/>
      <c r="AE420" s="49"/>
      <c r="AF420" s="49"/>
      <c r="AG420" s="49"/>
      <c r="AH420" s="49"/>
      <c r="AI420" s="49"/>
      <c r="AJ420" s="49"/>
      <c r="AK420" s="49"/>
      <c r="AL420" s="49"/>
      <c r="AM420" s="49"/>
      <c r="AN420" s="49"/>
      <c r="AO420" s="49"/>
      <c r="AP420" s="49"/>
      <c r="AQ420" s="49"/>
      <c r="AR420" s="49"/>
      <c r="AS420" s="49"/>
      <c r="AT420" s="49"/>
      <c r="AU420" s="49"/>
      <c r="AV420" s="49"/>
      <c r="AW420" s="49"/>
      <c r="AX420" s="49"/>
      <c r="AY420" s="49"/>
      <c r="AZ420" s="49"/>
      <c r="BA420" s="49"/>
      <c r="BB420" s="49"/>
      <c r="BC420" s="49"/>
      <c r="BD420" s="49"/>
      <c r="BE420" s="49"/>
      <c r="BF420" s="49"/>
      <c r="BG420" s="49"/>
      <c r="BH420" s="49"/>
      <c r="BI420" s="49"/>
      <c r="BJ420" s="49"/>
      <c r="BK420" s="49"/>
      <c r="BL420" s="49"/>
      <c r="BM420" s="49"/>
      <c r="BN420" s="49"/>
      <c r="BO420" s="49"/>
      <c r="BP420" s="49"/>
      <c r="BQ420" s="49"/>
      <c r="BR420" s="49"/>
      <c r="BS420" s="49"/>
      <c r="BT420" s="49"/>
      <c r="BU420" s="49"/>
      <c r="BV420" s="49"/>
      <c r="BW420" s="49"/>
      <c r="BX420" s="49"/>
      <c r="BY420" s="49"/>
      <c r="BZ420" s="49"/>
      <c r="CA420" s="49"/>
      <c r="CB420" s="49"/>
      <c r="CC420" s="49"/>
      <c r="CD420" s="49"/>
      <c r="CE420" s="49"/>
      <c r="CF420" s="49"/>
      <c r="CG420" s="49"/>
      <c r="CH420" s="49"/>
      <c r="CI420" s="49"/>
      <c r="CJ420" s="49"/>
      <c r="CK420" s="49"/>
      <c r="CL420" s="49"/>
      <c r="CM420" s="49"/>
      <c r="CN420" s="49"/>
      <c r="CO420" s="49"/>
      <c r="CP420" s="49"/>
      <c r="CQ420" s="49"/>
      <c r="CR420" s="49"/>
      <c r="CS420" s="49"/>
      <c r="CT420" s="49"/>
      <c r="CU420" s="49"/>
      <c r="CV420" s="49"/>
      <c r="CW420" s="49"/>
      <c r="CX420" s="49"/>
      <c r="CY420" s="49"/>
      <c r="CZ420" s="49"/>
      <c r="DA420" s="49"/>
      <c r="DB420" s="49"/>
      <c r="DC420" s="49"/>
      <c r="DD420" s="49"/>
      <c r="DE420" s="49"/>
      <c r="DF420" s="49"/>
      <c r="DG420" s="49"/>
      <c r="DH420" s="49"/>
      <c r="DI420" s="49"/>
      <c r="DJ420" s="49"/>
      <c r="DK420" s="49"/>
      <c r="DL420" s="49"/>
      <c r="DM420" s="49"/>
      <c r="DN420" s="49"/>
      <c r="DO420" s="49"/>
      <c r="DP420" s="49"/>
      <c r="DQ420" s="49"/>
      <c r="DR420" s="49"/>
      <c r="DS420" s="49"/>
      <c r="DT420" s="49"/>
      <c r="DU420" s="49"/>
      <c r="DV420" s="49"/>
      <c r="DW420" s="49"/>
      <c r="DX420" s="49"/>
      <c r="DY420" s="49"/>
      <c r="DZ420" s="49"/>
      <c r="EA420" s="49"/>
      <c r="EB420" s="49"/>
      <c r="EC420" s="49"/>
      <c r="ED420" s="49"/>
      <c r="EE420" s="49"/>
      <c r="EF420" s="49"/>
      <c r="EG420" s="49"/>
      <c r="EH420" s="49"/>
      <c r="EI420" s="49"/>
      <c r="EJ420" s="49"/>
      <c r="EK420" s="49"/>
      <c r="EL420" s="49"/>
      <c r="EM420" s="49"/>
      <c r="EN420" s="49"/>
      <c r="EO420" s="49"/>
      <c r="EP420" s="49"/>
      <c r="EQ420" s="49"/>
      <c r="ER420" s="49"/>
      <c r="ES420" s="49"/>
      <c r="ET420" s="49"/>
      <c r="EU420" s="49"/>
      <c r="EV420" s="49"/>
      <c r="EW420" s="49"/>
      <c r="EX420" s="49"/>
      <c r="EY420" s="49"/>
      <c r="EZ420" s="49"/>
      <c r="FA420" s="49"/>
      <c r="FB420" s="49"/>
      <c r="FC420" s="49"/>
      <c r="FD420" s="49"/>
      <c r="FE420" s="49"/>
      <c r="FF420" s="49"/>
      <c r="FG420" s="49"/>
      <c r="FH420" s="49"/>
      <c r="FI420" s="49"/>
      <c r="FJ420" s="49"/>
      <c r="FK420" s="49"/>
      <c r="FL420" s="49"/>
      <c r="FM420" s="49"/>
      <c r="FN420" s="49"/>
      <c r="FO420" s="49"/>
      <c r="FP420" s="49"/>
      <c r="FQ420" s="49"/>
      <c r="FR420" s="49"/>
      <c r="FS420" s="49"/>
      <c r="FT420" s="49"/>
      <c r="FU420" s="49"/>
      <c r="FV420" s="49"/>
      <c r="FW420" s="49"/>
      <c r="FX420" s="49"/>
      <c r="FY420" s="49"/>
      <c r="FZ420" s="49"/>
      <c r="GA420" s="49"/>
      <c r="GB420" s="49"/>
      <c r="GC420" s="49"/>
      <c r="GD420" s="49"/>
      <c r="GE420" s="49"/>
      <c r="GF420" s="49"/>
      <c r="GG420" s="49"/>
      <c r="GH420" s="49"/>
      <c r="GI420" s="49"/>
      <c r="GJ420" s="49"/>
      <c r="GK420" s="49"/>
      <c r="GL420" s="49"/>
      <c r="GM420" s="49"/>
      <c r="GN420" s="49"/>
      <c r="GO420" s="49"/>
      <c r="GP420" s="49"/>
      <c r="GQ420" s="49"/>
      <c r="GR420" s="49"/>
      <c r="GS420" s="49"/>
      <c r="GT420" s="49"/>
      <c r="GU420" s="49"/>
      <c r="GV420" s="49"/>
      <c r="GW420" s="49"/>
      <c r="GX420" s="49"/>
      <c r="GY420" s="49"/>
      <c r="GZ420" s="49"/>
      <c r="HA420" s="49"/>
      <c r="HB420" s="49"/>
      <c r="HC420" s="49"/>
      <c r="HD420" s="49"/>
      <c r="HE420" s="49"/>
      <c r="HF420" s="49"/>
      <c r="HG420" s="49"/>
      <c r="HH420" s="49"/>
      <c r="HI420" s="49"/>
      <c r="HJ420" s="49"/>
      <c r="HK420" s="49"/>
      <c r="HL420" s="49"/>
      <c r="HM420" s="49"/>
      <c r="HN420" s="49"/>
      <c r="HO420" s="49"/>
      <c r="HP420" s="49"/>
      <c r="HQ420" s="49"/>
      <c r="HR420" s="49"/>
      <c r="HS420" s="49"/>
      <c r="HT420" s="49"/>
      <c r="HU420" s="49"/>
      <c r="HV420" s="49"/>
      <c r="HW420" s="49"/>
      <c r="HX420" s="49"/>
      <c r="HY420" s="49"/>
      <c r="HZ420" s="49"/>
      <c r="IA420" s="49"/>
      <c r="IB420" s="49"/>
      <c r="IC420" s="49"/>
      <c r="ID420" s="49"/>
      <c r="IE420" s="49"/>
      <c r="IF420" s="49"/>
      <c r="IG420" s="49"/>
      <c r="IH420" s="49"/>
      <c r="II420" s="49"/>
      <c r="IJ420" s="49"/>
      <c r="IK420" s="49"/>
      <c r="IL420" s="49"/>
      <c r="IM420" s="49"/>
      <c r="IN420" s="49"/>
      <c r="IO420" s="49"/>
      <c r="IP420" s="49"/>
      <c r="IQ420" s="49"/>
      <c r="IR420" s="49"/>
      <c r="IS420" s="49"/>
      <c r="IT420" s="49"/>
      <c r="IU420" s="49"/>
      <c r="IV420" s="49"/>
      <c r="IW420" s="49"/>
      <c r="IX420" s="49"/>
      <c r="IY420" s="49"/>
      <c r="IZ420" s="49"/>
      <c r="JA420" s="49"/>
      <c r="JB420" s="49"/>
      <c r="JC420" s="49"/>
      <c r="JD420" s="49"/>
      <c r="JE420" s="49"/>
      <c r="JF420" s="49"/>
      <c r="JG420" s="49"/>
      <c r="JH420" s="49"/>
      <c r="JI420" s="49"/>
      <c r="JJ420" s="49"/>
      <c r="JK420" s="49"/>
      <c r="JL420" s="49"/>
      <c r="JM420" s="49"/>
      <c r="JN420" s="49"/>
      <c r="JO420" s="49"/>
      <c r="JP420" s="49"/>
      <c r="JQ420" s="49"/>
      <c r="JR420" s="49"/>
      <c r="JS420" s="49"/>
      <c r="JT420" s="49"/>
      <c r="JU420" s="49"/>
      <c r="JV420" s="49"/>
      <c r="JW420" s="49"/>
      <c r="JX420" s="49"/>
      <c r="JY420" s="49"/>
      <c r="JZ420" s="49"/>
      <c r="KA420" s="49"/>
      <c r="KB420" s="49"/>
      <c r="KC420" s="49"/>
      <c r="KD420" s="49"/>
      <c r="KE420" s="49"/>
      <c r="KF420" s="49"/>
      <c r="KG420" s="49"/>
      <c r="KH420" s="49"/>
      <c r="KI420" s="49"/>
      <c r="KJ420" s="49"/>
    </row>
    <row r="421" spans="2:296" s="19" customFormat="1" x14ac:dyDescent="0.2">
      <c r="B421" s="46"/>
      <c r="C421" s="276"/>
      <c r="D421" s="125"/>
      <c r="E421" s="173"/>
      <c r="F421" s="174"/>
      <c r="G421" s="125"/>
      <c r="H421" s="125"/>
      <c r="I421" s="125"/>
      <c r="J421" s="125"/>
      <c r="K421" s="192"/>
      <c r="L421" s="48"/>
      <c r="M421" s="281"/>
      <c r="O421" s="49"/>
      <c r="P421" s="49"/>
      <c r="Q421" s="49"/>
      <c r="R421" s="49"/>
      <c r="S421" s="49"/>
      <c r="T421" s="49"/>
      <c r="U421" s="49"/>
      <c r="V421" s="49"/>
      <c r="W421" s="49"/>
      <c r="X421" s="49"/>
      <c r="Y421" s="49"/>
      <c r="Z421" s="49"/>
      <c r="AA421" s="49"/>
      <c r="AB421" s="49"/>
      <c r="AC421" s="49"/>
      <c r="AD421" s="49"/>
      <c r="AE421" s="49"/>
      <c r="AF421" s="49"/>
      <c r="AG421" s="49"/>
      <c r="AH421" s="49"/>
      <c r="AI421" s="49"/>
      <c r="AJ421" s="49"/>
      <c r="AK421" s="49"/>
      <c r="AL421" s="49"/>
      <c r="AM421" s="49"/>
      <c r="AN421" s="49"/>
      <c r="AO421" s="49"/>
      <c r="AP421" s="49"/>
      <c r="AQ421" s="49"/>
      <c r="AR421" s="49"/>
      <c r="AS421" s="49"/>
      <c r="AT421" s="49"/>
      <c r="AU421" s="49"/>
      <c r="AV421" s="49"/>
      <c r="AW421" s="49"/>
      <c r="AX421" s="49"/>
      <c r="AY421" s="49"/>
      <c r="AZ421" s="49"/>
      <c r="BA421" s="49"/>
      <c r="BB421" s="49"/>
      <c r="BC421" s="49"/>
      <c r="BD421" s="49"/>
      <c r="BE421" s="49"/>
      <c r="BF421" s="49"/>
      <c r="BG421" s="49"/>
      <c r="BH421" s="49"/>
      <c r="BI421" s="49"/>
      <c r="BJ421" s="49"/>
      <c r="BK421" s="49"/>
      <c r="BL421" s="49"/>
      <c r="BM421" s="49"/>
      <c r="BN421" s="49"/>
      <c r="BO421" s="49"/>
      <c r="BP421" s="49"/>
      <c r="BQ421" s="49"/>
      <c r="BR421" s="49"/>
      <c r="BS421" s="49"/>
      <c r="BT421" s="49"/>
      <c r="BU421" s="49"/>
      <c r="BV421" s="49"/>
      <c r="BW421" s="49"/>
      <c r="BX421" s="49"/>
      <c r="BY421" s="49"/>
      <c r="BZ421" s="49"/>
      <c r="CA421" s="49"/>
      <c r="CB421" s="49"/>
      <c r="CC421" s="49"/>
      <c r="CD421" s="49"/>
      <c r="CE421" s="49"/>
      <c r="CF421" s="49"/>
      <c r="CG421" s="49"/>
      <c r="CH421" s="49"/>
      <c r="CI421" s="49"/>
      <c r="CJ421" s="49"/>
      <c r="CK421" s="49"/>
      <c r="CL421" s="49"/>
      <c r="CM421" s="49"/>
      <c r="CN421" s="49"/>
      <c r="CO421" s="49"/>
      <c r="CP421" s="49"/>
      <c r="CQ421" s="49"/>
      <c r="CR421" s="49"/>
      <c r="CS421" s="49"/>
      <c r="CT421" s="49"/>
      <c r="CU421" s="49"/>
      <c r="CV421" s="49"/>
      <c r="CW421" s="49"/>
      <c r="CX421" s="49"/>
      <c r="CY421" s="49"/>
      <c r="CZ421" s="49"/>
      <c r="DA421" s="49"/>
      <c r="DB421" s="49"/>
      <c r="DC421" s="49"/>
      <c r="DD421" s="49"/>
      <c r="DE421" s="49"/>
      <c r="DF421" s="49"/>
      <c r="DG421" s="49"/>
      <c r="DH421" s="49"/>
      <c r="DI421" s="49"/>
      <c r="DJ421" s="49"/>
      <c r="DK421" s="49"/>
      <c r="DL421" s="49"/>
      <c r="DM421" s="49"/>
      <c r="DN421" s="49"/>
      <c r="DO421" s="49"/>
      <c r="DP421" s="49"/>
      <c r="DQ421" s="49"/>
      <c r="DR421" s="49"/>
      <c r="DS421" s="49"/>
      <c r="DT421" s="49"/>
      <c r="DU421" s="49"/>
      <c r="DV421" s="49"/>
      <c r="DW421" s="49"/>
      <c r="DX421" s="49"/>
      <c r="DY421" s="49"/>
      <c r="DZ421" s="49"/>
      <c r="EA421" s="49"/>
      <c r="EB421" s="49"/>
      <c r="EC421" s="49"/>
      <c r="ED421" s="49"/>
      <c r="EE421" s="49"/>
      <c r="EF421" s="49"/>
      <c r="EG421" s="49"/>
      <c r="EH421" s="49"/>
      <c r="EI421" s="49"/>
      <c r="EJ421" s="49"/>
      <c r="EK421" s="49"/>
      <c r="EL421" s="49"/>
      <c r="EM421" s="49"/>
      <c r="EN421" s="49"/>
      <c r="EO421" s="49"/>
      <c r="EP421" s="49"/>
      <c r="EQ421" s="49"/>
      <c r="ER421" s="49"/>
      <c r="ES421" s="49"/>
      <c r="ET421" s="49"/>
      <c r="EU421" s="49"/>
      <c r="EV421" s="49"/>
      <c r="EW421" s="49"/>
      <c r="EX421" s="49"/>
      <c r="EY421" s="49"/>
      <c r="EZ421" s="49"/>
      <c r="FA421" s="49"/>
      <c r="FB421" s="49"/>
      <c r="FC421" s="49"/>
      <c r="FD421" s="49"/>
      <c r="FE421" s="49"/>
      <c r="FF421" s="49"/>
      <c r="FG421" s="49"/>
      <c r="FH421" s="49"/>
      <c r="FI421" s="49"/>
      <c r="FJ421" s="49"/>
      <c r="FK421" s="49"/>
      <c r="FL421" s="49"/>
      <c r="FM421" s="49"/>
      <c r="FN421" s="49"/>
      <c r="FO421" s="49"/>
      <c r="FP421" s="49"/>
      <c r="FQ421" s="49"/>
      <c r="FR421" s="49"/>
      <c r="FS421" s="49"/>
      <c r="FT421" s="49"/>
      <c r="FU421" s="49"/>
      <c r="FV421" s="49"/>
      <c r="FW421" s="49"/>
      <c r="FX421" s="49"/>
      <c r="FY421" s="49"/>
      <c r="FZ421" s="49"/>
      <c r="GA421" s="49"/>
      <c r="GB421" s="49"/>
      <c r="GC421" s="49"/>
      <c r="GD421" s="49"/>
      <c r="GE421" s="49"/>
      <c r="GF421" s="49"/>
      <c r="GG421" s="49"/>
      <c r="GH421" s="49"/>
      <c r="GI421" s="49"/>
      <c r="GJ421" s="49"/>
      <c r="GK421" s="49"/>
      <c r="GL421" s="49"/>
      <c r="GM421" s="49"/>
      <c r="GN421" s="49"/>
      <c r="GO421" s="49"/>
      <c r="GP421" s="49"/>
      <c r="GQ421" s="49"/>
      <c r="GR421" s="49"/>
      <c r="GS421" s="49"/>
      <c r="GT421" s="49"/>
      <c r="GU421" s="49"/>
      <c r="GV421" s="49"/>
      <c r="GW421" s="49"/>
      <c r="GX421" s="49"/>
      <c r="GY421" s="49"/>
      <c r="GZ421" s="49"/>
      <c r="HA421" s="49"/>
      <c r="HB421" s="49"/>
      <c r="HC421" s="49"/>
      <c r="HD421" s="49"/>
      <c r="HE421" s="49"/>
      <c r="HF421" s="49"/>
      <c r="HG421" s="49"/>
      <c r="HH421" s="49"/>
      <c r="HI421" s="49"/>
      <c r="HJ421" s="49"/>
      <c r="HK421" s="49"/>
      <c r="HL421" s="49"/>
      <c r="HM421" s="49"/>
      <c r="HN421" s="49"/>
      <c r="HO421" s="49"/>
      <c r="HP421" s="49"/>
      <c r="HQ421" s="49"/>
      <c r="HR421" s="49"/>
      <c r="HS421" s="49"/>
      <c r="HT421" s="49"/>
      <c r="HU421" s="49"/>
      <c r="HV421" s="49"/>
      <c r="HW421" s="49"/>
      <c r="HX421" s="49"/>
      <c r="HY421" s="49"/>
      <c r="HZ421" s="49"/>
      <c r="IA421" s="49"/>
      <c r="IB421" s="49"/>
      <c r="IC421" s="49"/>
      <c r="ID421" s="49"/>
      <c r="IE421" s="49"/>
      <c r="IF421" s="49"/>
      <c r="IG421" s="49"/>
      <c r="IH421" s="49"/>
      <c r="II421" s="49"/>
      <c r="IJ421" s="49"/>
      <c r="IK421" s="49"/>
      <c r="IL421" s="49"/>
      <c r="IM421" s="49"/>
      <c r="IN421" s="49"/>
      <c r="IO421" s="49"/>
      <c r="IP421" s="49"/>
      <c r="IQ421" s="49"/>
      <c r="IR421" s="49"/>
      <c r="IS421" s="49"/>
      <c r="IT421" s="49"/>
      <c r="IU421" s="49"/>
      <c r="IV421" s="49"/>
      <c r="IW421" s="49"/>
      <c r="IX421" s="49"/>
      <c r="IY421" s="49"/>
      <c r="IZ421" s="49"/>
      <c r="JA421" s="49"/>
      <c r="JB421" s="49"/>
      <c r="JC421" s="49"/>
      <c r="JD421" s="49"/>
      <c r="JE421" s="49"/>
      <c r="JF421" s="49"/>
      <c r="JG421" s="49"/>
      <c r="JH421" s="49"/>
      <c r="JI421" s="49"/>
      <c r="JJ421" s="49"/>
      <c r="JK421" s="49"/>
      <c r="JL421" s="49"/>
      <c r="JM421" s="49"/>
      <c r="JN421" s="49"/>
      <c r="JO421" s="49"/>
      <c r="JP421" s="49"/>
      <c r="JQ421" s="49"/>
      <c r="JR421" s="49"/>
      <c r="JS421" s="49"/>
      <c r="JT421" s="49"/>
      <c r="JU421" s="49"/>
      <c r="JV421" s="49"/>
      <c r="JW421" s="49"/>
      <c r="JX421" s="49"/>
      <c r="JY421" s="49"/>
      <c r="JZ421" s="49"/>
      <c r="KA421" s="49"/>
      <c r="KB421" s="49"/>
      <c r="KC421" s="49"/>
      <c r="KD421" s="49"/>
      <c r="KE421" s="49"/>
      <c r="KF421" s="49"/>
      <c r="KG421" s="49"/>
      <c r="KH421" s="49"/>
      <c r="KI421" s="49"/>
      <c r="KJ421" s="49"/>
    </row>
    <row r="422" spans="2:296" s="19" customFormat="1" x14ac:dyDescent="0.2">
      <c r="B422" s="46"/>
      <c r="C422" s="276"/>
      <c r="D422" s="125"/>
      <c r="E422" s="173"/>
      <c r="F422" s="174"/>
      <c r="G422" s="125"/>
      <c r="H422" s="125"/>
      <c r="I422" s="125"/>
      <c r="J422" s="125"/>
      <c r="K422" s="192"/>
      <c r="L422" s="48"/>
      <c r="M422" s="281"/>
      <c r="O422" s="49"/>
      <c r="P422" s="49"/>
      <c r="Q422" s="49"/>
      <c r="R422" s="49"/>
      <c r="S422" s="49"/>
      <c r="T422" s="49"/>
      <c r="U422" s="49"/>
      <c r="V422" s="49"/>
      <c r="W422" s="49"/>
      <c r="X422" s="49"/>
      <c r="Y422" s="49"/>
      <c r="Z422" s="49"/>
      <c r="AA422" s="49"/>
      <c r="AB422" s="49"/>
      <c r="AC422" s="49"/>
      <c r="AD422" s="49"/>
      <c r="AE422" s="49"/>
      <c r="AF422" s="49"/>
      <c r="AG422" s="49"/>
      <c r="AH422" s="49"/>
      <c r="AI422" s="49"/>
      <c r="AJ422" s="49"/>
      <c r="AK422" s="49"/>
      <c r="AL422" s="49"/>
      <c r="AM422" s="49"/>
      <c r="AN422" s="49"/>
      <c r="AO422" s="49"/>
      <c r="AP422" s="49"/>
      <c r="AQ422" s="49"/>
      <c r="AR422" s="49"/>
      <c r="AS422" s="49"/>
      <c r="AT422" s="49"/>
      <c r="AU422" s="49"/>
      <c r="AV422" s="49"/>
      <c r="AW422" s="49"/>
      <c r="AX422" s="49"/>
      <c r="AY422" s="49"/>
      <c r="AZ422" s="49"/>
      <c r="BA422" s="49"/>
      <c r="BB422" s="49"/>
      <c r="BC422" s="49"/>
      <c r="BD422" s="49"/>
      <c r="BE422" s="49"/>
      <c r="BF422" s="49"/>
      <c r="BG422" s="49"/>
      <c r="BH422" s="49"/>
      <c r="BI422" s="49"/>
      <c r="BJ422" s="49"/>
      <c r="BK422" s="49"/>
      <c r="BL422" s="49"/>
      <c r="BM422" s="49"/>
      <c r="BN422" s="49"/>
      <c r="BO422" s="49"/>
      <c r="BP422" s="49"/>
      <c r="BQ422" s="49"/>
      <c r="BR422" s="49"/>
      <c r="BS422" s="49"/>
      <c r="BT422" s="49"/>
      <c r="BU422" s="49"/>
      <c r="BV422" s="49"/>
      <c r="BW422" s="49"/>
      <c r="BX422" s="49"/>
      <c r="BY422" s="49"/>
      <c r="BZ422" s="49"/>
      <c r="CA422" s="49"/>
      <c r="CB422" s="49"/>
      <c r="CC422" s="49"/>
      <c r="CD422" s="49"/>
      <c r="CE422" s="49"/>
      <c r="CF422" s="49"/>
      <c r="CG422" s="49"/>
      <c r="CH422" s="49"/>
      <c r="CI422" s="49"/>
      <c r="CJ422" s="49"/>
      <c r="CK422" s="49"/>
      <c r="CL422" s="49"/>
      <c r="CM422" s="49"/>
      <c r="CN422" s="49"/>
      <c r="CO422" s="49"/>
      <c r="CP422" s="49"/>
      <c r="CQ422" s="49"/>
      <c r="CR422" s="49"/>
      <c r="CS422" s="49"/>
      <c r="CT422" s="49"/>
      <c r="CU422" s="49"/>
      <c r="CV422" s="49"/>
      <c r="CW422" s="49"/>
      <c r="CX422" s="49"/>
      <c r="CY422" s="49"/>
      <c r="CZ422" s="49"/>
      <c r="DA422" s="49"/>
      <c r="DB422" s="49"/>
      <c r="DC422" s="49"/>
      <c r="DD422" s="49"/>
      <c r="DE422" s="49"/>
      <c r="DF422" s="49"/>
      <c r="DG422" s="49"/>
      <c r="DH422" s="49"/>
      <c r="DI422" s="49"/>
      <c r="DJ422" s="49"/>
      <c r="DK422" s="49"/>
      <c r="DL422" s="49"/>
      <c r="DM422" s="49"/>
      <c r="DN422" s="49"/>
      <c r="DO422" s="49"/>
      <c r="DP422" s="49"/>
      <c r="DQ422" s="49"/>
      <c r="DR422" s="49"/>
      <c r="DS422" s="49"/>
      <c r="DT422" s="49"/>
      <c r="DU422" s="49"/>
      <c r="DV422" s="49"/>
      <c r="DW422" s="49"/>
      <c r="DX422" s="49"/>
      <c r="DY422" s="49"/>
      <c r="DZ422" s="49"/>
      <c r="EA422" s="49"/>
      <c r="EB422" s="49"/>
      <c r="EC422" s="49"/>
      <c r="ED422" s="49"/>
      <c r="EE422" s="49"/>
      <c r="EF422" s="49"/>
      <c r="EG422" s="49"/>
      <c r="EH422" s="49"/>
      <c r="EI422" s="49"/>
      <c r="EJ422" s="49"/>
      <c r="EK422" s="49"/>
      <c r="EL422" s="49"/>
      <c r="EM422" s="49"/>
      <c r="EN422" s="49"/>
      <c r="EO422" s="49"/>
      <c r="EP422" s="49"/>
      <c r="EQ422" s="49"/>
      <c r="ER422" s="49"/>
      <c r="ES422" s="49"/>
      <c r="ET422" s="49"/>
      <c r="EU422" s="49"/>
      <c r="EV422" s="49"/>
      <c r="EW422" s="49"/>
      <c r="EX422" s="49"/>
      <c r="EY422" s="49"/>
      <c r="EZ422" s="49"/>
      <c r="FA422" s="49"/>
      <c r="FB422" s="49"/>
      <c r="FC422" s="49"/>
      <c r="FD422" s="49"/>
      <c r="FE422" s="49"/>
      <c r="FF422" s="49"/>
      <c r="FG422" s="49"/>
      <c r="FH422" s="49"/>
      <c r="FI422" s="49"/>
      <c r="FJ422" s="49"/>
      <c r="FK422" s="49"/>
      <c r="FL422" s="49"/>
      <c r="FM422" s="49"/>
      <c r="FN422" s="49"/>
      <c r="FO422" s="49"/>
      <c r="FP422" s="49"/>
      <c r="FQ422" s="49"/>
      <c r="FR422" s="49"/>
      <c r="FS422" s="49"/>
      <c r="FT422" s="49"/>
      <c r="FU422" s="49"/>
      <c r="FV422" s="49"/>
      <c r="FW422" s="49"/>
      <c r="FX422" s="49"/>
      <c r="FY422" s="49"/>
      <c r="FZ422" s="49"/>
      <c r="GA422" s="49"/>
      <c r="GB422" s="49"/>
      <c r="GC422" s="49"/>
      <c r="GD422" s="49"/>
      <c r="GE422" s="49"/>
      <c r="GF422" s="49"/>
      <c r="GG422" s="49"/>
      <c r="GH422" s="49"/>
      <c r="GI422" s="49"/>
      <c r="GJ422" s="49"/>
      <c r="GK422" s="49"/>
      <c r="GL422" s="49"/>
      <c r="GM422" s="49"/>
      <c r="GN422" s="49"/>
      <c r="GO422" s="49"/>
      <c r="GP422" s="49"/>
      <c r="GQ422" s="49"/>
      <c r="GR422" s="49"/>
      <c r="GS422" s="49"/>
      <c r="GT422" s="49"/>
      <c r="GU422" s="49"/>
      <c r="GV422" s="49"/>
      <c r="GW422" s="49"/>
      <c r="GX422" s="49"/>
      <c r="GY422" s="49"/>
      <c r="GZ422" s="49"/>
      <c r="HA422" s="49"/>
      <c r="HB422" s="49"/>
      <c r="HC422" s="49"/>
      <c r="HD422" s="49"/>
      <c r="HE422" s="49"/>
      <c r="HF422" s="49"/>
      <c r="HG422" s="49"/>
      <c r="HH422" s="49"/>
      <c r="HI422" s="49"/>
      <c r="HJ422" s="49"/>
      <c r="HK422" s="49"/>
      <c r="HL422" s="49"/>
      <c r="HM422" s="49"/>
      <c r="HN422" s="49"/>
      <c r="HO422" s="49"/>
      <c r="HP422" s="49"/>
      <c r="HQ422" s="49"/>
      <c r="HR422" s="49"/>
      <c r="HS422" s="49"/>
      <c r="HT422" s="49"/>
      <c r="HU422" s="49"/>
      <c r="HV422" s="49"/>
      <c r="HW422" s="49"/>
      <c r="HX422" s="49"/>
      <c r="HY422" s="49"/>
      <c r="HZ422" s="49"/>
      <c r="IA422" s="49"/>
      <c r="IB422" s="49"/>
      <c r="IC422" s="49"/>
      <c r="ID422" s="49"/>
      <c r="IE422" s="49"/>
      <c r="IF422" s="49"/>
      <c r="IG422" s="49"/>
      <c r="IH422" s="49"/>
      <c r="II422" s="49"/>
      <c r="IJ422" s="49"/>
      <c r="IK422" s="49"/>
      <c r="IL422" s="49"/>
      <c r="IM422" s="49"/>
      <c r="IN422" s="49"/>
      <c r="IO422" s="49"/>
      <c r="IP422" s="49"/>
      <c r="IQ422" s="49"/>
      <c r="IR422" s="49"/>
      <c r="IS422" s="49"/>
      <c r="IT422" s="49"/>
      <c r="IU422" s="49"/>
      <c r="IV422" s="49"/>
      <c r="IW422" s="49"/>
      <c r="IX422" s="49"/>
      <c r="IY422" s="49"/>
      <c r="IZ422" s="49"/>
      <c r="JA422" s="49"/>
      <c r="JB422" s="49"/>
      <c r="JC422" s="49"/>
      <c r="JD422" s="49"/>
      <c r="JE422" s="49"/>
      <c r="JF422" s="49"/>
      <c r="JG422" s="49"/>
      <c r="JH422" s="49"/>
      <c r="JI422" s="49"/>
      <c r="JJ422" s="49"/>
      <c r="JK422" s="49"/>
      <c r="JL422" s="49"/>
      <c r="JM422" s="49"/>
      <c r="JN422" s="49"/>
      <c r="JO422" s="49"/>
      <c r="JP422" s="49"/>
      <c r="JQ422" s="49"/>
      <c r="JR422" s="49"/>
      <c r="JS422" s="49"/>
      <c r="JT422" s="49"/>
      <c r="JU422" s="49"/>
      <c r="JV422" s="49"/>
      <c r="JW422" s="49"/>
      <c r="JX422" s="49"/>
      <c r="JY422" s="49"/>
      <c r="JZ422" s="49"/>
      <c r="KA422" s="49"/>
      <c r="KB422" s="49"/>
      <c r="KC422" s="49"/>
      <c r="KD422" s="49"/>
      <c r="KE422" s="49"/>
      <c r="KF422" s="49"/>
      <c r="KG422" s="49"/>
      <c r="KH422" s="49"/>
      <c r="KI422" s="49"/>
      <c r="KJ422" s="49"/>
    </row>
    <row r="423" spans="2:296" s="19" customFormat="1" x14ac:dyDescent="0.2">
      <c r="B423" s="46"/>
      <c r="C423" s="276"/>
      <c r="D423" s="125"/>
      <c r="E423" s="173"/>
      <c r="F423" s="174"/>
      <c r="G423" s="125"/>
      <c r="H423" s="125"/>
      <c r="I423" s="125"/>
      <c r="J423" s="125"/>
      <c r="K423" s="192"/>
      <c r="L423" s="48"/>
      <c r="M423" s="281"/>
      <c r="O423" s="49"/>
      <c r="P423" s="49"/>
      <c r="Q423" s="49"/>
      <c r="R423" s="49"/>
      <c r="S423" s="49"/>
      <c r="T423" s="49"/>
      <c r="U423" s="49"/>
      <c r="V423" s="49"/>
      <c r="W423" s="49"/>
      <c r="X423" s="49"/>
      <c r="Y423" s="49"/>
      <c r="Z423" s="49"/>
      <c r="AA423" s="49"/>
      <c r="AB423" s="49"/>
      <c r="AC423" s="49"/>
      <c r="AD423" s="49"/>
      <c r="AE423" s="49"/>
      <c r="AF423" s="49"/>
      <c r="AG423" s="49"/>
      <c r="AH423" s="49"/>
      <c r="AI423" s="49"/>
      <c r="AJ423" s="49"/>
      <c r="AK423" s="49"/>
      <c r="AL423" s="49"/>
      <c r="AM423" s="49"/>
      <c r="AN423" s="49"/>
      <c r="AO423" s="49"/>
      <c r="AP423" s="49"/>
      <c r="AQ423" s="49"/>
      <c r="AR423" s="49"/>
      <c r="AS423" s="49"/>
      <c r="AT423" s="49"/>
      <c r="AU423" s="49"/>
      <c r="AV423" s="49"/>
      <c r="AW423" s="49"/>
      <c r="AX423" s="49"/>
      <c r="AY423" s="49"/>
      <c r="AZ423" s="49"/>
      <c r="BA423" s="49"/>
      <c r="BB423" s="49"/>
      <c r="BC423" s="49"/>
      <c r="BD423" s="49"/>
      <c r="BE423" s="49"/>
      <c r="BF423" s="49"/>
      <c r="BG423" s="49"/>
      <c r="BH423" s="49"/>
      <c r="BI423" s="49"/>
      <c r="BJ423" s="49"/>
      <c r="BK423" s="49"/>
      <c r="BL423" s="49"/>
      <c r="BM423" s="49"/>
      <c r="BN423" s="49"/>
      <c r="BO423" s="49"/>
      <c r="BP423" s="49"/>
      <c r="BQ423" s="49"/>
      <c r="BR423" s="49"/>
      <c r="BS423" s="49"/>
      <c r="BT423" s="49"/>
      <c r="BU423" s="49"/>
      <c r="BV423" s="49"/>
      <c r="BW423" s="49"/>
      <c r="BX423" s="49"/>
      <c r="BY423" s="49"/>
      <c r="BZ423" s="49"/>
      <c r="CA423" s="49"/>
      <c r="CB423" s="49"/>
      <c r="CC423" s="49"/>
      <c r="CD423" s="49"/>
      <c r="CE423" s="49"/>
      <c r="CF423" s="49"/>
      <c r="CG423" s="49"/>
      <c r="CH423" s="49"/>
      <c r="CI423" s="49"/>
      <c r="CJ423" s="49"/>
      <c r="CK423" s="49"/>
      <c r="CL423" s="49"/>
      <c r="CM423" s="49"/>
      <c r="CN423" s="49"/>
      <c r="CO423" s="49"/>
      <c r="CP423" s="49"/>
      <c r="CQ423" s="49"/>
      <c r="CR423" s="49"/>
      <c r="CS423" s="49"/>
      <c r="CT423" s="49"/>
      <c r="CU423" s="49"/>
      <c r="CV423" s="49"/>
      <c r="CW423" s="49"/>
      <c r="CX423" s="49"/>
      <c r="CY423" s="49"/>
      <c r="CZ423" s="49"/>
      <c r="DA423" s="49"/>
      <c r="DB423" s="49"/>
      <c r="DC423" s="49"/>
      <c r="DD423" s="49"/>
      <c r="DE423" s="49"/>
      <c r="DF423" s="49"/>
      <c r="DG423" s="49"/>
      <c r="DH423" s="49"/>
      <c r="DI423" s="49"/>
      <c r="DJ423" s="49"/>
      <c r="DK423" s="49"/>
      <c r="DL423" s="49"/>
      <c r="DM423" s="49"/>
      <c r="DN423" s="49"/>
      <c r="DO423" s="49"/>
      <c r="DP423" s="49"/>
      <c r="DQ423" s="49"/>
      <c r="DR423" s="49"/>
      <c r="DS423" s="49"/>
      <c r="DT423" s="49"/>
      <c r="DU423" s="49"/>
      <c r="DV423" s="49"/>
      <c r="DW423" s="49"/>
      <c r="DX423" s="49"/>
      <c r="DY423" s="49"/>
      <c r="DZ423" s="49"/>
      <c r="EA423" s="49"/>
      <c r="EB423" s="49"/>
      <c r="EC423" s="49"/>
      <c r="ED423" s="49"/>
      <c r="EE423" s="49"/>
      <c r="EF423" s="49"/>
      <c r="EG423" s="49"/>
      <c r="EH423" s="49"/>
      <c r="EI423" s="49"/>
      <c r="EJ423" s="49"/>
      <c r="EK423" s="49"/>
      <c r="EL423" s="49"/>
      <c r="EM423" s="49"/>
      <c r="EN423" s="49"/>
      <c r="EO423" s="49"/>
      <c r="EP423" s="49"/>
      <c r="EQ423" s="49"/>
      <c r="ER423" s="49"/>
      <c r="ES423" s="49"/>
      <c r="ET423" s="49"/>
      <c r="EU423" s="49"/>
      <c r="EV423" s="49"/>
      <c r="EW423" s="49"/>
      <c r="EX423" s="49"/>
      <c r="EY423" s="49"/>
      <c r="EZ423" s="49"/>
      <c r="FA423" s="49"/>
      <c r="FB423" s="49"/>
      <c r="FC423" s="49"/>
      <c r="FD423" s="49"/>
      <c r="FE423" s="49"/>
      <c r="FF423" s="49"/>
      <c r="FG423" s="49"/>
      <c r="FH423" s="49"/>
      <c r="FI423" s="49"/>
      <c r="FJ423" s="49"/>
      <c r="FK423" s="49"/>
      <c r="FL423" s="49"/>
      <c r="FM423" s="49"/>
      <c r="FN423" s="49"/>
      <c r="FO423" s="49"/>
      <c r="FP423" s="49"/>
      <c r="FQ423" s="49"/>
      <c r="FR423" s="49"/>
      <c r="FS423" s="49"/>
      <c r="FT423" s="49"/>
      <c r="FU423" s="49"/>
      <c r="FV423" s="49"/>
      <c r="FW423" s="49"/>
      <c r="FX423" s="49"/>
      <c r="FY423" s="49"/>
      <c r="FZ423" s="49"/>
      <c r="GA423" s="49"/>
      <c r="GB423" s="49"/>
      <c r="GC423" s="49"/>
      <c r="GD423" s="49"/>
      <c r="GE423" s="49"/>
      <c r="GF423" s="49"/>
      <c r="GG423" s="49"/>
      <c r="GH423" s="49"/>
      <c r="GI423" s="49"/>
      <c r="GJ423" s="49"/>
      <c r="GK423" s="49"/>
      <c r="GL423" s="49"/>
      <c r="GM423" s="49"/>
      <c r="GN423" s="49"/>
      <c r="GO423" s="49"/>
      <c r="GP423" s="49"/>
      <c r="GQ423" s="49"/>
      <c r="GR423" s="49"/>
      <c r="GS423" s="49"/>
      <c r="GT423" s="49"/>
      <c r="GU423" s="49"/>
      <c r="GV423" s="49"/>
      <c r="GW423" s="49"/>
      <c r="GX423" s="49"/>
      <c r="GY423" s="49"/>
      <c r="GZ423" s="49"/>
      <c r="HA423" s="49"/>
      <c r="HB423" s="49"/>
      <c r="HC423" s="49"/>
      <c r="HD423" s="49"/>
      <c r="HE423" s="49"/>
      <c r="HF423" s="49"/>
      <c r="HG423" s="49"/>
      <c r="HH423" s="49"/>
      <c r="HI423" s="49"/>
      <c r="HJ423" s="49"/>
      <c r="HK423" s="49"/>
      <c r="HL423" s="49"/>
      <c r="HM423" s="49"/>
      <c r="HN423" s="49"/>
      <c r="HO423" s="49"/>
      <c r="HP423" s="49"/>
      <c r="HQ423" s="49"/>
      <c r="HR423" s="49"/>
      <c r="HS423" s="49"/>
      <c r="HT423" s="49"/>
      <c r="HU423" s="49"/>
      <c r="HV423" s="49"/>
      <c r="HW423" s="49"/>
      <c r="HX423" s="49"/>
      <c r="HY423" s="49"/>
      <c r="HZ423" s="49"/>
      <c r="IA423" s="49"/>
      <c r="IB423" s="49"/>
      <c r="IC423" s="49"/>
      <c r="ID423" s="49"/>
      <c r="IE423" s="49"/>
      <c r="IF423" s="49"/>
      <c r="IG423" s="49"/>
      <c r="IH423" s="49"/>
      <c r="II423" s="49"/>
      <c r="IJ423" s="49"/>
      <c r="IK423" s="49"/>
      <c r="IL423" s="49"/>
      <c r="IM423" s="49"/>
      <c r="IN423" s="49"/>
      <c r="IO423" s="49"/>
      <c r="IP423" s="49"/>
      <c r="IQ423" s="49"/>
      <c r="IR423" s="49"/>
      <c r="IS423" s="49"/>
      <c r="IT423" s="49"/>
      <c r="IU423" s="49"/>
      <c r="IV423" s="49"/>
      <c r="IW423" s="49"/>
      <c r="IX423" s="49"/>
      <c r="IY423" s="49"/>
      <c r="IZ423" s="49"/>
      <c r="JA423" s="49"/>
      <c r="JB423" s="49"/>
      <c r="JC423" s="49"/>
      <c r="JD423" s="49"/>
      <c r="JE423" s="49"/>
      <c r="JF423" s="49"/>
      <c r="JG423" s="49"/>
      <c r="JH423" s="49"/>
      <c r="JI423" s="49"/>
      <c r="JJ423" s="49"/>
      <c r="JK423" s="49"/>
      <c r="JL423" s="49"/>
      <c r="JM423" s="49"/>
      <c r="JN423" s="49"/>
      <c r="JO423" s="49"/>
      <c r="JP423" s="49"/>
      <c r="JQ423" s="49"/>
      <c r="JR423" s="49"/>
      <c r="JS423" s="49"/>
      <c r="JT423" s="49"/>
      <c r="JU423" s="49"/>
      <c r="JV423" s="49"/>
      <c r="JW423" s="49"/>
      <c r="JX423" s="49"/>
      <c r="JY423" s="49"/>
      <c r="JZ423" s="49"/>
      <c r="KA423" s="49"/>
      <c r="KB423" s="49"/>
      <c r="KC423" s="49"/>
      <c r="KD423" s="49"/>
      <c r="KE423" s="49"/>
      <c r="KF423" s="49"/>
      <c r="KG423" s="49"/>
      <c r="KH423" s="49"/>
      <c r="KI423" s="49"/>
      <c r="KJ423" s="49"/>
    </row>
    <row r="424" spans="2:296" s="19" customFormat="1" x14ac:dyDescent="0.2">
      <c r="B424" s="46"/>
      <c r="C424" s="276"/>
      <c r="D424" s="125"/>
      <c r="E424" s="173"/>
      <c r="F424" s="174"/>
      <c r="G424" s="125"/>
      <c r="H424" s="125"/>
      <c r="I424" s="125"/>
      <c r="J424" s="125"/>
      <c r="K424" s="192"/>
      <c r="L424" s="48"/>
      <c r="M424" s="281"/>
      <c r="O424" s="49"/>
      <c r="P424" s="49"/>
      <c r="Q424" s="49"/>
      <c r="R424" s="49"/>
      <c r="S424" s="49"/>
      <c r="T424" s="49"/>
      <c r="U424" s="49"/>
      <c r="V424" s="49"/>
      <c r="W424" s="49"/>
      <c r="X424" s="49"/>
      <c r="Y424" s="49"/>
      <c r="Z424" s="49"/>
      <c r="AA424" s="49"/>
      <c r="AB424" s="49"/>
      <c r="AC424" s="49"/>
      <c r="AD424" s="49"/>
      <c r="AE424" s="49"/>
      <c r="AF424" s="49"/>
      <c r="AG424" s="49"/>
      <c r="AH424" s="49"/>
      <c r="AI424" s="49"/>
      <c r="AJ424" s="49"/>
      <c r="AK424" s="49"/>
      <c r="AL424" s="49"/>
      <c r="AM424" s="49"/>
      <c r="AN424" s="49"/>
      <c r="AO424" s="49"/>
      <c r="AP424" s="49"/>
      <c r="AQ424" s="49"/>
      <c r="AR424" s="49"/>
      <c r="AS424" s="49"/>
      <c r="AT424" s="49"/>
      <c r="AU424" s="49"/>
      <c r="AV424" s="49"/>
      <c r="AW424" s="49"/>
      <c r="AX424" s="49"/>
      <c r="AY424" s="49"/>
      <c r="AZ424" s="49"/>
      <c r="BA424" s="49"/>
      <c r="BB424" s="49"/>
      <c r="BC424" s="49"/>
      <c r="BD424" s="49"/>
      <c r="BE424" s="49"/>
      <c r="BF424" s="49"/>
      <c r="BG424" s="49"/>
      <c r="BH424" s="49"/>
      <c r="BI424" s="49"/>
      <c r="BJ424" s="49"/>
      <c r="BK424" s="49"/>
      <c r="BL424" s="49"/>
      <c r="BM424" s="49"/>
      <c r="BN424" s="49"/>
      <c r="BO424" s="49"/>
      <c r="BP424" s="49"/>
      <c r="BQ424" s="49"/>
      <c r="BR424" s="49"/>
      <c r="BS424" s="49"/>
      <c r="BT424" s="49"/>
      <c r="BU424" s="49"/>
      <c r="BV424" s="49"/>
      <c r="BW424" s="49"/>
      <c r="BX424" s="49"/>
      <c r="BY424" s="49"/>
      <c r="BZ424" s="49"/>
      <c r="CA424" s="49"/>
      <c r="CB424" s="49"/>
      <c r="CC424" s="49"/>
      <c r="CD424" s="49"/>
      <c r="CE424" s="49"/>
      <c r="CF424" s="49"/>
      <c r="CG424" s="49"/>
      <c r="CH424" s="49"/>
      <c r="CI424" s="49"/>
      <c r="CJ424" s="49"/>
      <c r="CK424" s="49"/>
      <c r="CL424" s="49"/>
      <c r="CM424" s="49"/>
      <c r="CN424" s="49"/>
      <c r="CO424" s="49"/>
      <c r="CP424" s="49"/>
      <c r="CQ424" s="49"/>
      <c r="CR424" s="49"/>
      <c r="CS424" s="49"/>
      <c r="CT424" s="49"/>
      <c r="CU424" s="49"/>
      <c r="CV424" s="49"/>
      <c r="CW424" s="49"/>
      <c r="CX424" s="49"/>
      <c r="CY424" s="49"/>
      <c r="CZ424" s="49"/>
      <c r="DA424" s="49"/>
      <c r="DB424" s="49"/>
      <c r="DC424" s="49"/>
      <c r="DD424" s="49"/>
      <c r="DE424" s="49"/>
      <c r="DF424" s="49"/>
      <c r="DG424" s="49"/>
      <c r="DH424" s="49"/>
      <c r="DI424" s="49"/>
      <c r="DJ424" s="49"/>
      <c r="DK424" s="49"/>
      <c r="DL424" s="49"/>
      <c r="DM424" s="49"/>
      <c r="DN424" s="49"/>
      <c r="DO424" s="49"/>
      <c r="DP424" s="49"/>
      <c r="DQ424" s="49"/>
      <c r="DR424" s="49"/>
      <c r="DS424" s="49"/>
      <c r="DT424" s="49"/>
      <c r="DU424" s="49"/>
      <c r="DV424" s="49"/>
      <c r="DW424" s="49"/>
      <c r="DX424" s="49"/>
      <c r="DY424" s="49"/>
      <c r="DZ424" s="49"/>
      <c r="EA424" s="49"/>
      <c r="EB424" s="49"/>
      <c r="EC424" s="49"/>
      <c r="ED424" s="49"/>
      <c r="EE424" s="49"/>
      <c r="EF424" s="49"/>
      <c r="EG424" s="49"/>
      <c r="EH424" s="49"/>
      <c r="EI424" s="49"/>
      <c r="EJ424" s="49"/>
      <c r="EK424" s="49"/>
      <c r="EL424" s="49"/>
      <c r="EM424" s="49"/>
      <c r="EN424" s="49"/>
      <c r="EO424" s="49"/>
      <c r="EP424" s="49"/>
      <c r="EQ424" s="49"/>
      <c r="ER424" s="49"/>
      <c r="ES424" s="49"/>
      <c r="ET424" s="49"/>
      <c r="EU424" s="49"/>
      <c r="EV424" s="49"/>
      <c r="EW424" s="49"/>
      <c r="EX424" s="49"/>
      <c r="EY424" s="49"/>
      <c r="EZ424" s="49"/>
      <c r="FA424" s="49"/>
      <c r="FB424" s="49"/>
      <c r="FC424" s="49"/>
      <c r="FD424" s="49"/>
      <c r="FE424" s="49"/>
      <c r="FF424" s="49"/>
      <c r="FG424" s="49"/>
      <c r="FH424" s="49"/>
      <c r="FI424" s="49"/>
      <c r="FJ424" s="49"/>
      <c r="FK424" s="49"/>
      <c r="FL424" s="49"/>
      <c r="FM424" s="49"/>
      <c r="FN424" s="49"/>
      <c r="FO424" s="49"/>
      <c r="FP424" s="49"/>
      <c r="FQ424" s="49"/>
      <c r="FR424" s="49"/>
      <c r="FS424" s="49"/>
      <c r="FT424" s="49"/>
      <c r="FU424" s="49"/>
      <c r="FV424" s="49"/>
      <c r="FW424" s="49"/>
      <c r="FX424" s="49"/>
      <c r="FY424" s="49"/>
      <c r="FZ424" s="49"/>
      <c r="GA424" s="49"/>
      <c r="GB424" s="49"/>
      <c r="GC424" s="49"/>
      <c r="GD424" s="49"/>
      <c r="GE424" s="49"/>
      <c r="GF424" s="49"/>
      <c r="GG424" s="49"/>
      <c r="GH424" s="49"/>
      <c r="GI424" s="49"/>
      <c r="GJ424" s="49"/>
      <c r="GK424" s="49"/>
      <c r="GL424" s="49"/>
      <c r="GM424" s="49"/>
      <c r="GN424" s="49"/>
      <c r="GO424" s="49"/>
      <c r="GP424" s="49"/>
      <c r="GQ424" s="49"/>
      <c r="GR424" s="49"/>
      <c r="GS424" s="49"/>
      <c r="GT424" s="49"/>
      <c r="GU424" s="49"/>
      <c r="GV424" s="49"/>
      <c r="GW424" s="49"/>
      <c r="GX424" s="49"/>
      <c r="GY424" s="49"/>
      <c r="GZ424" s="49"/>
      <c r="HA424" s="49"/>
      <c r="HB424" s="49"/>
      <c r="HC424" s="49"/>
      <c r="HD424" s="49"/>
      <c r="HE424" s="49"/>
      <c r="HF424" s="49"/>
      <c r="HG424" s="49"/>
      <c r="HH424" s="49"/>
      <c r="HI424" s="49"/>
      <c r="HJ424" s="49"/>
      <c r="HK424" s="49"/>
      <c r="HL424" s="49"/>
      <c r="HM424" s="49"/>
      <c r="HN424" s="49"/>
      <c r="HO424" s="49"/>
      <c r="HP424" s="49"/>
      <c r="HQ424" s="49"/>
      <c r="HR424" s="49"/>
      <c r="HS424" s="49"/>
      <c r="HT424" s="49"/>
      <c r="HU424" s="49"/>
      <c r="HV424" s="49"/>
      <c r="HW424" s="49"/>
      <c r="HX424" s="49"/>
      <c r="HY424" s="49"/>
      <c r="HZ424" s="49"/>
      <c r="IA424" s="49"/>
      <c r="IB424" s="49"/>
      <c r="IC424" s="49"/>
      <c r="ID424" s="49"/>
      <c r="IE424" s="49"/>
      <c r="IF424" s="49"/>
      <c r="IG424" s="49"/>
      <c r="IH424" s="49"/>
      <c r="II424" s="49"/>
      <c r="IJ424" s="49"/>
      <c r="IK424" s="49"/>
      <c r="IL424" s="49"/>
      <c r="IM424" s="49"/>
      <c r="IN424" s="49"/>
      <c r="IO424" s="49"/>
      <c r="IP424" s="49"/>
      <c r="IQ424" s="49"/>
      <c r="IR424" s="49"/>
      <c r="IS424" s="49"/>
      <c r="IT424" s="49"/>
      <c r="IU424" s="49"/>
      <c r="IV424" s="49"/>
      <c r="IW424" s="49"/>
      <c r="IX424" s="49"/>
      <c r="IY424" s="49"/>
      <c r="IZ424" s="49"/>
      <c r="JA424" s="49"/>
      <c r="JB424" s="49"/>
      <c r="JC424" s="49"/>
      <c r="JD424" s="49"/>
      <c r="JE424" s="49"/>
      <c r="JF424" s="49"/>
      <c r="JG424" s="49"/>
      <c r="JH424" s="49"/>
      <c r="JI424" s="49"/>
      <c r="JJ424" s="49"/>
      <c r="JK424" s="49"/>
      <c r="JL424" s="49"/>
      <c r="JM424" s="49"/>
      <c r="JN424" s="49"/>
      <c r="JO424" s="49"/>
      <c r="JP424" s="49"/>
      <c r="JQ424" s="49"/>
      <c r="JR424" s="49"/>
      <c r="JS424" s="49"/>
      <c r="JT424" s="49"/>
      <c r="JU424" s="49"/>
      <c r="JV424" s="49"/>
      <c r="JW424" s="49"/>
      <c r="JX424" s="49"/>
      <c r="JY424" s="49"/>
      <c r="JZ424" s="49"/>
      <c r="KA424" s="49"/>
      <c r="KB424" s="49"/>
      <c r="KC424" s="49"/>
      <c r="KD424" s="49"/>
      <c r="KE424" s="49"/>
      <c r="KF424" s="49"/>
      <c r="KG424" s="49"/>
      <c r="KH424" s="49"/>
      <c r="KI424" s="49"/>
      <c r="KJ424" s="49"/>
    </row>
    <row r="425" spans="2:296" s="19" customFormat="1" x14ac:dyDescent="0.2">
      <c r="B425" s="46"/>
      <c r="C425" s="276"/>
      <c r="D425" s="125"/>
      <c r="E425" s="173"/>
      <c r="F425" s="174"/>
      <c r="G425" s="125"/>
      <c r="H425" s="125"/>
      <c r="I425" s="125"/>
      <c r="J425" s="125"/>
      <c r="K425" s="192"/>
      <c r="L425" s="48"/>
      <c r="M425" s="281"/>
      <c r="O425" s="49"/>
      <c r="P425" s="49"/>
      <c r="Q425" s="49"/>
      <c r="R425" s="49"/>
      <c r="S425" s="49"/>
      <c r="T425" s="49"/>
      <c r="U425" s="49"/>
      <c r="V425" s="49"/>
      <c r="W425" s="49"/>
      <c r="X425" s="49"/>
      <c r="Y425" s="49"/>
      <c r="Z425" s="49"/>
      <c r="AA425" s="49"/>
      <c r="AB425" s="49"/>
      <c r="AC425" s="49"/>
      <c r="AD425" s="49"/>
      <c r="AE425" s="49"/>
      <c r="AF425" s="49"/>
      <c r="AG425" s="49"/>
      <c r="AH425" s="49"/>
      <c r="AI425" s="49"/>
      <c r="AJ425" s="49"/>
      <c r="AK425" s="49"/>
      <c r="AL425" s="49"/>
      <c r="AM425" s="49"/>
      <c r="AN425" s="49"/>
      <c r="AO425" s="49"/>
      <c r="AP425" s="49"/>
      <c r="AQ425" s="49"/>
      <c r="AR425" s="49"/>
      <c r="AS425" s="49"/>
      <c r="AT425" s="49"/>
      <c r="AU425" s="49"/>
      <c r="AV425" s="49"/>
      <c r="AW425" s="49"/>
      <c r="AX425" s="49"/>
      <c r="AY425" s="49"/>
      <c r="AZ425" s="49"/>
      <c r="BA425" s="49"/>
      <c r="BB425" s="49"/>
      <c r="BC425" s="49"/>
      <c r="BD425" s="49"/>
      <c r="BE425" s="49"/>
      <c r="BF425" s="49"/>
      <c r="BG425" s="49"/>
      <c r="BH425" s="49"/>
      <c r="BI425" s="49"/>
      <c r="BJ425" s="49"/>
      <c r="BK425" s="49"/>
      <c r="BL425" s="49"/>
      <c r="BM425" s="49"/>
      <c r="BN425" s="49"/>
      <c r="BO425" s="49"/>
      <c r="BP425" s="49"/>
      <c r="BQ425" s="49"/>
      <c r="BR425" s="49"/>
      <c r="BS425" s="49"/>
      <c r="BT425" s="49"/>
      <c r="BU425" s="49"/>
      <c r="BV425" s="49"/>
      <c r="BW425" s="49"/>
      <c r="BX425" s="49"/>
      <c r="BY425" s="49"/>
      <c r="BZ425" s="49"/>
      <c r="CA425" s="49"/>
      <c r="CB425" s="49"/>
      <c r="CC425" s="49"/>
      <c r="CD425" s="49"/>
      <c r="CE425" s="49"/>
      <c r="CF425" s="49"/>
      <c r="CG425" s="49"/>
      <c r="CH425" s="49"/>
      <c r="CI425" s="49"/>
      <c r="CJ425" s="49"/>
      <c r="CK425" s="49"/>
      <c r="CL425" s="49"/>
      <c r="CM425" s="49"/>
      <c r="CN425" s="49"/>
      <c r="CO425" s="49"/>
      <c r="CP425" s="49"/>
      <c r="CQ425" s="49"/>
      <c r="CR425" s="49"/>
      <c r="CS425" s="49"/>
      <c r="CT425" s="49"/>
      <c r="CU425" s="49"/>
      <c r="CV425" s="49"/>
      <c r="CW425" s="49"/>
      <c r="CX425" s="49"/>
      <c r="CY425" s="49"/>
      <c r="CZ425" s="49"/>
      <c r="DA425" s="49"/>
      <c r="DB425" s="49"/>
      <c r="DC425" s="49"/>
      <c r="DD425" s="49"/>
      <c r="DE425" s="49"/>
      <c r="DF425" s="49"/>
      <c r="DG425" s="49"/>
      <c r="DH425" s="49"/>
      <c r="DI425" s="49"/>
      <c r="DJ425" s="49"/>
      <c r="DK425" s="49"/>
      <c r="DL425" s="49"/>
      <c r="DM425" s="49"/>
      <c r="DN425" s="49"/>
      <c r="DO425" s="49"/>
      <c r="DP425" s="49"/>
      <c r="DQ425" s="49"/>
      <c r="DR425" s="49"/>
      <c r="DS425" s="49"/>
      <c r="DT425" s="49"/>
      <c r="DU425" s="49"/>
      <c r="DV425" s="49"/>
      <c r="DW425" s="49"/>
      <c r="DX425" s="49"/>
      <c r="DY425" s="49"/>
      <c r="DZ425" s="49"/>
      <c r="EA425" s="49"/>
      <c r="EB425" s="49"/>
      <c r="EC425" s="49"/>
      <c r="ED425" s="49"/>
      <c r="EE425" s="49"/>
      <c r="EF425" s="49"/>
      <c r="EG425" s="49"/>
      <c r="EH425" s="49"/>
      <c r="EI425" s="49"/>
      <c r="EJ425" s="49"/>
      <c r="EK425" s="49"/>
      <c r="EL425" s="49"/>
      <c r="EM425" s="49"/>
      <c r="EN425" s="49"/>
      <c r="EO425" s="49"/>
      <c r="EP425" s="49"/>
      <c r="EQ425" s="49"/>
      <c r="ER425" s="49"/>
      <c r="ES425" s="49"/>
      <c r="ET425" s="49"/>
      <c r="EU425" s="49"/>
      <c r="EV425" s="49"/>
      <c r="EW425" s="49"/>
      <c r="EX425" s="49"/>
      <c r="EY425" s="49"/>
      <c r="EZ425" s="49"/>
      <c r="FA425" s="49"/>
      <c r="FB425" s="49"/>
      <c r="FC425" s="49"/>
      <c r="FD425" s="49"/>
      <c r="FE425" s="49"/>
      <c r="FF425" s="49"/>
      <c r="FG425" s="49"/>
      <c r="FH425" s="49"/>
      <c r="FI425" s="49"/>
      <c r="FJ425" s="49"/>
      <c r="FK425" s="49"/>
      <c r="FL425" s="49"/>
      <c r="FM425" s="49"/>
      <c r="FN425" s="49"/>
      <c r="FO425" s="49"/>
      <c r="FP425" s="49"/>
      <c r="FQ425" s="49"/>
      <c r="FR425" s="49"/>
      <c r="FS425" s="49"/>
      <c r="FT425" s="49"/>
      <c r="FU425" s="49"/>
      <c r="FV425" s="49"/>
      <c r="FW425" s="49"/>
      <c r="FX425" s="49"/>
      <c r="FY425" s="49"/>
      <c r="FZ425" s="49"/>
      <c r="GA425" s="49"/>
      <c r="GB425" s="49"/>
      <c r="GC425" s="49"/>
      <c r="GD425" s="49"/>
      <c r="GE425" s="49"/>
      <c r="GF425" s="49"/>
      <c r="GG425" s="49"/>
      <c r="GH425" s="49"/>
      <c r="GI425" s="49"/>
      <c r="GJ425" s="49"/>
      <c r="GK425" s="49"/>
      <c r="GL425" s="49"/>
      <c r="GM425" s="49"/>
      <c r="GN425" s="49"/>
      <c r="GO425" s="49"/>
      <c r="GP425" s="49"/>
      <c r="GQ425" s="49"/>
      <c r="GR425" s="49"/>
      <c r="GS425" s="49"/>
      <c r="GT425" s="49"/>
      <c r="GU425" s="49"/>
      <c r="GV425" s="49"/>
      <c r="GW425" s="49"/>
      <c r="GX425" s="49"/>
      <c r="GY425" s="49"/>
      <c r="GZ425" s="49"/>
      <c r="HA425" s="49"/>
      <c r="HB425" s="49"/>
      <c r="HC425" s="49"/>
      <c r="HD425" s="49"/>
      <c r="HE425" s="49"/>
      <c r="HF425" s="49"/>
      <c r="HG425" s="49"/>
      <c r="HH425" s="49"/>
      <c r="HI425" s="49"/>
      <c r="HJ425" s="49"/>
      <c r="HK425" s="49"/>
      <c r="HL425" s="49"/>
      <c r="HM425" s="49"/>
      <c r="HN425" s="49"/>
      <c r="HO425" s="49"/>
      <c r="HP425" s="49"/>
      <c r="HQ425" s="49"/>
      <c r="HR425" s="49"/>
      <c r="HS425" s="49"/>
      <c r="HT425" s="49"/>
      <c r="HU425" s="49"/>
      <c r="HV425" s="49"/>
      <c r="HW425" s="49"/>
      <c r="HX425" s="49"/>
      <c r="HY425" s="49"/>
      <c r="HZ425" s="49"/>
      <c r="IA425" s="49"/>
      <c r="IB425" s="49"/>
      <c r="IC425" s="49"/>
      <c r="ID425" s="49"/>
      <c r="IE425" s="49"/>
      <c r="IF425" s="49"/>
      <c r="IG425" s="49"/>
      <c r="IH425" s="49"/>
      <c r="II425" s="49"/>
      <c r="IJ425" s="49"/>
      <c r="IK425" s="49"/>
      <c r="IL425" s="49"/>
      <c r="IM425" s="49"/>
      <c r="IN425" s="49"/>
      <c r="IO425" s="49"/>
      <c r="IP425" s="49"/>
      <c r="IQ425" s="49"/>
      <c r="IR425" s="49"/>
      <c r="IS425" s="49"/>
      <c r="IT425" s="49"/>
      <c r="IU425" s="49"/>
      <c r="IV425" s="49"/>
      <c r="IW425" s="49"/>
      <c r="IX425" s="49"/>
      <c r="IY425" s="49"/>
      <c r="IZ425" s="49"/>
      <c r="JA425" s="49"/>
      <c r="JB425" s="49"/>
      <c r="JC425" s="49"/>
      <c r="JD425" s="49"/>
      <c r="JE425" s="49"/>
      <c r="JF425" s="49"/>
      <c r="JG425" s="49"/>
      <c r="JH425" s="49"/>
      <c r="JI425" s="49"/>
      <c r="JJ425" s="49"/>
      <c r="JK425" s="49"/>
      <c r="JL425" s="49"/>
      <c r="JM425" s="49"/>
      <c r="JN425" s="49"/>
      <c r="JO425" s="49"/>
      <c r="JP425" s="49"/>
      <c r="JQ425" s="49"/>
      <c r="JR425" s="49"/>
      <c r="JS425" s="49"/>
      <c r="JT425" s="49"/>
      <c r="JU425" s="49"/>
      <c r="JV425" s="49"/>
      <c r="JW425" s="49"/>
      <c r="JX425" s="49"/>
      <c r="JY425" s="49"/>
      <c r="JZ425" s="49"/>
      <c r="KA425" s="49"/>
      <c r="KB425" s="49"/>
      <c r="KC425" s="49"/>
      <c r="KD425" s="49"/>
      <c r="KE425" s="49"/>
      <c r="KF425" s="49"/>
      <c r="KG425" s="49"/>
      <c r="KH425" s="49"/>
      <c r="KI425" s="49"/>
      <c r="KJ425" s="49"/>
    </row>
    <row r="426" spans="2:296" s="48" customFormat="1" x14ac:dyDescent="0.2">
      <c r="B426" s="46"/>
      <c r="C426" s="276"/>
      <c r="D426" s="125"/>
      <c r="E426" s="173"/>
      <c r="F426" s="174"/>
      <c r="G426" s="125"/>
      <c r="H426" s="125"/>
      <c r="I426" s="125"/>
      <c r="J426" s="125"/>
      <c r="K426" s="192"/>
      <c r="M426" s="281"/>
      <c r="N426" s="19"/>
      <c r="O426" s="49"/>
      <c r="P426" s="49"/>
      <c r="Q426" s="49"/>
      <c r="R426" s="49"/>
      <c r="S426" s="49"/>
      <c r="T426" s="49"/>
      <c r="U426" s="49"/>
      <c r="V426" s="49"/>
      <c r="W426" s="49"/>
      <c r="X426" s="49"/>
      <c r="Y426" s="49"/>
      <c r="Z426" s="49"/>
      <c r="AA426" s="49"/>
      <c r="AB426" s="49"/>
      <c r="AC426" s="49"/>
      <c r="AD426" s="49"/>
      <c r="AE426" s="49"/>
      <c r="AF426" s="49"/>
      <c r="AG426" s="49"/>
      <c r="AH426" s="49"/>
      <c r="AI426" s="49"/>
      <c r="AJ426" s="49"/>
      <c r="AK426" s="49"/>
      <c r="AL426" s="49"/>
      <c r="AM426" s="49"/>
      <c r="AN426" s="49"/>
      <c r="AO426" s="49"/>
      <c r="AP426" s="49"/>
      <c r="AQ426" s="49"/>
      <c r="AR426" s="49"/>
      <c r="AS426" s="49"/>
      <c r="AT426" s="49"/>
      <c r="AU426" s="49"/>
      <c r="AV426" s="49"/>
      <c r="AW426" s="49"/>
      <c r="AX426" s="49"/>
      <c r="AY426" s="49"/>
      <c r="AZ426" s="49"/>
      <c r="BA426" s="49"/>
      <c r="BB426" s="49"/>
      <c r="BC426" s="49"/>
      <c r="BD426" s="49"/>
      <c r="BE426" s="49"/>
      <c r="BF426" s="49"/>
      <c r="BG426" s="49"/>
      <c r="BH426" s="49"/>
      <c r="BI426" s="49"/>
      <c r="BJ426" s="49"/>
      <c r="BK426" s="49"/>
      <c r="BL426" s="49"/>
      <c r="BM426" s="49"/>
      <c r="BN426" s="49"/>
      <c r="BO426" s="49"/>
      <c r="BP426" s="49"/>
      <c r="BQ426" s="49"/>
      <c r="BR426" s="49"/>
      <c r="BS426" s="49"/>
      <c r="BT426" s="49"/>
      <c r="BU426" s="49"/>
      <c r="BV426" s="49"/>
      <c r="BW426" s="49"/>
      <c r="BX426" s="49"/>
      <c r="BY426" s="49"/>
      <c r="BZ426" s="49"/>
      <c r="CA426" s="49"/>
      <c r="CB426" s="49"/>
      <c r="CC426" s="49"/>
      <c r="CD426" s="49"/>
      <c r="CE426" s="49"/>
      <c r="CF426" s="49"/>
      <c r="CG426" s="49"/>
      <c r="CH426" s="49"/>
      <c r="CI426" s="49"/>
      <c r="CJ426" s="49"/>
      <c r="CK426" s="49"/>
      <c r="CL426" s="49"/>
      <c r="CM426" s="49"/>
      <c r="CN426" s="49"/>
      <c r="CO426" s="49"/>
      <c r="CP426" s="49"/>
      <c r="CQ426" s="49"/>
      <c r="CR426" s="49"/>
      <c r="CS426" s="49"/>
      <c r="CT426" s="49"/>
      <c r="CU426" s="49"/>
      <c r="CV426" s="49"/>
      <c r="CW426" s="49"/>
      <c r="CX426" s="49"/>
      <c r="CY426" s="49"/>
      <c r="CZ426" s="49"/>
      <c r="DA426" s="49"/>
      <c r="DB426" s="49"/>
      <c r="DC426" s="49"/>
      <c r="DD426" s="49"/>
      <c r="DE426" s="49"/>
      <c r="DF426" s="49"/>
      <c r="DG426" s="49"/>
      <c r="DH426" s="49"/>
      <c r="DI426" s="49"/>
      <c r="DJ426" s="49"/>
      <c r="DK426" s="49"/>
      <c r="DL426" s="49"/>
      <c r="DM426" s="49"/>
      <c r="DN426" s="49"/>
      <c r="DO426" s="49"/>
      <c r="DP426" s="49"/>
      <c r="DQ426" s="49"/>
      <c r="DR426" s="49"/>
      <c r="DS426" s="49"/>
      <c r="DT426" s="49"/>
      <c r="DU426" s="49"/>
      <c r="DV426" s="49"/>
      <c r="DW426" s="49"/>
      <c r="DX426" s="49"/>
      <c r="DY426" s="49"/>
      <c r="DZ426" s="49"/>
      <c r="EA426" s="49"/>
      <c r="EB426" s="49"/>
      <c r="EC426" s="49"/>
      <c r="ED426" s="49"/>
      <c r="EE426" s="49"/>
      <c r="EF426" s="49"/>
      <c r="EG426" s="49"/>
      <c r="EH426" s="49"/>
      <c r="EI426" s="49"/>
      <c r="EJ426" s="49"/>
      <c r="EK426" s="49"/>
      <c r="EL426" s="49"/>
      <c r="EM426" s="49"/>
      <c r="EN426" s="49"/>
      <c r="EO426" s="49"/>
      <c r="EP426" s="49"/>
      <c r="EQ426" s="49"/>
      <c r="ER426" s="49"/>
      <c r="ES426" s="49"/>
      <c r="ET426" s="49"/>
      <c r="EU426" s="49"/>
      <c r="EV426" s="49"/>
      <c r="EW426" s="49"/>
      <c r="EX426" s="49"/>
      <c r="EY426" s="49"/>
      <c r="EZ426" s="49"/>
      <c r="FA426" s="49"/>
      <c r="FB426" s="49"/>
      <c r="FC426" s="49"/>
      <c r="FD426" s="49"/>
      <c r="FE426" s="49"/>
      <c r="FF426" s="49"/>
      <c r="FG426" s="49"/>
      <c r="FH426" s="49"/>
      <c r="FI426" s="49"/>
      <c r="FJ426" s="49"/>
      <c r="FK426" s="49"/>
      <c r="FL426" s="49"/>
      <c r="FM426" s="49"/>
      <c r="FN426" s="49"/>
      <c r="FO426" s="49"/>
      <c r="FP426" s="49"/>
      <c r="FQ426" s="49"/>
      <c r="FR426" s="49"/>
      <c r="FS426" s="49"/>
      <c r="FT426" s="49"/>
      <c r="FU426" s="49"/>
      <c r="FV426" s="49"/>
      <c r="FW426" s="49"/>
      <c r="FX426" s="49"/>
      <c r="FY426" s="49"/>
      <c r="FZ426" s="49"/>
      <c r="GA426" s="49"/>
      <c r="GB426" s="49"/>
      <c r="GC426" s="49"/>
      <c r="GD426" s="49"/>
      <c r="GE426" s="49"/>
      <c r="GF426" s="49"/>
      <c r="GG426" s="49"/>
      <c r="GH426" s="49"/>
      <c r="GI426" s="49"/>
      <c r="GJ426" s="49"/>
      <c r="GK426" s="49"/>
      <c r="GL426" s="49"/>
      <c r="GM426" s="49"/>
      <c r="GN426" s="49"/>
      <c r="GO426" s="49"/>
      <c r="GP426" s="49"/>
      <c r="GQ426" s="49"/>
      <c r="GR426" s="49"/>
      <c r="GS426" s="49"/>
      <c r="GT426" s="49"/>
      <c r="GU426" s="49"/>
      <c r="GV426" s="49"/>
      <c r="GW426" s="49"/>
      <c r="GX426" s="49"/>
      <c r="GY426" s="49"/>
      <c r="GZ426" s="49"/>
      <c r="HA426" s="49"/>
      <c r="HB426" s="49"/>
      <c r="HC426" s="49"/>
      <c r="HD426" s="49"/>
      <c r="HE426" s="49"/>
      <c r="HF426" s="49"/>
      <c r="HG426" s="49"/>
      <c r="HH426" s="49"/>
      <c r="HI426" s="49"/>
      <c r="HJ426" s="49"/>
      <c r="HK426" s="49"/>
      <c r="HL426" s="49"/>
      <c r="HM426" s="49"/>
      <c r="HN426" s="49"/>
      <c r="HO426" s="49"/>
      <c r="HP426" s="49"/>
      <c r="HQ426" s="49"/>
      <c r="HR426" s="49"/>
      <c r="HS426" s="49"/>
      <c r="HT426" s="49"/>
      <c r="HU426" s="49"/>
      <c r="HV426" s="49"/>
      <c r="HW426" s="49"/>
      <c r="HX426" s="49"/>
      <c r="HY426" s="49"/>
      <c r="HZ426" s="49"/>
      <c r="IA426" s="49"/>
      <c r="IB426" s="49"/>
      <c r="IC426" s="49"/>
      <c r="ID426" s="49"/>
      <c r="IE426" s="49"/>
      <c r="IF426" s="49"/>
      <c r="IG426" s="49"/>
      <c r="IH426" s="49"/>
      <c r="II426" s="49"/>
      <c r="IJ426" s="49"/>
      <c r="IK426" s="49"/>
      <c r="IL426" s="49"/>
      <c r="IM426" s="49"/>
      <c r="IN426" s="49"/>
      <c r="IO426" s="49"/>
      <c r="IP426" s="49"/>
      <c r="IQ426" s="49"/>
      <c r="IR426" s="49"/>
      <c r="IS426" s="49"/>
      <c r="IT426" s="49"/>
      <c r="IU426" s="49"/>
      <c r="IV426" s="49"/>
      <c r="IW426" s="49"/>
      <c r="IX426" s="49"/>
      <c r="IY426" s="49"/>
      <c r="IZ426" s="49"/>
      <c r="JA426" s="49"/>
      <c r="JB426" s="49"/>
      <c r="JC426" s="49"/>
      <c r="JD426" s="49"/>
      <c r="JE426" s="49"/>
      <c r="JF426" s="49"/>
      <c r="JG426" s="49"/>
      <c r="JH426" s="49"/>
      <c r="JI426" s="49"/>
      <c r="JJ426" s="49"/>
      <c r="JK426" s="49"/>
      <c r="JL426" s="49"/>
      <c r="JM426" s="49"/>
      <c r="JN426" s="49"/>
      <c r="JO426" s="49"/>
      <c r="JP426" s="49"/>
      <c r="JQ426" s="49"/>
      <c r="JR426" s="49"/>
      <c r="JS426" s="49"/>
      <c r="JT426" s="49"/>
      <c r="JU426" s="49"/>
      <c r="JV426" s="49"/>
      <c r="JW426" s="49"/>
      <c r="JX426" s="49"/>
      <c r="JY426" s="49"/>
      <c r="JZ426" s="49"/>
      <c r="KA426" s="49"/>
      <c r="KB426" s="49"/>
      <c r="KC426" s="49"/>
      <c r="KD426" s="49"/>
      <c r="KE426" s="49"/>
      <c r="KF426" s="49"/>
      <c r="KG426" s="49"/>
      <c r="KH426" s="49"/>
      <c r="KI426" s="49"/>
      <c r="KJ426" s="49"/>
    </row>
    <row r="427" spans="2:296" s="48" customFormat="1" x14ac:dyDescent="0.2">
      <c r="B427" s="46"/>
      <c r="C427" s="276"/>
      <c r="D427" s="125"/>
      <c r="E427" s="173"/>
      <c r="F427" s="174"/>
      <c r="G427" s="125"/>
      <c r="H427" s="125"/>
      <c r="I427" s="125"/>
      <c r="J427" s="125"/>
      <c r="K427" s="192"/>
      <c r="M427" s="281"/>
      <c r="N427" s="19"/>
      <c r="O427" s="49"/>
      <c r="P427" s="49"/>
      <c r="Q427" s="49"/>
      <c r="R427" s="49"/>
      <c r="S427" s="49"/>
      <c r="T427" s="49"/>
      <c r="U427" s="49"/>
      <c r="V427" s="49"/>
      <c r="W427" s="49"/>
      <c r="X427" s="49"/>
      <c r="Y427" s="49"/>
      <c r="Z427" s="49"/>
      <c r="AA427" s="49"/>
      <c r="AB427" s="49"/>
      <c r="AC427" s="49"/>
      <c r="AD427" s="49"/>
      <c r="AE427" s="49"/>
      <c r="AF427" s="49"/>
      <c r="AG427" s="49"/>
      <c r="AH427" s="49"/>
      <c r="AI427" s="49"/>
      <c r="AJ427" s="49"/>
      <c r="AK427" s="49"/>
      <c r="AL427" s="49"/>
      <c r="AM427" s="49"/>
      <c r="AN427" s="49"/>
      <c r="AO427" s="49"/>
      <c r="AP427" s="49"/>
      <c r="AQ427" s="49"/>
      <c r="AR427" s="49"/>
      <c r="AS427" s="49"/>
      <c r="AT427" s="49"/>
      <c r="AU427" s="49"/>
      <c r="AV427" s="49"/>
      <c r="AW427" s="49"/>
      <c r="AX427" s="49"/>
      <c r="AY427" s="49"/>
      <c r="AZ427" s="49"/>
      <c r="BA427" s="49"/>
      <c r="BB427" s="49"/>
      <c r="BC427" s="49"/>
      <c r="BD427" s="49"/>
      <c r="BE427" s="49"/>
      <c r="BF427" s="49"/>
      <c r="BG427" s="49"/>
      <c r="BH427" s="49"/>
      <c r="BI427" s="49"/>
      <c r="BJ427" s="49"/>
      <c r="BK427" s="49"/>
      <c r="BL427" s="49"/>
      <c r="BM427" s="49"/>
      <c r="BN427" s="49"/>
      <c r="BO427" s="49"/>
      <c r="BP427" s="49"/>
      <c r="BQ427" s="49"/>
      <c r="BR427" s="49"/>
      <c r="BS427" s="49"/>
      <c r="BT427" s="49"/>
      <c r="BU427" s="49"/>
      <c r="BV427" s="49"/>
      <c r="BW427" s="49"/>
      <c r="BX427" s="49"/>
      <c r="BY427" s="49"/>
      <c r="BZ427" s="49"/>
      <c r="CA427" s="49"/>
      <c r="CB427" s="49"/>
      <c r="CC427" s="49"/>
      <c r="CD427" s="49"/>
      <c r="CE427" s="49"/>
      <c r="CF427" s="49"/>
      <c r="CG427" s="49"/>
      <c r="CH427" s="49"/>
      <c r="CI427" s="49"/>
      <c r="CJ427" s="49"/>
      <c r="CK427" s="49"/>
      <c r="CL427" s="49"/>
      <c r="CM427" s="49"/>
      <c r="CN427" s="49"/>
      <c r="CO427" s="49"/>
      <c r="CP427" s="49"/>
      <c r="CQ427" s="49"/>
      <c r="CR427" s="49"/>
      <c r="CS427" s="49"/>
      <c r="CT427" s="49"/>
      <c r="CU427" s="49"/>
      <c r="CV427" s="49"/>
      <c r="CW427" s="49"/>
      <c r="CX427" s="49"/>
      <c r="CY427" s="49"/>
      <c r="CZ427" s="49"/>
      <c r="DA427" s="49"/>
      <c r="DB427" s="49"/>
      <c r="DC427" s="49"/>
      <c r="DD427" s="49"/>
      <c r="DE427" s="49"/>
      <c r="DF427" s="49"/>
      <c r="DG427" s="49"/>
      <c r="DH427" s="49"/>
      <c r="DI427" s="49"/>
      <c r="DJ427" s="49"/>
      <c r="DK427" s="49"/>
      <c r="DL427" s="49"/>
      <c r="DM427" s="49"/>
      <c r="DN427" s="49"/>
      <c r="DO427" s="49"/>
      <c r="DP427" s="49"/>
      <c r="DQ427" s="49"/>
      <c r="DR427" s="49"/>
      <c r="DS427" s="49"/>
      <c r="DT427" s="49"/>
      <c r="DU427" s="49"/>
      <c r="DV427" s="49"/>
      <c r="DW427" s="49"/>
      <c r="DX427" s="49"/>
      <c r="DY427" s="49"/>
      <c r="DZ427" s="49"/>
      <c r="EA427" s="49"/>
      <c r="EB427" s="49"/>
      <c r="EC427" s="49"/>
      <c r="ED427" s="49"/>
      <c r="EE427" s="49"/>
      <c r="EF427" s="49"/>
      <c r="EG427" s="49"/>
      <c r="EH427" s="49"/>
      <c r="EI427" s="49"/>
      <c r="EJ427" s="49"/>
      <c r="EK427" s="49"/>
      <c r="EL427" s="49"/>
      <c r="EM427" s="49"/>
      <c r="EN427" s="49"/>
      <c r="EO427" s="49"/>
      <c r="EP427" s="49"/>
      <c r="EQ427" s="49"/>
      <c r="ER427" s="49"/>
      <c r="ES427" s="49"/>
      <c r="ET427" s="49"/>
      <c r="EU427" s="49"/>
      <c r="EV427" s="49"/>
      <c r="EW427" s="49"/>
      <c r="EX427" s="49"/>
      <c r="EY427" s="49"/>
      <c r="EZ427" s="49"/>
      <c r="FA427" s="49"/>
      <c r="FB427" s="49"/>
      <c r="FC427" s="49"/>
      <c r="FD427" s="49"/>
      <c r="FE427" s="49"/>
      <c r="FF427" s="49"/>
      <c r="FG427" s="49"/>
      <c r="FH427" s="49"/>
      <c r="FI427" s="49"/>
      <c r="FJ427" s="49"/>
      <c r="FK427" s="49"/>
      <c r="FL427" s="49"/>
      <c r="FM427" s="49"/>
      <c r="FN427" s="49"/>
      <c r="FO427" s="49"/>
      <c r="FP427" s="49"/>
      <c r="FQ427" s="49"/>
      <c r="FR427" s="49"/>
      <c r="FS427" s="49"/>
      <c r="FT427" s="49"/>
      <c r="FU427" s="49"/>
      <c r="FV427" s="49"/>
      <c r="FW427" s="49"/>
      <c r="FX427" s="49"/>
      <c r="FY427" s="49"/>
      <c r="FZ427" s="49"/>
      <c r="GA427" s="49"/>
      <c r="GB427" s="49"/>
      <c r="GC427" s="49"/>
      <c r="GD427" s="49"/>
      <c r="GE427" s="49"/>
      <c r="GF427" s="49"/>
      <c r="GG427" s="49"/>
      <c r="GH427" s="49"/>
      <c r="GI427" s="49"/>
      <c r="GJ427" s="49"/>
      <c r="GK427" s="49"/>
      <c r="GL427" s="49"/>
      <c r="GM427" s="49"/>
      <c r="GN427" s="49"/>
      <c r="GO427" s="49"/>
      <c r="GP427" s="49"/>
      <c r="GQ427" s="49"/>
      <c r="GR427" s="49"/>
      <c r="GS427" s="49"/>
      <c r="GT427" s="49"/>
      <c r="GU427" s="49"/>
      <c r="GV427" s="49"/>
      <c r="GW427" s="49"/>
      <c r="GX427" s="49"/>
      <c r="GY427" s="49"/>
      <c r="GZ427" s="49"/>
      <c r="HA427" s="49"/>
      <c r="HB427" s="49"/>
      <c r="HC427" s="49"/>
      <c r="HD427" s="49"/>
      <c r="HE427" s="49"/>
      <c r="HF427" s="49"/>
      <c r="HG427" s="49"/>
      <c r="HH427" s="49"/>
      <c r="HI427" s="49"/>
      <c r="HJ427" s="49"/>
      <c r="HK427" s="49"/>
      <c r="HL427" s="49"/>
      <c r="HM427" s="49"/>
      <c r="HN427" s="49"/>
      <c r="HO427" s="49"/>
      <c r="HP427" s="49"/>
      <c r="HQ427" s="49"/>
      <c r="HR427" s="49"/>
      <c r="HS427" s="49"/>
      <c r="HT427" s="49"/>
      <c r="HU427" s="49"/>
      <c r="HV427" s="49"/>
      <c r="HW427" s="49"/>
      <c r="HX427" s="49"/>
      <c r="HY427" s="49"/>
      <c r="HZ427" s="49"/>
      <c r="IA427" s="49"/>
      <c r="IB427" s="49"/>
      <c r="IC427" s="49"/>
      <c r="ID427" s="49"/>
      <c r="IE427" s="49"/>
      <c r="IF427" s="49"/>
      <c r="IG427" s="49"/>
      <c r="IH427" s="49"/>
      <c r="II427" s="49"/>
      <c r="IJ427" s="49"/>
      <c r="IK427" s="49"/>
      <c r="IL427" s="49"/>
      <c r="IM427" s="49"/>
      <c r="IN427" s="49"/>
      <c r="IO427" s="49"/>
      <c r="IP427" s="49"/>
      <c r="IQ427" s="49"/>
      <c r="IR427" s="49"/>
      <c r="IS427" s="49"/>
      <c r="IT427" s="49"/>
      <c r="IU427" s="49"/>
      <c r="IV427" s="49"/>
      <c r="IW427" s="49"/>
      <c r="IX427" s="49"/>
      <c r="IY427" s="49"/>
      <c r="IZ427" s="49"/>
      <c r="JA427" s="49"/>
      <c r="JB427" s="49"/>
      <c r="JC427" s="49"/>
      <c r="JD427" s="49"/>
      <c r="JE427" s="49"/>
      <c r="JF427" s="49"/>
      <c r="JG427" s="49"/>
      <c r="JH427" s="49"/>
      <c r="JI427" s="49"/>
      <c r="JJ427" s="49"/>
      <c r="JK427" s="49"/>
      <c r="JL427" s="49"/>
      <c r="JM427" s="49"/>
      <c r="JN427" s="49"/>
      <c r="JO427" s="49"/>
      <c r="JP427" s="49"/>
      <c r="JQ427" s="49"/>
      <c r="JR427" s="49"/>
      <c r="JS427" s="49"/>
      <c r="JT427" s="49"/>
      <c r="JU427" s="49"/>
      <c r="JV427" s="49"/>
      <c r="JW427" s="49"/>
      <c r="JX427" s="49"/>
      <c r="JY427" s="49"/>
      <c r="JZ427" s="49"/>
      <c r="KA427" s="49"/>
      <c r="KB427" s="49"/>
      <c r="KC427" s="49"/>
      <c r="KD427" s="49"/>
      <c r="KE427" s="49"/>
      <c r="KF427" s="49"/>
      <c r="KG427" s="49"/>
      <c r="KH427" s="49"/>
      <c r="KI427" s="49"/>
      <c r="KJ427" s="49"/>
    </row>
    <row r="428" spans="2:296" s="48" customFormat="1" x14ac:dyDescent="0.2">
      <c r="B428" s="46"/>
      <c r="C428" s="276"/>
      <c r="D428" s="125"/>
      <c r="E428" s="173"/>
      <c r="F428" s="174"/>
      <c r="G428" s="125"/>
      <c r="H428" s="125"/>
      <c r="I428" s="125"/>
      <c r="J428" s="125"/>
      <c r="K428" s="192"/>
      <c r="M428" s="281"/>
      <c r="N428" s="19"/>
      <c r="O428" s="49"/>
      <c r="P428" s="49"/>
      <c r="Q428" s="49"/>
      <c r="R428" s="49"/>
      <c r="S428" s="49"/>
      <c r="T428" s="49"/>
      <c r="U428" s="49"/>
      <c r="V428" s="49"/>
      <c r="W428" s="49"/>
      <c r="X428" s="49"/>
      <c r="Y428" s="49"/>
      <c r="Z428" s="49"/>
      <c r="AA428" s="49"/>
      <c r="AB428" s="49"/>
      <c r="AC428" s="49"/>
      <c r="AD428" s="49"/>
      <c r="AE428" s="49"/>
      <c r="AF428" s="49"/>
      <c r="AG428" s="49"/>
      <c r="AH428" s="49"/>
      <c r="AI428" s="49"/>
      <c r="AJ428" s="49"/>
      <c r="AK428" s="49"/>
      <c r="AL428" s="49"/>
      <c r="AM428" s="49"/>
      <c r="AN428" s="49"/>
      <c r="AO428" s="49"/>
      <c r="AP428" s="49"/>
      <c r="AQ428" s="49"/>
      <c r="AR428" s="49"/>
      <c r="AS428" s="49"/>
      <c r="AT428" s="49"/>
      <c r="AU428" s="49"/>
      <c r="AV428" s="49"/>
      <c r="AW428" s="49"/>
      <c r="AX428" s="49"/>
      <c r="AY428" s="49"/>
      <c r="AZ428" s="49"/>
      <c r="BA428" s="49"/>
      <c r="BB428" s="49"/>
      <c r="BC428" s="49"/>
      <c r="BD428" s="49"/>
      <c r="BE428" s="49"/>
      <c r="BF428" s="49"/>
      <c r="BG428" s="49"/>
      <c r="BH428" s="49"/>
      <c r="BI428" s="49"/>
      <c r="BJ428" s="49"/>
      <c r="BK428" s="49"/>
      <c r="BL428" s="49"/>
      <c r="BM428" s="49"/>
      <c r="BN428" s="49"/>
      <c r="BO428" s="49"/>
      <c r="BP428" s="49"/>
      <c r="BQ428" s="49"/>
      <c r="BR428" s="49"/>
      <c r="BS428" s="49"/>
      <c r="BT428" s="49"/>
      <c r="BU428" s="49"/>
      <c r="BV428" s="49"/>
      <c r="BW428" s="49"/>
      <c r="BX428" s="49"/>
      <c r="BY428" s="49"/>
      <c r="BZ428" s="49"/>
      <c r="CA428" s="49"/>
      <c r="CB428" s="49"/>
      <c r="CC428" s="49"/>
      <c r="CD428" s="49"/>
      <c r="CE428" s="49"/>
      <c r="CF428" s="49"/>
      <c r="CG428" s="49"/>
      <c r="CH428" s="49"/>
      <c r="CI428" s="49"/>
      <c r="CJ428" s="49"/>
      <c r="CK428" s="49"/>
      <c r="CL428" s="49"/>
      <c r="CM428" s="49"/>
      <c r="CN428" s="49"/>
      <c r="CO428" s="49"/>
      <c r="CP428" s="49"/>
      <c r="CQ428" s="49"/>
      <c r="CR428" s="49"/>
      <c r="CS428" s="49"/>
      <c r="CT428" s="49"/>
      <c r="CU428" s="49"/>
      <c r="CV428" s="49"/>
      <c r="CW428" s="49"/>
      <c r="CX428" s="49"/>
      <c r="CY428" s="49"/>
      <c r="CZ428" s="49"/>
      <c r="DA428" s="49"/>
      <c r="DB428" s="49"/>
      <c r="DC428" s="49"/>
      <c r="DD428" s="49"/>
      <c r="DE428" s="49"/>
      <c r="DF428" s="49"/>
      <c r="DG428" s="49"/>
      <c r="DH428" s="49"/>
      <c r="DI428" s="49"/>
      <c r="DJ428" s="49"/>
      <c r="DK428" s="49"/>
      <c r="DL428" s="49"/>
      <c r="DM428" s="49"/>
      <c r="DN428" s="49"/>
      <c r="DO428" s="49"/>
      <c r="DP428" s="49"/>
      <c r="DQ428" s="49"/>
      <c r="DR428" s="49"/>
      <c r="DS428" s="49"/>
      <c r="DT428" s="49"/>
      <c r="DU428" s="49"/>
      <c r="DV428" s="49"/>
      <c r="DW428" s="49"/>
      <c r="DX428" s="49"/>
      <c r="DY428" s="49"/>
      <c r="DZ428" s="49"/>
      <c r="EA428" s="49"/>
      <c r="EB428" s="49"/>
      <c r="EC428" s="49"/>
      <c r="ED428" s="49"/>
      <c r="EE428" s="49"/>
      <c r="EF428" s="49"/>
      <c r="EG428" s="49"/>
      <c r="EH428" s="49"/>
      <c r="EI428" s="49"/>
      <c r="EJ428" s="49"/>
      <c r="EK428" s="49"/>
      <c r="EL428" s="49"/>
      <c r="EM428" s="49"/>
      <c r="EN428" s="49"/>
      <c r="EO428" s="49"/>
      <c r="EP428" s="49"/>
      <c r="EQ428" s="49"/>
      <c r="ER428" s="49"/>
      <c r="ES428" s="49"/>
      <c r="ET428" s="49"/>
      <c r="EU428" s="49"/>
      <c r="EV428" s="49"/>
      <c r="EW428" s="49"/>
      <c r="EX428" s="49"/>
      <c r="EY428" s="49"/>
      <c r="EZ428" s="49"/>
      <c r="FA428" s="49"/>
      <c r="FB428" s="49"/>
      <c r="FC428" s="49"/>
      <c r="FD428" s="49"/>
      <c r="FE428" s="49"/>
      <c r="FF428" s="49"/>
      <c r="FG428" s="49"/>
      <c r="FH428" s="49"/>
      <c r="FI428" s="49"/>
      <c r="FJ428" s="49"/>
      <c r="FK428" s="49"/>
      <c r="FL428" s="49"/>
      <c r="FM428" s="49"/>
      <c r="FN428" s="49"/>
      <c r="FO428" s="49"/>
      <c r="FP428" s="49"/>
      <c r="FQ428" s="49"/>
      <c r="FR428" s="49"/>
      <c r="FS428" s="49"/>
      <c r="FT428" s="49"/>
      <c r="FU428" s="49"/>
      <c r="FV428" s="49"/>
      <c r="FW428" s="49"/>
      <c r="FX428" s="49"/>
      <c r="FY428" s="49"/>
      <c r="FZ428" s="49"/>
      <c r="GA428" s="49"/>
      <c r="GB428" s="49"/>
      <c r="GC428" s="49"/>
      <c r="GD428" s="49"/>
      <c r="GE428" s="49"/>
      <c r="GF428" s="49"/>
      <c r="GG428" s="49"/>
      <c r="GH428" s="49"/>
      <c r="GI428" s="49"/>
      <c r="GJ428" s="49"/>
      <c r="GK428" s="49"/>
      <c r="GL428" s="49"/>
      <c r="GM428" s="49"/>
      <c r="GN428" s="49"/>
      <c r="GO428" s="49"/>
      <c r="GP428" s="49"/>
      <c r="GQ428" s="49"/>
      <c r="GR428" s="49"/>
      <c r="GS428" s="49"/>
      <c r="GT428" s="49"/>
      <c r="GU428" s="49"/>
      <c r="GV428" s="49"/>
      <c r="GW428" s="49"/>
      <c r="GX428" s="49"/>
      <c r="GY428" s="49"/>
      <c r="GZ428" s="49"/>
      <c r="HA428" s="49"/>
      <c r="HB428" s="49"/>
      <c r="HC428" s="49"/>
      <c r="HD428" s="49"/>
      <c r="HE428" s="49"/>
      <c r="HF428" s="49"/>
      <c r="HG428" s="49"/>
      <c r="HH428" s="49"/>
      <c r="HI428" s="49"/>
      <c r="HJ428" s="49"/>
      <c r="HK428" s="49"/>
      <c r="HL428" s="49"/>
      <c r="HM428" s="49"/>
      <c r="HN428" s="49"/>
      <c r="HO428" s="49"/>
      <c r="HP428" s="49"/>
      <c r="HQ428" s="49"/>
      <c r="HR428" s="49"/>
      <c r="HS428" s="49"/>
      <c r="HT428" s="49"/>
      <c r="HU428" s="49"/>
      <c r="HV428" s="49"/>
      <c r="HW428" s="49"/>
      <c r="HX428" s="49"/>
      <c r="HY428" s="49"/>
      <c r="HZ428" s="49"/>
      <c r="IA428" s="49"/>
      <c r="IB428" s="49"/>
      <c r="IC428" s="49"/>
      <c r="ID428" s="49"/>
      <c r="IE428" s="49"/>
      <c r="IF428" s="49"/>
      <c r="IG428" s="49"/>
      <c r="IH428" s="49"/>
      <c r="II428" s="49"/>
      <c r="IJ428" s="49"/>
      <c r="IK428" s="49"/>
      <c r="IL428" s="49"/>
      <c r="IM428" s="49"/>
      <c r="IN428" s="49"/>
      <c r="IO428" s="49"/>
      <c r="IP428" s="49"/>
      <c r="IQ428" s="49"/>
      <c r="IR428" s="49"/>
      <c r="IS428" s="49"/>
      <c r="IT428" s="49"/>
      <c r="IU428" s="49"/>
      <c r="IV428" s="49"/>
      <c r="IW428" s="49"/>
      <c r="IX428" s="49"/>
      <c r="IY428" s="49"/>
      <c r="IZ428" s="49"/>
      <c r="JA428" s="49"/>
      <c r="JB428" s="49"/>
      <c r="JC428" s="49"/>
      <c r="JD428" s="49"/>
      <c r="JE428" s="49"/>
      <c r="JF428" s="49"/>
      <c r="JG428" s="49"/>
      <c r="JH428" s="49"/>
      <c r="JI428" s="49"/>
      <c r="JJ428" s="49"/>
      <c r="JK428" s="49"/>
      <c r="JL428" s="49"/>
      <c r="JM428" s="49"/>
      <c r="JN428" s="49"/>
      <c r="JO428" s="49"/>
      <c r="JP428" s="49"/>
      <c r="JQ428" s="49"/>
      <c r="JR428" s="49"/>
      <c r="JS428" s="49"/>
      <c r="JT428" s="49"/>
      <c r="JU428" s="49"/>
      <c r="JV428" s="49"/>
      <c r="JW428" s="49"/>
      <c r="JX428" s="49"/>
      <c r="JY428" s="49"/>
      <c r="JZ428" s="49"/>
      <c r="KA428" s="49"/>
      <c r="KB428" s="49"/>
      <c r="KC428" s="49"/>
      <c r="KD428" s="49"/>
      <c r="KE428" s="49"/>
      <c r="KF428" s="49"/>
      <c r="KG428" s="49"/>
      <c r="KH428" s="49"/>
      <c r="KI428" s="49"/>
      <c r="KJ428" s="49"/>
    </row>
    <row r="429" spans="2:296" s="48" customFormat="1" x14ac:dyDescent="0.2">
      <c r="B429" s="46"/>
      <c r="C429" s="276"/>
      <c r="D429" s="125"/>
      <c r="E429" s="173"/>
      <c r="F429" s="174"/>
      <c r="G429" s="125"/>
      <c r="H429" s="125"/>
      <c r="I429" s="125"/>
      <c r="J429" s="125"/>
      <c r="K429" s="192"/>
      <c r="M429" s="281"/>
      <c r="N429" s="19"/>
      <c r="O429" s="49"/>
      <c r="P429" s="49"/>
      <c r="Q429" s="49"/>
      <c r="R429" s="49"/>
      <c r="S429" s="49"/>
      <c r="T429" s="49"/>
      <c r="U429" s="49"/>
      <c r="V429" s="49"/>
      <c r="W429" s="49"/>
      <c r="X429" s="49"/>
      <c r="Y429" s="49"/>
      <c r="Z429" s="49"/>
      <c r="AA429" s="49"/>
      <c r="AB429" s="49"/>
      <c r="AC429" s="49"/>
      <c r="AD429" s="49"/>
      <c r="AE429" s="49"/>
      <c r="AF429" s="49"/>
      <c r="AG429" s="49"/>
      <c r="AH429" s="49"/>
      <c r="AI429" s="49"/>
      <c r="AJ429" s="49"/>
      <c r="AK429" s="49"/>
      <c r="AL429" s="49"/>
      <c r="AM429" s="49"/>
      <c r="AN429" s="49"/>
      <c r="AO429" s="49"/>
      <c r="AP429" s="49"/>
      <c r="AQ429" s="49"/>
      <c r="AR429" s="49"/>
      <c r="AS429" s="49"/>
      <c r="AT429" s="49"/>
      <c r="AU429" s="49"/>
      <c r="AV429" s="49"/>
      <c r="AW429" s="49"/>
      <c r="AX429" s="49"/>
      <c r="AY429" s="49"/>
      <c r="AZ429" s="49"/>
      <c r="BA429" s="49"/>
      <c r="BB429" s="49"/>
      <c r="BC429" s="49"/>
      <c r="BD429" s="49"/>
      <c r="BE429" s="49"/>
      <c r="BF429" s="49"/>
      <c r="BG429" s="49"/>
      <c r="BH429" s="49"/>
      <c r="BI429" s="49"/>
      <c r="BJ429" s="49"/>
      <c r="BK429" s="49"/>
      <c r="BL429" s="49"/>
      <c r="BM429" s="49"/>
      <c r="BN429" s="49"/>
      <c r="BO429" s="49"/>
      <c r="BP429" s="49"/>
      <c r="BQ429" s="49"/>
      <c r="BR429" s="49"/>
      <c r="BS429" s="49"/>
      <c r="BT429" s="49"/>
      <c r="BU429" s="49"/>
      <c r="BV429" s="49"/>
      <c r="BW429" s="49"/>
      <c r="BX429" s="49"/>
      <c r="BY429" s="49"/>
      <c r="BZ429" s="49"/>
      <c r="CA429" s="49"/>
      <c r="CB429" s="49"/>
      <c r="CC429" s="49"/>
      <c r="CD429" s="49"/>
      <c r="CE429" s="49"/>
      <c r="CF429" s="49"/>
      <c r="CG429" s="49"/>
      <c r="CH429" s="49"/>
      <c r="CI429" s="49"/>
      <c r="CJ429" s="49"/>
      <c r="CK429" s="49"/>
      <c r="CL429" s="49"/>
      <c r="CM429" s="49"/>
      <c r="CN429" s="49"/>
      <c r="CO429" s="49"/>
      <c r="CP429" s="49"/>
      <c r="CQ429" s="49"/>
      <c r="CR429" s="49"/>
      <c r="CS429" s="49"/>
      <c r="CT429" s="49"/>
      <c r="CU429" s="49"/>
      <c r="CV429" s="49"/>
      <c r="CW429" s="49"/>
      <c r="CX429" s="49"/>
      <c r="CY429" s="49"/>
      <c r="CZ429" s="49"/>
      <c r="DA429" s="49"/>
      <c r="DB429" s="49"/>
      <c r="DC429" s="49"/>
      <c r="DD429" s="49"/>
      <c r="DE429" s="49"/>
      <c r="DF429" s="49"/>
      <c r="DG429" s="49"/>
      <c r="DH429" s="49"/>
      <c r="DI429" s="49"/>
      <c r="DJ429" s="49"/>
      <c r="DK429" s="49"/>
      <c r="DL429" s="49"/>
      <c r="DM429" s="49"/>
      <c r="DN429" s="49"/>
      <c r="DO429" s="49"/>
      <c r="DP429" s="49"/>
      <c r="DQ429" s="49"/>
      <c r="DR429" s="49"/>
      <c r="DS429" s="49"/>
      <c r="DT429" s="49"/>
      <c r="DU429" s="49"/>
      <c r="DV429" s="49"/>
      <c r="DW429" s="49"/>
      <c r="DX429" s="49"/>
      <c r="DY429" s="49"/>
      <c r="DZ429" s="49"/>
      <c r="EA429" s="49"/>
      <c r="EB429" s="49"/>
      <c r="EC429" s="49"/>
      <c r="ED429" s="49"/>
      <c r="EE429" s="49"/>
      <c r="EF429" s="49"/>
      <c r="EG429" s="49"/>
      <c r="EH429" s="49"/>
      <c r="EI429" s="49"/>
      <c r="EJ429" s="49"/>
      <c r="EK429" s="49"/>
      <c r="EL429" s="49"/>
      <c r="EM429" s="49"/>
      <c r="EN429" s="49"/>
      <c r="EO429" s="49"/>
      <c r="EP429" s="49"/>
      <c r="EQ429" s="49"/>
      <c r="ER429" s="49"/>
      <c r="ES429" s="49"/>
      <c r="ET429" s="49"/>
      <c r="EU429" s="49"/>
      <c r="EV429" s="49"/>
      <c r="EW429" s="49"/>
      <c r="EX429" s="49"/>
      <c r="EY429" s="49"/>
      <c r="EZ429" s="49"/>
      <c r="FA429" s="49"/>
      <c r="FB429" s="49"/>
      <c r="FC429" s="49"/>
      <c r="FD429" s="49"/>
      <c r="FE429" s="49"/>
      <c r="FF429" s="49"/>
      <c r="FG429" s="49"/>
      <c r="FH429" s="49"/>
      <c r="FI429" s="49"/>
      <c r="FJ429" s="49"/>
      <c r="FK429" s="49"/>
      <c r="FL429" s="49"/>
      <c r="FM429" s="49"/>
      <c r="FN429" s="49"/>
      <c r="FO429" s="49"/>
      <c r="FP429" s="49"/>
      <c r="FQ429" s="49"/>
      <c r="FR429" s="49"/>
      <c r="FS429" s="49"/>
      <c r="FT429" s="49"/>
      <c r="FU429" s="49"/>
      <c r="FV429" s="49"/>
      <c r="FW429" s="49"/>
      <c r="FX429" s="49"/>
      <c r="FY429" s="49"/>
      <c r="FZ429" s="49"/>
      <c r="GA429" s="49"/>
      <c r="GB429" s="49"/>
      <c r="GC429" s="49"/>
      <c r="GD429" s="49"/>
      <c r="GE429" s="49"/>
      <c r="GF429" s="49"/>
      <c r="GG429" s="49"/>
      <c r="GH429" s="49"/>
      <c r="GI429" s="49"/>
      <c r="GJ429" s="49"/>
      <c r="GK429" s="49"/>
      <c r="GL429" s="49"/>
      <c r="GM429" s="49"/>
      <c r="GN429" s="49"/>
      <c r="GO429" s="49"/>
      <c r="GP429" s="49"/>
      <c r="GQ429" s="49"/>
      <c r="GR429" s="49"/>
      <c r="GS429" s="49"/>
      <c r="GT429" s="49"/>
      <c r="GU429" s="49"/>
      <c r="GV429" s="49"/>
      <c r="GW429" s="49"/>
      <c r="GX429" s="49"/>
      <c r="GY429" s="49"/>
      <c r="GZ429" s="49"/>
      <c r="HA429" s="49"/>
      <c r="HB429" s="49"/>
      <c r="HC429" s="49"/>
      <c r="HD429" s="49"/>
      <c r="HE429" s="49"/>
      <c r="HF429" s="49"/>
      <c r="HG429" s="49"/>
      <c r="HH429" s="49"/>
      <c r="HI429" s="49"/>
      <c r="HJ429" s="49"/>
      <c r="HK429" s="49"/>
      <c r="HL429" s="49"/>
      <c r="HM429" s="49"/>
      <c r="HN429" s="49"/>
      <c r="HO429" s="49"/>
      <c r="HP429" s="49"/>
      <c r="HQ429" s="49"/>
      <c r="HR429" s="49"/>
      <c r="HS429" s="49"/>
      <c r="HT429" s="49"/>
      <c r="HU429" s="49"/>
      <c r="HV429" s="49"/>
      <c r="HW429" s="49"/>
      <c r="HX429" s="49"/>
      <c r="HY429" s="49"/>
      <c r="HZ429" s="49"/>
      <c r="IA429" s="49"/>
      <c r="IB429" s="49"/>
      <c r="IC429" s="49"/>
      <c r="ID429" s="49"/>
      <c r="IE429" s="49"/>
      <c r="IF429" s="49"/>
      <c r="IG429" s="49"/>
      <c r="IH429" s="49"/>
      <c r="II429" s="49"/>
      <c r="IJ429" s="49"/>
      <c r="IK429" s="49"/>
      <c r="IL429" s="49"/>
      <c r="IM429" s="49"/>
      <c r="IN429" s="49"/>
      <c r="IO429" s="49"/>
      <c r="IP429" s="49"/>
      <c r="IQ429" s="49"/>
      <c r="IR429" s="49"/>
      <c r="IS429" s="49"/>
      <c r="IT429" s="49"/>
      <c r="IU429" s="49"/>
      <c r="IV429" s="49"/>
      <c r="IW429" s="49"/>
      <c r="IX429" s="49"/>
      <c r="IY429" s="49"/>
      <c r="IZ429" s="49"/>
      <c r="JA429" s="49"/>
      <c r="JB429" s="49"/>
      <c r="JC429" s="49"/>
      <c r="JD429" s="49"/>
      <c r="JE429" s="49"/>
      <c r="JF429" s="49"/>
      <c r="JG429" s="49"/>
      <c r="JH429" s="49"/>
      <c r="JI429" s="49"/>
      <c r="JJ429" s="49"/>
      <c r="JK429" s="49"/>
      <c r="JL429" s="49"/>
      <c r="JM429" s="49"/>
      <c r="JN429" s="49"/>
      <c r="JO429" s="49"/>
      <c r="JP429" s="49"/>
      <c r="JQ429" s="49"/>
      <c r="JR429" s="49"/>
      <c r="JS429" s="49"/>
      <c r="JT429" s="49"/>
      <c r="JU429" s="49"/>
      <c r="JV429" s="49"/>
      <c r="JW429" s="49"/>
      <c r="JX429" s="49"/>
      <c r="JY429" s="49"/>
      <c r="JZ429" s="49"/>
      <c r="KA429" s="49"/>
      <c r="KB429" s="49"/>
      <c r="KC429" s="49"/>
      <c r="KD429" s="49"/>
      <c r="KE429" s="49"/>
      <c r="KF429" s="49"/>
      <c r="KG429" s="49"/>
      <c r="KH429" s="49"/>
      <c r="KI429" s="49"/>
      <c r="KJ429" s="49"/>
    </row>
    <row r="430" spans="2:296" s="48" customFormat="1" x14ac:dyDescent="0.2">
      <c r="B430" s="46"/>
      <c r="C430" s="276"/>
      <c r="D430" s="125"/>
      <c r="E430" s="173"/>
      <c r="F430" s="174"/>
      <c r="G430" s="125"/>
      <c r="H430" s="125"/>
      <c r="I430" s="125"/>
      <c r="J430" s="125"/>
      <c r="K430" s="192"/>
      <c r="M430" s="281"/>
      <c r="N430" s="19"/>
      <c r="O430" s="49"/>
      <c r="P430" s="49"/>
      <c r="Q430" s="49"/>
      <c r="R430" s="49"/>
      <c r="S430" s="49"/>
      <c r="T430" s="49"/>
      <c r="U430" s="49"/>
      <c r="V430" s="49"/>
      <c r="W430" s="49"/>
      <c r="X430" s="49"/>
      <c r="Y430" s="49"/>
      <c r="Z430" s="49"/>
      <c r="AA430" s="49"/>
      <c r="AB430" s="49"/>
      <c r="AC430" s="49"/>
      <c r="AD430" s="49"/>
      <c r="AE430" s="49"/>
      <c r="AF430" s="49"/>
      <c r="AG430" s="49"/>
      <c r="AH430" s="49"/>
      <c r="AI430" s="49"/>
      <c r="AJ430" s="49"/>
      <c r="AK430" s="49"/>
      <c r="AL430" s="49"/>
      <c r="AM430" s="49"/>
      <c r="AN430" s="49"/>
      <c r="AO430" s="49"/>
      <c r="AP430" s="49"/>
      <c r="AQ430" s="49"/>
      <c r="AR430" s="49"/>
      <c r="AS430" s="49"/>
      <c r="AT430" s="49"/>
      <c r="AU430" s="49"/>
      <c r="AV430" s="49"/>
      <c r="AW430" s="49"/>
      <c r="AX430" s="49"/>
      <c r="AY430" s="49"/>
      <c r="AZ430" s="49"/>
      <c r="BA430" s="49"/>
      <c r="BB430" s="49"/>
      <c r="BC430" s="49"/>
      <c r="BD430" s="49"/>
      <c r="BE430" s="49"/>
      <c r="BF430" s="49"/>
      <c r="BG430" s="49"/>
      <c r="BH430" s="49"/>
      <c r="BI430" s="49"/>
      <c r="BJ430" s="49"/>
      <c r="BK430" s="49"/>
      <c r="BL430" s="49"/>
      <c r="BM430" s="49"/>
      <c r="BN430" s="49"/>
      <c r="BO430" s="49"/>
      <c r="BP430" s="49"/>
      <c r="BQ430" s="49"/>
      <c r="BR430" s="49"/>
      <c r="BS430" s="49"/>
      <c r="BT430" s="49"/>
      <c r="BU430" s="49"/>
      <c r="BV430" s="49"/>
      <c r="BW430" s="49"/>
      <c r="BX430" s="49"/>
      <c r="BY430" s="49"/>
      <c r="BZ430" s="49"/>
      <c r="CA430" s="49"/>
      <c r="CB430" s="49"/>
      <c r="CC430" s="49"/>
      <c r="CD430" s="49"/>
      <c r="CE430" s="49"/>
      <c r="CF430" s="49"/>
      <c r="CG430" s="49"/>
      <c r="CH430" s="49"/>
      <c r="CI430" s="49"/>
      <c r="CJ430" s="49"/>
      <c r="CK430" s="49"/>
      <c r="CL430" s="49"/>
      <c r="CM430" s="49"/>
      <c r="CN430" s="49"/>
      <c r="CO430" s="49"/>
      <c r="CP430" s="49"/>
      <c r="CQ430" s="49"/>
      <c r="CR430" s="49"/>
      <c r="CS430" s="49"/>
      <c r="CT430" s="49"/>
      <c r="CU430" s="49"/>
      <c r="CV430" s="49"/>
      <c r="CW430" s="49"/>
      <c r="CX430" s="49"/>
      <c r="CY430" s="49"/>
      <c r="CZ430" s="49"/>
      <c r="DA430" s="49"/>
      <c r="DB430" s="49"/>
      <c r="DC430" s="49"/>
      <c r="DD430" s="49"/>
      <c r="DE430" s="49"/>
      <c r="DF430" s="49"/>
      <c r="DG430" s="49"/>
      <c r="DH430" s="49"/>
      <c r="DI430" s="49"/>
      <c r="DJ430" s="49"/>
      <c r="DK430" s="49"/>
      <c r="DL430" s="49"/>
      <c r="DM430" s="49"/>
      <c r="DN430" s="49"/>
      <c r="DO430" s="49"/>
      <c r="DP430" s="49"/>
      <c r="DQ430" s="49"/>
      <c r="DR430" s="49"/>
      <c r="DS430" s="49"/>
      <c r="DT430" s="49"/>
      <c r="DU430" s="49"/>
      <c r="DV430" s="49"/>
      <c r="DW430" s="49"/>
      <c r="DX430" s="49"/>
      <c r="DY430" s="49"/>
      <c r="DZ430" s="49"/>
      <c r="EA430" s="49"/>
      <c r="EB430" s="49"/>
      <c r="EC430" s="49"/>
      <c r="ED430" s="49"/>
      <c r="EE430" s="49"/>
      <c r="EF430" s="49"/>
      <c r="EG430" s="49"/>
      <c r="EH430" s="49"/>
      <c r="EI430" s="49"/>
      <c r="EJ430" s="49"/>
      <c r="EK430" s="49"/>
      <c r="EL430" s="49"/>
      <c r="EM430" s="49"/>
      <c r="EN430" s="49"/>
      <c r="EO430" s="49"/>
      <c r="EP430" s="49"/>
      <c r="EQ430" s="49"/>
      <c r="ER430" s="49"/>
      <c r="ES430" s="49"/>
      <c r="ET430" s="49"/>
      <c r="EU430" s="49"/>
      <c r="EV430" s="49"/>
      <c r="EW430" s="49"/>
      <c r="EX430" s="49"/>
      <c r="EY430" s="49"/>
      <c r="EZ430" s="49"/>
      <c r="FA430" s="49"/>
      <c r="FB430" s="49"/>
      <c r="FC430" s="49"/>
      <c r="FD430" s="49"/>
      <c r="FE430" s="49"/>
      <c r="FF430" s="49"/>
      <c r="FG430" s="49"/>
      <c r="FH430" s="49"/>
      <c r="FI430" s="49"/>
      <c r="FJ430" s="49"/>
      <c r="FK430" s="49"/>
      <c r="FL430" s="49"/>
      <c r="FM430" s="49"/>
      <c r="FN430" s="49"/>
      <c r="FO430" s="49"/>
      <c r="FP430" s="49"/>
      <c r="FQ430" s="49"/>
      <c r="FR430" s="49"/>
      <c r="FS430" s="49"/>
      <c r="FT430" s="49"/>
      <c r="FU430" s="49"/>
      <c r="FV430" s="49"/>
      <c r="FW430" s="49"/>
      <c r="FX430" s="49"/>
      <c r="FY430" s="49"/>
      <c r="FZ430" s="49"/>
      <c r="GA430" s="49"/>
      <c r="GB430" s="49"/>
      <c r="GC430" s="49"/>
      <c r="GD430" s="49"/>
      <c r="GE430" s="49"/>
      <c r="GF430" s="49"/>
      <c r="GG430" s="49"/>
      <c r="GH430" s="49"/>
      <c r="GI430" s="49"/>
      <c r="GJ430" s="49"/>
      <c r="GK430" s="49"/>
      <c r="GL430" s="49"/>
      <c r="GM430" s="49"/>
      <c r="GN430" s="49"/>
      <c r="GO430" s="49"/>
      <c r="GP430" s="49"/>
      <c r="GQ430" s="49"/>
      <c r="GR430" s="49"/>
      <c r="GS430" s="49"/>
      <c r="GT430" s="49"/>
      <c r="GU430" s="49"/>
      <c r="GV430" s="49"/>
      <c r="GW430" s="49"/>
      <c r="GX430" s="49"/>
      <c r="GY430" s="49"/>
      <c r="GZ430" s="49"/>
      <c r="HA430" s="49"/>
      <c r="HB430" s="49"/>
      <c r="HC430" s="49"/>
      <c r="HD430" s="49"/>
      <c r="HE430" s="49"/>
      <c r="HF430" s="49"/>
      <c r="HG430" s="49"/>
      <c r="HH430" s="49"/>
      <c r="HI430" s="49"/>
      <c r="HJ430" s="49"/>
      <c r="HK430" s="49"/>
      <c r="HL430" s="49"/>
      <c r="HM430" s="49"/>
      <c r="HN430" s="49"/>
      <c r="HO430" s="49"/>
      <c r="HP430" s="49"/>
      <c r="HQ430" s="49"/>
      <c r="HR430" s="49"/>
      <c r="HS430" s="49"/>
      <c r="HT430" s="49"/>
      <c r="HU430" s="49"/>
      <c r="HV430" s="49"/>
      <c r="HW430" s="49"/>
      <c r="HX430" s="49"/>
      <c r="HY430" s="49"/>
      <c r="HZ430" s="49"/>
      <c r="IA430" s="49"/>
      <c r="IB430" s="49"/>
      <c r="IC430" s="49"/>
      <c r="ID430" s="49"/>
      <c r="IE430" s="49"/>
      <c r="IF430" s="49"/>
      <c r="IG430" s="49"/>
      <c r="IH430" s="49"/>
      <c r="II430" s="49"/>
      <c r="IJ430" s="49"/>
      <c r="IK430" s="49"/>
      <c r="IL430" s="49"/>
      <c r="IM430" s="49"/>
      <c r="IN430" s="49"/>
      <c r="IO430" s="49"/>
      <c r="IP430" s="49"/>
      <c r="IQ430" s="49"/>
      <c r="IR430" s="49"/>
      <c r="IS430" s="49"/>
      <c r="IT430" s="49"/>
      <c r="IU430" s="49"/>
      <c r="IV430" s="49"/>
      <c r="IW430" s="49"/>
      <c r="IX430" s="49"/>
      <c r="IY430" s="49"/>
      <c r="IZ430" s="49"/>
      <c r="JA430" s="49"/>
      <c r="JB430" s="49"/>
      <c r="JC430" s="49"/>
      <c r="JD430" s="49"/>
      <c r="JE430" s="49"/>
      <c r="JF430" s="49"/>
      <c r="JG430" s="49"/>
      <c r="JH430" s="49"/>
      <c r="JI430" s="49"/>
      <c r="JJ430" s="49"/>
      <c r="JK430" s="49"/>
      <c r="JL430" s="49"/>
      <c r="JM430" s="49"/>
      <c r="JN430" s="49"/>
      <c r="JO430" s="49"/>
      <c r="JP430" s="49"/>
      <c r="JQ430" s="49"/>
      <c r="JR430" s="49"/>
      <c r="JS430" s="49"/>
      <c r="JT430" s="49"/>
      <c r="JU430" s="49"/>
      <c r="JV430" s="49"/>
      <c r="JW430" s="49"/>
      <c r="JX430" s="49"/>
      <c r="JY430" s="49"/>
      <c r="JZ430" s="49"/>
      <c r="KA430" s="49"/>
      <c r="KB430" s="49"/>
      <c r="KC430" s="49"/>
      <c r="KD430" s="49"/>
      <c r="KE430" s="49"/>
      <c r="KF430" s="49"/>
      <c r="KG430" s="49"/>
      <c r="KH430" s="49"/>
      <c r="KI430" s="49"/>
      <c r="KJ430" s="49"/>
    </row>
    <row r="431" spans="2:296" s="48" customFormat="1" x14ac:dyDescent="0.2">
      <c r="B431" s="46"/>
      <c r="C431" s="276"/>
      <c r="D431" s="125"/>
      <c r="E431" s="173"/>
      <c r="F431" s="174"/>
      <c r="G431" s="125"/>
      <c r="H431" s="125"/>
      <c r="I431" s="125"/>
      <c r="J431" s="125"/>
      <c r="K431" s="192"/>
      <c r="M431" s="281"/>
      <c r="N431" s="19"/>
      <c r="O431" s="49"/>
      <c r="P431" s="49"/>
      <c r="Q431" s="49"/>
      <c r="R431" s="49"/>
      <c r="S431" s="49"/>
      <c r="T431" s="49"/>
      <c r="U431" s="49"/>
      <c r="V431" s="49"/>
      <c r="W431" s="49"/>
      <c r="X431" s="49"/>
      <c r="Y431" s="49"/>
      <c r="Z431" s="49"/>
      <c r="AA431" s="49"/>
      <c r="AB431" s="49"/>
      <c r="AC431" s="49"/>
      <c r="AD431" s="49"/>
      <c r="AE431" s="49"/>
      <c r="AF431" s="49"/>
      <c r="AG431" s="49"/>
      <c r="AH431" s="49"/>
      <c r="AI431" s="49"/>
      <c r="AJ431" s="49"/>
      <c r="AK431" s="49"/>
      <c r="AL431" s="49"/>
      <c r="AM431" s="49"/>
      <c r="AN431" s="49"/>
      <c r="AO431" s="49"/>
      <c r="AP431" s="49"/>
      <c r="AQ431" s="49"/>
      <c r="AR431" s="49"/>
      <c r="AS431" s="49"/>
      <c r="AT431" s="49"/>
      <c r="AU431" s="49"/>
      <c r="AV431" s="49"/>
      <c r="AW431" s="49"/>
      <c r="AX431" s="49"/>
      <c r="AY431" s="49"/>
      <c r="AZ431" s="49"/>
      <c r="BA431" s="49"/>
      <c r="BB431" s="49"/>
      <c r="BC431" s="49"/>
      <c r="BD431" s="49"/>
      <c r="BE431" s="49"/>
      <c r="BF431" s="49"/>
      <c r="BG431" s="49"/>
      <c r="BH431" s="49"/>
      <c r="BI431" s="49"/>
      <c r="BJ431" s="49"/>
      <c r="BK431" s="49"/>
      <c r="BL431" s="49"/>
      <c r="BM431" s="49"/>
      <c r="BN431" s="49"/>
      <c r="BO431" s="49"/>
      <c r="BP431" s="49"/>
      <c r="BQ431" s="49"/>
      <c r="BR431" s="49"/>
      <c r="BS431" s="49"/>
      <c r="BT431" s="49"/>
      <c r="BU431" s="49"/>
      <c r="BV431" s="49"/>
      <c r="BW431" s="49"/>
      <c r="BX431" s="49"/>
      <c r="BY431" s="49"/>
      <c r="BZ431" s="49"/>
      <c r="CA431" s="49"/>
      <c r="CB431" s="49"/>
      <c r="CC431" s="49"/>
      <c r="CD431" s="49"/>
      <c r="CE431" s="49"/>
      <c r="CF431" s="49"/>
      <c r="CG431" s="49"/>
      <c r="CH431" s="49"/>
      <c r="CI431" s="49"/>
      <c r="CJ431" s="49"/>
      <c r="CK431" s="49"/>
      <c r="CL431" s="49"/>
      <c r="CM431" s="49"/>
      <c r="CN431" s="49"/>
      <c r="CO431" s="49"/>
      <c r="CP431" s="49"/>
      <c r="CQ431" s="49"/>
      <c r="CR431" s="49"/>
      <c r="CS431" s="49"/>
      <c r="CT431" s="49"/>
      <c r="CU431" s="49"/>
      <c r="CV431" s="49"/>
      <c r="CW431" s="49"/>
      <c r="CX431" s="49"/>
      <c r="CY431" s="49"/>
      <c r="CZ431" s="49"/>
      <c r="DA431" s="49"/>
      <c r="DB431" s="49"/>
      <c r="DC431" s="49"/>
      <c r="DD431" s="49"/>
      <c r="DE431" s="49"/>
      <c r="DF431" s="49"/>
      <c r="DG431" s="49"/>
      <c r="DH431" s="49"/>
      <c r="DI431" s="49"/>
      <c r="DJ431" s="49"/>
      <c r="DK431" s="49"/>
      <c r="DL431" s="49"/>
      <c r="DM431" s="49"/>
      <c r="DN431" s="49"/>
      <c r="DO431" s="49"/>
      <c r="DP431" s="49"/>
      <c r="DQ431" s="49"/>
      <c r="DR431" s="49"/>
      <c r="DS431" s="49"/>
      <c r="DT431" s="49"/>
      <c r="DU431" s="49"/>
      <c r="DV431" s="49"/>
      <c r="DW431" s="49"/>
      <c r="DX431" s="49"/>
      <c r="DY431" s="49"/>
      <c r="DZ431" s="49"/>
      <c r="EA431" s="49"/>
      <c r="EB431" s="49"/>
      <c r="EC431" s="49"/>
      <c r="ED431" s="49"/>
      <c r="EE431" s="49"/>
      <c r="EF431" s="49"/>
      <c r="EG431" s="49"/>
      <c r="EH431" s="49"/>
      <c r="EI431" s="49"/>
      <c r="EJ431" s="49"/>
      <c r="EK431" s="49"/>
      <c r="EL431" s="49"/>
      <c r="EM431" s="49"/>
      <c r="EN431" s="49"/>
      <c r="EO431" s="49"/>
      <c r="EP431" s="49"/>
      <c r="EQ431" s="49"/>
      <c r="ER431" s="49"/>
      <c r="ES431" s="49"/>
      <c r="ET431" s="49"/>
      <c r="EU431" s="49"/>
      <c r="EV431" s="49"/>
      <c r="EW431" s="49"/>
      <c r="EX431" s="49"/>
      <c r="EY431" s="49"/>
      <c r="EZ431" s="49"/>
      <c r="FA431" s="49"/>
      <c r="FB431" s="49"/>
      <c r="FC431" s="49"/>
      <c r="FD431" s="49"/>
      <c r="FE431" s="49"/>
      <c r="FF431" s="49"/>
      <c r="FG431" s="49"/>
      <c r="FH431" s="49"/>
      <c r="FI431" s="49"/>
      <c r="FJ431" s="49"/>
      <c r="FK431" s="49"/>
      <c r="FL431" s="49"/>
      <c r="FM431" s="49"/>
      <c r="FN431" s="49"/>
      <c r="FO431" s="49"/>
      <c r="FP431" s="49"/>
      <c r="FQ431" s="49"/>
      <c r="FR431" s="49"/>
      <c r="FS431" s="49"/>
      <c r="FT431" s="49"/>
      <c r="FU431" s="49"/>
      <c r="FV431" s="49"/>
      <c r="FW431" s="49"/>
      <c r="FX431" s="49"/>
      <c r="FY431" s="49"/>
      <c r="FZ431" s="49"/>
      <c r="GA431" s="49"/>
      <c r="GB431" s="49"/>
      <c r="GC431" s="49"/>
      <c r="GD431" s="49"/>
      <c r="GE431" s="49"/>
      <c r="GF431" s="49"/>
      <c r="GG431" s="49"/>
      <c r="GH431" s="49"/>
      <c r="GI431" s="49"/>
      <c r="GJ431" s="49"/>
      <c r="GK431" s="49"/>
      <c r="GL431" s="49"/>
      <c r="GM431" s="49"/>
      <c r="GN431" s="49"/>
      <c r="GO431" s="49"/>
      <c r="GP431" s="49"/>
      <c r="GQ431" s="49"/>
      <c r="GR431" s="49"/>
      <c r="GS431" s="49"/>
      <c r="GT431" s="49"/>
      <c r="GU431" s="49"/>
      <c r="GV431" s="49"/>
      <c r="GW431" s="49"/>
      <c r="GX431" s="49"/>
      <c r="GY431" s="49"/>
      <c r="GZ431" s="49"/>
      <c r="HA431" s="49"/>
      <c r="HB431" s="49"/>
      <c r="HC431" s="49"/>
      <c r="HD431" s="49"/>
      <c r="HE431" s="49"/>
      <c r="HF431" s="49"/>
      <c r="HG431" s="49"/>
      <c r="HH431" s="49"/>
      <c r="HI431" s="49"/>
      <c r="HJ431" s="49"/>
      <c r="HK431" s="49"/>
      <c r="HL431" s="49"/>
      <c r="HM431" s="49"/>
      <c r="HN431" s="49"/>
      <c r="HO431" s="49"/>
      <c r="HP431" s="49"/>
      <c r="HQ431" s="49"/>
      <c r="HR431" s="49"/>
      <c r="HS431" s="49"/>
      <c r="HT431" s="49"/>
      <c r="HU431" s="49"/>
      <c r="HV431" s="49"/>
      <c r="HW431" s="49"/>
      <c r="HX431" s="49"/>
      <c r="HY431" s="49"/>
      <c r="HZ431" s="49"/>
      <c r="IA431" s="49"/>
      <c r="IB431" s="49"/>
      <c r="IC431" s="49"/>
      <c r="ID431" s="49"/>
      <c r="IE431" s="49"/>
      <c r="IF431" s="49"/>
      <c r="IG431" s="49"/>
      <c r="IH431" s="49"/>
      <c r="II431" s="49"/>
      <c r="IJ431" s="49"/>
      <c r="IK431" s="49"/>
      <c r="IL431" s="49"/>
      <c r="IM431" s="49"/>
      <c r="IN431" s="49"/>
      <c r="IO431" s="49"/>
      <c r="IP431" s="49"/>
      <c r="IQ431" s="49"/>
      <c r="IR431" s="49"/>
      <c r="IS431" s="49"/>
      <c r="IT431" s="49"/>
      <c r="IU431" s="49"/>
      <c r="IV431" s="49"/>
      <c r="IW431" s="49"/>
      <c r="IX431" s="49"/>
      <c r="IY431" s="49"/>
      <c r="IZ431" s="49"/>
      <c r="JA431" s="49"/>
      <c r="JB431" s="49"/>
      <c r="JC431" s="49"/>
      <c r="JD431" s="49"/>
      <c r="JE431" s="49"/>
      <c r="JF431" s="49"/>
      <c r="JG431" s="49"/>
      <c r="JH431" s="49"/>
      <c r="JI431" s="49"/>
      <c r="JJ431" s="49"/>
      <c r="JK431" s="49"/>
      <c r="JL431" s="49"/>
      <c r="JM431" s="49"/>
      <c r="JN431" s="49"/>
      <c r="JO431" s="49"/>
      <c r="JP431" s="49"/>
      <c r="JQ431" s="49"/>
      <c r="JR431" s="49"/>
      <c r="JS431" s="49"/>
      <c r="JT431" s="49"/>
      <c r="JU431" s="49"/>
      <c r="JV431" s="49"/>
      <c r="JW431" s="49"/>
      <c r="JX431" s="49"/>
      <c r="JY431" s="49"/>
      <c r="JZ431" s="49"/>
      <c r="KA431" s="49"/>
      <c r="KB431" s="49"/>
      <c r="KC431" s="49"/>
      <c r="KD431" s="49"/>
      <c r="KE431" s="49"/>
      <c r="KF431" s="49"/>
      <c r="KG431" s="49"/>
      <c r="KH431" s="49"/>
      <c r="KI431" s="49"/>
      <c r="KJ431" s="49"/>
    </row>
    <row r="432" spans="2:296" s="48" customFormat="1" x14ac:dyDescent="0.2">
      <c r="B432" s="46"/>
      <c r="C432" s="276"/>
      <c r="D432" s="125"/>
      <c r="E432" s="173"/>
      <c r="F432" s="174"/>
      <c r="G432" s="125"/>
      <c r="H432" s="125"/>
      <c r="I432" s="125"/>
      <c r="J432" s="125"/>
      <c r="K432" s="192"/>
      <c r="M432" s="281"/>
      <c r="N432" s="19"/>
      <c r="O432" s="49"/>
      <c r="P432" s="49"/>
      <c r="Q432" s="49"/>
      <c r="R432" s="49"/>
      <c r="S432" s="49"/>
      <c r="T432" s="49"/>
      <c r="U432" s="49"/>
      <c r="V432" s="49"/>
      <c r="W432" s="49"/>
      <c r="X432" s="49"/>
      <c r="Y432" s="49"/>
      <c r="Z432" s="49"/>
      <c r="AA432" s="49"/>
      <c r="AB432" s="49"/>
      <c r="AC432" s="49"/>
      <c r="AD432" s="49"/>
      <c r="AE432" s="49"/>
      <c r="AF432" s="49"/>
      <c r="AG432" s="49"/>
      <c r="AH432" s="49"/>
      <c r="AI432" s="49"/>
      <c r="AJ432" s="49"/>
      <c r="AK432" s="49"/>
      <c r="AL432" s="49"/>
      <c r="AM432" s="49"/>
      <c r="AN432" s="49"/>
      <c r="AO432" s="49"/>
      <c r="AP432" s="49"/>
      <c r="AQ432" s="49"/>
      <c r="AR432" s="49"/>
      <c r="AS432" s="49"/>
      <c r="AT432" s="49"/>
      <c r="AU432" s="49"/>
      <c r="AV432" s="49"/>
      <c r="AW432" s="49"/>
      <c r="AX432" s="49"/>
      <c r="AY432" s="49"/>
      <c r="AZ432" s="49"/>
      <c r="BA432" s="49"/>
      <c r="BB432" s="49"/>
      <c r="BC432" s="49"/>
      <c r="BD432" s="49"/>
      <c r="BE432" s="49"/>
      <c r="BF432" s="49"/>
      <c r="BG432" s="49"/>
      <c r="BH432" s="49"/>
      <c r="BI432" s="49"/>
      <c r="BJ432" s="49"/>
      <c r="BK432" s="49"/>
      <c r="BL432" s="49"/>
      <c r="BM432" s="49"/>
      <c r="BN432" s="49"/>
      <c r="BO432" s="49"/>
      <c r="BP432" s="49"/>
      <c r="BQ432" s="49"/>
      <c r="BR432" s="49"/>
      <c r="BS432" s="49"/>
      <c r="BT432" s="49"/>
      <c r="BU432" s="49"/>
      <c r="BV432" s="49"/>
      <c r="BW432" s="49"/>
      <c r="BX432" s="49"/>
      <c r="BY432" s="49"/>
      <c r="BZ432" s="49"/>
      <c r="CA432" s="49"/>
      <c r="CB432" s="49"/>
      <c r="CC432" s="49"/>
      <c r="CD432" s="49"/>
      <c r="CE432" s="49"/>
      <c r="CF432" s="49"/>
      <c r="CG432" s="49"/>
      <c r="CH432" s="49"/>
      <c r="CI432" s="49"/>
      <c r="CJ432" s="49"/>
      <c r="CK432" s="49"/>
      <c r="CL432" s="49"/>
      <c r="CM432" s="49"/>
      <c r="CN432" s="49"/>
      <c r="CO432" s="49"/>
      <c r="CP432" s="49"/>
      <c r="CQ432" s="49"/>
      <c r="CR432" s="49"/>
      <c r="CS432" s="49"/>
      <c r="CT432" s="49"/>
      <c r="CU432" s="49"/>
      <c r="CV432" s="49"/>
      <c r="CW432" s="49"/>
      <c r="CX432" s="49"/>
      <c r="CY432" s="49"/>
      <c r="CZ432" s="49"/>
      <c r="DA432" s="49"/>
      <c r="DB432" s="49"/>
      <c r="DC432" s="49"/>
      <c r="DD432" s="49"/>
      <c r="DE432" s="49"/>
      <c r="DF432" s="49"/>
      <c r="DG432" s="49"/>
      <c r="DH432" s="49"/>
      <c r="DI432" s="49"/>
      <c r="DJ432" s="49"/>
      <c r="DK432" s="49"/>
      <c r="DL432" s="49"/>
      <c r="DM432" s="49"/>
      <c r="DN432" s="49"/>
      <c r="DO432" s="49"/>
      <c r="DP432" s="49"/>
      <c r="DQ432" s="49"/>
      <c r="DR432" s="49"/>
      <c r="DS432" s="49"/>
      <c r="DT432" s="49"/>
      <c r="DU432" s="49"/>
      <c r="DV432" s="49"/>
      <c r="DW432" s="49"/>
      <c r="DX432" s="49"/>
      <c r="DY432" s="49"/>
      <c r="DZ432" s="49"/>
      <c r="EA432" s="49"/>
      <c r="EB432" s="49"/>
      <c r="EC432" s="49"/>
      <c r="ED432" s="49"/>
      <c r="EE432" s="49"/>
      <c r="EF432" s="49"/>
      <c r="EG432" s="49"/>
      <c r="EH432" s="49"/>
      <c r="EI432" s="49"/>
      <c r="EJ432" s="49"/>
      <c r="EK432" s="49"/>
      <c r="EL432" s="49"/>
      <c r="EM432" s="49"/>
      <c r="EN432" s="49"/>
      <c r="EO432" s="49"/>
      <c r="EP432" s="49"/>
      <c r="EQ432" s="49"/>
      <c r="ER432" s="49"/>
      <c r="ES432" s="49"/>
      <c r="ET432" s="49"/>
      <c r="EU432" s="49"/>
      <c r="EV432" s="49"/>
      <c r="EW432" s="49"/>
      <c r="EX432" s="49"/>
      <c r="EY432" s="49"/>
      <c r="EZ432" s="49"/>
      <c r="FA432" s="49"/>
      <c r="FB432" s="49"/>
      <c r="FC432" s="49"/>
      <c r="FD432" s="49"/>
      <c r="FE432" s="49"/>
      <c r="FF432" s="49"/>
      <c r="FG432" s="49"/>
      <c r="FH432" s="49"/>
      <c r="FI432" s="49"/>
      <c r="FJ432" s="49"/>
      <c r="FK432" s="49"/>
      <c r="FL432" s="49"/>
      <c r="FM432" s="49"/>
      <c r="FN432" s="49"/>
      <c r="FO432" s="49"/>
      <c r="FP432" s="49"/>
      <c r="FQ432" s="49"/>
      <c r="FR432" s="49"/>
      <c r="FS432" s="49"/>
      <c r="FT432" s="49"/>
      <c r="FU432" s="49"/>
      <c r="FV432" s="49"/>
      <c r="FW432" s="49"/>
      <c r="FX432" s="49"/>
      <c r="FY432" s="49"/>
      <c r="FZ432" s="49"/>
      <c r="GA432" s="49"/>
      <c r="GB432" s="49"/>
      <c r="GC432" s="49"/>
      <c r="GD432" s="49"/>
      <c r="GE432" s="49"/>
      <c r="GF432" s="49"/>
      <c r="GG432" s="49"/>
      <c r="GH432" s="49"/>
      <c r="GI432" s="49"/>
      <c r="GJ432" s="49"/>
      <c r="GK432" s="49"/>
      <c r="GL432" s="49"/>
      <c r="GM432" s="49"/>
      <c r="GN432" s="49"/>
      <c r="GO432" s="49"/>
      <c r="GP432" s="49"/>
      <c r="GQ432" s="49"/>
      <c r="GR432" s="49"/>
      <c r="GS432" s="49"/>
      <c r="GT432" s="49"/>
      <c r="GU432" s="49"/>
      <c r="GV432" s="49"/>
      <c r="GW432" s="49"/>
      <c r="GX432" s="49"/>
      <c r="GY432" s="49"/>
      <c r="GZ432" s="49"/>
      <c r="HA432" s="49"/>
      <c r="HB432" s="49"/>
      <c r="HC432" s="49"/>
      <c r="HD432" s="49"/>
      <c r="HE432" s="49"/>
      <c r="HF432" s="49"/>
      <c r="HG432" s="49"/>
      <c r="HH432" s="49"/>
      <c r="HI432" s="49"/>
      <c r="HJ432" s="49"/>
      <c r="HK432" s="49"/>
      <c r="HL432" s="49"/>
      <c r="HM432" s="49"/>
      <c r="HN432" s="49"/>
      <c r="HO432" s="49"/>
      <c r="HP432" s="49"/>
      <c r="HQ432" s="49"/>
      <c r="HR432" s="49"/>
      <c r="HS432" s="49"/>
      <c r="HT432" s="49"/>
      <c r="HU432" s="49"/>
      <c r="HV432" s="49"/>
      <c r="HW432" s="49"/>
      <c r="HX432" s="49"/>
      <c r="HY432" s="49"/>
      <c r="HZ432" s="49"/>
      <c r="IA432" s="49"/>
      <c r="IB432" s="49"/>
      <c r="IC432" s="49"/>
      <c r="ID432" s="49"/>
      <c r="IE432" s="49"/>
      <c r="IF432" s="49"/>
      <c r="IG432" s="49"/>
      <c r="IH432" s="49"/>
      <c r="II432" s="49"/>
      <c r="IJ432" s="49"/>
      <c r="IK432" s="49"/>
      <c r="IL432" s="49"/>
      <c r="IM432" s="49"/>
      <c r="IN432" s="49"/>
      <c r="IO432" s="49"/>
      <c r="IP432" s="49"/>
      <c r="IQ432" s="49"/>
      <c r="IR432" s="49"/>
      <c r="IS432" s="49"/>
      <c r="IT432" s="49"/>
      <c r="IU432" s="49"/>
      <c r="IV432" s="49"/>
      <c r="IW432" s="49"/>
      <c r="IX432" s="49"/>
      <c r="IY432" s="49"/>
      <c r="IZ432" s="49"/>
      <c r="JA432" s="49"/>
      <c r="JB432" s="49"/>
      <c r="JC432" s="49"/>
      <c r="JD432" s="49"/>
      <c r="JE432" s="49"/>
      <c r="JF432" s="49"/>
      <c r="JG432" s="49"/>
      <c r="JH432" s="49"/>
      <c r="JI432" s="49"/>
      <c r="JJ432" s="49"/>
      <c r="JK432" s="49"/>
      <c r="JL432" s="49"/>
      <c r="JM432" s="49"/>
      <c r="JN432" s="49"/>
      <c r="JO432" s="49"/>
      <c r="JP432" s="49"/>
      <c r="JQ432" s="49"/>
      <c r="JR432" s="49"/>
      <c r="JS432" s="49"/>
      <c r="JT432" s="49"/>
      <c r="JU432" s="49"/>
      <c r="JV432" s="49"/>
      <c r="JW432" s="49"/>
      <c r="JX432" s="49"/>
      <c r="JY432" s="49"/>
      <c r="JZ432" s="49"/>
      <c r="KA432" s="49"/>
      <c r="KB432" s="49"/>
      <c r="KC432" s="49"/>
      <c r="KD432" s="49"/>
      <c r="KE432" s="49"/>
      <c r="KF432" s="49"/>
      <c r="KG432" s="49"/>
      <c r="KH432" s="49"/>
      <c r="KI432" s="49"/>
      <c r="KJ432" s="49"/>
    </row>
    <row r="433" spans="2:296" s="48" customFormat="1" x14ac:dyDescent="0.2">
      <c r="B433" s="46"/>
      <c r="C433" s="276"/>
      <c r="D433" s="125"/>
      <c r="E433" s="173"/>
      <c r="F433" s="174"/>
      <c r="G433" s="125"/>
      <c r="H433" s="125"/>
      <c r="I433" s="125"/>
      <c r="J433" s="125"/>
      <c r="K433" s="192"/>
      <c r="M433" s="281"/>
      <c r="N433" s="19"/>
      <c r="O433" s="49"/>
      <c r="P433" s="49"/>
      <c r="Q433" s="49"/>
      <c r="R433" s="49"/>
      <c r="S433" s="49"/>
      <c r="T433" s="49"/>
      <c r="U433" s="49"/>
      <c r="V433" s="49"/>
      <c r="W433" s="49"/>
      <c r="X433" s="49"/>
      <c r="Y433" s="49"/>
      <c r="Z433" s="49"/>
      <c r="AA433" s="49"/>
      <c r="AB433" s="49"/>
      <c r="AC433" s="49"/>
      <c r="AD433" s="49"/>
      <c r="AE433" s="49"/>
      <c r="AF433" s="49"/>
      <c r="AG433" s="49"/>
      <c r="AH433" s="49"/>
      <c r="AI433" s="49"/>
      <c r="AJ433" s="49"/>
      <c r="AK433" s="49"/>
      <c r="AL433" s="49"/>
      <c r="AM433" s="49"/>
      <c r="AN433" s="49"/>
      <c r="AO433" s="49"/>
      <c r="AP433" s="49"/>
      <c r="AQ433" s="49"/>
      <c r="AR433" s="49"/>
      <c r="AS433" s="49"/>
      <c r="AT433" s="49"/>
      <c r="AU433" s="49"/>
      <c r="AV433" s="49"/>
      <c r="AW433" s="49"/>
      <c r="AX433" s="49"/>
      <c r="AY433" s="49"/>
      <c r="AZ433" s="49"/>
      <c r="BA433" s="49"/>
      <c r="BB433" s="49"/>
      <c r="BC433" s="49"/>
      <c r="BD433" s="49"/>
      <c r="BE433" s="49"/>
      <c r="BF433" s="49"/>
      <c r="BG433" s="49"/>
      <c r="BH433" s="49"/>
      <c r="BI433" s="49"/>
      <c r="BJ433" s="49"/>
      <c r="BK433" s="49"/>
      <c r="BL433" s="49"/>
      <c r="BM433" s="49"/>
      <c r="BN433" s="49"/>
      <c r="BO433" s="49"/>
      <c r="BP433" s="49"/>
      <c r="BQ433" s="49"/>
      <c r="BR433" s="49"/>
      <c r="BS433" s="49"/>
      <c r="BT433" s="49"/>
      <c r="BU433" s="49"/>
      <c r="BV433" s="49"/>
      <c r="BW433" s="49"/>
      <c r="BX433" s="49"/>
      <c r="BY433" s="49"/>
      <c r="BZ433" s="49"/>
      <c r="CA433" s="49"/>
      <c r="CB433" s="49"/>
      <c r="CC433" s="49"/>
      <c r="CD433" s="49"/>
      <c r="CE433" s="49"/>
      <c r="CF433" s="49"/>
      <c r="CG433" s="49"/>
      <c r="CH433" s="49"/>
      <c r="CI433" s="49"/>
      <c r="CJ433" s="49"/>
      <c r="CK433" s="49"/>
      <c r="CL433" s="49"/>
      <c r="CM433" s="49"/>
      <c r="CN433" s="49"/>
      <c r="CO433" s="49"/>
      <c r="CP433" s="49"/>
      <c r="CQ433" s="49"/>
      <c r="CR433" s="49"/>
      <c r="CS433" s="49"/>
      <c r="CT433" s="49"/>
      <c r="CU433" s="49"/>
      <c r="CV433" s="49"/>
      <c r="CW433" s="49"/>
      <c r="CX433" s="49"/>
      <c r="CY433" s="49"/>
      <c r="CZ433" s="49"/>
      <c r="DA433" s="49"/>
      <c r="DB433" s="49"/>
      <c r="DC433" s="49"/>
      <c r="DD433" s="49"/>
      <c r="DE433" s="49"/>
      <c r="DF433" s="49"/>
      <c r="DG433" s="49"/>
      <c r="DH433" s="49"/>
      <c r="DI433" s="49"/>
      <c r="DJ433" s="49"/>
      <c r="DK433" s="49"/>
      <c r="DL433" s="49"/>
      <c r="DM433" s="49"/>
      <c r="DN433" s="49"/>
      <c r="DO433" s="49"/>
      <c r="DP433" s="49"/>
      <c r="DQ433" s="49"/>
      <c r="DR433" s="49"/>
      <c r="DS433" s="49"/>
      <c r="DT433" s="49"/>
      <c r="DU433" s="49"/>
      <c r="DV433" s="49"/>
      <c r="DW433" s="49"/>
      <c r="DX433" s="49"/>
      <c r="DY433" s="49"/>
      <c r="DZ433" s="49"/>
      <c r="EA433" s="49"/>
      <c r="EB433" s="49"/>
      <c r="EC433" s="49"/>
      <c r="ED433" s="49"/>
      <c r="EE433" s="49"/>
      <c r="EF433" s="49"/>
      <c r="EG433" s="49"/>
      <c r="EH433" s="49"/>
      <c r="EI433" s="49"/>
      <c r="EJ433" s="49"/>
      <c r="EK433" s="49"/>
      <c r="EL433" s="49"/>
      <c r="EM433" s="49"/>
      <c r="EN433" s="49"/>
      <c r="EO433" s="49"/>
      <c r="EP433" s="49"/>
      <c r="EQ433" s="49"/>
      <c r="ER433" s="49"/>
      <c r="ES433" s="49"/>
      <c r="ET433" s="49"/>
      <c r="EU433" s="49"/>
      <c r="EV433" s="49"/>
      <c r="EW433" s="49"/>
      <c r="EX433" s="49"/>
      <c r="EY433" s="49"/>
      <c r="EZ433" s="49"/>
      <c r="FA433" s="49"/>
      <c r="FB433" s="49"/>
      <c r="FC433" s="49"/>
      <c r="FD433" s="49"/>
      <c r="FE433" s="49"/>
      <c r="FF433" s="49"/>
      <c r="FG433" s="49"/>
      <c r="FH433" s="49"/>
      <c r="FI433" s="49"/>
      <c r="FJ433" s="49"/>
      <c r="FK433" s="49"/>
      <c r="FL433" s="49"/>
      <c r="FM433" s="49"/>
      <c r="FN433" s="49"/>
      <c r="FO433" s="49"/>
      <c r="FP433" s="49"/>
      <c r="FQ433" s="49"/>
      <c r="FR433" s="49"/>
      <c r="FS433" s="49"/>
      <c r="FT433" s="49"/>
      <c r="FU433" s="49"/>
      <c r="FV433" s="49"/>
      <c r="FW433" s="49"/>
      <c r="FX433" s="49"/>
      <c r="FY433" s="49"/>
      <c r="FZ433" s="49"/>
      <c r="GA433" s="49"/>
      <c r="GB433" s="49"/>
      <c r="GC433" s="49"/>
      <c r="GD433" s="49"/>
      <c r="GE433" s="49"/>
      <c r="GF433" s="49"/>
      <c r="GG433" s="49"/>
      <c r="GH433" s="49"/>
      <c r="GI433" s="49"/>
      <c r="GJ433" s="49"/>
      <c r="GK433" s="49"/>
      <c r="GL433" s="49"/>
      <c r="GM433" s="49"/>
      <c r="GN433" s="49"/>
      <c r="GO433" s="49"/>
      <c r="GP433" s="49"/>
      <c r="GQ433" s="49"/>
      <c r="GR433" s="49"/>
      <c r="GS433" s="49"/>
      <c r="GT433" s="49"/>
      <c r="GU433" s="49"/>
      <c r="GV433" s="49"/>
      <c r="GW433" s="49"/>
      <c r="GX433" s="49"/>
      <c r="GY433" s="49"/>
      <c r="GZ433" s="49"/>
      <c r="HA433" s="49"/>
      <c r="HB433" s="49"/>
      <c r="HC433" s="49"/>
      <c r="HD433" s="49"/>
      <c r="HE433" s="49"/>
      <c r="HF433" s="49"/>
      <c r="HG433" s="49"/>
      <c r="HH433" s="49"/>
      <c r="HI433" s="49"/>
      <c r="HJ433" s="49"/>
      <c r="HK433" s="49"/>
      <c r="HL433" s="49"/>
      <c r="HM433" s="49"/>
      <c r="HN433" s="49"/>
      <c r="HO433" s="49"/>
      <c r="HP433" s="49"/>
      <c r="HQ433" s="49"/>
      <c r="HR433" s="49"/>
      <c r="HS433" s="49"/>
      <c r="HT433" s="49"/>
      <c r="HU433" s="49"/>
      <c r="HV433" s="49"/>
      <c r="HW433" s="49"/>
      <c r="HX433" s="49"/>
      <c r="HY433" s="49"/>
      <c r="HZ433" s="49"/>
      <c r="IA433" s="49"/>
      <c r="IB433" s="49"/>
      <c r="IC433" s="49"/>
      <c r="ID433" s="49"/>
      <c r="IE433" s="49"/>
      <c r="IF433" s="49"/>
      <c r="IG433" s="49"/>
      <c r="IH433" s="49"/>
      <c r="II433" s="49"/>
      <c r="IJ433" s="49"/>
      <c r="IK433" s="49"/>
      <c r="IL433" s="49"/>
      <c r="IM433" s="49"/>
      <c r="IN433" s="49"/>
      <c r="IO433" s="49"/>
      <c r="IP433" s="49"/>
      <c r="IQ433" s="49"/>
      <c r="IR433" s="49"/>
      <c r="IS433" s="49"/>
      <c r="IT433" s="49"/>
      <c r="IU433" s="49"/>
      <c r="IV433" s="49"/>
      <c r="IW433" s="49"/>
      <c r="IX433" s="49"/>
      <c r="IY433" s="49"/>
      <c r="IZ433" s="49"/>
      <c r="JA433" s="49"/>
      <c r="JB433" s="49"/>
      <c r="JC433" s="49"/>
      <c r="JD433" s="49"/>
      <c r="JE433" s="49"/>
      <c r="JF433" s="49"/>
      <c r="JG433" s="49"/>
      <c r="JH433" s="49"/>
      <c r="JI433" s="49"/>
      <c r="JJ433" s="49"/>
      <c r="JK433" s="49"/>
      <c r="JL433" s="49"/>
      <c r="JM433" s="49"/>
      <c r="JN433" s="49"/>
      <c r="JO433" s="49"/>
      <c r="JP433" s="49"/>
      <c r="JQ433" s="49"/>
      <c r="JR433" s="49"/>
      <c r="JS433" s="49"/>
      <c r="JT433" s="49"/>
      <c r="JU433" s="49"/>
      <c r="JV433" s="49"/>
      <c r="JW433" s="49"/>
      <c r="JX433" s="49"/>
      <c r="JY433" s="49"/>
      <c r="JZ433" s="49"/>
      <c r="KA433" s="49"/>
      <c r="KB433" s="49"/>
      <c r="KC433" s="49"/>
      <c r="KD433" s="49"/>
      <c r="KE433" s="49"/>
      <c r="KF433" s="49"/>
      <c r="KG433" s="49"/>
      <c r="KH433" s="49"/>
      <c r="KI433" s="49"/>
      <c r="KJ433" s="49"/>
    </row>
    <row r="434" spans="2:296" s="48" customFormat="1" x14ac:dyDescent="0.2">
      <c r="B434" s="46"/>
      <c r="C434" s="276"/>
      <c r="D434" s="125"/>
      <c r="E434" s="173"/>
      <c r="F434" s="174"/>
      <c r="G434" s="125"/>
      <c r="H434" s="125"/>
      <c r="I434" s="125"/>
      <c r="J434" s="125"/>
      <c r="K434" s="192"/>
      <c r="M434" s="281"/>
      <c r="N434" s="19"/>
      <c r="O434" s="49"/>
      <c r="P434" s="49"/>
      <c r="Q434" s="49"/>
      <c r="R434" s="49"/>
      <c r="S434" s="49"/>
      <c r="T434" s="49"/>
      <c r="U434" s="49"/>
      <c r="V434" s="49"/>
      <c r="W434" s="49"/>
      <c r="X434" s="49"/>
      <c r="Y434" s="49"/>
      <c r="Z434" s="49"/>
      <c r="AA434" s="49"/>
      <c r="AB434" s="49"/>
      <c r="AC434" s="49"/>
      <c r="AD434" s="49"/>
      <c r="AE434" s="49"/>
      <c r="AF434" s="49"/>
      <c r="AG434" s="49"/>
      <c r="AH434" s="49"/>
      <c r="AI434" s="49"/>
      <c r="AJ434" s="49"/>
      <c r="AK434" s="49"/>
      <c r="AL434" s="49"/>
      <c r="AM434" s="49"/>
      <c r="AN434" s="49"/>
      <c r="AO434" s="49"/>
      <c r="AP434" s="49"/>
      <c r="AQ434" s="49"/>
      <c r="AR434" s="49"/>
      <c r="AS434" s="49"/>
      <c r="AT434" s="49"/>
      <c r="AU434" s="49"/>
      <c r="AV434" s="49"/>
      <c r="AW434" s="49"/>
      <c r="AX434" s="49"/>
      <c r="AY434" s="49"/>
      <c r="AZ434" s="49"/>
      <c r="BA434" s="49"/>
      <c r="BB434" s="49"/>
      <c r="BC434" s="49"/>
      <c r="BD434" s="49"/>
      <c r="BE434" s="49"/>
      <c r="BF434" s="49"/>
      <c r="BG434" s="49"/>
      <c r="BH434" s="49"/>
      <c r="BI434" s="49"/>
      <c r="BJ434" s="49"/>
      <c r="BK434" s="49"/>
      <c r="BL434" s="49"/>
      <c r="BM434" s="49"/>
      <c r="BN434" s="49"/>
      <c r="BO434" s="49"/>
      <c r="BP434" s="49"/>
      <c r="BQ434" s="49"/>
      <c r="BR434" s="49"/>
      <c r="BS434" s="49"/>
      <c r="BT434" s="49"/>
      <c r="BU434" s="49"/>
      <c r="BV434" s="49"/>
      <c r="BW434" s="49"/>
      <c r="BX434" s="49"/>
      <c r="BY434" s="49"/>
      <c r="BZ434" s="49"/>
      <c r="CA434" s="49"/>
      <c r="CB434" s="49"/>
      <c r="CC434" s="49"/>
      <c r="CD434" s="49"/>
      <c r="CE434" s="49"/>
      <c r="CF434" s="49"/>
      <c r="CG434" s="49"/>
      <c r="CH434" s="49"/>
      <c r="CI434" s="49"/>
      <c r="CJ434" s="49"/>
      <c r="CK434" s="49"/>
      <c r="CL434" s="49"/>
      <c r="CM434" s="49"/>
      <c r="CN434" s="49"/>
      <c r="CO434" s="49"/>
      <c r="CP434" s="49"/>
      <c r="CQ434" s="49"/>
      <c r="CR434" s="49"/>
      <c r="CS434" s="49"/>
      <c r="CT434" s="49"/>
      <c r="CU434" s="49"/>
      <c r="CV434" s="49"/>
      <c r="CW434" s="49"/>
      <c r="CX434" s="49"/>
      <c r="CY434" s="49"/>
      <c r="CZ434" s="49"/>
      <c r="DA434" s="49"/>
      <c r="DB434" s="49"/>
      <c r="DC434" s="49"/>
      <c r="DD434" s="49"/>
      <c r="DE434" s="49"/>
      <c r="DF434" s="49"/>
      <c r="DG434" s="49"/>
      <c r="DH434" s="49"/>
      <c r="DI434" s="49"/>
      <c r="DJ434" s="49"/>
      <c r="DK434" s="49"/>
      <c r="DL434" s="49"/>
      <c r="DM434" s="49"/>
      <c r="DN434" s="49"/>
      <c r="DO434" s="49"/>
      <c r="DP434" s="49"/>
      <c r="DQ434" s="49"/>
      <c r="DR434" s="49"/>
      <c r="DS434" s="49"/>
      <c r="DT434" s="49"/>
      <c r="DU434" s="49"/>
      <c r="DV434" s="49"/>
      <c r="DW434" s="49"/>
      <c r="DX434" s="49"/>
      <c r="DY434" s="49"/>
      <c r="DZ434" s="49"/>
      <c r="EA434" s="49"/>
      <c r="EB434" s="49"/>
      <c r="EC434" s="49"/>
      <c r="ED434" s="49"/>
      <c r="EE434" s="49"/>
      <c r="EF434" s="49"/>
      <c r="EG434" s="49"/>
      <c r="EH434" s="49"/>
      <c r="EI434" s="49"/>
      <c r="EJ434" s="49"/>
      <c r="EK434" s="49"/>
      <c r="EL434" s="49"/>
      <c r="EM434" s="49"/>
      <c r="EN434" s="49"/>
      <c r="EO434" s="49"/>
      <c r="EP434" s="49"/>
      <c r="EQ434" s="49"/>
      <c r="ER434" s="49"/>
      <c r="ES434" s="49"/>
      <c r="ET434" s="49"/>
      <c r="EU434" s="49"/>
      <c r="EV434" s="49"/>
      <c r="EW434" s="49"/>
      <c r="EX434" s="49"/>
      <c r="EY434" s="49"/>
      <c r="EZ434" s="49"/>
      <c r="FA434" s="49"/>
      <c r="FB434" s="49"/>
      <c r="FC434" s="49"/>
      <c r="FD434" s="49"/>
      <c r="FE434" s="49"/>
      <c r="FF434" s="49"/>
      <c r="FG434" s="49"/>
      <c r="FH434" s="49"/>
      <c r="FI434" s="49"/>
      <c r="FJ434" s="49"/>
      <c r="FK434" s="49"/>
      <c r="FL434" s="49"/>
      <c r="FM434" s="49"/>
      <c r="FN434" s="49"/>
      <c r="FO434" s="49"/>
      <c r="FP434" s="49"/>
      <c r="FQ434" s="49"/>
      <c r="FR434" s="49"/>
      <c r="FS434" s="49"/>
      <c r="FT434" s="49"/>
      <c r="FU434" s="49"/>
      <c r="FV434" s="49"/>
      <c r="FW434" s="49"/>
      <c r="FX434" s="49"/>
      <c r="FY434" s="49"/>
      <c r="FZ434" s="49"/>
      <c r="GA434" s="49"/>
      <c r="GB434" s="49"/>
      <c r="GC434" s="49"/>
      <c r="GD434" s="49"/>
      <c r="GE434" s="49"/>
      <c r="GF434" s="49"/>
      <c r="GG434" s="49"/>
      <c r="GH434" s="49"/>
      <c r="GI434" s="49"/>
      <c r="GJ434" s="49"/>
      <c r="GK434" s="49"/>
      <c r="GL434" s="49"/>
      <c r="GM434" s="49"/>
      <c r="GN434" s="49"/>
      <c r="GO434" s="49"/>
      <c r="GP434" s="49"/>
      <c r="GQ434" s="49"/>
      <c r="GR434" s="49"/>
      <c r="GS434" s="49"/>
      <c r="GT434" s="49"/>
      <c r="GU434" s="49"/>
      <c r="GV434" s="49"/>
      <c r="GW434" s="49"/>
      <c r="GX434" s="49"/>
      <c r="GY434" s="49"/>
      <c r="GZ434" s="49"/>
      <c r="HA434" s="49"/>
      <c r="HB434" s="49"/>
      <c r="HC434" s="49"/>
      <c r="HD434" s="49"/>
      <c r="HE434" s="49"/>
      <c r="HF434" s="49"/>
      <c r="HG434" s="49"/>
      <c r="HH434" s="49"/>
      <c r="HI434" s="49"/>
      <c r="HJ434" s="49"/>
      <c r="HK434" s="49"/>
      <c r="HL434" s="49"/>
      <c r="HM434" s="49"/>
      <c r="HN434" s="49"/>
      <c r="HO434" s="49"/>
      <c r="HP434" s="49"/>
      <c r="HQ434" s="49"/>
      <c r="HR434" s="49"/>
      <c r="HS434" s="49"/>
      <c r="HT434" s="49"/>
      <c r="HU434" s="49"/>
      <c r="HV434" s="49"/>
      <c r="HW434" s="49"/>
      <c r="HX434" s="49"/>
      <c r="HY434" s="49"/>
      <c r="HZ434" s="49"/>
      <c r="IA434" s="49"/>
      <c r="IB434" s="49"/>
      <c r="IC434" s="49"/>
      <c r="ID434" s="49"/>
      <c r="IE434" s="49"/>
      <c r="IF434" s="49"/>
      <c r="IG434" s="49"/>
      <c r="IH434" s="49"/>
      <c r="II434" s="49"/>
      <c r="IJ434" s="49"/>
      <c r="IK434" s="49"/>
      <c r="IL434" s="49"/>
      <c r="IM434" s="49"/>
      <c r="IN434" s="49"/>
      <c r="IO434" s="49"/>
      <c r="IP434" s="49"/>
      <c r="IQ434" s="49"/>
      <c r="IR434" s="49"/>
      <c r="IS434" s="49"/>
      <c r="IT434" s="49"/>
      <c r="IU434" s="49"/>
      <c r="IV434" s="49"/>
      <c r="IW434" s="49"/>
      <c r="IX434" s="49"/>
      <c r="IY434" s="49"/>
      <c r="IZ434" s="49"/>
      <c r="JA434" s="49"/>
      <c r="JB434" s="49"/>
      <c r="JC434" s="49"/>
      <c r="JD434" s="49"/>
      <c r="JE434" s="49"/>
      <c r="JF434" s="49"/>
      <c r="JG434" s="49"/>
      <c r="JH434" s="49"/>
      <c r="JI434" s="49"/>
      <c r="JJ434" s="49"/>
      <c r="JK434" s="49"/>
      <c r="JL434" s="49"/>
      <c r="JM434" s="49"/>
      <c r="JN434" s="49"/>
      <c r="JO434" s="49"/>
      <c r="JP434" s="49"/>
      <c r="JQ434" s="49"/>
      <c r="JR434" s="49"/>
      <c r="JS434" s="49"/>
      <c r="JT434" s="49"/>
      <c r="JU434" s="49"/>
      <c r="JV434" s="49"/>
      <c r="JW434" s="49"/>
      <c r="JX434" s="49"/>
      <c r="JY434" s="49"/>
      <c r="JZ434" s="49"/>
      <c r="KA434" s="49"/>
      <c r="KB434" s="49"/>
      <c r="KC434" s="49"/>
      <c r="KD434" s="49"/>
      <c r="KE434" s="49"/>
      <c r="KF434" s="49"/>
      <c r="KG434" s="49"/>
      <c r="KH434" s="49"/>
      <c r="KI434" s="49"/>
      <c r="KJ434" s="49"/>
    </row>
    <row r="435" spans="2:296" s="48" customFormat="1" x14ac:dyDescent="0.2">
      <c r="B435" s="46"/>
      <c r="C435" s="276"/>
      <c r="D435" s="125"/>
      <c r="E435" s="173"/>
      <c r="F435" s="174"/>
      <c r="G435" s="125"/>
      <c r="H435" s="125"/>
      <c r="I435" s="125"/>
      <c r="J435" s="125"/>
      <c r="K435" s="192"/>
      <c r="M435" s="281"/>
      <c r="N435" s="19"/>
      <c r="O435" s="49"/>
      <c r="P435" s="49"/>
      <c r="Q435" s="49"/>
      <c r="R435" s="49"/>
      <c r="S435" s="49"/>
      <c r="T435" s="49"/>
      <c r="U435" s="49"/>
      <c r="V435" s="49"/>
      <c r="W435" s="49"/>
      <c r="X435" s="49"/>
      <c r="Y435" s="49"/>
      <c r="Z435" s="49"/>
      <c r="AA435" s="49"/>
      <c r="AB435" s="49"/>
      <c r="AC435" s="49"/>
      <c r="AD435" s="49"/>
      <c r="AE435" s="49"/>
      <c r="AF435" s="49"/>
      <c r="AG435" s="49"/>
      <c r="AH435" s="49"/>
      <c r="AI435" s="49"/>
      <c r="AJ435" s="49"/>
      <c r="AK435" s="49"/>
      <c r="AL435" s="49"/>
      <c r="AM435" s="49"/>
      <c r="AN435" s="49"/>
      <c r="AO435" s="49"/>
      <c r="AP435" s="49"/>
      <c r="AQ435" s="49"/>
      <c r="AR435" s="49"/>
      <c r="AS435" s="49"/>
      <c r="AT435" s="49"/>
      <c r="AU435" s="49"/>
      <c r="AV435" s="49"/>
      <c r="AW435" s="49"/>
      <c r="AX435" s="49"/>
      <c r="AY435" s="49"/>
      <c r="AZ435" s="49"/>
      <c r="BA435" s="49"/>
      <c r="BB435" s="49"/>
      <c r="BC435" s="49"/>
      <c r="BD435" s="49"/>
      <c r="BE435" s="49"/>
      <c r="BF435" s="49"/>
      <c r="BG435" s="49"/>
      <c r="BH435" s="49"/>
      <c r="BI435" s="49"/>
      <c r="BJ435" s="49"/>
      <c r="BK435" s="49"/>
      <c r="BL435" s="49"/>
      <c r="BM435" s="49"/>
      <c r="BN435" s="49"/>
      <c r="BO435" s="49"/>
      <c r="BP435" s="49"/>
      <c r="BQ435" s="49"/>
      <c r="BR435" s="49"/>
      <c r="BS435" s="49"/>
      <c r="BT435" s="49"/>
      <c r="BU435" s="49"/>
      <c r="BV435" s="49"/>
      <c r="BW435" s="49"/>
      <c r="BX435" s="49"/>
      <c r="BY435" s="49"/>
      <c r="BZ435" s="49"/>
      <c r="CA435" s="49"/>
      <c r="CB435" s="49"/>
      <c r="CC435" s="49"/>
      <c r="CD435" s="49"/>
      <c r="CE435" s="49"/>
      <c r="CF435" s="49"/>
      <c r="CG435" s="49"/>
      <c r="CH435" s="49"/>
      <c r="CI435" s="49"/>
      <c r="CJ435" s="49"/>
      <c r="CK435" s="49"/>
      <c r="CL435" s="49"/>
      <c r="CM435" s="49"/>
      <c r="CN435" s="49"/>
      <c r="CO435" s="49"/>
      <c r="CP435" s="49"/>
      <c r="CQ435" s="49"/>
      <c r="CR435" s="49"/>
      <c r="CS435" s="49"/>
      <c r="CT435" s="49"/>
      <c r="CU435" s="49"/>
      <c r="CV435" s="49"/>
      <c r="CW435" s="49"/>
      <c r="CX435" s="49"/>
      <c r="CY435" s="49"/>
      <c r="CZ435" s="49"/>
      <c r="DA435" s="49"/>
      <c r="DB435" s="49"/>
      <c r="DC435" s="49"/>
      <c r="DD435" s="49"/>
      <c r="DE435" s="49"/>
      <c r="DF435" s="49"/>
      <c r="DG435" s="49"/>
      <c r="DH435" s="49"/>
      <c r="DI435" s="49"/>
      <c r="DJ435" s="49"/>
      <c r="DK435" s="49"/>
      <c r="DL435" s="49"/>
      <c r="DM435" s="49"/>
      <c r="DN435" s="49"/>
      <c r="DO435" s="49"/>
      <c r="DP435" s="49"/>
      <c r="DQ435" s="49"/>
      <c r="DR435" s="49"/>
      <c r="DS435" s="49"/>
      <c r="DT435" s="49"/>
      <c r="DU435" s="49"/>
      <c r="DV435" s="49"/>
      <c r="DW435" s="49"/>
      <c r="DX435" s="49"/>
      <c r="DY435" s="49"/>
      <c r="DZ435" s="49"/>
      <c r="EA435" s="49"/>
      <c r="EB435" s="49"/>
      <c r="EC435" s="49"/>
      <c r="ED435" s="49"/>
      <c r="EE435" s="49"/>
      <c r="EF435" s="49"/>
      <c r="EG435" s="49"/>
      <c r="EH435" s="49"/>
      <c r="EI435" s="49"/>
      <c r="EJ435" s="49"/>
      <c r="EK435" s="49"/>
      <c r="EL435" s="49"/>
      <c r="EM435" s="49"/>
      <c r="EN435" s="49"/>
      <c r="EO435" s="49"/>
      <c r="EP435" s="49"/>
      <c r="EQ435" s="49"/>
      <c r="ER435" s="49"/>
      <c r="ES435" s="49"/>
      <c r="ET435" s="49"/>
      <c r="EU435" s="49"/>
      <c r="EV435" s="49"/>
      <c r="EW435" s="49"/>
      <c r="EX435" s="49"/>
      <c r="EY435" s="49"/>
      <c r="EZ435" s="49"/>
      <c r="FA435" s="49"/>
      <c r="FB435" s="49"/>
      <c r="FC435" s="49"/>
      <c r="FD435" s="49"/>
      <c r="FE435" s="49"/>
      <c r="FF435" s="49"/>
      <c r="FG435" s="49"/>
      <c r="FH435" s="49"/>
      <c r="FI435" s="49"/>
      <c r="FJ435" s="49"/>
      <c r="FK435" s="49"/>
      <c r="FL435" s="49"/>
      <c r="FM435" s="49"/>
      <c r="FN435" s="49"/>
      <c r="FO435" s="49"/>
      <c r="FP435" s="49"/>
      <c r="FQ435" s="49"/>
      <c r="FR435" s="49"/>
      <c r="FS435" s="49"/>
      <c r="FT435" s="49"/>
      <c r="FU435" s="49"/>
      <c r="FV435" s="49"/>
      <c r="FW435" s="49"/>
      <c r="FX435" s="49"/>
      <c r="FY435" s="49"/>
      <c r="FZ435" s="49"/>
      <c r="GA435" s="49"/>
      <c r="GB435" s="49"/>
      <c r="GC435" s="49"/>
      <c r="GD435" s="49"/>
      <c r="GE435" s="49"/>
      <c r="GF435" s="49"/>
      <c r="GG435" s="49"/>
      <c r="GH435" s="49"/>
      <c r="GI435" s="49"/>
      <c r="GJ435" s="49"/>
      <c r="GK435" s="49"/>
      <c r="GL435" s="49"/>
      <c r="GM435" s="49"/>
      <c r="GN435" s="49"/>
      <c r="GO435" s="49"/>
      <c r="GP435" s="49"/>
      <c r="GQ435" s="49"/>
      <c r="GR435" s="49"/>
      <c r="GS435" s="49"/>
      <c r="GT435" s="49"/>
      <c r="GU435" s="49"/>
      <c r="GV435" s="49"/>
      <c r="GW435" s="49"/>
      <c r="GX435" s="49"/>
      <c r="GY435" s="49"/>
      <c r="GZ435" s="49"/>
      <c r="HA435" s="49"/>
      <c r="HB435" s="49"/>
      <c r="HC435" s="49"/>
      <c r="HD435" s="49"/>
      <c r="HE435" s="49"/>
      <c r="HF435" s="49"/>
      <c r="HG435" s="49"/>
      <c r="HH435" s="49"/>
      <c r="HI435" s="49"/>
      <c r="HJ435" s="49"/>
      <c r="HK435" s="49"/>
      <c r="HL435" s="49"/>
      <c r="HM435" s="49"/>
      <c r="HN435" s="49"/>
      <c r="HO435" s="49"/>
      <c r="HP435" s="49"/>
      <c r="HQ435" s="49"/>
      <c r="HR435" s="49"/>
      <c r="HS435" s="49"/>
      <c r="HT435" s="49"/>
      <c r="HU435" s="49"/>
      <c r="HV435" s="49"/>
      <c r="HW435" s="49"/>
      <c r="HX435" s="49"/>
      <c r="HY435" s="49"/>
      <c r="HZ435" s="49"/>
      <c r="IA435" s="49"/>
      <c r="IB435" s="49"/>
      <c r="IC435" s="49"/>
      <c r="ID435" s="49"/>
      <c r="IE435" s="49"/>
      <c r="IF435" s="49"/>
      <c r="IG435" s="49"/>
      <c r="IH435" s="49"/>
      <c r="II435" s="49"/>
      <c r="IJ435" s="49"/>
      <c r="IK435" s="49"/>
      <c r="IL435" s="49"/>
      <c r="IM435" s="49"/>
      <c r="IN435" s="49"/>
      <c r="IO435" s="49"/>
      <c r="IP435" s="49"/>
      <c r="IQ435" s="49"/>
      <c r="IR435" s="49"/>
      <c r="IS435" s="49"/>
      <c r="IT435" s="49"/>
      <c r="IU435" s="49"/>
      <c r="IV435" s="49"/>
      <c r="IW435" s="49"/>
      <c r="IX435" s="49"/>
      <c r="IY435" s="49"/>
      <c r="IZ435" s="49"/>
      <c r="JA435" s="49"/>
      <c r="JB435" s="49"/>
      <c r="JC435" s="49"/>
      <c r="JD435" s="49"/>
      <c r="JE435" s="49"/>
      <c r="JF435" s="49"/>
      <c r="JG435" s="49"/>
      <c r="JH435" s="49"/>
      <c r="JI435" s="49"/>
      <c r="JJ435" s="49"/>
      <c r="JK435" s="49"/>
      <c r="JL435" s="49"/>
      <c r="JM435" s="49"/>
      <c r="JN435" s="49"/>
      <c r="JO435" s="49"/>
      <c r="JP435" s="49"/>
      <c r="JQ435" s="49"/>
      <c r="JR435" s="49"/>
      <c r="JS435" s="49"/>
      <c r="JT435" s="49"/>
      <c r="JU435" s="49"/>
      <c r="JV435" s="49"/>
      <c r="JW435" s="49"/>
      <c r="JX435" s="49"/>
      <c r="JY435" s="49"/>
      <c r="JZ435" s="49"/>
      <c r="KA435" s="49"/>
      <c r="KB435" s="49"/>
      <c r="KC435" s="49"/>
      <c r="KD435" s="49"/>
      <c r="KE435" s="49"/>
      <c r="KF435" s="49"/>
      <c r="KG435" s="49"/>
      <c r="KH435" s="49"/>
      <c r="KI435" s="49"/>
      <c r="KJ435" s="49"/>
    </row>
    <row r="436" spans="2:296" s="48" customFormat="1" x14ac:dyDescent="0.2">
      <c r="B436" s="46"/>
      <c r="C436" s="276"/>
      <c r="D436" s="125"/>
      <c r="E436" s="173"/>
      <c r="F436" s="174"/>
      <c r="G436" s="125"/>
      <c r="H436" s="125"/>
      <c r="I436" s="125"/>
      <c r="J436" s="125"/>
      <c r="K436" s="192"/>
      <c r="M436" s="281"/>
      <c r="N436" s="19"/>
      <c r="O436" s="49"/>
      <c r="P436" s="49"/>
      <c r="Q436" s="49"/>
      <c r="R436" s="49"/>
      <c r="S436" s="49"/>
      <c r="T436" s="49"/>
      <c r="U436" s="49"/>
      <c r="V436" s="49"/>
      <c r="W436" s="49"/>
      <c r="X436" s="49"/>
      <c r="Y436" s="49"/>
      <c r="Z436" s="49"/>
      <c r="AA436" s="49"/>
      <c r="AB436" s="49"/>
      <c r="AC436" s="49"/>
      <c r="AD436" s="49"/>
      <c r="AE436" s="49"/>
      <c r="AF436" s="49"/>
      <c r="AG436" s="49"/>
      <c r="AH436" s="49"/>
      <c r="AI436" s="49"/>
      <c r="AJ436" s="49"/>
      <c r="AK436" s="49"/>
      <c r="AL436" s="49"/>
      <c r="AM436" s="49"/>
      <c r="AN436" s="49"/>
      <c r="AO436" s="49"/>
      <c r="AP436" s="49"/>
      <c r="AQ436" s="49"/>
      <c r="AR436" s="49"/>
      <c r="AS436" s="49"/>
      <c r="AT436" s="49"/>
      <c r="AU436" s="49"/>
      <c r="AV436" s="49"/>
      <c r="AW436" s="49"/>
      <c r="AX436" s="49"/>
      <c r="AY436" s="49"/>
      <c r="AZ436" s="49"/>
      <c r="BA436" s="49"/>
      <c r="BB436" s="49"/>
      <c r="BC436" s="49"/>
      <c r="BD436" s="49"/>
      <c r="BE436" s="49"/>
      <c r="BF436" s="49"/>
      <c r="BG436" s="49"/>
      <c r="BH436" s="49"/>
      <c r="BI436" s="49"/>
      <c r="BJ436" s="49"/>
      <c r="BK436" s="49"/>
      <c r="BL436" s="49"/>
      <c r="BM436" s="49"/>
      <c r="BN436" s="49"/>
      <c r="BO436" s="49"/>
      <c r="BP436" s="49"/>
      <c r="BQ436" s="49"/>
      <c r="BR436" s="49"/>
      <c r="BS436" s="49"/>
      <c r="BT436" s="49"/>
      <c r="BU436" s="49"/>
      <c r="BV436" s="49"/>
      <c r="BW436" s="49"/>
      <c r="BX436" s="49"/>
      <c r="BY436" s="49"/>
      <c r="BZ436" s="49"/>
      <c r="CA436" s="49"/>
      <c r="CB436" s="49"/>
      <c r="CC436" s="49"/>
      <c r="CD436" s="49"/>
      <c r="CE436" s="49"/>
      <c r="CF436" s="49"/>
      <c r="CG436" s="49"/>
      <c r="CH436" s="49"/>
      <c r="CI436" s="49"/>
      <c r="CJ436" s="49"/>
      <c r="CK436" s="49"/>
      <c r="CL436" s="49"/>
      <c r="CM436" s="49"/>
      <c r="CN436" s="49"/>
      <c r="CO436" s="49"/>
      <c r="CP436" s="49"/>
      <c r="CQ436" s="49"/>
      <c r="CR436" s="49"/>
      <c r="CS436" s="49"/>
      <c r="CT436" s="49"/>
      <c r="CU436" s="49"/>
      <c r="CV436" s="49"/>
      <c r="CW436" s="49"/>
      <c r="CX436" s="49"/>
      <c r="CY436" s="49"/>
      <c r="CZ436" s="49"/>
      <c r="DA436" s="49"/>
      <c r="DB436" s="49"/>
      <c r="DC436" s="49"/>
      <c r="DD436" s="49"/>
      <c r="DE436" s="49"/>
      <c r="DF436" s="49"/>
      <c r="DG436" s="49"/>
      <c r="DH436" s="49"/>
      <c r="DI436" s="49"/>
      <c r="DJ436" s="49"/>
      <c r="DK436" s="49"/>
      <c r="DL436" s="49"/>
      <c r="DM436" s="49"/>
      <c r="DN436" s="49"/>
      <c r="DO436" s="49"/>
      <c r="DP436" s="49"/>
      <c r="DQ436" s="49"/>
      <c r="DR436" s="49"/>
      <c r="DS436" s="49"/>
      <c r="DT436" s="49"/>
      <c r="DU436" s="49"/>
      <c r="DV436" s="49"/>
      <c r="DW436" s="49"/>
      <c r="DX436" s="49"/>
      <c r="DY436" s="49"/>
      <c r="DZ436" s="49"/>
      <c r="EA436" s="49"/>
      <c r="EB436" s="49"/>
      <c r="EC436" s="49"/>
      <c r="ED436" s="49"/>
      <c r="EE436" s="49"/>
      <c r="EF436" s="49"/>
      <c r="EG436" s="49"/>
      <c r="EH436" s="49"/>
      <c r="EI436" s="49"/>
      <c r="EJ436" s="49"/>
      <c r="EK436" s="49"/>
      <c r="EL436" s="49"/>
      <c r="EM436" s="49"/>
      <c r="EN436" s="49"/>
      <c r="EO436" s="49"/>
      <c r="EP436" s="49"/>
      <c r="EQ436" s="49"/>
      <c r="ER436" s="49"/>
      <c r="ES436" s="49"/>
      <c r="ET436" s="49"/>
      <c r="EU436" s="49"/>
      <c r="EV436" s="49"/>
      <c r="EW436" s="49"/>
      <c r="EX436" s="49"/>
      <c r="EY436" s="49"/>
      <c r="EZ436" s="49"/>
      <c r="FA436" s="49"/>
      <c r="FB436" s="49"/>
      <c r="FC436" s="49"/>
      <c r="FD436" s="49"/>
      <c r="FE436" s="49"/>
      <c r="FF436" s="49"/>
      <c r="FG436" s="49"/>
      <c r="FH436" s="49"/>
      <c r="FI436" s="49"/>
      <c r="FJ436" s="49"/>
      <c r="FK436" s="49"/>
      <c r="FL436" s="49"/>
      <c r="FM436" s="49"/>
      <c r="FN436" s="49"/>
      <c r="FO436" s="49"/>
      <c r="FP436" s="49"/>
      <c r="FQ436" s="49"/>
      <c r="FR436" s="49"/>
      <c r="FS436" s="49"/>
      <c r="FT436" s="49"/>
      <c r="FU436" s="49"/>
      <c r="FV436" s="49"/>
      <c r="FW436" s="49"/>
      <c r="FX436" s="49"/>
      <c r="FY436" s="49"/>
      <c r="FZ436" s="49"/>
      <c r="GA436" s="49"/>
      <c r="GB436" s="49"/>
      <c r="GC436" s="49"/>
      <c r="GD436" s="49"/>
      <c r="GE436" s="49"/>
      <c r="GF436" s="49"/>
      <c r="GG436" s="49"/>
      <c r="GH436" s="49"/>
      <c r="GI436" s="49"/>
      <c r="GJ436" s="49"/>
      <c r="GK436" s="49"/>
      <c r="GL436" s="49"/>
      <c r="GM436" s="49"/>
      <c r="GN436" s="49"/>
      <c r="GO436" s="49"/>
      <c r="GP436" s="49"/>
      <c r="GQ436" s="49"/>
      <c r="GR436" s="49"/>
      <c r="GS436" s="49"/>
      <c r="GT436" s="49"/>
      <c r="GU436" s="49"/>
      <c r="GV436" s="49"/>
      <c r="GW436" s="49"/>
      <c r="GX436" s="49"/>
      <c r="GY436" s="49"/>
      <c r="GZ436" s="49"/>
      <c r="HA436" s="49"/>
      <c r="HB436" s="49"/>
      <c r="HC436" s="49"/>
      <c r="HD436" s="49"/>
      <c r="HE436" s="49"/>
      <c r="HF436" s="49"/>
      <c r="HG436" s="49"/>
      <c r="HH436" s="49"/>
      <c r="HI436" s="49"/>
      <c r="HJ436" s="49"/>
      <c r="HK436" s="49"/>
      <c r="HL436" s="49"/>
      <c r="HM436" s="49"/>
      <c r="HN436" s="49"/>
      <c r="HO436" s="49"/>
      <c r="HP436" s="49"/>
      <c r="HQ436" s="49"/>
      <c r="HR436" s="49"/>
      <c r="HS436" s="49"/>
      <c r="HT436" s="49"/>
      <c r="HU436" s="49"/>
      <c r="HV436" s="49"/>
      <c r="HW436" s="49"/>
      <c r="HX436" s="49"/>
      <c r="HY436" s="49"/>
      <c r="HZ436" s="49"/>
      <c r="IA436" s="49"/>
      <c r="IB436" s="49"/>
      <c r="IC436" s="49"/>
      <c r="ID436" s="49"/>
      <c r="IE436" s="49"/>
      <c r="IF436" s="49"/>
      <c r="IG436" s="49"/>
      <c r="IH436" s="49"/>
      <c r="II436" s="49"/>
      <c r="IJ436" s="49"/>
      <c r="IK436" s="49"/>
      <c r="IL436" s="49"/>
      <c r="IM436" s="49"/>
      <c r="IN436" s="49"/>
      <c r="IO436" s="49"/>
      <c r="IP436" s="49"/>
      <c r="IQ436" s="49"/>
      <c r="IR436" s="49"/>
      <c r="IS436" s="49"/>
      <c r="IT436" s="49"/>
      <c r="IU436" s="49"/>
      <c r="IV436" s="49"/>
      <c r="IW436" s="49"/>
      <c r="IX436" s="49"/>
      <c r="IY436" s="49"/>
      <c r="IZ436" s="49"/>
      <c r="JA436" s="49"/>
      <c r="JB436" s="49"/>
      <c r="JC436" s="49"/>
      <c r="JD436" s="49"/>
      <c r="JE436" s="49"/>
      <c r="JF436" s="49"/>
      <c r="JG436" s="49"/>
      <c r="JH436" s="49"/>
      <c r="JI436" s="49"/>
      <c r="JJ436" s="49"/>
      <c r="JK436" s="49"/>
      <c r="JL436" s="49"/>
      <c r="JM436" s="49"/>
      <c r="JN436" s="49"/>
      <c r="JO436" s="49"/>
      <c r="JP436" s="49"/>
      <c r="JQ436" s="49"/>
      <c r="JR436" s="49"/>
      <c r="JS436" s="49"/>
      <c r="JT436" s="49"/>
      <c r="JU436" s="49"/>
      <c r="JV436" s="49"/>
      <c r="JW436" s="49"/>
      <c r="JX436" s="49"/>
      <c r="JY436" s="49"/>
      <c r="JZ436" s="49"/>
      <c r="KA436" s="49"/>
      <c r="KB436" s="49"/>
      <c r="KC436" s="49"/>
      <c r="KD436" s="49"/>
      <c r="KE436" s="49"/>
      <c r="KF436" s="49"/>
      <c r="KG436" s="49"/>
      <c r="KH436" s="49"/>
      <c r="KI436" s="49"/>
      <c r="KJ436" s="49"/>
    </row>
    <row r="437" spans="2:296" s="48" customFormat="1" x14ac:dyDescent="0.2">
      <c r="B437" s="46"/>
      <c r="C437" s="276"/>
      <c r="D437" s="125"/>
      <c r="E437" s="173"/>
      <c r="F437" s="174"/>
      <c r="G437" s="125"/>
      <c r="H437" s="125"/>
      <c r="I437" s="125"/>
      <c r="J437" s="125"/>
      <c r="K437" s="192"/>
      <c r="M437" s="281"/>
      <c r="N437" s="19"/>
      <c r="O437" s="49"/>
      <c r="P437" s="49"/>
      <c r="Q437" s="49"/>
      <c r="R437" s="49"/>
      <c r="S437" s="49"/>
      <c r="T437" s="49"/>
      <c r="U437" s="49"/>
      <c r="V437" s="49"/>
      <c r="W437" s="49"/>
      <c r="X437" s="49"/>
      <c r="Y437" s="49"/>
      <c r="Z437" s="49"/>
      <c r="AA437" s="49"/>
      <c r="AB437" s="49"/>
      <c r="AC437" s="49"/>
      <c r="AD437" s="49"/>
      <c r="AE437" s="49"/>
      <c r="AF437" s="49"/>
      <c r="AG437" s="49"/>
      <c r="AH437" s="49"/>
      <c r="AI437" s="49"/>
      <c r="AJ437" s="49"/>
      <c r="AK437" s="49"/>
      <c r="AL437" s="49"/>
      <c r="AM437" s="49"/>
      <c r="AN437" s="49"/>
      <c r="AO437" s="49"/>
      <c r="AP437" s="49"/>
      <c r="AQ437" s="49"/>
      <c r="AR437" s="49"/>
      <c r="AS437" s="49"/>
      <c r="AT437" s="49"/>
      <c r="AU437" s="49"/>
      <c r="AV437" s="49"/>
      <c r="AW437" s="49"/>
      <c r="AX437" s="49"/>
      <c r="AY437" s="49"/>
      <c r="AZ437" s="49"/>
      <c r="BA437" s="49"/>
      <c r="BB437" s="49"/>
      <c r="BC437" s="49"/>
      <c r="BD437" s="49"/>
      <c r="BE437" s="49"/>
      <c r="BF437" s="49"/>
      <c r="BG437" s="49"/>
      <c r="BH437" s="49"/>
      <c r="BI437" s="49"/>
      <c r="BJ437" s="49"/>
      <c r="BK437" s="49"/>
      <c r="BL437" s="49"/>
      <c r="BM437" s="49"/>
      <c r="BN437" s="49"/>
      <c r="BO437" s="49"/>
      <c r="BP437" s="49"/>
      <c r="BQ437" s="49"/>
      <c r="BR437" s="49"/>
      <c r="BS437" s="49"/>
      <c r="BT437" s="49"/>
      <c r="BU437" s="49"/>
      <c r="BV437" s="49"/>
      <c r="BW437" s="49"/>
      <c r="BX437" s="49"/>
      <c r="BY437" s="49"/>
      <c r="BZ437" s="49"/>
      <c r="CA437" s="49"/>
      <c r="CB437" s="49"/>
      <c r="CC437" s="49"/>
      <c r="CD437" s="49"/>
      <c r="CE437" s="49"/>
      <c r="CF437" s="49"/>
      <c r="CG437" s="49"/>
      <c r="CH437" s="49"/>
      <c r="CI437" s="49"/>
      <c r="CJ437" s="49"/>
      <c r="CK437" s="49"/>
      <c r="CL437" s="49"/>
      <c r="CM437" s="49"/>
      <c r="CN437" s="49"/>
      <c r="CO437" s="49"/>
      <c r="CP437" s="49"/>
      <c r="CQ437" s="49"/>
      <c r="CR437" s="49"/>
      <c r="CS437" s="49"/>
      <c r="CT437" s="49"/>
      <c r="CU437" s="49"/>
      <c r="CV437" s="49"/>
      <c r="CW437" s="49"/>
      <c r="CX437" s="49"/>
      <c r="CY437" s="49"/>
      <c r="CZ437" s="49"/>
      <c r="DA437" s="49"/>
      <c r="DB437" s="49"/>
      <c r="DC437" s="49"/>
      <c r="DD437" s="49"/>
      <c r="DE437" s="49"/>
      <c r="DF437" s="49"/>
      <c r="DG437" s="49"/>
      <c r="DH437" s="49"/>
      <c r="DI437" s="49"/>
      <c r="DJ437" s="49"/>
      <c r="DK437" s="49"/>
      <c r="DL437" s="49"/>
      <c r="DM437" s="49"/>
      <c r="DN437" s="49"/>
      <c r="DO437" s="49"/>
      <c r="DP437" s="49"/>
      <c r="DQ437" s="49"/>
      <c r="DR437" s="49"/>
      <c r="DS437" s="49"/>
      <c r="DT437" s="49"/>
      <c r="DU437" s="49"/>
      <c r="DV437" s="49"/>
      <c r="DW437" s="49"/>
      <c r="DX437" s="49"/>
      <c r="DY437" s="49"/>
      <c r="DZ437" s="49"/>
      <c r="EA437" s="49"/>
      <c r="EB437" s="49"/>
      <c r="EC437" s="49"/>
      <c r="ED437" s="49"/>
      <c r="EE437" s="49"/>
      <c r="EF437" s="49"/>
      <c r="EG437" s="49"/>
      <c r="EH437" s="49"/>
      <c r="EI437" s="49"/>
      <c r="EJ437" s="49"/>
      <c r="EK437" s="49"/>
      <c r="EL437" s="49"/>
      <c r="EM437" s="49"/>
      <c r="EN437" s="49"/>
      <c r="EO437" s="49"/>
      <c r="EP437" s="49"/>
      <c r="EQ437" s="49"/>
      <c r="ER437" s="49"/>
      <c r="ES437" s="49"/>
      <c r="ET437" s="49"/>
      <c r="EU437" s="49"/>
      <c r="EV437" s="49"/>
      <c r="EW437" s="49"/>
      <c r="EX437" s="49"/>
      <c r="EY437" s="49"/>
      <c r="EZ437" s="49"/>
      <c r="FA437" s="49"/>
      <c r="FB437" s="49"/>
      <c r="FC437" s="49"/>
      <c r="FD437" s="49"/>
      <c r="FE437" s="49"/>
      <c r="FF437" s="49"/>
      <c r="FG437" s="49"/>
      <c r="FH437" s="49"/>
      <c r="FI437" s="49"/>
      <c r="FJ437" s="49"/>
      <c r="FK437" s="49"/>
      <c r="FL437" s="49"/>
      <c r="FM437" s="49"/>
      <c r="FN437" s="49"/>
      <c r="FO437" s="49"/>
      <c r="FP437" s="49"/>
      <c r="FQ437" s="49"/>
      <c r="FR437" s="49"/>
      <c r="FS437" s="49"/>
      <c r="FT437" s="49"/>
      <c r="FU437" s="49"/>
      <c r="FV437" s="49"/>
      <c r="FW437" s="49"/>
      <c r="FX437" s="49"/>
      <c r="FY437" s="49"/>
      <c r="FZ437" s="49"/>
      <c r="GA437" s="49"/>
      <c r="GB437" s="49"/>
      <c r="GC437" s="49"/>
      <c r="GD437" s="49"/>
      <c r="GE437" s="49"/>
      <c r="GF437" s="49"/>
      <c r="GG437" s="49"/>
      <c r="GH437" s="49"/>
      <c r="GI437" s="49"/>
      <c r="GJ437" s="49"/>
      <c r="GK437" s="49"/>
      <c r="GL437" s="49"/>
      <c r="GM437" s="49"/>
      <c r="GN437" s="49"/>
      <c r="GO437" s="49"/>
      <c r="GP437" s="49"/>
      <c r="GQ437" s="49"/>
      <c r="GR437" s="49"/>
      <c r="GS437" s="49"/>
      <c r="GT437" s="49"/>
      <c r="GU437" s="49"/>
      <c r="GV437" s="49"/>
      <c r="GW437" s="49"/>
      <c r="GX437" s="49"/>
      <c r="GY437" s="49"/>
      <c r="GZ437" s="49"/>
      <c r="HA437" s="49"/>
      <c r="HB437" s="49"/>
      <c r="HC437" s="49"/>
      <c r="HD437" s="49"/>
      <c r="HE437" s="49"/>
      <c r="HF437" s="49"/>
      <c r="HG437" s="49"/>
      <c r="HH437" s="49"/>
      <c r="HI437" s="49"/>
      <c r="HJ437" s="49"/>
      <c r="HK437" s="49"/>
      <c r="HL437" s="49"/>
      <c r="HM437" s="49"/>
      <c r="HN437" s="49"/>
      <c r="HO437" s="49"/>
      <c r="HP437" s="49"/>
      <c r="HQ437" s="49"/>
      <c r="HR437" s="49"/>
      <c r="HS437" s="49"/>
      <c r="HT437" s="49"/>
      <c r="HU437" s="49"/>
      <c r="HV437" s="49"/>
      <c r="HW437" s="49"/>
      <c r="HX437" s="49"/>
      <c r="HY437" s="49"/>
      <c r="HZ437" s="49"/>
      <c r="IA437" s="49"/>
      <c r="IB437" s="49"/>
      <c r="IC437" s="49"/>
      <c r="ID437" s="49"/>
      <c r="IE437" s="49"/>
      <c r="IF437" s="49"/>
      <c r="IG437" s="49"/>
      <c r="IH437" s="49"/>
      <c r="II437" s="49"/>
      <c r="IJ437" s="49"/>
      <c r="IK437" s="49"/>
      <c r="IL437" s="49"/>
      <c r="IM437" s="49"/>
      <c r="IN437" s="49"/>
      <c r="IO437" s="49"/>
      <c r="IP437" s="49"/>
      <c r="IQ437" s="49"/>
      <c r="IR437" s="49"/>
      <c r="IS437" s="49"/>
      <c r="IT437" s="49"/>
      <c r="IU437" s="49"/>
      <c r="IV437" s="49"/>
      <c r="IW437" s="49"/>
      <c r="IX437" s="49"/>
      <c r="IY437" s="49"/>
      <c r="IZ437" s="49"/>
      <c r="JA437" s="49"/>
      <c r="JB437" s="49"/>
      <c r="JC437" s="49"/>
      <c r="JD437" s="49"/>
      <c r="JE437" s="49"/>
      <c r="JF437" s="49"/>
      <c r="JG437" s="49"/>
      <c r="JH437" s="49"/>
      <c r="JI437" s="49"/>
      <c r="JJ437" s="49"/>
      <c r="JK437" s="49"/>
      <c r="JL437" s="49"/>
      <c r="JM437" s="49"/>
      <c r="JN437" s="49"/>
      <c r="JO437" s="49"/>
      <c r="JP437" s="49"/>
      <c r="JQ437" s="49"/>
      <c r="JR437" s="49"/>
      <c r="JS437" s="49"/>
      <c r="JT437" s="49"/>
      <c r="JU437" s="49"/>
      <c r="JV437" s="49"/>
      <c r="JW437" s="49"/>
      <c r="JX437" s="49"/>
      <c r="JY437" s="49"/>
      <c r="JZ437" s="49"/>
      <c r="KA437" s="49"/>
      <c r="KB437" s="49"/>
      <c r="KC437" s="49"/>
      <c r="KD437" s="49"/>
      <c r="KE437" s="49"/>
      <c r="KF437" s="49"/>
      <c r="KG437" s="49"/>
      <c r="KH437" s="49"/>
      <c r="KI437" s="49"/>
      <c r="KJ437" s="49"/>
    </row>
    <row r="438" spans="2:296" s="48" customFormat="1" x14ac:dyDescent="0.2">
      <c r="B438" s="46"/>
      <c r="C438" s="276"/>
      <c r="D438" s="125"/>
      <c r="E438" s="173"/>
      <c r="F438" s="174"/>
      <c r="G438" s="125"/>
      <c r="H438" s="125"/>
      <c r="I438" s="125"/>
      <c r="J438" s="125"/>
      <c r="K438" s="192"/>
      <c r="M438" s="281"/>
      <c r="N438" s="19"/>
      <c r="O438" s="49"/>
      <c r="P438" s="49"/>
      <c r="Q438" s="49"/>
      <c r="R438" s="49"/>
      <c r="S438" s="49"/>
      <c r="T438" s="49"/>
      <c r="U438" s="49"/>
      <c r="V438" s="49"/>
      <c r="W438" s="49"/>
      <c r="X438" s="49"/>
      <c r="Y438" s="49"/>
      <c r="Z438" s="49"/>
      <c r="AA438" s="49"/>
      <c r="AB438" s="49"/>
      <c r="AC438" s="49"/>
      <c r="AD438" s="49"/>
      <c r="AE438" s="49"/>
      <c r="AF438" s="49"/>
      <c r="AG438" s="49"/>
      <c r="AH438" s="49"/>
      <c r="AI438" s="49"/>
      <c r="AJ438" s="49"/>
      <c r="AK438" s="49"/>
      <c r="AL438" s="49"/>
      <c r="AM438" s="49"/>
      <c r="AN438" s="49"/>
      <c r="AO438" s="49"/>
      <c r="AP438" s="49"/>
      <c r="AQ438" s="49"/>
      <c r="AR438" s="49"/>
      <c r="AS438" s="49"/>
      <c r="AT438" s="49"/>
      <c r="AU438" s="49"/>
      <c r="AV438" s="49"/>
      <c r="AW438" s="49"/>
      <c r="AX438" s="49"/>
      <c r="AY438" s="49"/>
      <c r="AZ438" s="49"/>
      <c r="BA438" s="49"/>
      <c r="BB438" s="49"/>
      <c r="BC438" s="49"/>
      <c r="BD438" s="49"/>
      <c r="BE438" s="49"/>
      <c r="BF438" s="49"/>
      <c r="BG438" s="49"/>
      <c r="BH438" s="49"/>
      <c r="BI438" s="49"/>
      <c r="BJ438" s="49"/>
      <c r="BK438" s="49"/>
      <c r="BL438" s="49"/>
      <c r="BM438" s="49"/>
      <c r="BN438" s="49"/>
      <c r="BO438" s="49"/>
      <c r="BP438" s="49"/>
      <c r="BQ438" s="49"/>
      <c r="BR438" s="49"/>
      <c r="BS438" s="49"/>
      <c r="BT438" s="49"/>
      <c r="BU438" s="49"/>
      <c r="BV438" s="49"/>
      <c r="BW438" s="49"/>
      <c r="BX438" s="49"/>
      <c r="BY438" s="49"/>
      <c r="BZ438" s="49"/>
      <c r="CA438" s="49"/>
      <c r="CB438" s="49"/>
      <c r="CC438" s="49"/>
      <c r="CD438" s="49"/>
      <c r="CE438" s="49"/>
      <c r="CF438" s="49"/>
      <c r="CG438" s="49"/>
      <c r="CH438" s="49"/>
      <c r="CI438" s="49"/>
      <c r="CJ438" s="49"/>
      <c r="CK438" s="49"/>
      <c r="CL438" s="49"/>
      <c r="CM438" s="49"/>
      <c r="CN438" s="49"/>
      <c r="CO438" s="49"/>
      <c r="CP438" s="49"/>
      <c r="CQ438" s="49"/>
      <c r="CR438" s="49"/>
      <c r="CS438" s="49"/>
      <c r="CT438" s="49"/>
      <c r="CU438" s="49"/>
      <c r="CV438" s="49"/>
      <c r="CW438" s="49"/>
      <c r="CX438" s="49"/>
      <c r="CY438" s="49"/>
      <c r="CZ438" s="49"/>
      <c r="DA438" s="49"/>
      <c r="DB438" s="49"/>
      <c r="DC438" s="49"/>
      <c r="DD438" s="49"/>
      <c r="DE438" s="49"/>
      <c r="DF438" s="49"/>
      <c r="DG438" s="49"/>
      <c r="DH438" s="49"/>
      <c r="DI438" s="49"/>
      <c r="DJ438" s="49"/>
      <c r="DK438" s="49"/>
      <c r="DL438" s="49"/>
      <c r="DM438" s="49"/>
      <c r="DN438" s="49"/>
      <c r="DO438" s="49"/>
      <c r="DP438" s="49"/>
      <c r="DQ438" s="49"/>
      <c r="DR438" s="49"/>
      <c r="DS438" s="49"/>
      <c r="DT438" s="49"/>
      <c r="DU438" s="49"/>
      <c r="DV438" s="49"/>
      <c r="DW438" s="49"/>
      <c r="DX438" s="49"/>
      <c r="DY438" s="49"/>
      <c r="DZ438" s="49"/>
      <c r="EA438" s="49"/>
      <c r="EB438" s="49"/>
      <c r="EC438" s="49"/>
      <c r="ED438" s="49"/>
      <c r="EE438" s="49"/>
      <c r="EF438" s="49"/>
      <c r="EG438" s="49"/>
      <c r="EH438" s="49"/>
      <c r="EI438" s="49"/>
      <c r="EJ438" s="49"/>
      <c r="EK438" s="49"/>
      <c r="EL438" s="49"/>
      <c r="EM438" s="49"/>
      <c r="EN438" s="49"/>
      <c r="EO438" s="49"/>
      <c r="EP438" s="49"/>
      <c r="EQ438" s="49"/>
      <c r="ER438" s="49"/>
      <c r="ES438" s="49"/>
      <c r="ET438" s="49"/>
      <c r="EU438" s="49"/>
      <c r="EV438" s="49"/>
      <c r="EW438" s="49"/>
      <c r="EX438" s="49"/>
      <c r="EY438" s="49"/>
      <c r="EZ438" s="49"/>
      <c r="FA438" s="49"/>
      <c r="FB438" s="49"/>
      <c r="FC438" s="49"/>
      <c r="FD438" s="49"/>
      <c r="FE438" s="49"/>
      <c r="FF438" s="49"/>
      <c r="FG438" s="49"/>
      <c r="FH438" s="49"/>
      <c r="FI438" s="49"/>
      <c r="FJ438" s="49"/>
      <c r="FK438" s="49"/>
      <c r="FL438" s="49"/>
      <c r="FM438" s="49"/>
      <c r="FN438" s="49"/>
      <c r="FO438" s="49"/>
      <c r="FP438" s="49"/>
      <c r="FQ438" s="49"/>
      <c r="FR438" s="49"/>
      <c r="FS438" s="49"/>
      <c r="FT438" s="49"/>
      <c r="FU438" s="49"/>
      <c r="FV438" s="49"/>
      <c r="FW438" s="49"/>
      <c r="FX438" s="49"/>
      <c r="FY438" s="49"/>
      <c r="FZ438" s="49"/>
      <c r="GA438" s="49"/>
      <c r="GB438" s="49"/>
      <c r="GC438" s="49"/>
      <c r="GD438" s="49"/>
      <c r="GE438" s="49"/>
      <c r="GF438" s="49"/>
      <c r="GG438" s="49"/>
      <c r="GH438" s="49"/>
      <c r="GI438" s="49"/>
      <c r="GJ438" s="49"/>
      <c r="GK438" s="49"/>
      <c r="GL438" s="49"/>
      <c r="GM438" s="49"/>
      <c r="GN438" s="49"/>
      <c r="GO438" s="49"/>
      <c r="GP438" s="49"/>
      <c r="GQ438" s="49"/>
      <c r="GR438" s="49"/>
      <c r="GS438" s="49"/>
      <c r="GT438" s="49"/>
      <c r="GU438" s="49"/>
      <c r="GV438" s="49"/>
      <c r="GW438" s="49"/>
      <c r="GX438" s="49"/>
      <c r="GY438" s="49"/>
      <c r="GZ438" s="49"/>
      <c r="HA438" s="49"/>
      <c r="HB438" s="49"/>
      <c r="HC438" s="49"/>
      <c r="HD438" s="49"/>
      <c r="HE438" s="49"/>
      <c r="HF438" s="49"/>
      <c r="HG438" s="49"/>
      <c r="HH438" s="49"/>
      <c r="HI438" s="49"/>
      <c r="HJ438" s="49"/>
      <c r="HK438" s="49"/>
      <c r="HL438" s="49"/>
      <c r="HM438" s="49"/>
      <c r="HN438" s="49"/>
      <c r="HO438" s="49"/>
      <c r="HP438" s="49"/>
      <c r="HQ438" s="49"/>
      <c r="HR438" s="49"/>
      <c r="HS438" s="49"/>
      <c r="HT438" s="49"/>
      <c r="HU438" s="49"/>
      <c r="HV438" s="49"/>
      <c r="HW438" s="49"/>
      <c r="HX438" s="49"/>
      <c r="HY438" s="49"/>
      <c r="HZ438" s="49"/>
      <c r="IA438" s="49"/>
      <c r="IB438" s="49"/>
      <c r="IC438" s="49"/>
      <c r="ID438" s="49"/>
      <c r="IE438" s="49"/>
      <c r="IF438" s="49"/>
      <c r="IG438" s="49"/>
      <c r="IH438" s="49"/>
      <c r="II438" s="49"/>
      <c r="IJ438" s="49"/>
      <c r="IK438" s="49"/>
      <c r="IL438" s="49"/>
      <c r="IM438" s="49"/>
      <c r="IN438" s="49"/>
      <c r="IO438" s="49"/>
      <c r="IP438" s="49"/>
      <c r="IQ438" s="49"/>
      <c r="IR438" s="49"/>
      <c r="IS438" s="49"/>
      <c r="IT438" s="49"/>
      <c r="IU438" s="49"/>
      <c r="IV438" s="49"/>
      <c r="IW438" s="49"/>
      <c r="IX438" s="49"/>
      <c r="IY438" s="49"/>
      <c r="IZ438" s="49"/>
      <c r="JA438" s="49"/>
      <c r="JB438" s="49"/>
      <c r="JC438" s="49"/>
      <c r="JD438" s="49"/>
      <c r="JE438" s="49"/>
      <c r="JF438" s="49"/>
      <c r="JG438" s="49"/>
      <c r="JH438" s="49"/>
      <c r="JI438" s="49"/>
      <c r="JJ438" s="49"/>
      <c r="JK438" s="49"/>
      <c r="JL438" s="49"/>
      <c r="JM438" s="49"/>
      <c r="JN438" s="49"/>
      <c r="JO438" s="49"/>
      <c r="JP438" s="49"/>
      <c r="JQ438" s="49"/>
      <c r="JR438" s="49"/>
      <c r="JS438" s="49"/>
      <c r="JT438" s="49"/>
      <c r="JU438" s="49"/>
      <c r="JV438" s="49"/>
      <c r="JW438" s="49"/>
      <c r="JX438" s="49"/>
      <c r="JY438" s="49"/>
      <c r="JZ438" s="49"/>
      <c r="KA438" s="49"/>
      <c r="KB438" s="49"/>
      <c r="KC438" s="49"/>
      <c r="KD438" s="49"/>
      <c r="KE438" s="49"/>
      <c r="KF438" s="49"/>
      <c r="KG438" s="49"/>
      <c r="KH438" s="49"/>
      <c r="KI438" s="49"/>
      <c r="KJ438" s="49"/>
    </row>
    <row r="439" spans="2:296" s="48" customFormat="1" x14ac:dyDescent="0.2">
      <c r="B439" s="46"/>
      <c r="C439" s="276"/>
      <c r="D439" s="125"/>
      <c r="E439" s="173"/>
      <c r="F439" s="174"/>
      <c r="G439" s="125"/>
      <c r="H439" s="125"/>
      <c r="I439" s="125"/>
      <c r="J439" s="125"/>
      <c r="K439" s="192"/>
      <c r="M439" s="281"/>
      <c r="N439" s="19"/>
      <c r="O439" s="49"/>
      <c r="P439" s="49"/>
      <c r="Q439" s="49"/>
      <c r="R439" s="49"/>
      <c r="S439" s="49"/>
      <c r="T439" s="49"/>
      <c r="U439" s="49"/>
      <c r="V439" s="49"/>
      <c r="W439" s="49"/>
      <c r="X439" s="49"/>
      <c r="Y439" s="49"/>
      <c r="Z439" s="49"/>
      <c r="AA439" s="49"/>
      <c r="AB439" s="49"/>
      <c r="AC439" s="49"/>
      <c r="AD439" s="49"/>
      <c r="AE439" s="49"/>
      <c r="AF439" s="49"/>
      <c r="AG439" s="49"/>
      <c r="AH439" s="49"/>
      <c r="AI439" s="49"/>
      <c r="AJ439" s="49"/>
      <c r="AK439" s="49"/>
      <c r="AL439" s="49"/>
      <c r="AM439" s="49"/>
      <c r="AN439" s="49"/>
      <c r="AO439" s="49"/>
      <c r="AP439" s="49"/>
      <c r="AQ439" s="49"/>
      <c r="AR439" s="49"/>
      <c r="AS439" s="49"/>
      <c r="AT439" s="49"/>
      <c r="AU439" s="49"/>
      <c r="AV439" s="49"/>
      <c r="AW439" s="49"/>
      <c r="AX439" s="49"/>
      <c r="AY439" s="49"/>
      <c r="AZ439" s="49"/>
      <c r="BA439" s="49"/>
      <c r="BB439" s="49"/>
      <c r="BC439" s="49"/>
      <c r="BD439" s="49"/>
      <c r="BE439" s="49"/>
      <c r="BF439" s="49"/>
      <c r="BG439" s="49"/>
      <c r="BH439" s="49"/>
      <c r="BI439" s="49"/>
      <c r="BJ439" s="49"/>
      <c r="BK439" s="49"/>
      <c r="BL439" s="49"/>
      <c r="BM439" s="49"/>
      <c r="BN439" s="49"/>
      <c r="BO439" s="49"/>
      <c r="BP439" s="49"/>
      <c r="BQ439" s="49"/>
      <c r="BR439" s="49"/>
      <c r="BS439" s="49"/>
      <c r="BT439" s="49"/>
      <c r="BU439" s="49"/>
      <c r="BV439" s="49"/>
      <c r="BW439" s="49"/>
      <c r="BX439" s="49"/>
      <c r="BY439" s="49"/>
      <c r="BZ439" s="49"/>
      <c r="CA439" s="49"/>
      <c r="CB439" s="49"/>
      <c r="CC439" s="49"/>
      <c r="CD439" s="49"/>
      <c r="CE439" s="49"/>
      <c r="CF439" s="49"/>
      <c r="CG439" s="49"/>
      <c r="CH439" s="49"/>
      <c r="CI439" s="49"/>
      <c r="CJ439" s="49"/>
      <c r="CK439" s="49"/>
      <c r="CL439" s="49"/>
      <c r="CM439" s="49"/>
      <c r="CN439" s="49"/>
      <c r="CO439" s="49"/>
      <c r="CP439" s="49"/>
      <c r="CQ439" s="49"/>
      <c r="CR439" s="49"/>
      <c r="CS439" s="49"/>
      <c r="CT439" s="49"/>
      <c r="CU439" s="49"/>
      <c r="CV439" s="49"/>
      <c r="CW439" s="49"/>
      <c r="CX439" s="49"/>
      <c r="CY439" s="49"/>
      <c r="CZ439" s="49"/>
      <c r="DA439" s="49"/>
      <c r="DB439" s="49"/>
      <c r="DC439" s="49"/>
      <c r="DD439" s="49"/>
      <c r="DE439" s="49"/>
      <c r="DF439" s="49"/>
      <c r="DG439" s="49"/>
      <c r="DH439" s="49"/>
      <c r="DI439" s="49"/>
      <c r="DJ439" s="49"/>
      <c r="DK439" s="49"/>
      <c r="DL439" s="49"/>
      <c r="DM439" s="49"/>
      <c r="DN439" s="49"/>
      <c r="DO439" s="49"/>
      <c r="DP439" s="49"/>
      <c r="DQ439" s="49"/>
      <c r="DR439" s="49"/>
      <c r="DS439" s="49"/>
      <c r="DT439" s="49"/>
      <c r="DU439" s="49"/>
      <c r="DV439" s="49"/>
      <c r="DW439" s="49"/>
      <c r="DX439" s="49"/>
      <c r="DY439" s="49"/>
      <c r="DZ439" s="49"/>
      <c r="EA439" s="49"/>
      <c r="EB439" s="49"/>
      <c r="EC439" s="49"/>
      <c r="ED439" s="49"/>
      <c r="EE439" s="49"/>
      <c r="EF439" s="49"/>
      <c r="EG439" s="49"/>
      <c r="EH439" s="49"/>
      <c r="EI439" s="49"/>
      <c r="EJ439" s="49"/>
      <c r="EK439" s="49"/>
      <c r="EL439" s="49"/>
      <c r="EM439" s="49"/>
      <c r="EN439" s="49"/>
      <c r="EO439" s="49"/>
      <c r="EP439" s="49"/>
      <c r="EQ439" s="49"/>
      <c r="ER439" s="49"/>
      <c r="ES439" s="49"/>
      <c r="ET439" s="49"/>
      <c r="EU439" s="49"/>
      <c r="EV439" s="49"/>
      <c r="EW439" s="49"/>
      <c r="EX439" s="49"/>
      <c r="EY439" s="49"/>
      <c r="EZ439" s="49"/>
      <c r="FA439" s="49"/>
      <c r="FB439" s="49"/>
      <c r="FC439" s="49"/>
      <c r="FD439" s="49"/>
      <c r="FE439" s="49"/>
      <c r="FF439" s="49"/>
      <c r="FG439" s="49"/>
      <c r="FH439" s="49"/>
      <c r="FI439" s="49"/>
      <c r="FJ439" s="49"/>
      <c r="FK439" s="49"/>
      <c r="FL439" s="49"/>
      <c r="FM439" s="49"/>
      <c r="FN439" s="49"/>
      <c r="FO439" s="49"/>
      <c r="FP439" s="49"/>
      <c r="FQ439" s="49"/>
      <c r="FR439" s="49"/>
      <c r="FS439" s="49"/>
      <c r="FT439" s="49"/>
      <c r="FU439" s="49"/>
      <c r="FV439" s="49"/>
      <c r="FW439" s="49"/>
      <c r="FX439" s="49"/>
      <c r="FY439" s="49"/>
      <c r="FZ439" s="49"/>
      <c r="GA439" s="49"/>
      <c r="GB439" s="49"/>
      <c r="GC439" s="49"/>
      <c r="GD439" s="49"/>
      <c r="GE439" s="49"/>
      <c r="GF439" s="49"/>
      <c r="GG439" s="49"/>
      <c r="GH439" s="49"/>
      <c r="GI439" s="49"/>
      <c r="GJ439" s="49"/>
      <c r="GK439" s="49"/>
      <c r="GL439" s="49"/>
      <c r="GM439" s="49"/>
      <c r="GN439" s="49"/>
      <c r="GO439" s="49"/>
      <c r="GP439" s="49"/>
      <c r="GQ439" s="49"/>
      <c r="GR439" s="49"/>
      <c r="GS439" s="49"/>
      <c r="GT439" s="49"/>
      <c r="GU439" s="49"/>
      <c r="GV439" s="49"/>
      <c r="GW439" s="49"/>
      <c r="GX439" s="49"/>
      <c r="GY439" s="49"/>
      <c r="GZ439" s="49"/>
      <c r="HA439" s="49"/>
      <c r="HB439" s="49"/>
      <c r="HC439" s="49"/>
      <c r="HD439" s="49"/>
      <c r="HE439" s="49"/>
      <c r="HF439" s="49"/>
      <c r="HG439" s="49"/>
      <c r="HH439" s="49"/>
      <c r="HI439" s="49"/>
      <c r="HJ439" s="49"/>
      <c r="HK439" s="49"/>
      <c r="HL439" s="49"/>
      <c r="HM439" s="49"/>
      <c r="HN439" s="49"/>
      <c r="HO439" s="49"/>
      <c r="HP439" s="49"/>
      <c r="HQ439" s="49"/>
      <c r="HR439" s="49"/>
      <c r="HS439" s="49"/>
      <c r="HT439" s="49"/>
      <c r="HU439" s="49"/>
      <c r="HV439" s="49"/>
      <c r="HW439" s="49"/>
      <c r="HX439" s="49"/>
      <c r="HY439" s="49"/>
      <c r="HZ439" s="49"/>
      <c r="IA439" s="49"/>
      <c r="IB439" s="49"/>
      <c r="IC439" s="49"/>
      <c r="ID439" s="49"/>
      <c r="IE439" s="49"/>
      <c r="IF439" s="49"/>
      <c r="IG439" s="49"/>
      <c r="IH439" s="49"/>
      <c r="II439" s="49"/>
      <c r="IJ439" s="49"/>
      <c r="IK439" s="49"/>
      <c r="IL439" s="49"/>
      <c r="IM439" s="49"/>
      <c r="IN439" s="49"/>
      <c r="IO439" s="49"/>
      <c r="IP439" s="49"/>
      <c r="IQ439" s="49"/>
      <c r="IR439" s="49"/>
      <c r="IS439" s="49"/>
      <c r="IT439" s="49"/>
      <c r="IU439" s="49"/>
      <c r="IV439" s="49"/>
      <c r="IW439" s="49"/>
      <c r="IX439" s="49"/>
      <c r="IY439" s="49"/>
      <c r="IZ439" s="49"/>
      <c r="JA439" s="49"/>
      <c r="JB439" s="49"/>
      <c r="JC439" s="49"/>
      <c r="JD439" s="49"/>
      <c r="JE439" s="49"/>
      <c r="JF439" s="49"/>
      <c r="JG439" s="49"/>
      <c r="JH439" s="49"/>
      <c r="JI439" s="49"/>
      <c r="JJ439" s="49"/>
      <c r="JK439" s="49"/>
      <c r="JL439" s="49"/>
      <c r="JM439" s="49"/>
      <c r="JN439" s="49"/>
      <c r="JO439" s="49"/>
      <c r="JP439" s="49"/>
      <c r="JQ439" s="49"/>
      <c r="JR439" s="49"/>
      <c r="JS439" s="49"/>
      <c r="JT439" s="49"/>
      <c r="JU439" s="49"/>
      <c r="JV439" s="49"/>
      <c r="JW439" s="49"/>
      <c r="JX439" s="49"/>
      <c r="JY439" s="49"/>
      <c r="JZ439" s="49"/>
      <c r="KA439" s="49"/>
      <c r="KB439" s="49"/>
      <c r="KC439" s="49"/>
      <c r="KD439" s="49"/>
      <c r="KE439" s="49"/>
      <c r="KF439" s="49"/>
      <c r="KG439" s="49"/>
      <c r="KH439" s="49"/>
      <c r="KI439" s="49"/>
      <c r="KJ439" s="49"/>
    </row>
    <row r="440" spans="2:296" s="48" customFormat="1" x14ac:dyDescent="0.2">
      <c r="B440" s="46"/>
      <c r="C440" s="276"/>
      <c r="D440" s="125"/>
      <c r="E440" s="173"/>
      <c r="F440" s="174"/>
      <c r="G440" s="125"/>
      <c r="H440" s="125"/>
      <c r="I440" s="125"/>
      <c r="J440" s="125"/>
      <c r="K440" s="192"/>
      <c r="M440" s="281"/>
      <c r="N440" s="19"/>
      <c r="O440" s="49"/>
      <c r="P440" s="49"/>
      <c r="Q440" s="49"/>
      <c r="R440" s="49"/>
      <c r="S440" s="49"/>
      <c r="T440" s="49"/>
      <c r="U440" s="49"/>
      <c r="V440" s="49"/>
      <c r="W440" s="49"/>
      <c r="X440" s="49"/>
      <c r="Y440" s="49"/>
      <c r="Z440" s="49"/>
      <c r="AA440" s="49"/>
      <c r="AB440" s="49"/>
      <c r="AC440" s="49"/>
      <c r="AD440" s="49"/>
      <c r="AE440" s="49"/>
      <c r="AF440" s="49"/>
      <c r="AG440" s="49"/>
      <c r="AH440" s="49"/>
      <c r="AI440" s="49"/>
      <c r="AJ440" s="49"/>
      <c r="AK440" s="49"/>
      <c r="AL440" s="49"/>
      <c r="AM440" s="49"/>
      <c r="AN440" s="49"/>
      <c r="AO440" s="49"/>
      <c r="AP440" s="49"/>
      <c r="AQ440" s="49"/>
      <c r="AR440" s="49"/>
      <c r="AS440" s="49"/>
      <c r="AT440" s="49"/>
      <c r="AU440" s="49"/>
      <c r="AV440" s="49"/>
      <c r="AW440" s="49"/>
      <c r="AX440" s="49"/>
      <c r="AY440" s="49"/>
      <c r="AZ440" s="49"/>
      <c r="BA440" s="49"/>
      <c r="BB440" s="49"/>
      <c r="BC440" s="49"/>
      <c r="BD440" s="49"/>
      <c r="BE440" s="49"/>
      <c r="BF440" s="49"/>
      <c r="BG440" s="49"/>
      <c r="BH440" s="49"/>
      <c r="BI440" s="49"/>
      <c r="BJ440" s="49"/>
      <c r="BK440" s="49"/>
      <c r="BL440" s="49"/>
      <c r="BM440" s="49"/>
      <c r="BN440" s="49"/>
      <c r="BO440" s="49"/>
      <c r="BP440" s="49"/>
      <c r="BQ440" s="49"/>
      <c r="BR440" s="49"/>
      <c r="BS440" s="49"/>
      <c r="BT440" s="49"/>
      <c r="BU440" s="49"/>
      <c r="BV440" s="49"/>
      <c r="BW440" s="49"/>
      <c r="BX440" s="49"/>
      <c r="BY440" s="49"/>
      <c r="BZ440" s="49"/>
      <c r="CA440" s="49"/>
      <c r="CB440" s="49"/>
      <c r="CC440" s="49"/>
      <c r="CD440" s="49"/>
      <c r="CE440" s="49"/>
      <c r="CF440" s="49"/>
      <c r="CG440" s="49"/>
      <c r="CH440" s="49"/>
      <c r="CI440" s="49"/>
      <c r="CJ440" s="49"/>
      <c r="CK440" s="49"/>
      <c r="CL440" s="49"/>
      <c r="CM440" s="49"/>
      <c r="CN440" s="49"/>
      <c r="CO440" s="49"/>
      <c r="CP440" s="49"/>
      <c r="CQ440" s="49"/>
      <c r="CR440" s="49"/>
      <c r="CS440" s="49"/>
      <c r="CT440" s="49"/>
      <c r="CU440" s="49"/>
      <c r="CV440" s="49"/>
      <c r="CW440" s="49"/>
      <c r="CX440" s="49"/>
      <c r="CY440" s="49"/>
      <c r="CZ440" s="49"/>
      <c r="DA440" s="49"/>
      <c r="DB440" s="49"/>
      <c r="DC440" s="49"/>
      <c r="DD440" s="49"/>
      <c r="DE440" s="49"/>
      <c r="DF440" s="49"/>
      <c r="DG440" s="49"/>
      <c r="DH440" s="49"/>
      <c r="DI440" s="49"/>
      <c r="DJ440" s="49"/>
      <c r="DK440" s="49"/>
      <c r="DL440" s="49"/>
      <c r="DM440" s="49"/>
      <c r="DN440" s="49"/>
      <c r="DO440" s="49"/>
      <c r="DP440" s="49"/>
      <c r="DQ440" s="49"/>
      <c r="DR440" s="49"/>
      <c r="DS440" s="49"/>
      <c r="DT440" s="49"/>
      <c r="DU440" s="49"/>
      <c r="DV440" s="49"/>
      <c r="DW440" s="49"/>
      <c r="DX440" s="49"/>
      <c r="DY440" s="49"/>
      <c r="DZ440" s="49"/>
      <c r="EA440" s="49"/>
      <c r="EB440" s="49"/>
      <c r="EC440" s="49"/>
      <c r="ED440" s="49"/>
      <c r="EE440" s="49"/>
      <c r="EF440" s="49"/>
      <c r="EG440" s="49"/>
      <c r="EH440" s="49"/>
      <c r="EI440" s="49"/>
      <c r="EJ440" s="49"/>
      <c r="EK440" s="49"/>
      <c r="EL440" s="49"/>
      <c r="EM440" s="49"/>
      <c r="EN440" s="49"/>
      <c r="EO440" s="49"/>
      <c r="EP440" s="49"/>
      <c r="EQ440" s="49"/>
      <c r="ER440" s="49"/>
      <c r="ES440" s="49"/>
      <c r="ET440" s="49"/>
      <c r="EU440" s="49"/>
      <c r="EV440" s="49"/>
      <c r="EW440" s="49"/>
      <c r="EX440" s="49"/>
      <c r="EY440" s="49"/>
      <c r="EZ440" s="49"/>
      <c r="FA440" s="49"/>
      <c r="FB440" s="49"/>
      <c r="FC440" s="49"/>
      <c r="FD440" s="49"/>
      <c r="FE440" s="49"/>
      <c r="FF440" s="49"/>
      <c r="FG440" s="49"/>
      <c r="FH440" s="49"/>
      <c r="FI440" s="49"/>
      <c r="FJ440" s="49"/>
      <c r="FK440" s="49"/>
      <c r="FL440" s="49"/>
      <c r="FM440" s="49"/>
      <c r="FN440" s="49"/>
      <c r="FO440" s="49"/>
      <c r="FP440" s="49"/>
      <c r="FQ440" s="49"/>
      <c r="FR440" s="49"/>
      <c r="FS440" s="49"/>
      <c r="FT440" s="49"/>
      <c r="FU440" s="49"/>
      <c r="FV440" s="49"/>
      <c r="FW440" s="49"/>
      <c r="FX440" s="49"/>
      <c r="FY440" s="49"/>
      <c r="FZ440" s="49"/>
      <c r="GA440" s="49"/>
      <c r="GB440" s="49"/>
      <c r="GC440" s="49"/>
      <c r="GD440" s="49"/>
      <c r="GE440" s="49"/>
      <c r="GF440" s="49"/>
      <c r="GG440" s="49"/>
      <c r="GH440" s="49"/>
      <c r="GI440" s="49"/>
      <c r="GJ440" s="49"/>
      <c r="GK440" s="49"/>
      <c r="GL440" s="49"/>
      <c r="GM440" s="49"/>
      <c r="GN440" s="49"/>
      <c r="GO440" s="49"/>
      <c r="GP440" s="49"/>
      <c r="GQ440" s="49"/>
      <c r="GR440" s="49"/>
      <c r="GS440" s="49"/>
      <c r="GT440" s="49"/>
      <c r="GU440" s="49"/>
      <c r="GV440" s="49"/>
      <c r="GW440" s="49"/>
      <c r="GX440" s="49"/>
      <c r="GY440" s="49"/>
      <c r="GZ440" s="49"/>
      <c r="HA440" s="49"/>
      <c r="HB440" s="49"/>
      <c r="HC440" s="49"/>
      <c r="HD440" s="49"/>
      <c r="HE440" s="49"/>
      <c r="HF440" s="49"/>
      <c r="HG440" s="49"/>
      <c r="HH440" s="49"/>
      <c r="HI440" s="49"/>
      <c r="HJ440" s="49"/>
      <c r="HK440" s="49"/>
      <c r="HL440" s="49"/>
      <c r="HM440" s="49"/>
      <c r="HN440" s="49"/>
      <c r="HO440" s="49"/>
      <c r="HP440" s="49"/>
      <c r="HQ440" s="49"/>
      <c r="HR440" s="49"/>
      <c r="HS440" s="49"/>
      <c r="HT440" s="49"/>
      <c r="HU440" s="49"/>
      <c r="HV440" s="49"/>
      <c r="HW440" s="49"/>
      <c r="HX440" s="49"/>
      <c r="HY440" s="49"/>
      <c r="HZ440" s="49"/>
      <c r="IA440" s="49"/>
      <c r="IB440" s="49"/>
      <c r="IC440" s="49"/>
      <c r="ID440" s="49"/>
      <c r="IE440" s="49"/>
      <c r="IF440" s="49"/>
      <c r="IG440" s="49"/>
      <c r="IH440" s="49"/>
      <c r="II440" s="49"/>
      <c r="IJ440" s="49"/>
      <c r="IK440" s="49"/>
      <c r="IL440" s="49"/>
      <c r="IM440" s="49"/>
      <c r="IN440" s="49"/>
      <c r="IO440" s="49"/>
      <c r="IP440" s="49"/>
      <c r="IQ440" s="49"/>
      <c r="IR440" s="49"/>
      <c r="IS440" s="49"/>
      <c r="IT440" s="49"/>
      <c r="IU440" s="49"/>
      <c r="IV440" s="49"/>
      <c r="IW440" s="49"/>
      <c r="IX440" s="49"/>
      <c r="IY440" s="49"/>
      <c r="IZ440" s="49"/>
      <c r="JA440" s="49"/>
      <c r="JB440" s="49"/>
      <c r="JC440" s="49"/>
      <c r="JD440" s="49"/>
      <c r="JE440" s="49"/>
      <c r="JF440" s="49"/>
      <c r="JG440" s="49"/>
      <c r="JH440" s="49"/>
      <c r="JI440" s="49"/>
      <c r="JJ440" s="49"/>
      <c r="JK440" s="49"/>
      <c r="JL440" s="49"/>
      <c r="JM440" s="49"/>
      <c r="JN440" s="49"/>
      <c r="JO440" s="49"/>
      <c r="JP440" s="49"/>
      <c r="JQ440" s="49"/>
      <c r="JR440" s="49"/>
      <c r="JS440" s="49"/>
      <c r="JT440" s="49"/>
      <c r="JU440" s="49"/>
      <c r="JV440" s="49"/>
      <c r="JW440" s="49"/>
      <c r="JX440" s="49"/>
      <c r="JY440" s="49"/>
      <c r="JZ440" s="49"/>
      <c r="KA440" s="49"/>
      <c r="KB440" s="49"/>
      <c r="KC440" s="49"/>
      <c r="KD440" s="49"/>
      <c r="KE440" s="49"/>
      <c r="KF440" s="49"/>
      <c r="KG440" s="49"/>
      <c r="KH440" s="49"/>
      <c r="KI440" s="49"/>
      <c r="KJ440" s="49"/>
    </row>
    <row r="441" spans="2:296" s="48" customFormat="1" x14ac:dyDescent="0.2">
      <c r="B441" s="46"/>
      <c r="C441" s="276"/>
      <c r="D441" s="125"/>
      <c r="E441" s="173"/>
      <c r="F441" s="174"/>
      <c r="G441" s="125"/>
      <c r="H441" s="125"/>
      <c r="I441" s="125"/>
      <c r="J441" s="125"/>
      <c r="K441" s="192"/>
      <c r="M441" s="281"/>
      <c r="N441" s="19"/>
      <c r="O441" s="49"/>
      <c r="P441" s="49"/>
      <c r="Q441" s="49"/>
      <c r="R441" s="49"/>
      <c r="S441" s="49"/>
      <c r="T441" s="49"/>
      <c r="U441" s="49"/>
      <c r="V441" s="49"/>
      <c r="W441" s="49"/>
      <c r="X441" s="49"/>
      <c r="Y441" s="49"/>
      <c r="Z441" s="49"/>
      <c r="AA441" s="49"/>
      <c r="AB441" s="49"/>
      <c r="AC441" s="49"/>
      <c r="AD441" s="49"/>
      <c r="AE441" s="49"/>
      <c r="AF441" s="49"/>
      <c r="AG441" s="49"/>
      <c r="AH441" s="49"/>
      <c r="AI441" s="49"/>
      <c r="AJ441" s="49"/>
      <c r="AK441" s="49"/>
      <c r="AL441" s="49"/>
      <c r="AM441" s="49"/>
      <c r="AN441" s="49"/>
      <c r="AO441" s="49"/>
      <c r="AP441" s="49"/>
      <c r="AQ441" s="49"/>
      <c r="AR441" s="49"/>
      <c r="AS441" s="49"/>
      <c r="AT441" s="49"/>
      <c r="AU441" s="49"/>
      <c r="AV441" s="49"/>
      <c r="AW441" s="49"/>
      <c r="AX441" s="49"/>
      <c r="AY441" s="49"/>
      <c r="AZ441" s="49"/>
      <c r="BA441" s="49"/>
      <c r="BB441" s="49"/>
      <c r="BC441" s="49"/>
      <c r="BD441" s="49"/>
      <c r="BE441" s="49"/>
      <c r="BF441" s="49"/>
      <c r="BG441" s="49"/>
      <c r="BH441" s="49"/>
      <c r="BI441" s="49"/>
      <c r="BJ441" s="49"/>
      <c r="BK441" s="49"/>
      <c r="BL441" s="49"/>
      <c r="BM441" s="49"/>
      <c r="BN441" s="49"/>
      <c r="BO441" s="49"/>
      <c r="BP441" s="49"/>
      <c r="BQ441" s="49"/>
      <c r="BR441" s="49"/>
      <c r="BS441" s="49"/>
      <c r="BT441" s="49"/>
      <c r="BU441" s="49"/>
      <c r="BV441" s="49"/>
      <c r="BW441" s="49"/>
      <c r="BX441" s="49"/>
      <c r="BY441" s="49"/>
      <c r="BZ441" s="49"/>
      <c r="CA441" s="49"/>
      <c r="CB441" s="49"/>
      <c r="CC441" s="49"/>
      <c r="CD441" s="49"/>
      <c r="CE441" s="49"/>
      <c r="CF441" s="49"/>
      <c r="CG441" s="49"/>
      <c r="CH441" s="49"/>
      <c r="CI441" s="49"/>
      <c r="CJ441" s="49"/>
      <c r="CK441" s="49"/>
      <c r="CL441" s="49"/>
      <c r="CM441" s="49"/>
      <c r="CN441" s="49"/>
      <c r="CO441" s="49"/>
      <c r="CP441" s="49"/>
      <c r="CQ441" s="49"/>
      <c r="CR441" s="49"/>
      <c r="CS441" s="49"/>
      <c r="CT441" s="49"/>
      <c r="CU441" s="49"/>
      <c r="CV441" s="49"/>
      <c r="CW441" s="49"/>
      <c r="CX441" s="49"/>
      <c r="CY441" s="49"/>
      <c r="CZ441" s="49"/>
      <c r="DA441" s="49"/>
      <c r="DB441" s="49"/>
      <c r="DC441" s="49"/>
      <c r="DD441" s="49"/>
      <c r="DE441" s="49"/>
      <c r="DF441" s="49"/>
      <c r="DG441" s="49"/>
      <c r="DH441" s="49"/>
      <c r="DI441" s="49"/>
      <c r="DJ441" s="49"/>
      <c r="DK441" s="49"/>
      <c r="DL441" s="49"/>
      <c r="DM441" s="49"/>
      <c r="DN441" s="49"/>
      <c r="DO441" s="49"/>
      <c r="DP441" s="49"/>
      <c r="DQ441" s="49"/>
      <c r="DR441" s="49"/>
      <c r="DS441" s="49"/>
      <c r="DT441" s="49"/>
      <c r="DU441" s="49"/>
      <c r="DV441" s="49"/>
      <c r="DW441" s="49"/>
      <c r="DX441" s="49"/>
      <c r="DY441" s="49"/>
      <c r="DZ441" s="49"/>
      <c r="EA441" s="49"/>
      <c r="EB441" s="49"/>
      <c r="EC441" s="49"/>
      <c r="ED441" s="49"/>
      <c r="EE441" s="49"/>
      <c r="EF441" s="49"/>
      <c r="EG441" s="49"/>
      <c r="EH441" s="49"/>
      <c r="EI441" s="49"/>
      <c r="EJ441" s="49"/>
      <c r="EK441" s="49"/>
      <c r="EL441" s="49"/>
      <c r="EM441" s="49"/>
      <c r="EN441" s="49"/>
      <c r="EO441" s="49"/>
      <c r="EP441" s="49"/>
      <c r="EQ441" s="49"/>
      <c r="ER441" s="49"/>
      <c r="ES441" s="49"/>
      <c r="ET441" s="49"/>
      <c r="EU441" s="49"/>
      <c r="EV441" s="49"/>
      <c r="EW441" s="49"/>
      <c r="EX441" s="49"/>
      <c r="EY441" s="49"/>
      <c r="EZ441" s="49"/>
      <c r="FA441" s="49"/>
      <c r="FB441" s="49"/>
      <c r="FC441" s="49"/>
      <c r="FD441" s="49"/>
      <c r="FE441" s="49"/>
      <c r="FF441" s="49"/>
      <c r="FG441" s="49"/>
      <c r="FH441" s="49"/>
      <c r="FI441" s="49"/>
      <c r="FJ441" s="49"/>
      <c r="FK441" s="49"/>
      <c r="FL441" s="49"/>
      <c r="FM441" s="49"/>
      <c r="FN441" s="49"/>
      <c r="FO441" s="49"/>
      <c r="FP441" s="49"/>
      <c r="FQ441" s="49"/>
      <c r="FR441" s="49"/>
      <c r="FS441" s="49"/>
      <c r="FT441" s="49"/>
      <c r="FU441" s="49"/>
      <c r="FV441" s="49"/>
      <c r="FW441" s="49"/>
      <c r="FX441" s="49"/>
      <c r="FY441" s="49"/>
      <c r="FZ441" s="49"/>
      <c r="GA441" s="49"/>
      <c r="GB441" s="49"/>
      <c r="GC441" s="49"/>
      <c r="GD441" s="49"/>
      <c r="GE441" s="49"/>
      <c r="GF441" s="49"/>
      <c r="GG441" s="49"/>
      <c r="GH441" s="49"/>
      <c r="GI441" s="49"/>
      <c r="GJ441" s="49"/>
      <c r="GK441" s="49"/>
      <c r="GL441" s="49"/>
      <c r="GM441" s="49"/>
      <c r="GN441" s="49"/>
      <c r="GO441" s="49"/>
      <c r="GP441" s="49"/>
      <c r="GQ441" s="49"/>
      <c r="GR441" s="49"/>
      <c r="GS441" s="49"/>
      <c r="GT441" s="49"/>
      <c r="GU441" s="49"/>
      <c r="GV441" s="49"/>
      <c r="GW441" s="49"/>
      <c r="GX441" s="49"/>
      <c r="GY441" s="49"/>
      <c r="GZ441" s="49"/>
      <c r="HA441" s="49"/>
      <c r="HB441" s="49"/>
      <c r="HC441" s="49"/>
      <c r="HD441" s="49"/>
      <c r="HE441" s="49"/>
      <c r="HF441" s="49"/>
      <c r="HG441" s="49"/>
      <c r="HH441" s="49"/>
      <c r="HI441" s="49"/>
      <c r="HJ441" s="49"/>
      <c r="HK441" s="49"/>
      <c r="HL441" s="49"/>
      <c r="HM441" s="49"/>
      <c r="HN441" s="49"/>
      <c r="HO441" s="49"/>
      <c r="HP441" s="49"/>
      <c r="HQ441" s="49"/>
      <c r="HR441" s="49"/>
      <c r="HS441" s="49"/>
      <c r="HT441" s="49"/>
      <c r="HU441" s="49"/>
      <c r="HV441" s="49"/>
      <c r="HW441" s="49"/>
      <c r="HX441" s="49"/>
      <c r="HY441" s="49"/>
      <c r="HZ441" s="49"/>
      <c r="IA441" s="49"/>
      <c r="IB441" s="49"/>
      <c r="IC441" s="49"/>
      <c r="ID441" s="49"/>
      <c r="IE441" s="49"/>
      <c r="IF441" s="49"/>
      <c r="IG441" s="49"/>
      <c r="IH441" s="49"/>
      <c r="II441" s="49"/>
      <c r="IJ441" s="49"/>
      <c r="IK441" s="49"/>
      <c r="IL441" s="49"/>
      <c r="IM441" s="49"/>
      <c r="IN441" s="49"/>
      <c r="IO441" s="49"/>
      <c r="IP441" s="49"/>
      <c r="IQ441" s="49"/>
      <c r="IR441" s="49"/>
      <c r="IS441" s="49"/>
      <c r="IT441" s="49"/>
      <c r="IU441" s="49"/>
      <c r="IV441" s="49"/>
      <c r="IW441" s="49"/>
      <c r="IX441" s="49"/>
      <c r="IY441" s="49"/>
      <c r="IZ441" s="49"/>
      <c r="JA441" s="49"/>
      <c r="JB441" s="49"/>
      <c r="JC441" s="49"/>
      <c r="JD441" s="49"/>
      <c r="JE441" s="49"/>
      <c r="JF441" s="49"/>
      <c r="JG441" s="49"/>
      <c r="JH441" s="49"/>
      <c r="JI441" s="49"/>
      <c r="JJ441" s="49"/>
      <c r="JK441" s="49"/>
      <c r="JL441" s="49"/>
      <c r="JM441" s="49"/>
      <c r="JN441" s="49"/>
      <c r="JO441" s="49"/>
      <c r="JP441" s="49"/>
      <c r="JQ441" s="49"/>
      <c r="JR441" s="49"/>
      <c r="JS441" s="49"/>
      <c r="JT441" s="49"/>
      <c r="JU441" s="49"/>
      <c r="JV441" s="49"/>
      <c r="JW441" s="49"/>
      <c r="JX441" s="49"/>
      <c r="JY441" s="49"/>
      <c r="JZ441" s="49"/>
      <c r="KA441" s="49"/>
      <c r="KB441" s="49"/>
      <c r="KC441" s="49"/>
      <c r="KD441" s="49"/>
      <c r="KE441" s="49"/>
      <c r="KF441" s="49"/>
      <c r="KG441" s="49"/>
      <c r="KH441" s="49"/>
      <c r="KI441" s="49"/>
      <c r="KJ441" s="49"/>
    </row>
    <row r="442" spans="2:296" s="48" customFormat="1" x14ac:dyDescent="0.2">
      <c r="B442" s="46"/>
      <c r="C442" s="276"/>
      <c r="D442" s="125"/>
      <c r="E442" s="173"/>
      <c r="F442" s="174"/>
      <c r="G442" s="125"/>
      <c r="H442" s="125"/>
      <c r="I442" s="125"/>
      <c r="J442" s="125"/>
      <c r="K442" s="192"/>
      <c r="M442" s="281"/>
      <c r="N442" s="19"/>
      <c r="O442" s="49"/>
      <c r="P442" s="49"/>
      <c r="Q442" s="49"/>
      <c r="R442" s="49"/>
      <c r="S442" s="49"/>
      <c r="T442" s="49"/>
      <c r="U442" s="49"/>
      <c r="V442" s="49"/>
      <c r="W442" s="49"/>
      <c r="X442" s="49"/>
      <c r="Y442" s="49"/>
      <c r="Z442" s="49"/>
      <c r="AA442" s="49"/>
      <c r="AB442" s="49"/>
      <c r="AC442" s="49"/>
      <c r="AD442" s="49"/>
      <c r="AE442" s="49"/>
      <c r="AF442" s="49"/>
      <c r="AG442" s="49"/>
      <c r="AH442" s="49"/>
      <c r="AI442" s="49"/>
      <c r="AJ442" s="49"/>
      <c r="AK442" s="49"/>
      <c r="AL442" s="49"/>
      <c r="AM442" s="49"/>
      <c r="AN442" s="49"/>
      <c r="AO442" s="49"/>
      <c r="AP442" s="49"/>
      <c r="AQ442" s="49"/>
      <c r="AR442" s="49"/>
      <c r="AS442" s="49"/>
      <c r="AT442" s="49"/>
      <c r="AU442" s="49"/>
      <c r="AV442" s="49"/>
      <c r="AW442" s="49"/>
      <c r="AX442" s="49"/>
      <c r="AY442" s="49"/>
      <c r="AZ442" s="49"/>
      <c r="BA442" s="49"/>
      <c r="BB442" s="49"/>
      <c r="BC442" s="49"/>
      <c r="BD442" s="49"/>
      <c r="BE442" s="49"/>
      <c r="BF442" s="49"/>
      <c r="BG442" s="49"/>
      <c r="BH442" s="49"/>
      <c r="BI442" s="49"/>
      <c r="BJ442" s="49"/>
      <c r="BK442" s="49"/>
      <c r="BL442" s="49"/>
      <c r="BM442" s="49"/>
      <c r="BN442" s="49"/>
      <c r="BO442" s="49"/>
      <c r="BP442" s="49"/>
      <c r="BQ442" s="49"/>
      <c r="BR442" s="49"/>
      <c r="BS442" s="49"/>
      <c r="BT442" s="49"/>
      <c r="BU442" s="49"/>
      <c r="BV442" s="49"/>
      <c r="BW442" s="49"/>
      <c r="BX442" s="49"/>
      <c r="BY442" s="49"/>
      <c r="BZ442" s="49"/>
      <c r="CA442" s="49"/>
      <c r="CB442" s="49"/>
      <c r="CC442" s="49"/>
      <c r="CD442" s="49"/>
      <c r="CE442" s="49"/>
      <c r="CF442" s="49"/>
      <c r="CG442" s="49"/>
      <c r="CH442" s="49"/>
      <c r="CI442" s="49"/>
      <c r="CJ442" s="49"/>
      <c r="CK442" s="49"/>
      <c r="CL442" s="49"/>
      <c r="CM442" s="49"/>
      <c r="CN442" s="49"/>
      <c r="CO442" s="49"/>
      <c r="CP442" s="49"/>
      <c r="CQ442" s="49"/>
      <c r="CR442" s="49"/>
      <c r="CS442" s="49"/>
      <c r="CT442" s="49"/>
      <c r="CU442" s="49"/>
      <c r="CV442" s="49"/>
      <c r="CW442" s="49"/>
      <c r="CX442" s="49"/>
      <c r="CY442" s="49"/>
      <c r="CZ442" s="49"/>
      <c r="DA442" s="49"/>
      <c r="DB442" s="49"/>
      <c r="DC442" s="49"/>
      <c r="DD442" s="49"/>
      <c r="DE442" s="49"/>
      <c r="DF442" s="49"/>
      <c r="DG442" s="49"/>
      <c r="DH442" s="49"/>
      <c r="DI442" s="49"/>
      <c r="DJ442" s="49"/>
      <c r="DK442" s="49"/>
      <c r="DL442" s="49"/>
      <c r="DM442" s="49"/>
      <c r="DN442" s="49"/>
      <c r="DO442" s="49"/>
      <c r="DP442" s="49"/>
      <c r="DQ442" s="49"/>
      <c r="DR442" s="49"/>
      <c r="DS442" s="49"/>
      <c r="DT442" s="49"/>
      <c r="DU442" s="49"/>
      <c r="DV442" s="49"/>
      <c r="DW442" s="49"/>
      <c r="DX442" s="49"/>
      <c r="DY442" s="49"/>
      <c r="DZ442" s="49"/>
      <c r="EA442" s="49"/>
      <c r="EB442" s="49"/>
      <c r="EC442" s="49"/>
      <c r="ED442" s="49"/>
      <c r="EE442" s="49"/>
      <c r="EF442" s="49"/>
      <c r="EG442" s="49"/>
      <c r="EH442" s="49"/>
      <c r="EI442" s="49"/>
      <c r="EJ442" s="49"/>
      <c r="EK442" s="49"/>
      <c r="EL442" s="49"/>
      <c r="EM442" s="49"/>
      <c r="EN442" s="49"/>
      <c r="EO442" s="49"/>
      <c r="EP442" s="49"/>
      <c r="EQ442" s="49"/>
      <c r="ER442" s="49"/>
      <c r="ES442" s="49"/>
      <c r="ET442" s="49"/>
      <c r="EU442" s="49"/>
      <c r="EV442" s="49"/>
      <c r="EW442" s="49"/>
      <c r="EX442" s="49"/>
      <c r="EY442" s="49"/>
      <c r="EZ442" s="49"/>
      <c r="FA442" s="49"/>
      <c r="FB442" s="49"/>
      <c r="FC442" s="49"/>
      <c r="FD442" s="49"/>
      <c r="FE442" s="49"/>
      <c r="FF442" s="49"/>
      <c r="FG442" s="49"/>
      <c r="FH442" s="49"/>
      <c r="FI442" s="49"/>
      <c r="FJ442" s="49"/>
      <c r="FK442" s="49"/>
      <c r="FL442" s="49"/>
      <c r="FM442" s="49"/>
      <c r="FN442" s="49"/>
      <c r="FO442" s="49"/>
      <c r="FP442" s="49"/>
      <c r="FQ442" s="49"/>
      <c r="FR442" s="49"/>
      <c r="FS442" s="49"/>
      <c r="FT442" s="49"/>
      <c r="FU442" s="49"/>
      <c r="FV442" s="49"/>
      <c r="FW442" s="49"/>
      <c r="FX442" s="49"/>
      <c r="FY442" s="49"/>
      <c r="FZ442" s="49"/>
      <c r="GA442" s="49"/>
      <c r="GB442" s="49"/>
      <c r="GC442" s="49"/>
      <c r="GD442" s="49"/>
      <c r="GE442" s="49"/>
      <c r="GF442" s="49"/>
      <c r="GG442" s="49"/>
      <c r="GH442" s="49"/>
      <c r="GI442" s="49"/>
      <c r="GJ442" s="49"/>
      <c r="GK442" s="49"/>
      <c r="GL442" s="49"/>
      <c r="GM442" s="49"/>
      <c r="GN442" s="49"/>
      <c r="GO442" s="49"/>
      <c r="GP442" s="49"/>
      <c r="GQ442" s="49"/>
      <c r="GR442" s="49"/>
      <c r="GS442" s="49"/>
      <c r="GT442" s="49"/>
      <c r="GU442" s="49"/>
      <c r="GV442" s="49"/>
      <c r="GW442" s="49"/>
      <c r="GX442" s="49"/>
      <c r="GY442" s="49"/>
      <c r="GZ442" s="49"/>
      <c r="HA442" s="49"/>
      <c r="HB442" s="49"/>
      <c r="HC442" s="49"/>
      <c r="HD442" s="49"/>
      <c r="HE442" s="49"/>
      <c r="HF442" s="49"/>
      <c r="HG442" s="49"/>
      <c r="HH442" s="49"/>
      <c r="HI442" s="49"/>
      <c r="HJ442" s="49"/>
      <c r="HK442" s="49"/>
      <c r="HL442" s="49"/>
      <c r="HM442" s="49"/>
      <c r="HN442" s="49"/>
      <c r="HO442" s="49"/>
      <c r="HP442" s="49"/>
      <c r="HQ442" s="49"/>
      <c r="HR442" s="49"/>
      <c r="HS442" s="49"/>
      <c r="HT442" s="49"/>
      <c r="HU442" s="49"/>
      <c r="HV442" s="49"/>
      <c r="HW442" s="49"/>
      <c r="HX442" s="49"/>
      <c r="HY442" s="49"/>
      <c r="HZ442" s="49"/>
      <c r="IA442" s="49"/>
      <c r="IB442" s="49"/>
      <c r="IC442" s="49"/>
      <c r="ID442" s="49"/>
      <c r="IE442" s="49"/>
      <c r="IF442" s="49"/>
      <c r="IG442" s="49"/>
      <c r="IH442" s="49"/>
      <c r="II442" s="49"/>
      <c r="IJ442" s="49"/>
      <c r="IK442" s="49"/>
      <c r="IL442" s="49"/>
      <c r="IM442" s="49"/>
      <c r="IN442" s="49"/>
      <c r="IO442" s="49"/>
      <c r="IP442" s="49"/>
      <c r="IQ442" s="49"/>
      <c r="IR442" s="49"/>
      <c r="IS442" s="49"/>
      <c r="IT442" s="49"/>
      <c r="IU442" s="49"/>
      <c r="IV442" s="49"/>
      <c r="IW442" s="49"/>
      <c r="IX442" s="49"/>
      <c r="IY442" s="49"/>
      <c r="IZ442" s="49"/>
      <c r="JA442" s="49"/>
      <c r="JB442" s="49"/>
      <c r="JC442" s="49"/>
      <c r="JD442" s="49"/>
      <c r="JE442" s="49"/>
      <c r="JF442" s="49"/>
      <c r="JG442" s="49"/>
      <c r="JH442" s="49"/>
      <c r="JI442" s="49"/>
      <c r="JJ442" s="49"/>
      <c r="JK442" s="49"/>
      <c r="JL442" s="49"/>
      <c r="JM442" s="49"/>
      <c r="JN442" s="49"/>
      <c r="JO442" s="49"/>
      <c r="JP442" s="49"/>
      <c r="JQ442" s="49"/>
      <c r="JR442" s="49"/>
      <c r="JS442" s="49"/>
      <c r="JT442" s="49"/>
      <c r="JU442" s="49"/>
      <c r="JV442" s="49"/>
      <c r="JW442" s="49"/>
      <c r="JX442" s="49"/>
      <c r="JY442" s="49"/>
      <c r="JZ442" s="49"/>
      <c r="KA442" s="49"/>
      <c r="KB442" s="49"/>
      <c r="KC442" s="49"/>
      <c r="KD442" s="49"/>
      <c r="KE442" s="49"/>
      <c r="KF442" s="49"/>
      <c r="KG442" s="49"/>
      <c r="KH442" s="49"/>
      <c r="KI442" s="49"/>
      <c r="KJ442" s="49"/>
    </row>
    <row r="443" spans="2:296" s="48" customFormat="1" x14ac:dyDescent="0.2">
      <c r="B443" s="46"/>
      <c r="C443" s="276"/>
      <c r="D443" s="125"/>
      <c r="E443" s="173"/>
      <c r="F443" s="174"/>
      <c r="G443" s="125"/>
      <c r="H443" s="125"/>
      <c r="I443" s="125"/>
      <c r="J443" s="125"/>
      <c r="K443" s="192"/>
      <c r="M443" s="281"/>
      <c r="N443" s="19"/>
      <c r="O443" s="49"/>
      <c r="P443" s="49"/>
      <c r="Q443" s="49"/>
      <c r="R443" s="49"/>
      <c r="S443" s="49"/>
      <c r="T443" s="49"/>
      <c r="U443" s="49"/>
      <c r="V443" s="49"/>
      <c r="W443" s="49"/>
      <c r="X443" s="49"/>
      <c r="Y443" s="49"/>
      <c r="Z443" s="49"/>
      <c r="AA443" s="49"/>
      <c r="AB443" s="49"/>
      <c r="AC443" s="49"/>
      <c r="AD443" s="49"/>
      <c r="AE443" s="49"/>
      <c r="AF443" s="49"/>
      <c r="AG443" s="49"/>
      <c r="AH443" s="49"/>
      <c r="AI443" s="49"/>
      <c r="AJ443" s="49"/>
      <c r="AK443" s="49"/>
      <c r="AL443" s="49"/>
      <c r="AM443" s="49"/>
      <c r="AN443" s="49"/>
      <c r="AO443" s="49"/>
      <c r="AP443" s="49"/>
      <c r="AQ443" s="49"/>
      <c r="AR443" s="49"/>
      <c r="AS443" s="49"/>
      <c r="AT443" s="49"/>
      <c r="AU443" s="49"/>
      <c r="AV443" s="49"/>
      <c r="AW443" s="49"/>
      <c r="AX443" s="49"/>
      <c r="AY443" s="49"/>
      <c r="AZ443" s="49"/>
      <c r="BA443" s="49"/>
      <c r="BB443" s="49"/>
      <c r="BC443" s="49"/>
      <c r="BD443" s="49"/>
      <c r="BE443" s="49"/>
      <c r="BF443" s="49"/>
      <c r="BG443" s="49"/>
      <c r="BH443" s="49"/>
      <c r="BI443" s="49"/>
      <c r="BJ443" s="49"/>
      <c r="BK443" s="49"/>
      <c r="BL443" s="49"/>
      <c r="BM443" s="49"/>
      <c r="BN443" s="49"/>
      <c r="BO443" s="49"/>
      <c r="BP443" s="49"/>
      <c r="BQ443" s="49"/>
      <c r="BR443" s="49"/>
      <c r="BS443" s="49"/>
      <c r="BT443" s="49"/>
      <c r="BU443" s="49"/>
      <c r="BV443" s="49"/>
      <c r="BW443" s="49"/>
      <c r="BX443" s="49"/>
      <c r="BY443" s="49"/>
      <c r="BZ443" s="49"/>
      <c r="CA443" s="49"/>
      <c r="CB443" s="49"/>
      <c r="CC443" s="49"/>
      <c r="CD443" s="49"/>
      <c r="CE443" s="49"/>
      <c r="CF443" s="49"/>
      <c r="CG443" s="49"/>
      <c r="CH443" s="49"/>
      <c r="CI443" s="49"/>
      <c r="CJ443" s="49"/>
      <c r="CK443" s="49"/>
      <c r="CL443" s="49"/>
      <c r="CM443" s="49"/>
      <c r="CN443" s="49"/>
      <c r="CO443" s="49"/>
      <c r="CP443" s="49"/>
      <c r="CQ443" s="49"/>
      <c r="CR443" s="49"/>
      <c r="CS443" s="49"/>
      <c r="CT443" s="49"/>
      <c r="CU443" s="49"/>
      <c r="CV443" s="49"/>
      <c r="CW443" s="49"/>
      <c r="CX443" s="49"/>
      <c r="CY443" s="49"/>
      <c r="CZ443" s="49"/>
      <c r="DA443" s="49"/>
      <c r="DB443" s="49"/>
      <c r="DC443" s="49"/>
      <c r="DD443" s="49"/>
      <c r="DE443" s="49"/>
      <c r="DF443" s="49"/>
      <c r="DG443" s="49"/>
      <c r="DH443" s="49"/>
      <c r="DI443" s="49"/>
      <c r="DJ443" s="49"/>
      <c r="DK443" s="49"/>
      <c r="DL443" s="49"/>
      <c r="DM443" s="49"/>
      <c r="DN443" s="49"/>
      <c r="DO443" s="49"/>
      <c r="DP443" s="49"/>
      <c r="DQ443" s="49"/>
      <c r="DR443" s="49"/>
      <c r="DS443" s="49"/>
      <c r="DT443" s="49"/>
      <c r="DU443" s="49"/>
      <c r="DV443" s="49"/>
      <c r="DW443" s="49"/>
      <c r="DX443" s="49"/>
      <c r="DY443" s="49"/>
      <c r="DZ443" s="49"/>
      <c r="EA443" s="49"/>
      <c r="EB443" s="49"/>
      <c r="EC443" s="49"/>
      <c r="ED443" s="49"/>
      <c r="EE443" s="49"/>
      <c r="EF443" s="49"/>
      <c r="EG443" s="49"/>
      <c r="EH443" s="49"/>
      <c r="EI443" s="49"/>
      <c r="EJ443" s="49"/>
      <c r="EK443" s="49"/>
      <c r="EL443" s="49"/>
      <c r="EM443" s="49"/>
      <c r="EN443" s="49"/>
      <c r="EO443" s="49"/>
      <c r="EP443" s="49"/>
      <c r="EQ443" s="49"/>
      <c r="ER443" s="49"/>
      <c r="ES443" s="49"/>
      <c r="ET443" s="49"/>
      <c r="EU443" s="49"/>
      <c r="EV443" s="49"/>
      <c r="EW443" s="49"/>
      <c r="EX443" s="49"/>
      <c r="EY443" s="49"/>
      <c r="EZ443" s="49"/>
      <c r="FA443" s="49"/>
      <c r="FB443" s="49"/>
      <c r="FC443" s="49"/>
      <c r="FD443" s="49"/>
      <c r="FE443" s="49"/>
      <c r="FF443" s="49"/>
      <c r="FG443" s="49"/>
      <c r="FH443" s="49"/>
      <c r="FI443" s="49"/>
      <c r="FJ443" s="49"/>
      <c r="FK443" s="49"/>
      <c r="FL443" s="49"/>
      <c r="FM443" s="49"/>
      <c r="FN443" s="49"/>
      <c r="FO443" s="49"/>
      <c r="FP443" s="49"/>
      <c r="FQ443" s="49"/>
      <c r="FR443" s="49"/>
      <c r="FS443" s="49"/>
      <c r="FT443" s="49"/>
      <c r="FU443" s="49"/>
      <c r="FV443" s="49"/>
      <c r="FW443" s="49"/>
      <c r="FX443" s="49"/>
      <c r="FY443" s="49"/>
      <c r="FZ443" s="49"/>
      <c r="GA443" s="49"/>
      <c r="GB443" s="49"/>
      <c r="GC443" s="49"/>
      <c r="GD443" s="49"/>
      <c r="GE443" s="49"/>
      <c r="GF443" s="49"/>
      <c r="GG443" s="49"/>
      <c r="GH443" s="49"/>
      <c r="GI443" s="49"/>
      <c r="GJ443" s="49"/>
      <c r="GK443" s="49"/>
      <c r="GL443" s="49"/>
      <c r="GM443" s="49"/>
      <c r="GN443" s="49"/>
      <c r="GO443" s="49"/>
      <c r="GP443" s="49"/>
      <c r="GQ443" s="49"/>
      <c r="GR443" s="49"/>
      <c r="GS443" s="49"/>
      <c r="GT443" s="49"/>
      <c r="GU443" s="49"/>
      <c r="GV443" s="49"/>
      <c r="GW443" s="49"/>
      <c r="GX443" s="49"/>
      <c r="GY443" s="49"/>
      <c r="GZ443" s="49"/>
      <c r="HA443" s="49"/>
      <c r="HB443" s="49"/>
      <c r="HC443" s="49"/>
      <c r="HD443" s="49"/>
      <c r="HE443" s="49"/>
      <c r="HF443" s="49"/>
      <c r="HG443" s="49"/>
      <c r="HH443" s="49"/>
      <c r="HI443" s="49"/>
      <c r="HJ443" s="49"/>
      <c r="HK443" s="49"/>
      <c r="HL443" s="49"/>
      <c r="HM443" s="49"/>
      <c r="HN443" s="49"/>
      <c r="HO443" s="49"/>
      <c r="HP443" s="49"/>
      <c r="HQ443" s="49"/>
      <c r="HR443" s="49"/>
      <c r="HS443" s="49"/>
      <c r="HT443" s="49"/>
      <c r="HU443" s="49"/>
      <c r="HV443" s="49"/>
      <c r="HW443" s="49"/>
      <c r="HX443" s="49"/>
      <c r="HY443" s="49"/>
      <c r="HZ443" s="49"/>
      <c r="IA443" s="49"/>
      <c r="IB443" s="49"/>
      <c r="IC443" s="49"/>
      <c r="ID443" s="49"/>
      <c r="IE443" s="49"/>
      <c r="IF443" s="49"/>
      <c r="IG443" s="49"/>
      <c r="IH443" s="49"/>
      <c r="II443" s="49"/>
      <c r="IJ443" s="49"/>
      <c r="IK443" s="49"/>
      <c r="IL443" s="49"/>
      <c r="IM443" s="49"/>
      <c r="IN443" s="49"/>
      <c r="IO443" s="49"/>
      <c r="IP443" s="49"/>
      <c r="IQ443" s="49"/>
      <c r="IR443" s="49"/>
      <c r="IS443" s="49"/>
      <c r="IT443" s="49"/>
      <c r="IU443" s="49"/>
      <c r="IV443" s="49"/>
      <c r="IW443" s="49"/>
      <c r="IX443" s="49"/>
      <c r="IY443" s="49"/>
      <c r="IZ443" s="49"/>
      <c r="JA443" s="49"/>
      <c r="JB443" s="49"/>
      <c r="JC443" s="49"/>
      <c r="JD443" s="49"/>
      <c r="JE443" s="49"/>
      <c r="JF443" s="49"/>
      <c r="JG443" s="49"/>
      <c r="JH443" s="49"/>
      <c r="JI443" s="49"/>
      <c r="JJ443" s="49"/>
      <c r="JK443" s="49"/>
      <c r="JL443" s="49"/>
      <c r="JM443" s="49"/>
      <c r="JN443" s="49"/>
      <c r="JO443" s="49"/>
      <c r="JP443" s="49"/>
      <c r="JQ443" s="49"/>
      <c r="JR443" s="49"/>
      <c r="JS443" s="49"/>
      <c r="JT443" s="49"/>
      <c r="JU443" s="49"/>
      <c r="JV443" s="49"/>
      <c r="JW443" s="49"/>
      <c r="JX443" s="49"/>
      <c r="JY443" s="49"/>
      <c r="JZ443" s="49"/>
      <c r="KA443" s="49"/>
      <c r="KB443" s="49"/>
      <c r="KC443" s="49"/>
      <c r="KD443" s="49"/>
      <c r="KE443" s="49"/>
      <c r="KF443" s="49"/>
      <c r="KG443" s="49"/>
      <c r="KH443" s="49"/>
      <c r="KI443" s="49"/>
      <c r="KJ443" s="49"/>
    </row>
    <row r="444" spans="2:296" s="48" customFormat="1" x14ac:dyDescent="0.2">
      <c r="B444" s="46"/>
      <c r="C444" s="276"/>
      <c r="D444" s="125"/>
      <c r="E444" s="173"/>
      <c r="F444" s="174"/>
      <c r="G444" s="125"/>
      <c r="H444" s="125"/>
      <c r="I444" s="125"/>
      <c r="J444" s="125"/>
      <c r="K444" s="192"/>
      <c r="M444" s="281"/>
      <c r="N444" s="19"/>
      <c r="O444" s="49"/>
      <c r="P444" s="49"/>
      <c r="Q444" s="49"/>
      <c r="R444" s="49"/>
      <c r="S444" s="49"/>
      <c r="T444" s="49"/>
      <c r="U444" s="49"/>
      <c r="V444" s="49"/>
      <c r="W444" s="49"/>
      <c r="X444" s="49"/>
      <c r="Y444" s="49"/>
      <c r="Z444" s="49"/>
      <c r="AA444" s="49"/>
      <c r="AB444" s="49"/>
      <c r="AC444" s="49"/>
      <c r="AD444" s="49"/>
      <c r="AE444" s="49"/>
      <c r="AF444" s="49"/>
      <c r="AG444" s="49"/>
      <c r="AH444" s="49"/>
      <c r="AI444" s="49"/>
      <c r="AJ444" s="49"/>
      <c r="AK444" s="49"/>
      <c r="AL444" s="49"/>
      <c r="AM444" s="49"/>
      <c r="AN444" s="49"/>
      <c r="AO444" s="49"/>
      <c r="AP444" s="49"/>
      <c r="AQ444" s="49"/>
      <c r="AR444" s="49"/>
      <c r="AS444" s="49"/>
      <c r="AT444" s="49"/>
      <c r="AU444" s="49"/>
      <c r="AV444" s="49"/>
      <c r="AW444" s="49"/>
      <c r="AX444" s="49"/>
      <c r="AY444" s="49"/>
      <c r="AZ444" s="49"/>
      <c r="BA444" s="49"/>
      <c r="BB444" s="49"/>
      <c r="BC444" s="49"/>
      <c r="BD444" s="49"/>
      <c r="BE444" s="49"/>
      <c r="BF444" s="49"/>
      <c r="BG444" s="49"/>
      <c r="BH444" s="49"/>
      <c r="BI444" s="49"/>
      <c r="BJ444" s="49"/>
      <c r="BK444" s="49"/>
      <c r="BL444" s="49"/>
      <c r="BM444" s="49"/>
      <c r="BN444" s="49"/>
      <c r="BO444" s="49"/>
      <c r="BP444" s="49"/>
      <c r="BQ444" s="49"/>
      <c r="BR444" s="49"/>
      <c r="BS444" s="49"/>
      <c r="BT444" s="49"/>
      <c r="BU444" s="49"/>
      <c r="BV444" s="49"/>
      <c r="BW444" s="49"/>
      <c r="BX444" s="49"/>
      <c r="BY444" s="49"/>
      <c r="BZ444" s="49"/>
      <c r="CA444" s="49"/>
      <c r="CB444" s="49"/>
      <c r="CC444" s="49"/>
      <c r="CD444" s="49"/>
      <c r="CE444" s="49"/>
      <c r="CF444" s="49"/>
      <c r="CG444" s="49"/>
      <c r="CH444" s="49"/>
      <c r="CI444" s="49"/>
      <c r="CJ444" s="49"/>
      <c r="CK444" s="49"/>
      <c r="CL444" s="49"/>
      <c r="CM444" s="49"/>
      <c r="CN444" s="49"/>
      <c r="CO444" s="49"/>
      <c r="CP444" s="49"/>
      <c r="CQ444" s="49"/>
      <c r="CR444" s="49"/>
      <c r="CS444" s="49"/>
      <c r="CT444" s="49"/>
      <c r="CU444" s="49"/>
      <c r="CV444" s="49"/>
      <c r="CW444" s="49"/>
      <c r="CX444" s="49"/>
      <c r="CY444" s="49"/>
      <c r="CZ444" s="49"/>
      <c r="DA444" s="49"/>
      <c r="DB444" s="49"/>
      <c r="DC444" s="49"/>
      <c r="DD444" s="49"/>
      <c r="DE444" s="49"/>
      <c r="DF444" s="49"/>
      <c r="DG444" s="49"/>
      <c r="DH444" s="49"/>
      <c r="DI444" s="49"/>
      <c r="DJ444" s="49"/>
      <c r="DK444" s="49"/>
      <c r="DL444" s="49"/>
      <c r="DM444" s="49"/>
      <c r="DN444" s="49"/>
      <c r="DO444" s="49"/>
      <c r="DP444" s="49"/>
      <c r="DQ444" s="49"/>
      <c r="DR444" s="49"/>
      <c r="DS444" s="49"/>
      <c r="DT444" s="49"/>
      <c r="DU444" s="49"/>
      <c r="DV444" s="49"/>
      <c r="DW444" s="49"/>
      <c r="DX444" s="49"/>
      <c r="DY444" s="49"/>
      <c r="DZ444" s="49"/>
      <c r="EA444" s="49"/>
      <c r="EB444" s="49"/>
      <c r="EC444" s="49"/>
      <c r="ED444" s="49"/>
      <c r="EE444" s="49"/>
      <c r="EF444" s="49"/>
      <c r="EG444" s="49"/>
      <c r="EH444" s="49"/>
      <c r="EI444" s="49"/>
      <c r="EJ444" s="49"/>
      <c r="EK444" s="49"/>
      <c r="EL444" s="49"/>
      <c r="EM444" s="49"/>
      <c r="EN444" s="49"/>
      <c r="EO444" s="49"/>
      <c r="EP444" s="49"/>
      <c r="EQ444" s="49"/>
      <c r="ER444" s="49"/>
      <c r="ES444" s="49"/>
      <c r="ET444" s="49"/>
      <c r="EU444" s="49"/>
      <c r="EV444" s="49"/>
      <c r="EW444" s="49"/>
      <c r="EX444" s="49"/>
      <c r="EY444" s="49"/>
      <c r="EZ444" s="49"/>
      <c r="FA444" s="49"/>
      <c r="FB444" s="49"/>
      <c r="FC444" s="49"/>
      <c r="FD444" s="49"/>
      <c r="FE444" s="49"/>
      <c r="FF444" s="49"/>
      <c r="FG444" s="49"/>
      <c r="FH444" s="49"/>
      <c r="FI444" s="49"/>
      <c r="FJ444" s="49"/>
      <c r="FK444" s="49"/>
      <c r="FL444" s="49"/>
      <c r="FM444" s="49"/>
      <c r="FN444" s="49"/>
      <c r="FO444" s="49"/>
      <c r="FP444" s="49"/>
      <c r="FQ444" s="49"/>
      <c r="FR444" s="49"/>
      <c r="FS444" s="49"/>
      <c r="FT444" s="49"/>
      <c r="FU444" s="49"/>
      <c r="FV444" s="49"/>
      <c r="FW444" s="49"/>
      <c r="FX444" s="49"/>
      <c r="FY444" s="49"/>
      <c r="FZ444" s="49"/>
      <c r="GA444" s="49"/>
      <c r="GB444" s="49"/>
      <c r="GC444" s="49"/>
      <c r="GD444" s="49"/>
      <c r="GE444" s="49"/>
      <c r="GF444" s="49"/>
      <c r="GG444" s="49"/>
      <c r="GH444" s="49"/>
      <c r="GI444" s="49"/>
      <c r="GJ444" s="49"/>
      <c r="GK444" s="49"/>
      <c r="GL444" s="49"/>
      <c r="GM444" s="49"/>
      <c r="GN444" s="49"/>
      <c r="GO444" s="49"/>
      <c r="GP444" s="49"/>
      <c r="GQ444" s="49"/>
      <c r="GR444" s="49"/>
      <c r="GS444" s="49"/>
      <c r="GT444" s="49"/>
      <c r="GU444" s="49"/>
      <c r="GV444" s="49"/>
      <c r="GW444" s="49"/>
      <c r="GX444" s="49"/>
      <c r="GY444" s="49"/>
      <c r="GZ444" s="49"/>
      <c r="HA444" s="49"/>
      <c r="HB444" s="49"/>
      <c r="HC444" s="49"/>
      <c r="HD444" s="49"/>
      <c r="HE444" s="49"/>
      <c r="HF444" s="49"/>
      <c r="HG444" s="49"/>
      <c r="HH444" s="49"/>
      <c r="HI444" s="49"/>
      <c r="HJ444" s="49"/>
      <c r="HK444" s="49"/>
      <c r="HL444" s="49"/>
      <c r="HM444" s="49"/>
      <c r="HN444" s="49"/>
      <c r="HO444" s="49"/>
      <c r="HP444" s="49"/>
      <c r="HQ444" s="49"/>
      <c r="HR444" s="49"/>
      <c r="HS444" s="49"/>
      <c r="HT444" s="49"/>
      <c r="HU444" s="49"/>
      <c r="HV444" s="49"/>
      <c r="HW444" s="49"/>
      <c r="HX444" s="49"/>
      <c r="HY444" s="49"/>
      <c r="HZ444" s="49"/>
      <c r="IA444" s="49"/>
      <c r="IB444" s="49"/>
      <c r="IC444" s="49"/>
      <c r="ID444" s="49"/>
      <c r="IE444" s="49"/>
      <c r="IF444" s="49"/>
      <c r="IG444" s="49"/>
      <c r="IH444" s="49"/>
      <c r="II444" s="49"/>
      <c r="IJ444" s="49"/>
      <c r="IK444" s="49"/>
      <c r="IL444" s="49"/>
      <c r="IM444" s="49"/>
      <c r="IN444" s="49"/>
      <c r="IO444" s="49"/>
      <c r="IP444" s="49"/>
      <c r="IQ444" s="49"/>
      <c r="IR444" s="49"/>
      <c r="IS444" s="49"/>
      <c r="IT444" s="49"/>
      <c r="IU444" s="49"/>
      <c r="IV444" s="49"/>
      <c r="IW444" s="49"/>
      <c r="IX444" s="49"/>
      <c r="IY444" s="49"/>
      <c r="IZ444" s="49"/>
      <c r="JA444" s="49"/>
      <c r="JB444" s="49"/>
      <c r="JC444" s="49"/>
      <c r="JD444" s="49"/>
      <c r="JE444" s="49"/>
      <c r="JF444" s="49"/>
      <c r="JG444" s="49"/>
      <c r="JH444" s="49"/>
      <c r="JI444" s="49"/>
      <c r="JJ444" s="49"/>
      <c r="JK444" s="49"/>
      <c r="JL444" s="49"/>
      <c r="JM444" s="49"/>
      <c r="JN444" s="49"/>
      <c r="JO444" s="49"/>
      <c r="JP444" s="49"/>
      <c r="JQ444" s="49"/>
      <c r="JR444" s="49"/>
      <c r="JS444" s="49"/>
      <c r="JT444" s="49"/>
      <c r="JU444" s="49"/>
      <c r="JV444" s="49"/>
      <c r="JW444" s="49"/>
      <c r="JX444" s="49"/>
      <c r="JY444" s="49"/>
      <c r="JZ444" s="49"/>
      <c r="KA444" s="49"/>
      <c r="KB444" s="49"/>
      <c r="KC444" s="49"/>
      <c r="KD444" s="49"/>
      <c r="KE444" s="49"/>
      <c r="KF444" s="49"/>
      <c r="KG444" s="49"/>
      <c r="KH444" s="49"/>
      <c r="KI444" s="49"/>
      <c r="KJ444" s="49"/>
    </row>
    <row r="445" spans="2:296" s="48" customFormat="1" x14ac:dyDescent="0.2">
      <c r="B445" s="46"/>
      <c r="C445" s="276"/>
      <c r="D445" s="125"/>
      <c r="E445" s="173"/>
      <c r="F445" s="174"/>
      <c r="G445" s="125"/>
      <c r="H445" s="125"/>
      <c r="I445" s="125"/>
      <c r="J445" s="125"/>
      <c r="K445" s="192"/>
      <c r="M445" s="281"/>
      <c r="N445" s="19"/>
      <c r="O445" s="49"/>
      <c r="P445" s="49"/>
      <c r="Q445" s="49"/>
      <c r="R445" s="49"/>
      <c r="S445" s="49"/>
      <c r="T445" s="49"/>
      <c r="U445" s="49"/>
      <c r="V445" s="49"/>
      <c r="W445" s="49"/>
      <c r="X445" s="49"/>
      <c r="Y445" s="49"/>
      <c r="Z445" s="49"/>
      <c r="AA445" s="49"/>
      <c r="AB445" s="49"/>
      <c r="AC445" s="49"/>
      <c r="AD445" s="49"/>
      <c r="AE445" s="49"/>
      <c r="AF445" s="49"/>
      <c r="AG445" s="49"/>
      <c r="AH445" s="49"/>
      <c r="AI445" s="49"/>
      <c r="AJ445" s="49"/>
      <c r="AK445" s="49"/>
      <c r="AL445" s="49"/>
      <c r="AM445" s="49"/>
      <c r="AN445" s="49"/>
      <c r="AO445" s="49"/>
      <c r="AP445" s="49"/>
      <c r="AQ445" s="49"/>
      <c r="AR445" s="49"/>
      <c r="AS445" s="49"/>
      <c r="AT445" s="49"/>
      <c r="AU445" s="49"/>
      <c r="AV445" s="49"/>
      <c r="AW445" s="49"/>
      <c r="AX445" s="49"/>
      <c r="AY445" s="49"/>
      <c r="AZ445" s="49"/>
      <c r="BA445" s="49"/>
      <c r="BB445" s="49"/>
      <c r="BC445" s="49"/>
      <c r="BD445" s="49"/>
      <c r="BE445" s="49"/>
      <c r="BF445" s="49"/>
      <c r="BG445" s="49"/>
      <c r="BH445" s="49"/>
      <c r="BI445" s="49"/>
      <c r="BJ445" s="49"/>
      <c r="BK445" s="49"/>
      <c r="BL445" s="49"/>
      <c r="BM445" s="49"/>
      <c r="BN445" s="49"/>
      <c r="BO445" s="49"/>
      <c r="BP445" s="49"/>
      <c r="BQ445" s="49"/>
      <c r="BR445" s="49"/>
      <c r="BS445" s="49"/>
      <c r="BT445" s="49"/>
      <c r="BU445" s="49"/>
      <c r="BV445" s="49"/>
      <c r="BW445" s="49"/>
      <c r="BX445" s="49"/>
      <c r="BY445" s="49"/>
      <c r="BZ445" s="49"/>
      <c r="CA445" s="49"/>
      <c r="CB445" s="49"/>
      <c r="CC445" s="49"/>
      <c r="CD445" s="49"/>
      <c r="CE445" s="49"/>
      <c r="CF445" s="49"/>
      <c r="CG445" s="49"/>
      <c r="CH445" s="49"/>
      <c r="CI445" s="49"/>
      <c r="CJ445" s="49"/>
      <c r="CK445" s="49"/>
      <c r="CL445" s="49"/>
      <c r="CM445" s="49"/>
      <c r="CN445" s="49"/>
      <c r="CO445" s="49"/>
      <c r="CP445" s="49"/>
      <c r="CQ445" s="49"/>
      <c r="CR445" s="49"/>
      <c r="CS445" s="49"/>
      <c r="CT445" s="49"/>
      <c r="CU445" s="49"/>
      <c r="CV445" s="49"/>
      <c r="CW445" s="49"/>
      <c r="CX445" s="49"/>
      <c r="CY445" s="49"/>
      <c r="CZ445" s="49"/>
      <c r="DA445" s="49"/>
      <c r="DB445" s="49"/>
      <c r="DC445" s="49"/>
      <c r="DD445" s="49"/>
      <c r="DE445" s="49"/>
      <c r="DF445" s="49"/>
      <c r="DG445" s="49"/>
      <c r="DH445" s="49"/>
      <c r="DI445" s="49"/>
      <c r="DJ445" s="49"/>
      <c r="DK445" s="49"/>
      <c r="DL445" s="49"/>
      <c r="DM445" s="49"/>
      <c r="DN445" s="49"/>
      <c r="DO445" s="49"/>
      <c r="DP445" s="49"/>
      <c r="DQ445" s="49"/>
      <c r="DR445" s="49"/>
      <c r="DS445" s="49"/>
      <c r="DT445" s="49"/>
      <c r="DU445" s="49"/>
      <c r="DV445" s="49"/>
      <c r="DW445" s="49"/>
      <c r="DX445" s="49"/>
      <c r="DY445" s="49"/>
      <c r="DZ445" s="49"/>
      <c r="EA445" s="49"/>
      <c r="EB445" s="49"/>
      <c r="EC445" s="49"/>
      <c r="ED445" s="49"/>
      <c r="EE445" s="49"/>
      <c r="EF445" s="49"/>
      <c r="EG445" s="49"/>
      <c r="EH445" s="49"/>
      <c r="EI445" s="49"/>
      <c r="EJ445" s="49"/>
      <c r="EK445" s="49"/>
      <c r="EL445" s="49"/>
      <c r="EM445" s="49"/>
      <c r="EN445" s="49"/>
      <c r="EO445" s="49"/>
      <c r="EP445" s="49"/>
      <c r="EQ445" s="49"/>
      <c r="ER445" s="49"/>
      <c r="ES445" s="49"/>
      <c r="ET445" s="49"/>
      <c r="EU445" s="49"/>
      <c r="EV445" s="49"/>
      <c r="EW445" s="49"/>
      <c r="EX445" s="49"/>
      <c r="EY445" s="49"/>
      <c r="EZ445" s="49"/>
      <c r="FA445" s="49"/>
      <c r="FB445" s="49"/>
      <c r="FC445" s="49"/>
      <c r="FD445" s="49"/>
      <c r="FE445" s="49"/>
      <c r="FF445" s="49"/>
      <c r="FG445" s="49"/>
      <c r="FH445" s="49"/>
      <c r="FI445" s="49"/>
      <c r="FJ445" s="49"/>
      <c r="FK445" s="49"/>
      <c r="FL445" s="49"/>
      <c r="FM445" s="49"/>
      <c r="FN445" s="49"/>
      <c r="FO445" s="49"/>
      <c r="FP445" s="49"/>
      <c r="FQ445" s="49"/>
      <c r="FR445" s="49"/>
      <c r="FS445" s="49"/>
      <c r="FT445" s="49"/>
      <c r="FU445" s="49"/>
      <c r="FV445" s="49"/>
      <c r="FW445" s="49"/>
      <c r="FX445" s="49"/>
      <c r="FY445" s="49"/>
      <c r="FZ445" s="49"/>
      <c r="GA445" s="49"/>
      <c r="GB445" s="49"/>
      <c r="GC445" s="49"/>
      <c r="GD445" s="49"/>
      <c r="GE445" s="49"/>
      <c r="GF445" s="49"/>
      <c r="GG445" s="49"/>
      <c r="GH445" s="49"/>
      <c r="GI445" s="49"/>
      <c r="GJ445" s="49"/>
      <c r="GK445" s="49"/>
      <c r="GL445" s="49"/>
      <c r="GM445" s="49"/>
      <c r="GN445" s="49"/>
      <c r="GO445" s="49"/>
      <c r="GP445" s="49"/>
      <c r="GQ445" s="49"/>
      <c r="GR445" s="49"/>
      <c r="GS445" s="49"/>
      <c r="GT445" s="49"/>
      <c r="GU445" s="49"/>
      <c r="GV445" s="49"/>
      <c r="GW445" s="49"/>
      <c r="GX445" s="49"/>
      <c r="GY445" s="49"/>
      <c r="GZ445" s="49"/>
      <c r="HA445" s="49"/>
      <c r="HB445" s="49"/>
      <c r="HC445" s="49"/>
      <c r="HD445" s="49"/>
      <c r="HE445" s="49"/>
      <c r="HF445" s="49"/>
      <c r="HG445" s="49"/>
      <c r="HH445" s="49"/>
      <c r="HI445" s="49"/>
      <c r="HJ445" s="49"/>
      <c r="HK445" s="49"/>
      <c r="HL445" s="49"/>
      <c r="HM445" s="49"/>
      <c r="HN445" s="49"/>
      <c r="HO445" s="49"/>
      <c r="HP445" s="49"/>
      <c r="HQ445" s="49"/>
      <c r="HR445" s="49"/>
      <c r="HS445" s="49"/>
      <c r="HT445" s="49"/>
      <c r="HU445" s="49"/>
      <c r="HV445" s="49"/>
      <c r="HW445" s="49"/>
      <c r="HX445" s="49"/>
      <c r="HY445" s="49"/>
      <c r="HZ445" s="49"/>
      <c r="IA445" s="49"/>
      <c r="IB445" s="49"/>
      <c r="IC445" s="49"/>
      <c r="ID445" s="49"/>
      <c r="IE445" s="49"/>
      <c r="IF445" s="49"/>
      <c r="IG445" s="49"/>
      <c r="IH445" s="49"/>
      <c r="II445" s="49"/>
      <c r="IJ445" s="49"/>
      <c r="IK445" s="49"/>
      <c r="IL445" s="49"/>
      <c r="IM445" s="49"/>
      <c r="IN445" s="49"/>
      <c r="IO445" s="49"/>
      <c r="IP445" s="49"/>
      <c r="IQ445" s="49"/>
      <c r="IR445" s="49"/>
      <c r="IS445" s="49"/>
      <c r="IT445" s="49"/>
      <c r="IU445" s="49"/>
      <c r="IV445" s="49"/>
      <c r="IW445" s="49"/>
      <c r="IX445" s="49"/>
      <c r="IY445" s="49"/>
      <c r="IZ445" s="49"/>
      <c r="JA445" s="49"/>
      <c r="JB445" s="49"/>
      <c r="JC445" s="49"/>
      <c r="JD445" s="49"/>
      <c r="JE445" s="49"/>
      <c r="JF445" s="49"/>
      <c r="JG445" s="49"/>
      <c r="JH445" s="49"/>
      <c r="JI445" s="49"/>
      <c r="JJ445" s="49"/>
      <c r="JK445" s="49"/>
      <c r="JL445" s="49"/>
      <c r="JM445" s="49"/>
      <c r="JN445" s="49"/>
      <c r="JO445" s="49"/>
      <c r="JP445" s="49"/>
      <c r="JQ445" s="49"/>
      <c r="JR445" s="49"/>
      <c r="JS445" s="49"/>
      <c r="JT445" s="49"/>
      <c r="JU445" s="49"/>
      <c r="JV445" s="49"/>
      <c r="JW445" s="49"/>
      <c r="JX445" s="49"/>
      <c r="JY445" s="49"/>
      <c r="JZ445" s="49"/>
      <c r="KA445" s="49"/>
      <c r="KB445" s="49"/>
      <c r="KC445" s="49"/>
      <c r="KD445" s="49"/>
      <c r="KE445" s="49"/>
      <c r="KF445" s="49"/>
      <c r="KG445" s="49"/>
      <c r="KH445" s="49"/>
      <c r="KI445" s="49"/>
      <c r="KJ445" s="49"/>
    </row>
    <row r="446" spans="2:296" s="48" customFormat="1" x14ac:dyDescent="0.2">
      <c r="B446" s="46"/>
      <c r="C446" s="276"/>
      <c r="D446" s="125"/>
      <c r="E446" s="173"/>
      <c r="F446" s="174"/>
      <c r="G446" s="125"/>
      <c r="H446" s="125"/>
      <c r="I446" s="125"/>
      <c r="J446" s="125"/>
      <c r="K446" s="192"/>
      <c r="M446" s="281"/>
      <c r="N446" s="19"/>
      <c r="O446" s="49"/>
      <c r="P446" s="49"/>
      <c r="Q446" s="49"/>
      <c r="R446" s="49"/>
      <c r="S446" s="49"/>
      <c r="T446" s="49"/>
      <c r="U446" s="49"/>
      <c r="V446" s="49"/>
      <c r="W446" s="49"/>
      <c r="X446" s="49"/>
      <c r="Y446" s="49"/>
      <c r="Z446" s="49"/>
      <c r="AA446" s="49"/>
      <c r="AB446" s="49"/>
      <c r="AC446" s="49"/>
      <c r="AD446" s="49"/>
      <c r="AE446" s="49"/>
      <c r="AF446" s="49"/>
      <c r="AG446" s="49"/>
      <c r="AH446" s="49"/>
      <c r="AI446" s="49"/>
      <c r="AJ446" s="49"/>
      <c r="AK446" s="49"/>
      <c r="AL446" s="49"/>
      <c r="AM446" s="49"/>
      <c r="AN446" s="49"/>
      <c r="AO446" s="49"/>
      <c r="AP446" s="49"/>
      <c r="AQ446" s="49"/>
      <c r="AR446" s="49"/>
      <c r="AS446" s="49"/>
      <c r="AT446" s="49"/>
      <c r="AU446" s="49"/>
      <c r="AV446" s="49"/>
      <c r="AW446" s="49"/>
      <c r="AX446" s="49"/>
      <c r="AY446" s="49"/>
      <c r="AZ446" s="49"/>
      <c r="BA446" s="49"/>
      <c r="BB446" s="49"/>
      <c r="BC446" s="49"/>
      <c r="BD446" s="49"/>
      <c r="BE446" s="49"/>
      <c r="BF446" s="49"/>
      <c r="BG446" s="49"/>
      <c r="BH446" s="49"/>
      <c r="BI446" s="49"/>
      <c r="BJ446" s="49"/>
      <c r="BK446" s="49"/>
      <c r="BL446" s="49"/>
      <c r="BM446" s="49"/>
      <c r="BN446" s="49"/>
      <c r="BO446" s="49"/>
      <c r="BP446" s="49"/>
      <c r="BQ446" s="49"/>
      <c r="BR446" s="49"/>
      <c r="BS446" s="49"/>
      <c r="BT446" s="49"/>
      <c r="BU446" s="49"/>
      <c r="BV446" s="49"/>
      <c r="BW446" s="49"/>
      <c r="BX446" s="49"/>
      <c r="BY446" s="49"/>
      <c r="BZ446" s="49"/>
      <c r="CA446" s="49"/>
      <c r="CB446" s="49"/>
      <c r="CC446" s="49"/>
      <c r="CD446" s="49"/>
      <c r="CE446" s="49"/>
      <c r="CF446" s="49"/>
      <c r="CG446" s="49"/>
      <c r="CH446" s="49"/>
      <c r="CI446" s="49"/>
      <c r="CJ446" s="49"/>
      <c r="CK446" s="49"/>
      <c r="CL446" s="49"/>
      <c r="CM446" s="49"/>
      <c r="CN446" s="49"/>
      <c r="CO446" s="49"/>
      <c r="CP446" s="49"/>
      <c r="CQ446" s="49"/>
      <c r="CR446" s="49"/>
      <c r="CS446" s="49"/>
      <c r="CT446" s="49"/>
      <c r="CU446" s="49"/>
      <c r="CV446" s="49"/>
      <c r="CW446" s="49"/>
      <c r="CX446" s="49"/>
      <c r="CY446" s="49"/>
      <c r="CZ446" s="49"/>
      <c r="DA446" s="49"/>
      <c r="DB446" s="49"/>
      <c r="DC446" s="49"/>
      <c r="DD446" s="49"/>
      <c r="DE446" s="49"/>
      <c r="DF446" s="49"/>
      <c r="DG446" s="49"/>
      <c r="DH446" s="49"/>
      <c r="DI446" s="49"/>
      <c r="DJ446" s="49"/>
      <c r="DK446" s="49"/>
      <c r="DL446" s="49"/>
      <c r="DM446" s="49"/>
      <c r="DN446" s="49"/>
      <c r="DO446" s="49"/>
      <c r="DP446" s="49"/>
      <c r="DQ446" s="49"/>
      <c r="DR446" s="49"/>
      <c r="DS446" s="49"/>
      <c r="DT446" s="49"/>
      <c r="DU446" s="49"/>
      <c r="DV446" s="49"/>
      <c r="DW446" s="49"/>
      <c r="DX446" s="49"/>
      <c r="DY446" s="49"/>
      <c r="DZ446" s="49"/>
      <c r="EA446" s="49"/>
      <c r="EB446" s="49"/>
      <c r="EC446" s="49"/>
      <c r="ED446" s="49"/>
      <c r="EE446" s="49"/>
      <c r="EF446" s="49"/>
      <c r="EG446" s="49"/>
      <c r="EH446" s="49"/>
      <c r="EI446" s="49"/>
      <c r="EJ446" s="49"/>
      <c r="EK446" s="49"/>
      <c r="EL446" s="49"/>
      <c r="EM446" s="49"/>
      <c r="EN446" s="49"/>
      <c r="EO446" s="49"/>
      <c r="EP446" s="49"/>
      <c r="EQ446" s="49"/>
      <c r="ER446" s="49"/>
      <c r="ES446" s="49"/>
      <c r="ET446" s="49"/>
      <c r="EU446" s="49"/>
      <c r="EV446" s="49"/>
      <c r="EW446" s="49"/>
      <c r="EX446" s="49"/>
      <c r="EY446" s="49"/>
      <c r="EZ446" s="49"/>
      <c r="FA446" s="49"/>
      <c r="FB446" s="49"/>
      <c r="FC446" s="49"/>
      <c r="FD446" s="49"/>
      <c r="FE446" s="49"/>
      <c r="FF446" s="49"/>
      <c r="FG446" s="49"/>
      <c r="FH446" s="49"/>
      <c r="FI446" s="49"/>
      <c r="FJ446" s="49"/>
      <c r="FK446" s="49"/>
      <c r="FL446" s="49"/>
      <c r="FM446" s="49"/>
      <c r="FN446" s="49"/>
      <c r="FO446" s="49"/>
      <c r="FP446" s="49"/>
      <c r="FQ446" s="49"/>
      <c r="FR446" s="49"/>
      <c r="FS446" s="49"/>
      <c r="FT446" s="49"/>
      <c r="FU446" s="49"/>
      <c r="FV446" s="49"/>
      <c r="FW446" s="49"/>
      <c r="FX446" s="49"/>
      <c r="FY446" s="49"/>
      <c r="FZ446" s="49"/>
      <c r="GA446" s="49"/>
      <c r="GB446" s="49"/>
      <c r="GC446" s="49"/>
      <c r="GD446" s="49"/>
      <c r="GE446" s="49"/>
      <c r="GF446" s="49"/>
      <c r="GG446" s="49"/>
      <c r="GH446" s="49"/>
      <c r="GI446" s="49"/>
      <c r="GJ446" s="49"/>
      <c r="GK446" s="49"/>
      <c r="GL446" s="49"/>
      <c r="GM446" s="49"/>
      <c r="GN446" s="49"/>
      <c r="GO446" s="49"/>
      <c r="GP446" s="49"/>
      <c r="GQ446" s="49"/>
      <c r="GR446" s="49"/>
      <c r="GS446" s="49"/>
      <c r="GT446" s="49"/>
      <c r="GU446" s="49"/>
      <c r="GV446" s="49"/>
      <c r="GW446" s="49"/>
      <c r="GX446" s="49"/>
      <c r="GY446" s="49"/>
      <c r="GZ446" s="49"/>
      <c r="HA446" s="49"/>
      <c r="HB446" s="49"/>
      <c r="HC446" s="49"/>
      <c r="HD446" s="49"/>
      <c r="HE446" s="49"/>
      <c r="HF446" s="49"/>
      <c r="HG446" s="49"/>
      <c r="HH446" s="49"/>
      <c r="HI446" s="49"/>
      <c r="HJ446" s="49"/>
      <c r="HK446" s="49"/>
      <c r="HL446" s="49"/>
      <c r="HM446" s="49"/>
      <c r="HN446" s="49"/>
      <c r="HO446" s="49"/>
      <c r="HP446" s="49"/>
      <c r="HQ446" s="49"/>
      <c r="HR446" s="49"/>
      <c r="HS446" s="49"/>
      <c r="HT446" s="49"/>
      <c r="HU446" s="49"/>
      <c r="HV446" s="49"/>
      <c r="HW446" s="49"/>
      <c r="HX446" s="49"/>
      <c r="HY446" s="49"/>
      <c r="HZ446" s="49"/>
      <c r="IA446" s="49"/>
      <c r="IB446" s="49"/>
      <c r="IC446" s="49"/>
      <c r="ID446" s="49"/>
      <c r="IE446" s="49"/>
      <c r="IF446" s="49"/>
      <c r="IG446" s="49"/>
      <c r="IH446" s="49"/>
      <c r="II446" s="49"/>
      <c r="IJ446" s="49"/>
      <c r="IK446" s="49"/>
      <c r="IL446" s="49"/>
      <c r="IM446" s="49"/>
      <c r="IN446" s="49"/>
      <c r="IO446" s="49"/>
      <c r="IP446" s="49"/>
      <c r="IQ446" s="49"/>
      <c r="IR446" s="49"/>
      <c r="IS446" s="49"/>
      <c r="IT446" s="49"/>
      <c r="IU446" s="49"/>
      <c r="IV446" s="49"/>
      <c r="IW446" s="49"/>
      <c r="IX446" s="49"/>
      <c r="IY446" s="49"/>
      <c r="IZ446" s="49"/>
      <c r="JA446" s="49"/>
      <c r="JB446" s="49"/>
      <c r="JC446" s="49"/>
      <c r="JD446" s="49"/>
      <c r="JE446" s="49"/>
      <c r="JF446" s="49"/>
      <c r="JG446" s="49"/>
      <c r="JH446" s="49"/>
      <c r="JI446" s="49"/>
      <c r="JJ446" s="49"/>
      <c r="JK446" s="49"/>
      <c r="JL446" s="49"/>
      <c r="JM446" s="49"/>
      <c r="JN446" s="49"/>
      <c r="JO446" s="49"/>
      <c r="JP446" s="49"/>
      <c r="JQ446" s="49"/>
      <c r="JR446" s="49"/>
      <c r="JS446" s="49"/>
      <c r="JT446" s="49"/>
      <c r="JU446" s="49"/>
      <c r="JV446" s="49"/>
      <c r="JW446" s="49"/>
      <c r="JX446" s="49"/>
      <c r="JY446" s="49"/>
      <c r="JZ446" s="49"/>
      <c r="KA446" s="49"/>
      <c r="KB446" s="49"/>
      <c r="KC446" s="49"/>
      <c r="KD446" s="49"/>
      <c r="KE446" s="49"/>
      <c r="KF446" s="49"/>
      <c r="KG446" s="49"/>
      <c r="KH446" s="49"/>
      <c r="KI446" s="49"/>
      <c r="KJ446" s="49"/>
    </row>
    <row r="447" spans="2:296" s="48" customFormat="1" x14ac:dyDescent="0.2">
      <c r="B447" s="46"/>
      <c r="C447" s="276"/>
      <c r="D447" s="125"/>
      <c r="E447" s="173"/>
      <c r="F447" s="174"/>
      <c r="G447" s="125"/>
      <c r="H447" s="125"/>
      <c r="I447" s="125"/>
      <c r="J447" s="125"/>
      <c r="K447" s="192"/>
      <c r="M447" s="281"/>
      <c r="N447" s="19"/>
      <c r="O447" s="49"/>
      <c r="P447" s="49"/>
      <c r="Q447" s="49"/>
      <c r="R447" s="49"/>
      <c r="S447" s="49"/>
      <c r="T447" s="49"/>
      <c r="U447" s="49"/>
      <c r="V447" s="49"/>
      <c r="W447" s="49"/>
      <c r="X447" s="49"/>
      <c r="Y447" s="49"/>
      <c r="Z447" s="49"/>
      <c r="AA447" s="49"/>
      <c r="AB447" s="49"/>
      <c r="AC447" s="49"/>
      <c r="AD447" s="49"/>
      <c r="AE447" s="49"/>
      <c r="AF447" s="49"/>
      <c r="AG447" s="49"/>
      <c r="AH447" s="49"/>
      <c r="AI447" s="49"/>
      <c r="AJ447" s="49"/>
      <c r="AK447" s="49"/>
      <c r="AL447" s="49"/>
      <c r="AM447" s="49"/>
      <c r="AN447" s="49"/>
      <c r="AO447" s="49"/>
      <c r="AP447" s="49"/>
      <c r="AQ447" s="49"/>
      <c r="AR447" s="49"/>
      <c r="AS447" s="49"/>
      <c r="AT447" s="49"/>
      <c r="AU447" s="49"/>
      <c r="AV447" s="49"/>
      <c r="AW447" s="49"/>
      <c r="AX447" s="49"/>
      <c r="AY447" s="49"/>
      <c r="AZ447" s="49"/>
      <c r="BA447" s="49"/>
      <c r="BB447" s="49"/>
      <c r="BC447" s="49"/>
      <c r="BD447" s="49"/>
      <c r="BE447" s="49"/>
      <c r="BF447" s="49"/>
      <c r="BG447" s="49"/>
      <c r="BH447" s="49"/>
      <c r="BI447" s="49"/>
      <c r="BJ447" s="49"/>
      <c r="BK447" s="49"/>
      <c r="BL447" s="49"/>
      <c r="BM447" s="49"/>
      <c r="BN447" s="49"/>
      <c r="BO447" s="49"/>
      <c r="BP447" s="49"/>
      <c r="BQ447" s="49"/>
      <c r="BR447" s="49"/>
      <c r="BS447" s="49"/>
      <c r="BT447" s="49"/>
      <c r="BU447" s="49"/>
      <c r="BV447" s="49"/>
      <c r="BW447" s="49"/>
      <c r="BX447" s="49"/>
      <c r="BY447" s="49"/>
      <c r="BZ447" s="49"/>
      <c r="CA447" s="49"/>
      <c r="CB447" s="49"/>
      <c r="CC447" s="49"/>
      <c r="CD447" s="49"/>
      <c r="CE447" s="49"/>
      <c r="CF447" s="49"/>
      <c r="CG447" s="49"/>
      <c r="CH447" s="49"/>
      <c r="CI447" s="49"/>
      <c r="CJ447" s="49"/>
      <c r="CK447" s="49"/>
      <c r="CL447" s="49"/>
      <c r="CM447" s="49"/>
      <c r="CN447" s="49"/>
      <c r="CO447" s="49"/>
      <c r="CP447" s="49"/>
      <c r="CQ447" s="49"/>
      <c r="CR447" s="49"/>
      <c r="CS447" s="49"/>
      <c r="CT447" s="49"/>
      <c r="CU447" s="49"/>
      <c r="CV447" s="49"/>
      <c r="CW447" s="49"/>
      <c r="CX447" s="49"/>
      <c r="CY447" s="49"/>
      <c r="CZ447" s="49"/>
      <c r="DA447" s="49"/>
      <c r="DB447" s="49"/>
      <c r="DC447" s="49"/>
      <c r="DD447" s="49"/>
      <c r="DE447" s="49"/>
      <c r="DF447" s="49"/>
      <c r="DG447" s="49"/>
      <c r="DH447" s="49"/>
      <c r="DI447" s="49"/>
      <c r="DJ447" s="49"/>
      <c r="DK447" s="49"/>
      <c r="DL447" s="49"/>
      <c r="DM447" s="49"/>
      <c r="DN447" s="49"/>
      <c r="DO447" s="49"/>
      <c r="DP447" s="49"/>
      <c r="DQ447" s="49"/>
      <c r="DR447" s="49"/>
      <c r="DS447" s="49"/>
      <c r="DT447" s="49"/>
      <c r="DU447" s="49"/>
      <c r="DV447" s="49"/>
      <c r="DW447" s="49"/>
      <c r="DX447" s="49"/>
      <c r="DY447" s="49"/>
      <c r="DZ447" s="49"/>
      <c r="EA447" s="49"/>
      <c r="EB447" s="49"/>
      <c r="EC447" s="49"/>
      <c r="ED447" s="49"/>
      <c r="EE447" s="49"/>
      <c r="EF447" s="49"/>
      <c r="EG447" s="49"/>
      <c r="EH447" s="49"/>
      <c r="EI447" s="49"/>
      <c r="EJ447" s="49"/>
      <c r="EK447" s="49"/>
      <c r="EL447" s="49"/>
      <c r="EM447" s="49"/>
      <c r="EN447" s="49"/>
      <c r="EO447" s="49"/>
      <c r="EP447" s="49"/>
      <c r="EQ447" s="49"/>
      <c r="ER447" s="49"/>
      <c r="ES447" s="49"/>
      <c r="ET447" s="49"/>
      <c r="EU447" s="49"/>
      <c r="EV447" s="49"/>
      <c r="EW447" s="49"/>
      <c r="EX447" s="49"/>
      <c r="EY447" s="49"/>
      <c r="EZ447" s="49"/>
      <c r="FA447" s="49"/>
      <c r="FB447" s="49"/>
      <c r="FC447" s="49"/>
      <c r="FD447" s="49"/>
      <c r="FE447" s="49"/>
      <c r="FF447" s="49"/>
      <c r="FG447" s="49"/>
      <c r="FH447" s="49"/>
      <c r="FI447" s="49"/>
      <c r="FJ447" s="49"/>
      <c r="FK447" s="49"/>
      <c r="FL447" s="49"/>
      <c r="FM447" s="49"/>
      <c r="FN447" s="49"/>
      <c r="FO447" s="49"/>
      <c r="FP447" s="49"/>
      <c r="FQ447" s="49"/>
      <c r="FR447" s="49"/>
      <c r="FS447" s="49"/>
      <c r="FT447" s="49"/>
      <c r="FU447" s="49"/>
      <c r="FV447" s="49"/>
      <c r="FW447" s="49"/>
      <c r="FX447" s="49"/>
      <c r="FY447" s="49"/>
      <c r="FZ447" s="49"/>
      <c r="GA447" s="49"/>
      <c r="GB447" s="49"/>
      <c r="GC447" s="49"/>
      <c r="GD447" s="49"/>
      <c r="GE447" s="49"/>
      <c r="GF447" s="49"/>
      <c r="GG447" s="49"/>
      <c r="GH447" s="49"/>
      <c r="GI447" s="49"/>
      <c r="GJ447" s="49"/>
      <c r="GK447" s="49"/>
      <c r="GL447" s="49"/>
      <c r="GM447" s="49"/>
      <c r="GN447" s="49"/>
      <c r="GO447" s="49"/>
      <c r="GP447" s="49"/>
      <c r="GQ447" s="49"/>
      <c r="GR447" s="49"/>
      <c r="GS447" s="49"/>
      <c r="GT447" s="49"/>
      <c r="GU447" s="49"/>
      <c r="GV447" s="49"/>
      <c r="GW447" s="49"/>
      <c r="GX447" s="49"/>
      <c r="GY447" s="49"/>
      <c r="GZ447" s="49"/>
      <c r="HA447" s="49"/>
      <c r="HB447" s="49"/>
      <c r="HC447" s="49"/>
      <c r="HD447" s="49"/>
      <c r="HE447" s="49"/>
      <c r="HF447" s="49"/>
      <c r="HG447" s="49"/>
      <c r="HH447" s="49"/>
      <c r="HI447" s="49"/>
      <c r="HJ447" s="49"/>
      <c r="HK447" s="49"/>
      <c r="HL447" s="49"/>
      <c r="HM447" s="49"/>
      <c r="HN447" s="49"/>
      <c r="HO447" s="49"/>
      <c r="HP447" s="49"/>
      <c r="HQ447" s="49"/>
      <c r="HR447" s="49"/>
      <c r="HS447" s="49"/>
      <c r="HT447" s="49"/>
      <c r="HU447" s="49"/>
      <c r="HV447" s="49"/>
      <c r="HW447" s="49"/>
      <c r="HX447" s="49"/>
      <c r="HY447" s="49"/>
      <c r="HZ447" s="49"/>
      <c r="IA447" s="49"/>
      <c r="IB447" s="49"/>
      <c r="IC447" s="49"/>
      <c r="ID447" s="49"/>
      <c r="IE447" s="49"/>
      <c r="IF447" s="49"/>
      <c r="IG447" s="49"/>
      <c r="IH447" s="49"/>
      <c r="II447" s="49"/>
      <c r="IJ447" s="49"/>
      <c r="IK447" s="49"/>
      <c r="IL447" s="49"/>
      <c r="IM447" s="49"/>
      <c r="IN447" s="49"/>
      <c r="IO447" s="49"/>
      <c r="IP447" s="49"/>
      <c r="IQ447" s="49"/>
      <c r="IR447" s="49"/>
      <c r="IS447" s="49"/>
      <c r="IT447" s="49"/>
      <c r="IU447" s="49"/>
      <c r="IV447" s="49"/>
      <c r="IW447" s="49"/>
      <c r="IX447" s="49"/>
      <c r="IY447" s="49"/>
      <c r="IZ447" s="49"/>
      <c r="JA447" s="49"/>
      <c r="JB447" s="49"/>
      <c r="JC447" s="49"/>
      <c r="JD447" s="49"/>
      <c r="JE447" s="49"/>
      <c r="JF447" s="49"/>
      <c r="JG447" s="49"/>
      <c r="JH447" s="49"/>
      <c r="JI447" s="49"/>
      <c r="JJ447" s="49"/>
      <c r="JK447" s="49"/>
      <c r="JL447" s="49"/>
      <c r="JM447" s="49"/>
      <c r="JN447" s="49"/>
      <c r="JO447" s="49"/>
      <c r="JP447" s="49"/>
      <c r="JQ447" s="49"/>
      <c r="JR447" s="49"/>
      <c r="JS447" s="49"/>
      <c r="JT447" s="49"/>
      <c r="JU447" s="49"/>
      <c r="JV447" s="49"/>
      <c r="JW447" s="49"/>
      <c r="JX447" s="49"/>
      <c r="JY447" s="49"/>
      <c r="JZ447" s="49"/>
      <c r="KA447" s="49"/>
      <c r="KB447" s="49"/>
      <c r="KC447" s="49"/>
      <c r="KD447" s="49"/>
      <c r="KE447" s="49"/>
      <c r="KF447" s="49"/>
      <c r="KG447" s="49"/>
      <c r="KH447" s="49"/>
      <c r="KI447" s="49"/>
      <c r="KJ447" s="49"/>
    </row>
    <row r="448" spans="2:296" s="48" customFormat="1" x14ac:dyDescent="0.2">
      <c r="B448" s="46"/>
      <c r="C448" s="276"/>
      <c r="D448" s="125"/>
      <c r="E448" s="173"/>
      <c r="F448" s="174"/>
      <c r="G448" s="125"/>
      <c r="H448" s="125"/>
      <c r="I448" s="125"/>
      <c r="J448" s="125"/>
      <c r="K448" s="192"/>
      <c r="M448" s="281"/>
      <c r="N448" s="19"/>
      <c r="O448" s="49"/>
      <c r="P448" s="49"/>
      <c r="Q448" s="49"/>
      <c r="R448" s="49"/>
      <c r="S448" s="49"/>
      <c r="T448" s="49"/>
      <c r="U448" s="49"/>
      <c r="V448" s="49"/>
      <c r="W448" s="49"/>
      <c r="X448" s="49"/>
      <c r="Y448" s="49"/>
      <c r="Z448" s="49"/>
      <c r="AA448" s="49"/>
      <c r="AB448" s="49"/>
      <c r="AC448" s="49"/>
      <c r="AD448" s="49"/>
      <c r="AE448" s="49"/>
      <c r="AF448" s="49"/>
      <c r="AG448" s="49"/>
      <c r="AH448" s="49"/>
      <c r="AI448" s="49"/>
      <c r="AJ448" s="49"/>
      <c r="AK448" s="49"/>
      <c r="AL448" s="49"/>
      <c r="AM448" s="49"/>
      <c r="AN448" s="49"/>
      <c r="AO448" s="49"/>
      <c r="AP448" s="49"/>
      <c r="AQ448" s="49"/>
      <c r="AR448" s="49"/>
      <c r="AS448" s="49"/>
      <c r="AT448" s="49"/>
      <c r="AU448" s="49"/>
      <c r="AV448" s="49"/>
      <c r="AW448" s="49"/>
      <c r="AX448" s="49"/>
      <c r="AY448" s="49"/>
      <c r="AZ448" s="49"/>
      <c r="BA448" s="49"/>
      <c r="BB448" s="49"/>
      <c r="BC448" s="49"/>
      <c r="BD448" s="49"/>
      <c r="BE448" s="49"/>
      <c r="BF448" s="49"/>
      <c r="BG448" s="49"/>
      <c r="BH448" s="49"/>
      <c r="BI448" s="49"/>
      <c r="BJ448" s="49"/>
      <c r="BK448" s="49"/>
      <c r="BL448" s="49"/>
      <c r="BM448" s="49"/>
      <c r="BN448" s="49"/>
      <c r="BO448" s="49"/>
      <c r="BP448" s="49"/>
      <c r="BQ448" s="49"/>
      <c r="BR448" s="49"/>
      <c r="BS448" s="49"/>
      <c r="BT448" s="49"/>
      <c r="BU448" s="49"/>
      <c r="BV448" s="49"/>
      <c r="BW448" s="49"/>
      <c r="BX448" s="49"/>
      <c r="BY448" s="49"/>
      <c r="BZ448" s="49"/>
      <c r="CA448" s="49"/>
      <c r="CB448" s="49"/>
      <c r="CC448" s="49"/>
      <c r="CD448" s="49"/>
      <c r="CE448" s="49"/>
      <c r="CF448" s="49"/>
      <c r="CG448" s="49"/>
      <c r="CH448" s="49"/>
      <c r="CI448" s="49"/>
      <c r="CJ448" s="49"/>
      <c r="CK448" s="49"/>
      <c r="CL448" s="49"/>
      <c r="CM448" s="49"/>
      <c r="CN448" s="49"/>
      <c r="CO448" s="49"/>
      <c r="CP448" s="49"/>
      <c r="CQ448" s="49"/>
      <c r="CR448" s="49"/>
      <c r="CS448" s="49"/>
      <c r="CT448" s="49"/>
      <c r="CU448" s="49"/>
      <c r="CV448" s="49"/>
      <c r="CW448" s="49"/>
      <c r="CX448" s="49"/>
      <c r="CY448" s="49"/>
      <c r="CZ448" s="49"/>
      <c r="DA448" s="49"/>
      <c r="DB448" s="49"/>
      <c r="DC448" s="49"/>
      <c r="DD448" s="49"/>
      <c r="DE448" s="49"/>
      <c r="DF448" s="49"/>
      <c r="DG448" s="49"/>
      <c r="DH448" s="49"/>
      <c r="DI448" s="49"/>
      <c r="DJ448" s="49"/>
      <c r="DK448" s="49"/>
      <c r="DL448" s="49"/>
      <c r="DM448" s="49"/>
      <c r="DN448" s="49"/>
      <c r="DO448" s="49"/>
      <c r="DP448" s="49"/>
      <c r="DQ448" s="49"/>
      <c r="DR448" s="49"/>
      <c r="DS448" s="49"/>
      <c r="DT448" s="49"/>
      <c r="DU448" s="49"/>
      <c r="DV448" s="49"/>
      <c r="DW448" s="49"/>
      <c r="DX448" s="49"/>
      <c r="DY448" s="49"/>
      <c r="DZ448" s="49"/>
      <c r="EA448" s="49"/>
      <c r="EB448" s="49"/>
      <c r="EC448" s="49"/>
      <c r="ED448" s="49"/>
      <c r="EE448" s="49"/>
      <c r="EF448" s="49"/>
      <c r="EG448" s="49"/>
      <c r="EH448" s="49"/>
      <c r="EI448" s="49"/>
      <c r="EJ448" s="49"/>
      <c r="EK448" s="49"/>
      <c r="EL448" s="49"/>
      <c r="EM448" s="49"/>
      <c r="EN448" s="49"/>
      <c r="EO448" s="49"/>
      <c r="EP448" s="49"/>
      <c r="EQ448" s="49"/>
      <c r="ER448" s="49"/>
      <c r="ES448" s="49"/>
      <c r="ET448" s="49"/>
      <c r="EU448" s="49"/>
      <c r="EV448" s="49"/>
      <c r="EW448" s="49"/>
      <c r="EX448" s="49"/>
      <c r="EY448" s="49"/>
      <c r="EZ448" s="49"/>
      <c r="FA448" s="49"/>
      <c r="FB448" s="49"/>
      <c r="FC448" s="49"/>
      <c r="FD448" s="49"/>
      <c r="FE448" s="49"/>
      <c r="FF448" s="49"/>
      <c r="FG448" s="49"/>
      <c r="FH448" s="49"/>
      <c r="FI448" s="49"/>
      <c r="FJ448" s="49"/>
      <c r="FK448" s="49"/>
      <c r="FL448" s="49"/>
      <c r="FM448" s="49"/>
      <c r="FN448" s="49"/>
      <c r="FO448" s="49"/>
      <c r="FP448" s="49"/>
      <c r="FQ448" s="49"/>
      <c r="FR448" s="49"/>
      <c r="FS448" s="49"/>
      <c r="FT448" s="49"/>
      <c r="FU448" s="49"/>
      <c r="FV448" s="49"/>
      <c r="FW448" s="49"/>
      <c r="FX448" s="49"/>
      <c r="FY448" s="49"/>
      <c r="FZ448" s="49"/>
      <c r="GA448" s="49"/>
      <c r="GB448" s="49"/>
      <c r="GC448" s="49"/>
      <c r="GD448" s="49"/>
      <c r="GE448" s="49"/>
      <c r="GF448" s="49"/>
      <c r="GG448" s="49"/>
      <c r="GH448" s="49"/>
      <c r="GI448" s="49"/>
      <c r="GJ448" s="49"/>
      <c r="GK448" s="49"/>
      <c r="GL448" s="49"/>
      <c r="GM448" s="49"/>
      <c r="GN448" s="49"/>
      <c r="GO448" s="49"/>
      <c r="GP448" s="49"/>
      <c r="GQ448" s="49"/>
      <c r="GR448" s="49"/>
      <c r="GS448" s="49"/>
      <c r="GT448" s="49"/>
      <c r="GU448" s="49"/>
      <c r="GV448" s="49"/>
      <c r="GW448" s="49"/>
      <c r="GX448" s="49"/>
      <c r="GY448" s="49"/>
      <c r="GZ448" s="49"/>
      <c r="HA448" s="49"/>
      <c r="HB448" s="49"/>
      <c r="HC448" s="49"/>
      <c r="HD448" s="49"/>
      <c r="HE448" s="49"/>
      <c r="HF448" s="49"/>
      <c r="HG448" s="49"/>
      <c r="HH448" s="49"/>
      <c r="HI448" s="49"/>
      <c r="HJ448" s="49"/>
      <c r="HK448" s="49"/>
      <c r="HL448" s="49"/>
      <c r="HM448" s="49"/>
      <c r="HN448" s="49"/>
      <c r="HO448" s="49"/>
      <c r="HP448" s="49"/>
      <c r="HQ448" s="49"/>
      <c r="HR448" s="49"/>
      <c r="HS448" s="49"/>
      <c r="HT448" s="49"/>
      <c r="HU448" s="49"/>
      <c r="HV448" s="49"/>
      <c r="HW448" s="49"/>
      <c r="HX448" s="49"/>
      <c r="HY448" s="49"/>
      <c r="HZ448" s="49"/>
      <c r="IA448" s="49"/>
      <c r="IB448" s="49"/>
      <c r="IC448" s="49"/>
      <c r="ID448" s="49"/>
      <c r="IE448" s="49"/>
      <c r="IF448" s="49"/>
      <c r="IG448" s="49"/>
      <c r="IH448" s="49"/>
      <c r="II448" s="49"/>
      <c r="IJ448" s="49"/>
      <c r="IK448" s="49"/>
      <c r="IL448" s="49"/>
      <c r="IM448" s="49"/>
      <c r="IN448" s="49"/>
      <c r="IO448" s="49"/>
      <c r="IP448" s="49"/>
      <c r="IQ448" s="49"/>
      <c r="IR448" s="49"/>
      <c r="IS448" s="49"/>
      <c r="IT448" s="49"/>
      <c r="IU448" s="49"/>
      <c r="IV448" s="49"/>
      <c r="IW448" s="49"/>
      <c r="IX448" s="49"/>
      <c r="IY448" s="49"/>
      <c r="IZ448" s="49"/>
      <c r="JA448" s="49"/>
      <c r="JB448" s="49"/>
      <c r="JC448" s="49"/>
      <c r="JD448" s="49"/>
      <c r="JE448" s="49"/>
      <c r="JF448" s="49"/>
      <c r="JG448" s="49"/>
      <c r="JH448" s="49"/>
      <c r="JI448" s="49"/>
      <c r="JJ448" s="49"/>
      <c r="JK448" s="49"/>
      <c r="JL448" s="49"/>
      <c r="JM448" s="49"/>
      <c r="JN448" s="49"/>
      <c r="JO448" s="49"/>
      <c r="JP448" s="49"/>
      <c r="JQ448" s="49"/>
      <c r="JR448" s="49"/>
      <c r="JS448" s="49"/>
      <c r="JT448" s="49"/>
      <c r="JU448" s="49"/>
      <c r="JV448" s="49"/>
      <c r="JW448" s="49"/>
      <c r="JX448" s="49"/>
      <c r="JY448" s="49"/>
      <c r="JZ448" s="49"/>
      <c r="KA448" s="49"/>
      <c r="KB448" s="49"/>
      <c r="KC448" s="49"/>
      <c r="KD448" s="49"/>
      <c r="KE448" s="49"/>
      <c r="KF448" s="49"/>
      <c r="KG448" s="49"/>
      <c r="KH448" s="49"/>
      <c r="KI448" s="49"/>
      <c r="KJ448" s="49"/>
    </row>
    <row r="449" spans="2:296" s="48" customFormat="1" x14ac:dyDescent="0.2">
      <c r="B449" s="46"/>
      <c r="C449" s="276"/>
      <c r="D449" s="125"/>
      <c r="E449" s="173"/>
      <c r="F449" s="174"/>
      <c r="G449" s="125"/>
      <c r="H449" s="125"/>
      <c r="I449" s="125"/>
      <c r="J449" s="125"/>
      <c r="K449" s="192"/>
      <c r="M449" s="281"/>
      <c r="N449" s="19"/>
      <c r="O449" s="49"/>
      <c r="P449" s="49"/>
      <c r="Q449" s="49"/>
      <c r="R449" s="49"/>
      <c r="S449" s="49"/>
      <c r="T449" s="49"/>
      <c r="U449" s="49"/>
      <c r="V449" s="49"/>
      <c r="W449" s="49"/>
      <c r="X449" s="49"/>
      <c r="Y449" s="49"/>
      <c r="Z449" s="49"/>
      <c r="AA449" s="49"/>
      <c r="AB449" s="49"/>
      <c r="AC449" s="49"/>
      <c r="AD449" s="49"/>
      <c r="AE449" s="49"/>
      <c r="AF449" s="49"/>
      <c r="AG449" s="49"/>
      <c r="AH449" s="49"/>
      <c r="AI449" s="49"/>
      <c r="AJ449" s="49"/>
      <c r="AK449" s="49"/>
      <c r="AL449" s="49"/>
      <c r="AM449" s="49"/>
      <c r="AN449" s="49"/>
      <c r="AO449" s="49"/>
      <c r="AP449" s="49"/>
      <c r="AQ449" s="49"/>
      <c r="AR449" s="49"/>
      <c r="AS449" s="49"/>
      <c r="AT449" s="49"/>
      <c r="AU449" s="49"/>
      <c r="AV449" s="49"/>
      <c r="AW449" s="49"/>
      <c r="AX449" s="49"/>
      <c r="AY449" s="49"/>
      <c r="AZ449" s="49"/>
      <c r="BA449" s="49"/>
      <c r="BB449" s="49"/>
      <c r="BC449" s="49"/>
      <c r="BD449" s="49"/>
      <c r="BE449" s="49"/>
      <c r="BF449" s="49"/>
      <c r="BG449" s="49"/>
      <c r="BH449" s="49"/>
      <c r="BI449" s="49"/>
      <c r="BJ449" s="49"/>
      <c r="BK449" s="49"/>
      <c r="BL449" s="49"/>
      <c r="BM449" s="49"/>
      <c r="BN449" s="49"/>
      <c r="BO449" s="49"/>
      <c r="BP449" s="49"/>
      <c r="BQ449" s="49"/>
      <c r="BR449" s="49"/>
      <c r="BS449" s="49"/>
      <c r="BT449" s="49"/>
      <c r="BU449" s="49"/>
      <c r="BV449" s="49"/>
      <c r="BW449" s="49"/>
      <c r="BX449" s="49"/>
      <c r="BY449" s="49"/>
      <c r="BZ449" s="49"/>
      <c r="CA449" s="49"/>
      <c r="CB449" s="49"/>
      <c r="CC449" s="49"/>
      <c r="CD449" s="49"/>
      <c r="CE449" s="49"/>
      <c r="CF449" s="49"/>
      <c r="CG449" s="49"/>
      <c r="CH449" s="49"/>
      <c r="CI449" s="49"/>
      <c r="CJ449" s="49"/>
      <c r="CK449" s="49"/>
      <c r="CL449" s="49"/>
      <c r="CM449" s="49"/>
      <c r="CN449" s="49"/>
      <c r="CO449" s="49"/>
      <c r="CP449" s="49"/>
      <c r="CQ449" s="49"/>
      <c r="CR449" s="49"/>
      <c r="CS449" s="49"/>
      <c r="CT449" s="49"/>
      <c r="CU449" s="49"/>
      <c r="CV449" s="49"/>
      <c r="CW449" s="49"/>
      <c r="CX449" s="49"/>
      <c r="CY449" s="49"/>
      <c r="CZ449" s="49"/>
      <c r="DA449" s="49"/>
      <c r="DB449" s="49"/>
      <c r="DC449" s="49"/>
      <c r="DD449" s="49"/>
      <c r="DE449" s="49"/>
      <c r="DF449" s="49"/>
      <c r="DG449" s="49"/>
      <c r="DH449" s="49"/>
      <c r="DI449" s="49"/>
      <c r="DJ449" s="49"/>
      <c r="DK449" s="49"/>
      <c r="DL449" s="49"/>
      <c r="DM449" s="49"/>
      <c r="DN449" s="49"/>
      <c r="DO449" s="49"/>
      <c r="DP449" s="49"/>
      <c r="DQ449" s="49"/>
      <c r="DR449" s="49"/>
      <c r="DS449" s="49"/>
      <c r="DT449" s="49"/>
      <c r="DU449" s="49"/>
      <c r="DV449" s="49"/>
      <c r="DW449" s="49"/>
      <c r="DX449" s="49"/>
      <c r="DY449" s="49"/>
      <c r="DZ449" s="49"/>
      <c r="EA449" s="49"/>
      <c r="EB449" s="49"/>
      <c r="EC449" s="49"/>
      <c r="ED449" s="49"/>
      <c r="EE449" s="49"/>
      <c r="EF449" s="49"/>
      <c r="EG449" s="49"/>
      <c r="EH449" s="49"/>
      <c r="EI449" s="49"/>
      <c r="EJ449" s="49"/>
      <c r="EK449" s="49"/>
      <c r="EL449" s="49"/>
      <c r="EM449" s="49"/>
      <c r="EN449" s="49"/>
      <c r="EO449" s="49"/>
      <c r="EP449" s="49"/>
      <c r="EQ449" s="49"/>
      <c r="ER449" s="49"/>
      <c r="ES449" s="49"/>
      <c r="ET449" s="49"/>
      <c r="EU449" s="49"/>
      <c r="EV449" s="49"/>
      <c r="EW449" s="49"/>
      <c r="EX449" s="49"/>
      <c r="EY449" s="49"/>
      <c r="EZ449" s="49"/>
      <c r="FA449" s="49"/>
      <c r="FB449" s="49"/>
      <c r="FC449" s="49"/>
      <c r="FD449" s="49"/>
      <c r="FE449" s="49"/>
      <c r="FF449" s="49"/>
      <c r="FG449" s="49"/>
      <c r="FH449" s="49"/>
      <c r="FI449" s="49"/>
      <c r="FJ449" s="49"/>
      <c r="FK449" s="49"/>
      <c r="FL449" s="49"/>
      <c r="FM449" s="49"/>
      <c r="FN449" s="49"/>
      <c r="FO449" s="49"/>
      <c r="FP449" s="49"/>
      <c r="FQ449" s="49"/>
      <c r="FR449" s="49"/>
      <c r="FS449" s="49"/>
      <c r="FT449" s="49"/>
      <c r="FU449" s="49"/>
      <c r="FV449" s="49"/>
      <c r="FW449" s="49"/>
      <c r="FX449" s="49"/>
      <c r="FY449" s="49"/>
      <c r="FZ449" s="49"/>
      <c r="GA449" s="49"/>
      <c r="GB449" s="49"/>
      <c r="GC449" s="49"/>
      <c r="GD449" s="49"/>
      <c r="GE449" s="49"/>
      <c r="GF449" s="49"/>
      <c r="GG449" s="49"/>
      <c r="GH449" s="49"/>
      <c r="GI449" s="49"/>
      <c r="GJ449" s="49"/>
      <c r="GK449" s="49"/>
      <c r="GL449" s="49"/>
      <c r="GM449" s="49"/>
      <c r="GN449" s="49"/>
      <c r="GO449" s="49"/>
      <c r="GP449" s="49"/>
      <c r="GQ449" s="49"/>
      <c r="GR449" s="49"/>
      <c r="GS449" s="49"/>
      <c r="GT449" s="49"/>
      <c r="GU449" s="49"/>
      <c r="GV449" s="49"/>
      <c r="GW449" s="49"/>
      <c r="GX449" s="49"/>
      <c r="GY449" s="49"/>
      <c r="GZ449" s="49"/>
      <c r="HA449" s="49"/>
      <c r="HB449" s="49"/>
      <c r="HC449" s="49"/>
      <c r="HD449" s="49"/>
      <c r="HE449" s="49"/>
      <c r="HF449" s="49"/>
      <c r="HG449" s="49"/>
      <c r="HH449" s="49"/>
      <c r="HI449" s="49"/>
      <c r="HJ449" s="49"/>
      <c r="HK449" s="49"/>
      <c r="HL449" s="49"/>
      <c r="HM449" s="49"/>
      <c r="HN449" s="49"/>
      <c r="HO449" s="49"/>
      <c r="HP449" s="49"/>
      <c r="HQ449" s="49"/>
      <c r="HR449" s="49"/>
      <c r="HS449" s="49"/>
      <c r="HT449" s="49"/>
      <c r="HU449" s="49"/>
      <c r="HV449" s="49"/>
      <c r="HW449" s="49"/>
      <c r="HX449" s="49"/>
      <c r="HY449" s="49"/>
      <c r="HZ449" s="49"/>
      <c r="IA449" s="49"/>
      <c r="IB449" s="49"/>
      <c r="IC449" s="49"/>
      <c r="ID449" s="49"/>
      <c r="IE449" s="49"/>
      <c r="IF449" s="49"/>
      <c r="IG449" s="49"/>
      <c r="IH449" s="49"/>
      <c r="II449" s="49"/>
      <c r="IJ449" s="49"/>
      <c r="IK449" s="49"/>
      <c r="IL449" s="49"/>
      <c r="IM449" s="49"/>
      <c r="IN449" s="49"/>
      <c r="IO449" s="49"/>
      <c r="IP449" s="49"/>
      <c r="IQ449" s="49"/>
      <c r="IR449" s="49"/>
      <c r="IS449" s="49"/>
      <c r="IT449" s="49"/>
      <c r="IU449" s="49"/>
      <c r="IV449" s="49"/>
      <c r="IW449" s="49"/>
      <c r="IX449" s="49"/>
      <c r="IY449" s="49"/>
      <c r="IZ449" s="49"/>
      <c r="JA449" s="49"/>
      <c r="JB449" s="49"/>
      <c r="JC449" s="49"/>
      <c r="JD449" s="49"/>
      <c r="JE449" s="49"/>
      <c r="JF449" s="49"/>
      <c r="JG449" s="49"/>
      <c r="JH449" s="49"/>
      <c r="JI449" s="49"/>
      <c r="JJ449" s="49"/>
      <c r="JK449" s="49"/>
      <c r="JL449" s="49"/>
      <c r="JM449" s="49"/>
      <c r="JN449" s="49"/>
      <c r="JO449" s="49"/>
      <c r="JP449" s="49"/>
      <c r="JQ449" s="49"/>
      <c r="JR449" s="49"/>
      <c r="JS449" s="49"/>
      <c r="JT449" s="49"/>
      <c r="JU449" s="49"/>
      <c r="JV449" s="49"/>
      <c r="JW449" s="49"/>
      <c r="JX449" s="49"/>
      <c r="JY449" s="49"/>
      <c r="JZ449" s="49"/>
      <c r="KA449" s="49"/>
      <c r="KB449" s="49"/>
      <c r="KC449" s="49"/>
      <c r="KD449" s="49"/>
      <c r="KE449" s="49"/>
      <c r="KF449" s="49"/>
      <c r="KG449" s="49"/>
      <c r="KH449" s="49"/>
      <c r="KI449" s="49"/>
      <c r="KJ449" s="49"/>
    </row>
    <row r="450" spans="2:296" s="48" customFormat="1" x14ac:dyDescent="0.2">
      <c r="B450" s="46"/>
      <c r="C450" s="276"/>
      <c r="D450" s="125"/>
      <c r="E450" s="173"/>
      <c r="F450" s="174"/>
      <c r="G450" s="125"/>
      <c r="H450" s="125"/>
      <c r="I450" s="125"/>
      <c r="J450" s="125"/>
      <c r="K450" s="192"/>
      <c r="M450" s="281"/>
      <c r="N450" s="19"/>
      <c r="O450" s="49"/>
      <c r="P450" s="49"/>
      <c r="Q450" s="49"/>
      <c r="R450" s="49"/>
      <c r="S450" s="49"/>
      <c r="T450" s="49"/>
      <c r="U450" s="49"/>
      <c r="V450" s="49"/>
      <c r="W450" s="49"/>
      <c r="X450" s="49"/>
      <c r="Y450" s="49"/>
      <c r="Z450" s="49"/>
      <c r="AA450" s="49"/>
      <c r="AB450" s="49"/>
      <c r="AC450" s="49"/>
      <c r="AD450" s="49"/>
      <c r="AE450" s="49"/>
      <c r="AF450" s="49"/>
      <c r="AG450" s="49"/>
      <c r="AH450" s="49"/>
      <c r="AI450" s="49"/>
      <c r="AJ450" s="49"/>
      <c r="AK450" s="49"/>
      <c r="AL450" s="49"/>
      <c r="AM450" s="49"/>
      <c r="AN450" s="49"/>
      <c r="AO450" s="49"/>
      <c r="AP450" s="49"/>
      <c r="AQ450" s="49"/>
      <c r="AR450" s="49"/>
      <c r="AS450" s="49"/>
      <c r="AT450" s="49"/>
      <c r="AU450" s="49"/>
      <c r="AV450" s="49"/>
      <c r="AW450" s="49"/>
      <c r="AX450" s="49"/>
      <c r="AY450" s="49"/>
      <c r="AZ450" s="49"/>
      <c r="BA450" s="49"/>
      <c r="BB450" s="49"/>
      <c r="BC450" s="49"/>
      <c r="BD450" s="49"/>
      <c r="BE450" s="49"/>
      <c r="BF450" s="49"/>
      <c r="BG450" s="49"/>
      <c r="BH450" s="49"/>
      <c r="BI450" s="49"/>
      <c r="BJ450" s="49"/>
      <c r="BK450" s="49"/>
      <c r="BL450" s="49"/>
      <c r="BM450" s="49"/>
      <c r="BN450" s="49"/>
      <c r="BO450" s="49"/>
      <c r="BP450" s="49"/>
      <c r="BQ450" s="49"/>
      <c r="BR450" s="49"/>
      <c r="BS450" s="49"/>
      <c r="BT450" s="49"/>
      <c r="BU450" s="49"/>
      <c r="BV450" s="49"/>
      <c r="BW450" s="49"/>
      <c r="BX450" s="49"/>
      <c r="BY450" s="49"/>
      <c r="BZ450" s="49"/>
      <c r="CA450" s="49"/>
      <c r="CB450" s="49"/>
      <c r="CC450" s="49"/>
      <c r="CD450" s="49"/>
      <c r="CE450" s="49"/>
      <c r="CF450" s="49"/>
      <c r="CG450" s="49"/>
      <c r="CH450" s="49"/>
      <c r="CI450" s="49"/>
      <c r="CJ450" s="49"/>
      <c r="CK450" s="49"/>
      <c r="CL450" s="49"/>
      <c r="CM450" s="49"/>
      <c r="CN450" s="49"/>
      <c r="CO450" s="49"/>
      <c r="CP450" s="49"/>
      <c r="CQ450" s="49"/>
      <c r="CR450" s="49"/>
      <c r="CS450" s="49"/>
      <c r="CT450" s="49"/>
      <c r="CU450" s="49"/>
      <c r="CV450" s="49"/>
      <c r="CW450" s="49"/>
      <c r="CX450" s="49"/>
      <c r="CY450" s="49"/>
      <c r="CZ450" s="49"/>
      <c r="DA450" s="49"/>
      <c r="DB450" s="49"/>
      <c r="DC450" s="49"/>
      <c r="DD450" s="49"/>
      <c r="DE450" s="49"/>
      <c r="DF450" s="49"/>
      <c r="DG450" s="49"/>
      <c r="DH450" s="49"/>
      <c r="DI450" s="49"/>
      <c r="DJ450" s="49"/>
      <c r="DK450" s="49"/>
      <c r="DL450" s="49"/>
      <c r="DM450" s="49"/>
      <c r="DN450" s="49"/>
      <c r="DO450" s="49"/>
      <c r="DP450" s="49"/>
      <c r="DQ450" s="49"/>
      <c r="DR450" s="49"/>
      <c r="DS450" s="49"/>
      <c r="DT450" s="49"/>
      <c r="DU450" s="49"/>
      <c r="DV450" s="49"/>
      <c r="DW450" s="49"/>
      <c r="DX450" s="49"/>
      <c r="DY450" s="49"/>
      <c r="DZ450" s="49"/>
      <c r="EA450" s="49"/>
      <c r="EB450" s="49"/>
      <c r="EC450" s="49"/>
      <c r="ED450" s="49"/>
      <c r="EE450" s="49"/>
      <c r="EF450" s="49"/>
      <c r="EG450" s="49"/>
      <c r="EH450" s="49"/>
      <c r="EI450" s="49"/>
      <c r="EJ450" s="49"/>
      <c r="EK450" s="49"/>
      <c r="EL450" s="49"/>
      <c r="EM450" s="49"/>
      <c r="EN450" s="49"/>
      <c r="EO450" s="49"/>
      <c r="EP450" s="49"/>
      <c r="EQ450" s="49"/>
      <c r="ER450" s="49"/>
      <c r="ES450" s="49"/>
      <c r="ET450" s="49"/>
      <c r="EU450" s="49"/>
      <c r="EV450" s="49"/>
      <c r="EW450" s="49"/>
      <c r="EX450" s="49"/>
      <c r="EY450" s="49"/>
      <c r="EZ450" s="49"/>
      <c r="FA450" s="49"/>
      <c r="FB450" s="49"/>
      <c r="FC450" s="49"/>
      <c r="FD450" s="49"/>
      <c r="FE450" s="49"/>
      <c r="FF450" s="49"/>
      <c r="FG450" s="49"/>
      <c r="FH450" s="49"/>
      <c r="FI450" s="49"/>
      <c r="FJ450" s="49"/>
      <c r="FK450" s="49"/>
      <c r="FL450" s="49"/>
      <c r="FM450" s="49"/>
      <c r="FN450" s="49"/>
      <c r="FO450" s="49"/>
      <c r="FP450" s="49"/>
      <c r="FQ450" s="49"/>
      <c r="FR450" s="49"/>
      <c r="FS450" s="49"/>
      <c r="FT450" s="49"/>
      <c r="FU450" s="49"/>
      <c r="FV450" s="49"/>
      <c r="FW450" s="49"/>
      <c r="FX450" s="49"/>
      <c r="FY450" s="49"/>
      <c r="FZ450" s="49"/>
      <c r="GA450" s="49"/>
      <c r="GB450" s="49"/>
      <c r="GC450" s="49"/>
      <c r="GD450" s="49"/>
      <c r="GE450" s="49"/>
      <c r="GF450" s="49"/>
      <c r="GG450" s="49"/>
      <c r="GH450" s="49"/>
      <c r="GI450" s="49"/>
      <c r="GJ450" s="49"/>
      <c r="GK450" s="49"/>
      <c r="GL450" s="49"/>
      <c r="GM450" s="49"/>
      <c r="GN450" s="49"/>
      <c r="GO450" s="49"/>
      <c r="GP450" s="49"/>
      <c r="GQ450" s="49"/>
      <c r="GR450" s="49"/>
      <c r="GS450" s="49"/>
      <c r="GT450" s="49"/>
      <c r="GU450" s="49"/>
      <c r="GV450" s="49"/>
      <c r="GW450" s="49"/>
      <c r="GX450" s="49"/>
      <c r="GY450" s="49"/>
      <c r="GZ450" s="49"/>
      <c r="HA450" s="49"/>
      <c r="HB450" s="49"/>
      <c r="HC450" s="49"/>
      <c r="HD450" s="49"/>
      <c r="HE450" s="49"/>
      <c r="HF450" s="49"/>
      <c r="HG450" s="49"/>
      <c r="HH450" s="49"/>
      <c r="HI450" s="49"/>
      <c r="HJ450" s="49"/>
      <c r="HK450" s="49"/>
      <c r="HL450" s="49"/>
      <c r="HM450" s="49"/>
      <c r="HN450" s="49"/>
      <c r="HO450" s="49"/>
      <c r="HP450" s="49"/>
      <c r="HQ450" s="49"/>
      <c r="HR450" s="49"/>
      <c r="HS450" s="49"/>
      <c r="HT450" s="49"/>
      <c r="HU450" s="49"/>
      <c r="HV450" s="49"/>
      <c r="HW450" s="49"/>
      <c r="HX450" s="49"/>
      <c r="HY450" s="49"/>
      <c r="HZ450" s="49"/>
      <c r="IA450" s="49"/>
      <c r="IB450" s="49"/>
      <c r="IC450" s="49"/>
      <c r="ID450" s="49"/>
      <c r="IE450" s="49"/>
      <c r="IF450" s="49"/>
      <c r="IG450" s="49"/>
      <c r="IH450" s="49"/>
      <c r="II450" s="49"/>
      <c r="IJ450" s="49"/>
      <c r="IK450" s="49"/>
      <c r="IL450" s="49"/>
      <c r="IM450" s="49"/>
      <c r="IN450" s="49"/>
      <c r="IO450" s="49"/>
      <c r="IP450" s="49"/>
      <c r="IQ450" s="49"/>
      <c r="IR450" s="49"/>
      <c r="IS450" s="49"/>
      <c r="IT450" s="49"/>
      <c r="IU450" s="49"/>
      <c r="IV450" s="49"/>
      <c r="IW450" s="49"/>
      <c r="IX450" s="49"/>
      <c r="IY450" s="49"/>
      <c r="IZ450" s="49"/>
      <c r="JA450" s="49"/>
      <c r="JB450" s="49"/>
      <c r="JC450" s="49"/>
      <c r="JD450" s="49"/>
      <c r="JE450" s="49"/>
      <c r="JF450" s="49"/>
      <c r="JG450" s="49"/>
      <c r="JH450" s="49"/>
      <c r="JI450" s="49"/>
      <c r="JJ450" s="49"/>
      <c r="JK450" s="49"/>
      <c r="JL450" s="49"/>
      <c r="JM450" s="49"/>
      <c r="JN450" s="49"/>
      <c r="JO450" s="49"/>
      <c r="JP450" s="49"/>
      <c r="JQ450" s="49"/>
      <c r="JR450" s="49"/>
      <c r="JS450" s="49"/>
      <c r="JT450" s="49"/>
      <c r="JU450" s="49"/>
      <c r="JV450" s="49"/>
      <c r="JW450" s="49"/>
      <c r="JX450" s="49"/>
      <c r="JY450" s="49"/>
      <c r="JZ450" s="49"/>
      <c r="KA450" s="49"/>
      <c r="KB450" s="49"/>
      <c r="KC450" s="49"/>
      <c r="KD450" s="49"/>
      <c r="KE450" s="49"/>
      <c r="KF450" s="49"/>
      <c r="KG450" s="49"/>
      <c r="KH450" s="49"/>
      <c r="KI450" s="49"/>
      <c r="KJ450" s="49"/>
    </row>
    <row r="451" spans="2:296" s="48" customFormat="1" x14ac:dyDescent="0.2">
      <c r="B451" s="46"/>
      <c r="C451" s="276"/>
      <c r="D451" s="125"/>
      <c r="E451" s="173"/>
      <c r="F451" s="174"/>
      <c r="G451" s="125"/>
      <c r="H451" s="125"/>
      <c r="I451" s="125"/>
      <c r="J451" s="125"/>
      <c r="K451" s="192"/>
      <c r="M451" s="281"/>
      <c r="N451" s="19"/>
      <c r="O451" s="49"/>
      <c r="P451" s="49"/>
      <c r="Q451" s="49"/>
      <c r="R451" s="49"/>
      <c r="S451" s="49"/>
      <c r="T451" s="49"/>
      <c r="U451" s="49"/>
      <c r="V451" s="49"/>
      <c r="W451" s="49"/>
      <c r="X451" s="49"/>
      <c r="Y451" s="49"/>
      <c r="Z451" s="49"/>
      <c r="AA451" s="49"/>
      <c r="AB451" s="49"/>
      <c r="AC451" s="49"/>
      <c r="AD451" s="49"/>
      <c r="AE451" s="49"/>
      <c r="AF451" s="49"/>
      <c r="AG451" s="49"/>
      <c r="AH451" s="49"/>
      <c r="AI451" s="49"/>
      <c r="AJ451" s="49"/>
      <c r="AK451" s="49"/>
      <c r="AL451" s="49"/>
      <c r="AM451" s="49"/>
      <c r="AN451" s="49"/>
      <c r="AO451" s="49"/>
      <c r="AP451" s="49"/>
      <c r="AQ451" s="49"/>
      <c r="AR451" s="49"/>
      <c r="AS451" s="49"/>
      <c r="AT451" s="49"/>
      <c r="AU451" s="49"/>
      <c r="AV451" s="49"/>
      <c r="AW451" s="49"/>
      <c r="AX451" s="49"/>
      <c r="AY451" s="49"/>
      <c r="AZ451" s="49"/>
      <c r="BA451" s="49"/>
      <c r="BB451" s="49"/>
      <c r="BC451" s="49"/>
      <c r="BD451" s="49"/>
      <c r="BE451" s="49"/>
      <c r="BF451" s="49"/>
      <c r="BG451" s="49"/>
      <c r="BH451" s="49"/>
      <c r="BI451" s="49"/>
      <c r="BJ451" s="49"/>
      <c r="BK451" s="49"/>
      <c r="BL451" s="49"/>
      <c r="BM451" s="49"/>
      <c r="BN451" s="49"/>
      <c r="BO451" s="49"/>
      <c r="BP451" s="49"/>
      <c r="BQ451" s="49"/>
      <c r="BR451" s="49"/>
      <c r="BS451" s="49"/>
      <c r="BT451" s="49"/>
      <c r="BU451" s="49"/>
      <c r="BV451" s="49"/>
      <c r="BW451" s="49"/>
      <c r="BX451" s="49"/>
      <c r="BY451" s="49"/>
      <c r="BZ451" s="49"/>
      <c r="CA451" s="49"/>
      <c r="CB451" s="49"/>
      <c r="CC451" s="49"/>
      <c r="CD451" s="49"/>
      <c r="CE451" s="49"/>
      <c r="CF451" s="49"/>
      <c r="CG451" s="49"/>
      <c r="CH451" s="49"/>
      <c r="CI451" s="49"/>
      <c r="CJ451" s="49"/>
      <c r="CK451" s="49"/>
      <c r="CL451" s="49"/>
      <c r="CM451" s="49"/>
      <c r="CN451" s="49"/>
      <c r="CO451" s="49"/>
      <c r="CP451" s="49"/>
      <c r="CQ451" s="49"/>
      <c r="CR451" s="49"/>
      <c r="CS451" s="49"/>
      <c r="CT451" s="49"/>
      <c r="CU451" s="49"/>
      <c r="CV451" s="49"/>
      <c r="CW451" s="49"/>
      <c r="CX451" s="49"/>
      <c r="CY451" s="49"/>
      <c r="CZ451" s="49"/>
      <c r="DA451" s="49"/>
      <c r="DB451" s="49"/>
      <c r="DC451" s="49"/>
      <c r="DD451" s="49"/>
      <c r="DE451" s="49"/>
      <c r="DF451" s="49"/>
      <c r="DG451" s="49"/>
      <c r="DH451" s="49"/>
      <c r="DI451" s="49"/>
      <c r="DJ451" s="49"/>
      <c r="DK451" s="49"/>
      <c r="DL451" s="49"/>
      <c r="DM451" s="49"/>
      <c r="DN451" s="49"/>
      <c r="DO451" s="49"/>
      <c r="DP451" s="49"/>
      <c r="DQ451" s="49"/>
      <c r="DR451" s="49"/>
      <c r="DS451" s="49"/>
      <c r="DT451" s="49"/>
      <c r="DU451" s="49"/>
      <c r="DV451" s="49"/>
      <c r="DW451" s="49"/>
      <c r="DX451" s="49"/>
      <c r="DY451" s="49"/>
      <c r="DZ451" s="49"/>
      <c r="EA451" s="49"/>
      <c r="EB451" s="49"/>
      <c r="EC451" s="49"/>
      <c r="ED451" s="49"/>
      <c r="EE451" s="49"/>
      <c r="EF451" s="49"/>
      <c r="EG451" s="49"/>
      <c r="EH451" s="49"/>
      <c r="EI451" s="49"/>
      <c r="EJ451" s="49"/>
      <c r="EK451" s="49"/>
      <c r="EL451" s="49"/>
      <c r="EM451" s="49"/>
      <c r="EN451" s="49"/>
      <c r="EO451" s="49"/>
      <c r="EP451" s="49"/>
      <c r="EQ451" s="49"/>
      <c r="ER451" s="49"/>
      <c r="ES451" s="49"/>
      <c r="ET451" s="49"/>
      <c r="EU451" s="49"/>
      <c r="EV451" s="49"/>
      <c r="EW451" s="49"/>
      <c r="EX451" s="49"/>
      <c r="EY451" s="49"/>
      <c r="EZ451" s="49"/>
      <c r="FA451" s="49"/>
      <c r="FB451" s="49"/>
      <c r="FC451" s="49"/>
      <c r="FD451" s="49"/>
      <c r="FE451" s="49"/>
      <c r="FF451" s="49"/>
      <c r="FG451" s="49"/>
      <c r="FH451" s="49"/>
      <c r="FI451" s="49"/>
      <c r="FJ451" s="49"/>
      <c r="FK451" s="49"/>
      <c r="FL451" s="49"/>
      <c r="FM451" s="49"/>
      <c r="FN451" s="49"/>
      <c r="FO451" s="49"/>
      <c r="FP451" s="49"/>
      <c r="FQ451" s="49"/>
      <c r="FR451" s="49"/>
      <c r="FS451" s="49"/>
      <c r="FT451" s="49"/>
      <c r="FU451" s="49"/>
      <c r="FV451" s="49"/>
      <c r="FW451" s="49"/>
      <c r="FX451" s="49"/>
      <c r="FY451" s="49"/>
      <c r="FZ451" s="49"/>
      <c r="GA451" s="49"/>
      <c r="GB451" s="49"/>
      <c r="GC451" s="49"/>
      <c r="GD451" s="49"/>
      <c r="GE451" s="49"/>
      <c r="GF451" s="49"/>
      <c r="GG451" s="49"/>
      <c r="GH451" s="49"/>
      <c r="GI451" s="49"/>
      <c r="GJ451" s="49"/>
      <c r="GK451" s="49"/>
      <c r="GL451" s="49"/>
      <c r="GM451" s="49"/>
      <c r="GN451" s="49"/>
      <c r="GO451" s="49"/>
      <c r="GP451" s="49"/>
      <c r="GQ451" s="49"/>
      <c r="GR451" s="49"/>
      <c r="GS451" s="49"/>
      <c r="GT451" s="49"/>
      <c r="GU451" s="49"/>
      <c r="GV451" s="49"/>
      <c r="GW451" s="49"/>
      <c r="GX451" s="49"/>
      <c r="GY451" s="49"/>
      <c r="GZ451" s="49"/>
      <c r="HA451" s="49"/>
      <c r="HB451" s="49"/>
      <c r="HC451" s="49"/>
      <c r="HD451" s="49"/>
      <c r="HE451" s="49"/>
      <c r="HF451" s="49"/>
      <c r="HG451" s="49"/>
      <c r="HH451" s="49"/>
      <c r="HI451" s="49"/>
      <c r="HJ451" s="49"/>
      <c r="HK451" s="49"/>
      <c r="HL451" s="49"/>
      <c r="HM451" s="49"/>
      <c r="HN451" s="49"/>
      <c r="HO451" s="49"/>
      <c r="HP451" s="49"/>
      <c r="HQ451" s="49"/>
      <c r="HR451" s="49"/>
      <c r="HS451" s="49"/>
      <c r="HT451" s="49"/>
      <c r="HU451" s="49"/>
      <c r="HV451" s="49"/>
      <c r="HW451" s="49"/>
      <c r="HX451" s="49"/>
      <c r="HY451" s="49"/>
      <c r="HZ451" s="49"/>
      <c r="IA451" s="49"/>
      <c r="IB451" s="49"/>
      <c r="IC451" s="49"/>
      <c r="ID451" s="49"/>
      <c r="IE451" s="49"/>
      <c r="IF451" s="49"/>
      <c r="IG451" s="49"/>
      <c r="IH451" s="49"/>
      <c r="II451" s="49"/>
      <c r="IJ451" s="49"/>
      <c r="IK451" s="49"/>
      <c r="IL451" s="49"/>
      <c r="IM451" s="49"/>
      <c r="IN451" s="49"/>
      <c r="IO451" s="49"/>
      <c r="IP451" s="49"/>
      <c r="IQ451" s="49"/>
      <c r="IR451" s="49"/>
      <c r="IS451" s="49"/>
      <c r="IT451" s="49"/>
      <c r="IU451" s="49"/>
      <c r="IV451" s="49"/>
      <c r="IW451" s="49"/>
      <c r="IX451" s="49"/>
      <c r="IY451" s="49"/>
      <c r="IZ451" s="49"/>
      <c r="JA451" s="49"/>
      <c r="JB451" s="49"/>
      <c r="JC451" s="49"/>
      <c r="JD451" s="49"/>
      <c r="JE451" s="49"/>
      <c r="JF451" s="49"/>
      <c r="JG451" s="49"/>
      <c r="JH451" s="49"/>
      <c r="JI451" s="49"/>
      <c r="JJ451" s="49"/>
      <c r="JK451" s="49"/>
      <c r="JL451" s="49"/>
      <c r="JM451" s="49"/>
      <c r="JN451" s="49"/>
      <c r="JO451" s="49"/>
      <c r="JP451" s="49"/>
      <c r="JQ451" s="49"/>
      <c r="JR451" s="49"/>
      <c r="JS451" s="49"/>
      <c r="JT451" s="49"/>
      <c r="JU451" s="49"/>
      <c r="JV451" s="49"/>
      <c r="JW451" s="49"/>
      <c r="JX451" s="49"/>
      <c r="JY451" s="49"/>
      <c r="JZ451" s="49"/>
      <c r="KA451" s="49"/>
      <c r="KB451" s="49"/>
      <c r="KC451" s="49"/>
      <c r="KD451" s="49"/>
      <c r="KE451" s="49"/>
      <c r="KF451" s="49"/>
      <c r="KG451" s="49"/>
      <c r="KH451" s="49"/>
      <c r="KI451" s="49"/>
      <c r="KJ451" s="49"/>
    </row>
    <row r="452" spans="2:296" s="48" customFormat="1" x14ac:dyDescent="0.2">
      <c r="B452" s="46"/>
      <c r="C452" s="276"/>
      <c r="D452" s="125"/>
      <c r="E452" s="173"/>
      <c r="F452" s="174"/>
      <c r="G452" s="125"/>
      <c r="H452" s="125"/>
      <c r="I452" s="125"/>
      <c r="J452" s="125"/>
      <c r="K452" s="192"/>
      <c r="M452" s="281"/>
      <c r="N452" s="19"/>
      <c r="O452" s="49"/>
      <c r="P452" s="49"/>
      <c r="Q452" s="49"/>
      <c r="R452" s="49"/>
      <c r="S452" s="49"/>
      <c r="T452" s="49"/>
      <c r="U452" s="49"/>
      <c r="V452" s="49"/>
      <c r="W452" s="49"/>
      <c r="X452" s="49"/>
      <c r="Y452" s="49"/>
      <c r="Z452" s="49"/>
      <c r="AA452" s="49"/>
      <c r="AB452" s="49"/>
      <c r="AC452" s="49"/>
      <c r="AD452" s="49"/>
      <c r="AE452" s="49"/>
      <c r="AF452" s="49"/>
      <c r="AG452" s="49"/>
      <c r="AH452" s="49"/>
      <c r="AI452" s="49"/>
      <c r="AJ452" s="49"/>
      <c r="AK452" s="49"/>
      <c r="AL452" s="49"/>
      <c r="AM452" s="49"/>
      <c r="AN452" s="49"/>
      <c r="AO452" s="49"/>
      <c r="AP452" s="49"/>
      <c r="AQ452" s="49"/>
      <c r="AR452" s="49"/>
      <c r="AS452" s="49"/>
      <c r="AT452" s="49"/>
      <c r="AU452" s="49"/>
      <c r="AV452" s="49"/>
      <c r="AW452" s="49"/>
      <c r="AX452" s="49"/>
      <c r="AY452" s="49"/>
      <c r="AZ452" s="49"/>
      <c r="BA452" s="49"/>
      <c r="BB452" s="49"/>
      <c r="BC452" s="49"/>
      <c r="BD452" s="49"/>
      <c r="BE452" s="49"/>
      <c r="BF452" s="49"/>
      <c r="BG452" s="49"/>
      <c r="BH452" s="49"/>
      <c r="BI452" s="49"/>
      <c r="BJ452" s="49"/>
      <c r="BK452" s="49"/>
      <c r="BL452" s="49"/>
      <c r="BM452" s="49"/>
      <c r="BN452" s="49"/>
      <c r="BO452" s="49"/>
      <c r="BP452" s="49"/>
      <c r="BQ452" s="49"/>
      <c r="BR452" s="49"/>
      <c r="BS452" s="49"/>
      <c r="BT452" s="49"/>
      <c r="BU452" s="49"/>
      <c r="BV452" s="49"/>
      <c r="BW452" s="49"/>
      <c r="BX452" s="49"/>
      <c r="BY452" s="49"/>
      <c r="BZ452" s="49"/>
      <c r="CA452" s="49"/>
      <c r="CB452" s="49"/>
      <c r="CC452" s="49"/>
      <c r="CD452" s="49"/>
      <c r="CE452" s="49"/>
      <c r="CF452" s="49"/>
      <c r="CG452" s="49"/>
      <c r="CH452" s="49"/>
      <c r="CI452" s="49"/>
      <c r="CJ452" s="49"/>
      <c r="CK452" s="49"/>
      <c r="CL452" s="49"/>
      <c r="CM452" s="49"/>
      <c r="CN452" s="49"/>
      <c r="CO452" s="49"/>
      <c r="CP452" s="49"/>
      <c r="CQ452" s="49"/>
      <c r="CR452" s="49"/>
      <c r="CS452" s="49"/>
      <c r="CT452" s="49"/>
      <c r="CU452" s="49"/>
      <c r="CV452" s="49"/>
      <c r="CW452" s="49"/>
      <c r="CX452" s="49"/>
      <c r="CY452" s="49"/>
      <c r="CZ452" s="49"/>
      <c r="DA452" s="49"/>
      <c r="DB452" s="49"/>
      <c r="DC452" s="49"/>
      <c r="DD452" s="49"/>
      <c r="DE452" s="49"/>
      <c r="DF452" s="49"/>
      <c r="DG452" s="49"/>
      <c r="DH452" s="49"/>
      <c r="DI452" s="49"/>
      <c r="DJ452" s="49"/>
      <c r="DK452" s="49"/>
      <c r="DL452" s="49"/>
      <c r="DM452" s="49"/>
      <c r="DN452" s="49"/>
      <c r="DO452" s="49"/>
      <c r="DP452" s="49"/>
      <c r="DQ452" s="49"/>
      <c r="DR452" s="49"/>
      <c r="DS452" s="49"/>
      <c r="DT452" s="49"/>
      <c r="DU452" s="49"/>
      <c r="DV452" s="49"/>
      <c r="DW452" s="49"/>
      <c r="DX452" s="49"/>
      <c r="DY452" s="49"/>
      <c r="DZ452" s="49"/>
      <c r="EA452" s="49"/>
      <c r="EB452" s="49"/>
      <c r="EC452" s="49"/>
      <c r="ED452" s="49"/>
      <c r="EE452" s="49"/>
      <c r="EF452" s="49"/>
      <c r="EG452" s="49"/>
      <c r="EH452" s="49"/>
      <c r="EI452" s="49"/>
      <c r="EJ452" s="49"/>
      <c r="EK452" s="49"/>
      <c r="EL452" s="49"/>
      <c r="EM452" s="49"/>
      <c r="EN452" s="49"/>
      <c r="EO452" s="49"/>
      <c r="EP452" s="49"/>
      <c r="EQ452" s="49"/>
      <c r="ER452" s="49"/>
      <c r="ES452" s="49"/>
      <c r="ET452" s="49"/>
      <c r="EU452" s="49"/>
      <c r="EV452" s="49"/>
      <c r="EW452" s="49"/>
      <c r="EX452" s="49"/>
      <c r="EY452" s="49"/>
      <c r="EZ452" s="49"/>
      <c r="FA452" s="49"/>
      <c r="FB452" s="49"/>
      <c r="FC452" s="49"/>
      <c r="FD452" s="49"/>
      <c r="FE452" s="49"/>
      <c r="FF452" s="49"/>
      <c r="FG452" s="49"/>
      <c r="FH452" s="49"/>
      <c r="FI452" s="49"/>
      <c r="FJ452" s="49"/>
      <c r="FK452" s="49"/>
      <c r="FL452" s="49"/>
      <c r="FM452" s="49"/>
      <c r="FN452" s="49"/>
      <c r="FO452" s="49"/>
      <c r="FP452" s="49"/>
      <c r="FQ452" s="49"/>
      <c r="FR452" s="49"/>
      <c r="FS452" s="49"/>
      <c r="FT452" s="49"/>
      <c r="FU452" s="49"/>
      <c r="FV452" s="49"/>
      <c r="FW452" s="49"/>
      <c r="FX452" s="49"/>
      <c r="FY452" s="49"/>
      <c r="FZ452" s="49"/>
      <c r="GA452" s="49"/>
      <c r="GB452" s="49"/>
      <c r="GC452" s="49"/>
      <c r="GD452" s="49"/>
      <c r="GE452" s="49"/>
      <c r="GF452" s="49"/>
      <c r="GG452" s="49"/>
      <c r="GH452" s="49"/>
      <c r="GI452" s="49"/>
      <c r="GJ452" s="49"/>
      <c r="GK452" s="49"/>
      <c r="GL452" s="49"/>
      <c r="GM452" s="49"/>
      <c r="GN452" s="49"/>
      <c r="GO452" s="49"/>
      <c r="GP452" s="49"/>
      <c r="GQ452" s="49"/>
      <c r="GR452" s="49"/>
      <c r="GS452" s="49"/>
      <c r="GT452" s="49"/>
      <c r="GU452" s="49"/>
      <c r="GV452" s="49"/>
      <c r="GW452" s="49"/>
      <c r="GX452" s="49"/>
      <c r="GY452" s="49"/>
      <c r="GZ452" s="49"/>
      <c r="HA452" s="49"/>
      <c r="HB452" s="49"/>
      <c r="HC452" s="49"/>
      <c r="HD452" s="49"/>
      <c r="HE452" s="49"/>
      <c r="HF452" s="49"/>
      <c r="HG452" s="49"/>
      <c r="HH452" s="49"/>
      <c r="HI452" s="49"/>
      <c r="HJ452" s="49"/>
      <c r="HK452" s="49"/>
      <c r="HL452" s="49"/>
      <c r="HM452" s="49"/>
      <c r="HN452" s="49"/>
      <c r="HO452" s="49"/>
      <c r="HP452" s="49"/>
      <c r="HQ452" s="49"/>
      <c r="HR452" s="49"/>
      <c r="HS452" s="49"/>
      <c r="HT452" s="49"/>
      <c r="HU452" s="49"/>
      <c r="HV452" s="49"/>
      <c r="HW452" s="49"/>
      <c r="HX452" s="49"/>
      <c r="HY452" s="49"/>
      <c r="HZ452" s="49"/>
      <c r="IA452" s="49"/>
      <c r="IB452" s="49"/>
      <c r="IC452" s="49"/>
      <c r="ID452" s="49"/>
      <c r="IE452" s="49"/>
      <c r="IF452" s="49"/>
      <c r="IG452" s="49"/>
      <c r="IH452" s="49"/>
      <c r="II452" s="49"/>
      <c r="IJ452" s="49"/>
      <c r="IK452" s="49"/>
      <c r="IL452" s="49"/>
      <c r="IM452" s="49"/>
      <c r="IN452" s="49"/>
      <c r="IO452" s="49"/>
      <c r="IP452" s="49"/>
      <c r="IQ452" s="49"/>
      <c r="IR452" s="49"/>
      <c r="IS452" s="49"/>
      <c r="IT452" s="49"/>
      <c r="IU452" s="49"/>
      <c r="IV452" s="49"/>
      <c r="IW452" s="49"/>
      <c r="IX452" s="49"/>
      <c r="IY452" s="49"/>
      <c r="IZ452" s="49"/>
      <c r="JA452" s="49"/>
      <c r="JB452" s="49"/>
      <c r="JC452" s="49"/>
      <c r="JD452" s="49"/>
      <c r="JE452" s="49"/>
      <c r="JF452" s="49"/>
      <c r="JG452" s="49"/>
      <c r="JH452" s="49"/>
      <c r="JI452" s="49"/>
      <c r="JJ452" s="49"/>
      <c r="JK452" s="49"/>
      <c r="JL452" s="49"/>
      <c r="JM452" s="49"/>
      <c r="JN452" s="49"/>
      <c r="JO452" s="49"/>
      <c r="JP452" s="49"/>
      <c r="JQ452" s="49"/>
      <c r="JR452" s="49"/>
      <c r="JS452" s="49"/>
      <c r="JT452" s="49"/>
      <c r="JU452" s="49"/>
      <c r="JV452" s="49"/>
      <c r="JW452" s="49"/>
      <c r="JX452" s="49"/>
      <c r="JY452" s="49"/>
      <c r="JZ452" s="49"/>
      <c r="KA452" s="49"/>
      <c r="KB452" s="49"/>
      <c r="KC452" s="49"/>
      <c r="KD452" s="49"/>
      <c r="KE452" s="49"/>
      <c r="KF452" s="49"/>
      <c r="KG452" s="49"/>
      <c r="KH452" s="49"/>
      <c r="KI452" s="49"/>
      <c r="KJ452" s="49"/>
    </row>
    <row r="453" spans="2:296" s="48" customFormat="1" x14ac:dyDescent="0.2">
      <c r="B453" s="46"/>
      <c r="C453" s="276"/>
      <c r="D453" s="125"/>
      <c r="E453" s="173"/>
      <c r="F453" s="174"/>
      <c r="G453" s="125"/>
      <c r="H453" s="125"/>
      <c r="I453" s="125"/>
      <c r="J453" s="125"/>
      <c r="K453" s="192"/>
      <c r="M453" s="281"/>
      <c r="N453" s="19"/>
      <c r="O453" s="49"/>
      <c r="P453" s="49"/>
      <c r="Q453" s="49"/>
      <c r="R453" s="49"/>
      <c r="S453" s="49"/>
      <c r="T453" s="49"/>
      <c r="U453" s="49"/>
      <c r="V453" s="49"/>
      <c r="W453" s="49"/>
      <c r="X453" s="49"/>
      <c r="Y453" s="49"/>
      <c r="Z453" s="49"/>
      <c r="AA453" s="49"/>
      <c r="AB453" s="49"/>
      <c r="AC453" s="49"/>
      <c r="AD453" s="49"/>
      <c r="AE453" s="49"/>
      <c r="AF453" s="49"/>
      <c r="AG453" s="49"/>
      <c r="AH453" s="49"/>
      <c r="AI453" s="49"/>
      <c r="AJ453" s="49"/>
      <c r="AK453" s="49"/>
      <c r="AL453" s="49"/>
      <c r="AM453" s="49"/>
      <c r="AN453" s="49"/>
      <c r="AO453" s="49"/>
      <c r="AP453" s="49"/>
      <c r="AQ453" s="49"/>
      <c r="AR453" s="49"/>
      <c r="AS453" s="49"/>
      <c r="AT453" s="49"/>
      <c r="AU453" s="49"/>
      <c r="AV453" s="49"/>
      <c r="AW453" s="49"/>
      <c r="AX453" s="49"/>
      <c r="AY453" s="49"/>
      <c r="AZ453" s="49"/>
      <c r="BA453" s="49"/>
      <c r="BB453" s="49"/>
      <c r="BC453" s="49"/>
      <c r="BD453" s="49"/>
      <c r="BE453" s="49"/>
      <c r="BF453" s="49"/>
      <c r="BG453" s="49"/>
      <c r="BH453" s="49"/>
      <c r="BI453" s="49"/>
      <c r="BJ453" s="49"/>
      <c r="BK453" s="49"/>
      <c r="BL453" s="49"/>
      <c r="BM453" s="49"/>
      <c r="BN453" s="49"/>
      <c r="BO453" s="49"/>
      <c r="BP453" s="49"/>
      <c r="BQ453" s="49"/>
      <c r="BR453" s="49"/>
      <c r="BS453" s="49"/>
      <c r="BT453" s="49"/>
      <c r="BU453" s="49"/>
      <c r="BV453" s="49"/>
      <c r="BW453" s="49"/>
      <c r="BX453" s="49"/>
      <c r="BY453" s="49"/>
      <c r="BZ453" s="49"/>
      <c r="CA453" s="49"/>
      <c r="CB453" s="49"/>
      <c r="CC453" s="49"/>
      <c r="CD453" s="49"/>
      <c r="CE453" s="49"/>
      <c r="CF453" s="49"/>
      <c r="CG453" s="49"/>
      <c r="CH453" s="49"/>
      <c r="CI453" s="49"/>
      <c r="CJ453" s="49"/>
      <c r="CK453" s="49"/>
      <c r="CL453" s="49"/>
      <c r="CM453" s="49"/>
      <c r="CN453" s="49"/>
      <c r="CO453" s="49"/>
      <c r="CP453" s="49"/>
      <c r="CQ453" s="49"/>
      <c r="CR453" s="49"/>
      <c r="CS453" s="49"/>
      <c r="CT453" s="49"/>
      <c r="CU453" s="49"/>
      <c r="CV453" s="49"/>
      <c r="CW453" s="49"/>
      <c r="CX453" s="49"/>
      <c r="CY453" s="49"/>
      <c r="CZ453" s="49"/>
      <c r="DA453" s="49"/>
      <c r="DB453" s="49"/>
      <c r="DC453" s="49"/>
      <c r="DD453" s="49"/>
      <c r="DE453" s="49"/>
      <c r="DF453" s="49"/>
      <c r="DG453" s="49"/>
      <c r="DH453" s="49"/>
      <c r="DI453" s="49"/>
      <c r="DJ453" s="49"/>
      <c r="DK453" s="49"/>
      <c r="DL453" s="49"/>
      <c r="DM453" s="49"/>
      <c r="DN453" s="49"/>
      <c r="DO453" s="49"/>
      <c r="DP453" s="49"/>
      <c r="DQ453" s="49"/>
      <c r="DR453" s="49"/>
      <c r="DS453" s="49"/>
      <c r="DT453" s="49"/>
      <c r="DU453" s="49"/>
      <c r="DV453" s="49"/>
      <c r="DW453" s="49"/>
      <c r="DX453" s="49"/>
      <c r="DY453" s="49"/>
      <c r="DZ453" s="49"/>
      <c r="EA453" s="49"/>
      <c r="EB453" s="49"/>
      <c r="EC453" s="49"/>
      <c r="ED453" s="49"/>
      <c r="EE453" s="49"/>
      <c r="EF453" s="49"/>
      <c r="EG453" s="49"/>
      <c r="EH453" s="49"/>
      <c r="EI453" s="49"/>
      <c r="EJ453" s="49"/>
      <c r="EK453" s="49"/>
      <c r="EL453" s="49"/>
      <c r="EM453" s="49"/>
      <c r="EN453" s="49"/>
      <c r="EO453" s="49"/>
      <c r="EP453" s="49"/>
      <c r="EQ453" s="49"/>
      <c r="ER453" s="49"/>
      <c r="ES453" s="49"/>
      <c r="ET453" s="49"/>
      <c r="EU453" s="49"/>
      <c r="EV453" s="49"/>
      <c r="EW453" s="49"/>
      <c r="EX453" s="49"/>
      <c r="EY453" s="49"/>
      <c r="EZ453" s="49"/>
      <c r="FA453" s="49"/>
      <c r="FB453" s="49"/>
      <c r="FC453" s="49"/>
      <c r="FD453" s="49"/>
      <c r="FE453" s="49"/>
      <c r="FF453" s="49"/>
      <c r="FG453" s="49"/>
      <c r="FH453" s="49"/>
      <c r="FI453" s="49"/>
      <c r="FJ453" s="49"/>
      <c r="FK453" s="49"/>
      <c r="FL453" s="49"/>
      <c r="FM453" s="49"/>
      <c r="FN453" s="49"/>
      <c r="FO453" s="49"/>
      <c r="FP453" s="49"/>
      <c r="FQ453" s="49"/>
      <c r="FR453" s="49"/>
      <c r="FS453" s="49"/>
      <c r="FT453" s="49"/>
      <c r="FU453" s="49"/>
      <c r="FV453" s="49"/>
      <c r="FW453" s="49"/>
      <c r="FX453" s="49"/>
      <c r="FY453" s="49"/>
      <c r="FZ453" s="49"/>
      <c r="GA453" s="49"/>
      <c r="GB453" s="49"/>
      <c r="GC453" s="49"/>
      <c r="GD453" s="49"/>
      <c r="GE453" s="49"/>
      <c r="GF453" s="49"/>
      <c r="GG453" s="49"/>
      <c r="GH453" s="49"/>
      <c r="GI453" s="49"/>
      <c r="GJ453" s="49"/>
      <c r="GK453" s="49"/>
      <c r="GL453" s="49"/>
      <c r="GM453" s="49"/>
      <c r="GN453" s="49"/>
      <c r="GO453" s="49"/>
      <c r="GP453" s="49"/>
      <c r="GQ453" s="49"/>
      <c r="GR453" s="49"/>
      <c r="GS453" s="49"/>
      <c r="GT453" s="49"/>
      <c r="GU453" s="49"/>
      <c r="GV453" s="49"/>
      <c r="GW453" s="49"/>
      <c r="GX453" s="49"/>
      <c r="GY453" s="49"/>
      <c r="GZ453" s="49"/>
      <c r="HA453" s="49"/>
      <c r="HB453" s="49"/>
      <c r="HC453" s="49"/>
      <c r="HD453" s="49"/>
      <c r="HE453" s="49"/>
      <c r="HF453" s="49"/>
      <c r="HG453" s="49"/>
      <c r="HH453" s="49"/>
      <c r="HI453" s="49"/>
      <c r="HJ453" s="49"/>
      <c r="HK453" s="49"/>
      <c r="HL453" s="49"/>
      <c r="HM453" s="49"/>
      <c r="HN453" s="49"/>
      <c r="HO453" s="49"/>
      <c r="HP453" s="49"/>
      <c r="HQ453" s="49"/>
      <c r="HR453" s="49"/>
      <c r="HS453" s="49"/>
      <c r="HT453" s="49"/>
      <c r="HU453" s="49"/>
      <c r="HV453" s="49"/>
      <c r="HW453" s="49"/>
      <c r="HX453" s="49"/>
      <c r="HY453" s="49"/>
      <c r="HZ453" s="49"/>
      <c r="IA453" s="49"/>
      <c r="IB453" s="49"/>
      <c r="IC453" s="49"/>
      <c r="ID453" s="49"/>
      <c r="IE453" s="49"/>
      <c r="IF453" s="49"/>
      <c r="IG453" s="49"/>
      <c r="IH453" s="49"/>
      <c r="II453" s="49"/>
      <c r="IJ453" s="49"/>
      <c r="IK453" s="49"/>
      <c r="IL453" s="49"/>
      <c r="IM453" s="49"/>
      <c r="IN453" s="49"/>
      <c r="IO453" s="49"/>
      <c r="IP453" s="49"/>
      <c r="IQ453" s="49"/>
      <c r="IR453" s="49"/>
      <c r="IS453" s="49"/>
      <c r="IT453" s="49"/>
      <c r="IU453" s="49"/>
      <c r="IV453" s="49"/>
      <c r="IW453" s="49"/>
      <c r="IX453" s="49"/>
      <c r="IY453" s="49"/>
      <c r="IZ453" s="49"/>
      <c r="JA453" s="49"/>
      <c r="JB453" s="49"/>
      <c r="JC453" s="49"/>
      <c r="JD453" s="49"/>
      <c r="JE453" s="49"/>
      <c r="JF453" s="49"/>
      <c r="JG453" s="49"/>
      <c r="JH453" s="49"/>
      <c r="JI453" s="49"/>
      <c r="JJ453" s="49"/>
      <c r="JK453" s="49"/>
      <c r="JL453" s="49"/>
      <c r="JM453" s="49"/>
      <c r="JN453" s="49"/>
      <c r="JO453" s="49"/>
      <c r="JP453" s="49"/>
      <c r="JQ453" s="49"/>
      <c r="JR453" s="49"/>
      <c r="JS453" s="49"/>
      <c r="JT453" s="49"/>
      <c r="JU453" s="49"/>
      <c r="JV453" s="49"/>
      <c r="JW453" s="49"/>
      <c r="JX453" s="49"/>
      <c r="JY453" s="49"/>
      <c r="JZ453" s="49"/>
      <c r="KA453" s="49"/>
      <c r="KB453" s="49"/>
      <c r="KC453" s="49"/>
      <c r="KD453" s="49"/>
      <c r="KE453" s="49"/>
      <c r="KF453" s="49"/>
      <c r="KG453" s="49"/>
      <c r="KH453" s="49"/>
      <c r="KI453" s="49"/>
      <c r="KJ453" s="49"/>
    </row>
    <row r="454" spans="2:296" s="48" customFormat="1" x14ac:dyDescent="0.2">
      <c r="B454" s="46"/>
      <c r="C454" s="276"/>
      <c r="D454" s="125"/>
      <c r="E454" s="173"/>
      <c r="F454" s="174"/>
      <c r="G454" s="125"/>
      <c r="H454" s="125"/>
      <c r="I454" s="125"/>
      <c r="J454" s="125"/>
      <c r="K454" s="192"/>
      <c r="M454" s="281"/>
      <c r="N454" s="19"/>
      <c r="O454" s="49"/>
      <c r="P454" s="49"/>
      <c r="Q454" s="49"/>
      <c r="R454" s="49"/>
      <c r="S454" s="49"/>
      <c r="T454" s="49"/>
      <c r="U454" s="49"/>
      <c r="V454" s="49"/>
      <c r="W454" s="49"/>
      <c r="X454" s="49"/>
      <c r="Y454" s="49"/>
      <c r="Z454" s="49"/>
      <c r="AA454" s="49"/>
      <c r="AB454" s="49"/>
      <c r="AC454" s="49"/>
      <c r="AD454" s="49"/>
      <c r="AE454" s="49"/>
      <c r="AF454" s="49"/>
      <c r="AG454" s="49"/>
      <c r="AH454" s="49"/>
      <c r="AI454" s="49"/>
      <c r="AJ454" s="49"/>
      <c r="AK454" s="49"/>
      <c r="AL454" s="49"/>
      <c r="AM454" s="49"/>
      <c r="AN454" s="49"/>
      <c r="AO454" s="49"/>
      <c r="AP454" s="49"/>
      <c r="AQ454" s="49"/>
      <c r="AR454" s="49"/>
      <c r="AS454" s="49"/>
      <c r="AT454" s="49"/>
      <c r="AU454" s="49"/>
      <c r="AV454" s="49"/>
      <c r="AW454" s="49"/>
      <c r="AX454" s="49"/>
      <c r="AY454" s="49"/>
      <c r="AZ454" s="49"/>
      <c r="BA454" s="49"/>
      <c r="BB454" s="49"/>
      <c r="BC454" s="49"/>
      <c r="BD454" s="49"/>
      <c r="BE454" s="49"/>
      <c r="BF454" s="49"/>
      <c r="BG454" s="49"/>
      <c r="BH454" s="49"/>
      <c r="BI454" s="49"/>
      <c r="BJ454" s="49"/>
      <c r="BK454" s="49"/>
      <c r="BL454" s="49"/>
      <c r="BM454" s="49"/>
      <c r="BN454" s="49"/>
      <c r="BO454" s="49"/>
      <c r="BP454" s="49"/>
      <c r="BQ454" s="49"/>
      <c r="BR454" s="49"/>
      <c r="BS454" s="49"/>
      <c r="BT454" s="49"/>
      <c r="BU454" s="49"/>
      <c r="BV454" s="49"/>
      <c r="BW454" s="49"/>
      <c r="BX454" s="49"/>
      <c r="BY454" s="49"/>
      <c r="BZ454" s="49"/>
      <c r="CA454" s="49"/>
      <c r="CB454" s="49"/>
      <c r="CC454" s="49"/>
      <c r="CD454" s="49"/>
      <c r="CE454" s="49"/>
      <c r="CF454" s="49"/>
      <c r="CG454" s="49"/>
      <c r="CH454" s="49"/>
      <c r="CI454" s="49"/>
      <c r="CJ454" s="49"/>
      <c r="CK454" s="49"/>
      <c r="CL454" s="49"/>
      <c r="CM454" s="49"/>
      <c r="CN454" s="49"/>
      <c r="CO454" s="49"/>
      <c r="CP454" s="49"/>
      <c r="CQ454" s="49"/>
      <c r="CR454" s="49"/>
      <c r="CS454" s="49"/>
      <c r="CT454" s="49"/>
      <c r="CU454" s="49"/>
      <c r="CV454" s="49"/>
      <c r="CW454" s="49"/>
      <c r="CX454" s="49"/>
      <c r="CY454" s="49"/>
      <c r="CZ454" s="49"/>
      <c r="DA454" s="49"/>
      <c r="DB454" s="49"/>
      <c r="DC454" s="49"/>
      <c r="DD454" s="49"/>
      <c r="DE454" s="49"/>
      <c r="DF454" s="49"/>
      <c r="DG454" s="49"/>
      <c r="DH454" s="49"/>
      <c r="DI454" s="49"/>
      <c r="DJ454" s="49"/>
      <c r="DK454" s="49"/>
      <c r="DL454" s="49"/>
      <c r="DM454" s="49"/>
      <c r="DN454" s="49"/>
      <c r="DO454" s="49"/>
      <c r="DP454" s="49"/>
      <c r="DQ454" s="49"/>
      <c r="DR454" s="49"/>
      <c r="DS454" s="49"/>
      <c r="DT454" s="49"/>
      <c r="DU454" s="49"/>
      <c r="DV454" s="49"/>
      <c r="DW454" s="49"/>
      <c r="DX454" s="49"/>
      <c r="DY454" s="49"/>
      <c r="DZ454" s="49"/>
      <c r="EA454" s="49"/>
      <c r="EB454" s="49"/>
      <c r="EC454" s="49"/>
      <c r="ED454" s="49"/>
      <c r="EE454" s="49"/>
      <c r="EF454" s="49"/>
      <c r="EG454" s="49"/>
      <c r="EH454" s="49"/>
      <c r="EI454" s="49"/>
      <c r="EJ454" s="49"/>
      <c r="EK454" s="49"/>
      <c r="EL454" s="49"/>
      <c r="EM454" s="49"/>
      <c r="EN454" s="49"/>
      <c r="EO454" s="49"/>
      <c r="EP454" s="49"/>
      <c r="EQ454" s="49"/>
      <c r="ER454" s="49"/>
      <c r="ES454" s="49"/>
      <c r="ET454" s="49"/>
      <c r="EU454" s="49"/>
      <c r="EV454" s="49"/>
      <c r="EW454" s="49"/>
      <c r="EX454" s="49"/>
      <c r="EY454" s="49"/>
      <c r="EZ454" s="49"/>
      <c r="FA454" s="49"/>
      <c r="FB454" s="49"/>
      <c r="FC454" s="49"/>
      <c r="FD454" s="49"/>
      <c r="FE454" s="49"/>
      <c r="FF454" s="49"/>
      <c r="FG454" s="49"/>
      <c r="FH454" s="49"/>
      <c r="FI454" s="49"/>
      <c r="FJ454" s="49"/>
      <c r="FK454" s="49"/>
      <c r="FL454" s="49"/>
      <c r="FM454" s="49"/>
      <c r="FN454" s="49"/>
      <c r="FO454" s="49"/>
      <c r="FP454" s="49"/>
      <c r="FQ454" s="49"/>
      <c r="FR454" s="49"/>
      <c r="FS454" s="49"/>
      <c r="FT454" s="49"/>
      <c r="FU454" s="49"/>
      <c r="FV454" s="49"/>
      <c r="FW454" s="49"/>
      <c r="FX454" s="49"/>
      <c r="FY454" s="49"/>
      <c r="FZ454" s="49"/>
      <c r="GA454" s="49"/>
      <c r="GB454" s="49"/>
      <c r="GC454" s="49"/>
      <c r="GD454" s="49"/>
      <c r="GE454" s="49"/>
      <c r="GF454" s="49"/>
      <c r="GG454" s="49"/>
      <c r="GH454" s="49"/>
      <c r="GI454" s="49"/>
      <c r="GJ454" s="49"/>
      <c r="GK454" s="49"/>
      <c r="GL454" s="49"/>
      <c r="GM454" s="49"/>
      <c r="GN454" s="49"/>
      <c r="GO454" s="49"/>
      <c r="GP454" s="49"/>
      <c r="GQ454" s="49"/>
      <c r="GR454" s="49"/>
      <c r="GS454" s="49"/>
      <c r="GT454" s="49"/>
      <c r="GU454" s="49"/>
      <c r="GV454" s="49"/>
      <c r="GW454" s="49"/>
      <c r="GX454" s="49"/>
      <c r="GY454" s="49"/>
      <c r="GZ454" s="49"/>
      <c r="HA454" s="49"/>
      <c r="HB454" s="49"/>
      <c r="HC454" s="49"/>
      <c r="HD454" s="49"/>
      <c r="HE454" s="49"/>
      <c r="HF454" s="49"/>
      <c r="HG454" s="49"/>
      <c r="HH454" s="49"/>
      <c r="HI454" s="49"/>
      <c r="HJ454" s="49"/>
      <c r="HK454" s="49"/>
      <c r="HL454" s="49"/>
      <c r="HM454" s="49"/>
      <c r="HN454" s="49"/>
      <c r="HO454" s="49"/>
      <c r="HP454" s="49"/>
      <c r="HQ454" s="49"/>
      <c r="HR454" s="49"/>
      <c r="HS454" s="49"/>
      <c r="HT454" s="49"/>
      <c r="HU454" s="49"/>
      <c r="HV454" s="49"/>
      <c r="HW454" s="49"/>
      <c r="HX454" s="49"/>
      <c r="HY454" s="49"/>
      <c r="HZ454" s="49"/>
      <c r="IA454" s="49"/>
      <c r="IB454" s="49"/>
      <c r="IC454" s="49"/>
      <c r="ID454" s="49"/>
      <c r="IE454" s="49"/>
      <c r="IF454" s="49"/>
      <c r="IG454" s="49"/>
      <c r="IH454" s="49"/>
      <c r="II454" s="49"/>
      <c r="IJ454" s="49"/>
      <c r="IK454" s="49"/>
      <c r="IL454" s="49"/>
      <c r="IM454" s="49"/>
      <c r="IN454" s="49"/>
      <c r="IO454" s="49"/>
      <c r="IP454" s="49"/>
      <c r="IQ454" s="49"/>
      <c r="IR454" s="49"/>
      <c r="IS454" s="49"/>
      <c r="IT454" s="49"/>
      <c r="IU454" s="49"/>
      <c r="IV454" s="49"/>
      <c r="IW454" s="49"/>
      <c r="IX454" s="49"/>
      <c r="IY454" s="49"/>
      <c r="IZ454" s="49"/>
      <c r="JA454" s="49"/>
      <c r="JB454" s="49"/>
      <c r="JC454" s="49"/>
      <c r="JD454" s="49"/>
      <c r="JE454" s="49"/>
      <c r="JF454" s="49"/>
      <c r="JG454" s="49"/>
      <c r="JH454" s="49"/>
      <c r="JI454" s="49"/>
      <c r="JJ454" s="49"/>
      <c r="JK454" s="49"/>
      <c r="JL454" s="49"/>
      <c r="JM454" s="49"/>
      <c r="JN454" s="49"/>
      <c r="JO454" s="49"/>
      <c r="JP454" s="49"/>
      <c r="JQ454" s="49"/>
      <c r="JR454" s="49"/>
      <c r="JS454" s="49"/>
      <c r="JT454" s="49"/>
      <c r="JU454" s="49"/>
      <c r="JV454" s="49"/>
      <c r="JW454" s="49"/>
      <c r="JX454" s="49"/>
      <c r="JY454" s="49"/>
      <c r="JZ454" s="49"/>
      <c r="KA454" s="49"/>
      <c r="KB454" s="49"/>
      <c r="KC454" s="49"/>
      <c r="KD454" s="49"/>
      <c r="KE454" s="49"/>
      <c r="KF454" s="49"/>
      <c r="KG454" s="49"/>
      <c r="KH454" s="49"/>
      <c r="KI454" s="49"/>
      <c r="KJ454" s="49"/>
    </row>
    <row r="455" spans="2:296" s="48" customFormat="1" x14ac:dyDescent="0.2">
      <c r="B455" s="46"/>
      <c r="C455" s="276"/>
      <c r="D455" s="125"/>
      <c r="E455" s="173"/>
      <c r="F455" s="174"/>
      <c r="G455" s="125"/>
      <c r="H455" s="125"/>
      <c r="I455" s="125"/>
      <c r="J455" s="125"/>
      <c r="K455" s="192"/>
      <c r="M455" s="281"/>
      <c r="N455" s="19"/>
      <c r="O455" s="49"/>
      <c r="P455" s="49"/>
      <c r="Q455" s="49"/>
      <c r="R455" s="49"/>
      <c r="S455" s="49"/>
      <c r="T455" s="49"/>
      <c r="U455" s="49"/>
      <c r="V455" s="49"/>
      <c r="W455" s="49"/>
      <c r="X455" s="49"/>
      <c r="Y455" s="49"/>
      <c r="Z455" s="49"/>
      <c r="AA455" s="49"/>
      <c r="AB455" s="49"/>
      <c r="AC455" s="49"/>
      <c r="AD455" s="49"/>
      <c r="AE455" s="49"/>
      <c r="AF455" s="49"/>
      <c r="AG455" s="49"/>
      <c r="AH455" s="49"/>
      <c r="AI455" s="49"/>
      <c r="AJ455" s="49"/>
      <c r="AK455" s="49"/>
      <c r="AL455" s="49"/>
      <c r="AM455" s="49"/>
      <c r="AN455" s="49"/>
      <c r="AO455" s="49"/>
      <c r="AP455" s="49"/>
      <c r="AQ455" s="49"/>
      <c r="AR455" s="49"/>
      <c r="AS455" s="49"/>
      <c r="AT455" s="49"/>
      <c r="AU455" s="49"/>
      <c r="AV455" s="49"/>
      <c r="AW455" s="49"/>
      <c r="AX455" s="49"/>
      <c r="AY455" s="49"/>
      <c r="AZ455" s="49"/>
      <c r="BA455" s="49"/>
      <c r="BB455" s="49"/>
      <c r="BC455" s="49"/>
      <c r="BD455" s="49"/>
      <c r="BE455" s="49"/>
      <c r="BF455" s="49"/>
      <c r="BG455" s="49"/>
      <c r="BH455" s="49"/>
      <c r="BI455" s="49"/>
      <c r="BJ455" s="49"/>
      <c r="BK455" s="49"/>
      <c r="BL455" s="49"/>
      <c r="BM455" s="49"/>
      <c r="BN455" s="49"/>
      <c r="BO455" s="49"/>
      <c r="BP455" s="49"/>
      <c r="BQ455" s="49"/>
      <c r="BR455" s="49"/>
      <c r="BS455" s="49"/>
      <c r="BT455" s="49"/>
      <c r="BU455" s="49"/>
      <c r="BV455" s="49"/>
      <c r="BW455" s="49"/>
      <c r="BX455" s="49"/>
      <c r="BY455" s="49"/>
      <c r="BZ455" s="49"/>
      <c r="CA455" s="49"/>
      <c r="CB455" s="49"/>
      <c r="CC455" s="49"/>
      <c r="CD455" s="49"/>
      <c r="CE455" s="49"/>
      <c r="CF455" s="49"/>
      <c r="CG455" s="49"/>
      <c r="CH455" s="49"/>
      <c r="CI455" s="49"/>
      <c r="CJ455" s="49"/>
      <c r="CK455" s="49"/>
      <c r="CL455" s="49"/>
      <c r="CM455" s="49"/>
      <c r="CN455" s="49"/>
      <c r="CO455" s="49"/>
      <c r="CP455" s="49"/>
      <c r="CQ455" s="49"/>
      <c r="CR455" s="49"/>
      <c r="CS455" s="49"/>
      <c r="CT455" s="49"/>
      <c r="CU455" s="49"/>
      <c r="CV455" s="49"/>
      <c r="CW455" s="49"/>
      <c r="CX455" s="49"/>
      <c r="CY455" s="49"/>
      <c r="CZ455" s="49"/>
      <c r="DA455" s="49"/>
      <c r="DB455" s="49"/>
      <c r="DC455" s="49"/>
      <c r="DD455" s="49"/>
      <c r="DE455" s="49"/>
      <c r="DF455" s="49"/>
      <c r="DG455" s="49"/>
      <c r="DH455" s="49"/>
      <c r="DI455" s="49"/>
      <c r="DJ455" s="49"/>
      <c r="DK455" s="49"/>
      <c r="DL455" s="49"/>
      <c r="DM455" s="49"/>
      <c r="DN455" s="49"/>
      <c r="DO455" s="49"/>
      <c r="DP455" s="49"/>
      <c r="DQ455" s="49"/>
      <c r="DR455" s="49"/>
      <c r="DS455" s="49"/>
      <c r="DT455" s="49"/>
      <c r="DU455" s="49"/>
      <c r="DV455" s="49"/>
      <c r="DW455" s="49"/>
      <c r="DX455" s="49"/>
      <c r="DY455" s="49"/>
      <c r="DZ455" s="49"/>
      <c r="EA455" s="49"/>
      <c r="EB455" s="49"/>
      <c r="EC455" s="49"/>
      <c r="ED455" s="49"/>
      <c r="EE455" s="49"/>
      <c r="EF455" s="49"/>
      <c r="EG455" s="49"/>
      <c r="EH455" s="49"/>
      <c r="EI455" s="49"/>
      <c r="EJ455" s="49"/>
      <c r="EK455" s="49"/>
      <c r="EL455" s="49"/>
      <c r="EM455" s="49"/>
      <c r="EN455" s="49"/>
      <c r="EO455" s="49"/>
      <c r="EP455" s="49"/>
      <c r="EQ455" s="49"/>
      <c r="ER455" s="49"/>
      <c r="ES455" s="49"/>
      <c r="ET455" s="49"/>
      <c r="EU455" s="49"/>
      <c r="EV455" s="49"/>
      <c r="EW455" s="49"/>
      <c r="EX455" s="49"/>
      <c r="EY455" s="49"/>
      <c r="EZ455" s="49"/>
      <c r="FA455" s="49"/>
      <c r="FB455" s="49"/>
      <c r="FC455" s="49"/>
      <c r="FD455" s="49"/>
      <c r="FE455" s="49"/>
      <c r="FF455" s="49"/>
      <c r="FG455" s="49"/>
      <c r="FH455" s="49"/>
      <c r="FI455" s="49"/>
      <c r="FJ455" s="49"/>
      <c r="FK455" s="49"/>
      <c r="FL455" s="49"/>
      <c r="FM455" s="49"/>
      <c r="FN455" s="49"/>
      <c r="FO455" s="49"/>
      <c r="FP455" s="49"/>
      <c r="FQ455" s="49"/>
      <c r="FR455" s="49"/>
      <c r="FS455" s="49"/>
      <c r="FT455" s="49"/>
      <c r="FU455" s="49"/>
      <c r="FV455" s="49"/>
      <c r="FW455" s="49"/>
      <c r="FX455" s="49"/>
      <c r="FY455" s="49"/>
      <c r="FZ455" s="49"/>
      <c r="GA455" s="49"/>
      <c r="GB455" s="49"/>
      <c r="GC455" s="49"/>
      <c r="GD455" s="49"/>
      <c r="GE455" s="49"/>
      <c r="GF455" s="49"/>
      <c r="GG455" s="49"/>
      <c r="GH455" s="49"/>
      <c r="GI455" s="49"/>
      <c r="GJ455" s="49"/>
      <c r="GK455" s="49"/>
      <c r="GL455" s="49"/>
      <c r="GM455" s="49"/>
      <c r="GN455" s="49"/>
      <c r="GO455" s="49"/>
      <c r="GP455" s="49"/>
      <c r="GQ455" s="49"/>
      <c r="GR455" s="49"/>
      <c r="GS455" s="49"/>
      <c r="GT455" s="49"/>
      <c r="GU455" s="49"/>
      <c r="GV455" s="49"/>
      <c r="GW455" s="49"/>
      <c r="GX455" s="49"/>
      <c r="GY455" s="49"/>
      <c r="GZ455" s="49"/>
      <c r="HA455" s="49"/>
      <c r="HB455" s="49"/>
      <c r="HC455" s="49"/>
      <c r="HD455" s="49"/>
      <c r="HE455" s="49"/>
      <c r="HF455" s="49"/>
      <c r="HG455" s="49"/>
      <c r="HH455" s="49"/>
      <c r="HI455" s="49"/>
      <c r="HJ455" s="49"/>
      <c r="HK455" s="49"/>
      <c r="HL455" s="49"/>
      <c r="HM455" s="49"/>
      <c r="HN455" s="49"/>
      <c r="HO455" s="49"/>
      <c r="HP455" s="49"/>
      <c r="HQ455" s="49"/>
      <c r="HR455" s="49"/>
      <c r="HS455" s="49"/>
      <c r="HT455" s="49"/>
      <c r="HU455" s="49"/>
      <c r="HV455" s="49"/>
      <c r="HW455" s="49"/>
      <c r="HX455" s="49"/>
      <c r="HY455" s="49"/>
      <c r="HZ455" s="49"/>
      <c r="IA455" s="49"/>
      <c r="IB455" s="49"/>
      <c r="IC455" s="49"/>
      <c r="ID455" s="49"/>
      <c r="IE455" s="49"/>
      <c r="IF455" s="49"/>
      <c r="IG455" s="49"/>
      <c r="IH455" s="49"/>
      <c r="II455" s="49"/>
      <c r="IJ455" s="49"/>
      <c r="IK455" s="49"/>
      <c r="IL455" s="49"/>
      <c r="IM455" s="49"/>
      <c r="IN455" s="49"/>
      <c r="IO455" s="49"/>
      <c r="IP455" s="49"/>
      <c r="IQ455" s="49"/>
      <c r="IR455" s="49"/>
      <c r="IS455" s="49"/>
      <c r="IT455" s="49"/>
      <c r="IU455" s="49"/>
      <c r="IV455" s="49"/>
      <c r="IW455" s="49"/>
      <c r="IX455" s="49"/>
      <c r="IY455" s="49"/>
      <c r="IZ455" s="49"/>
      <c r="JA455" s="49"/>
      <c r="JB455" s="49"/>
      <c r="JC455" s="49"/>
      <c r="JD455" s="49"/>
      <c r="JE455" s="49"/>
      <c r="JF455" s="49"/>
      <c r="JG455" s="49"/>
      <c r="JH455" s="49"/>
      <c r="JI455" s="49"/>
      <c r="JJ455" s="49"/>
      <c r="JK455" s="49"/>
      <c r="JL455" s="49"/>
      <c r="JM455" s="49"/>
      <c r="JN455" s="49"/>
      <c r="JO455" s="49"/>
      <c r="JP455" s="49"/>
      <c r="JQ455" s="49"/>
      <c r="JR455" s="49"/>
      <c r="JS455" s="49"/>
      <c r="JT455" s="49"/>
      <c r="JU455" s="49"/>
      <c r="JV455" s="49"/>
      <c r="JW455" s="49"/>
      <c r="JX455" s="49"/>
      <c r="JY455" s="49"/>
      <c r="JZ455" s="49"/>
      <c r="KA455" s="49"/>
      <c r="KB455" s="49"/>
      <c r="KC455" s="49"/>
      <c r="KD455" s="49"/>
      <c r="KE455" s="49"/>
      <c r="KF455" s="49"/>
      <c r="KG455" s="49"/>
      <c r="KH455" s="49"/>
      <c r="KI455" s="49"/>
      <c r="KJ455" s="49"/>
    </row>
    <row r="456" spans="2:296" s="48" customFormat="1" x14ac:dyDescent="0.2">
      <c r="B456" s="46"/>
      <c r="C456" s="276"/>
      <c r="D456" s="125"/>
      <c r="E456" s="173"/>
      <c r="F456" s="174"/>
      <c r="G456" s="125"/>
      <c r="H456" s="125"/>
      <c r="I456" s="125"/>
      <c r="J456" s="125"/>
      <c r="K456" s="192"/>
      <c r="M456" s="281"/>
      <c r="N456" s="19"/>
      <c r="O456" s="49"/>
      <c r="P456" s="49"/>
      <c r="Q456" s="49"/>
      <c r="R456" s="49"/>
      <c r="S456" s="49"/>
      <c r="T456" s="49"/>
      <c r="U456" s="49"/>
      <c r="V456" s="49"/>
      <c r="W456" s="49"/>
      <c r="X456" s="49"/>
      <c r="Y456" s="49"/>
      <c r="Z456" s="49"/>
      <c r="AA456" s="49"/>
      <c r="AB456" s="49"/>
      <c r="AC456" s="49"/>
      <c r="AD456" s="49"/>
      <c r="AE456" s="49"/>
      <c r="AF456" s="49"/>
      <c r="AG456" s="49"/>
      <c r="AH456" s="49"/>
      <c r="AI456" s="49"/>
      <c r="AJ456" s="49"/>
      <c r="AK456" s="49"/>
      <c r="AL456" s="49"/>
      <c r="AM456" s="49"/>
      <c r="AN456" s="49"/>
      <c r="AO456" s="49"/>
      <c r="AP456" s="49"/>
      <c r="AQ456" s="49"/>
      <c r="AR456" s="49"/>
      <c r="AS456" s="49"/>
      <c r="AT456" s="49"/>
      <c r="AU456" s="49"/>
      <c r="AV456" s="49"/>
      <c r="AW456" s="49"/>
      <c r="AX456" s="49"/>
      <c r="AY456" s="49"/>
      <c r="AZ456" s="49"/>
      <c r="BA456" s="49"/>
      <c r="BB456" s="49"/>
      <c r="BC456" s="49"/>
      <c r="BD456" s="49"/>
      <c r="BE456" s="49"/>
      <c r="BF456" s="49"/>
      <c r="BG456" s="49"/>
      <c r="BH456" s="49"/>
      <c r="BI456" s="49"/>
      <c r="BJ456" s="49"/>
      <c r="BK456" s="49"/>
      <c r="BL456" s="49"/>
      <c r="BM456" s="49"/>
      <c r="BN456" s="49"/>
      <c r="BO456" s="49"/>
      <c r="BP456" s="49"/>
      <c r="BQ456" s="49"/>
      <c r="BR456" s="49"/>
      <c r="BS456" s="49"/>
      <c r="BT456" s="49"/>
      <c r="BU456" s="49"/>
      <c r="BV456" s="49"/>
      <c r="BW456" s="49"/>
      <c r="BX456" s="49"/>
      <c r="BY456" s="49"/>
      <c r="BZ456" s="49"/>
      <c r="CA456" s="49"/>
      <c r="CB456" s="49"/>
      <c r="CC456" s="49"/>
      <c r="CD456" s="49"/>
      <c r="CE456" s="49"/>
      <c r="CF456" s="49"/>
      <c r="CG456" s="49"/>
      <c r="CH456" s="49"/>
      <c r="CI456" s="49"/>
      <c r="CJ456" s="49"/>
      <c r="CK456" s="49"/>
      <c r="CL456" s="49"/>
      <c r="CM456" s="49"/>
      <c r="CN456" s="49"/>
      <c r="CO456" s="49"/>
      <c r="CP456" s="49"/>
      <c r="CQ456" s="49"/>
      <c r="CR456" s="49"/>
      <c r="CS456" s="49"/>
      <c r="CT456" s="49"/>
      <c r="CU456" s="49"/>
      <c r="CV456" s="49"/>
      <c r="CW456" s="49"/>
      <c r="CX456" s="49"/>
      <c r="CY456" s="49"/>
      <c r="CZ456" s="49"/>
      <c r="DA456" s="49"/>
      <c r="DB456" s="49"/>
      <c r="DC456" s="49"/>
      <c r="DD456" s="49"/>
      <c r="DE456" s="49"/>
      <c r="DF456" s="49"/>
      <c r="DG456" s="49"/>
      <c r="DH456" s="49"/>
      <c r="DI456" s="49"/>
      <c r="DJ456" s="49"/>
      <c r="DK456" s="49"/>
      <c r="DL456" s="49"/>
      <c r="DM456" s="49"/>
      <c r="DN456" s="49"/>
      <c r="DO456" s="49"/>
      <c r="DP456" s="49"/>
      <c r="DQ456" s="49"/>
      <c r="DR456" s="49"/>
      <c r="DS456" s="49"/>
      <c r="DT456" s="49"/>
      <c r="DU456" s="49"/>
      <c r="DV456" s="49"/>
      <c r="DW456" s="49"/>
      <c r="DX456" s="49"/>
      <c r="DY456" s="49"/>
      <c r="DZ456" s="49"/>
      <c r="EA456" s="49"/>
      <c r="EB456" s="49"/>
      <c r="EC456" s="49"/>
      <c r="ED456" s="49"/>
      <c r="EE456" s="49"/>
      <c r="EF456" s="49"/>
      <c r="EG456" s="49"/>
      <c r="EH456" s="49"/>
      <c r="EI456" s="49"/>
      <c r="EJ456" s="49"/>
      <c r="EK456" s="49"/>
      <c r="EL456" s="49"/>
      <c r="EM456" s="49"/>
      <c r="EN456" s="49"/>
      <c r="EO456" s="49"/>
      <c r="EP456" s="49"/>
      <c r="EQ456" s="49"/>
      <c r="ER456" s="49"/>
      <c r="ES456" s="49"/>
      <c r="ET456" s="49"/>
      <c r="EU456" s="49"/>
      <c r="EV456" s="49"/>
      <c r="EW456" s="49"/>
      <c r="EX456" s="49"/>
      <c r="EY456" s="49"/>
      <c r="EZ456" s="49"/>
      <c r="FA456" s="49"/>
      <c r="FB456" s="49"/>
      <c r="FC456" s="49"/>
      <c r="FD456" s="49"/>
      <c r="FE456" s="49"/>
      <c r="FF456" s="49"/>
      <c r="FG456" s="49"/>
      <c r="FH456" s="49"/>
      <c r="FI456" s="49"/>
      <c r="FJ456" s="49"/>
      <c r="FK456" s="49"/>
      <c r="FL456" s="49"/>
      <c r="FM456" s="49"/>
      <c r="FN456" s="49"/>
      <c r="FO456" s="49"/>
      <c r="FP456" s="49"/>
      <c r="FQ456" s="49"/>
      <c r="FR456" s="49"/>
      <c r="FS456" s="49"/>
      <c r="FT456" s="49"/>
      <c r="FU456" s="49"/>
      <c r="FV456" s="49"/>
      <c r="FW456" s="49"/>
      <c r="FX456" s="49"/>
      <c r="FY456" s="49"/>
      <c r="FZ456" s="49"/>
      <c r="GA456" s="49"/>
      <c r="GB456" s="49"/>
      <c r="GC456" s="49"/>
      <c r="GD456" s="49"/>
      <c r="GE456" s="49"/>
      <c r="GF456" s="49"/>
      <c r="GG456" s="49"/>
      <c r="GH456" s="49"/>
      <c r="GI456" s="49"/>
      <c r="GJ456" s="49"/>
      <c r="GK456" s="49"/>
      <c r="GL456" s="49"/>
      <c r="GM456" s="49"/>
      <c r="GN456" s="49"/>
      <c r="GO456" s="49"/>
      <c r="GP456" s="49"/>
      <c r="GQ456" s="49"/>
      <c r="GR456" s="49"/>
      <c r="GS456" s="49"/>
      <c r="GT456" s="49"/>
      <c r="GU456" s="49"/>
      <c r="GV456" s="49"/>
      <c r="GW456" s="49"/>
      <c r="GX456" s="49"/>
      <c r="GY456" s="49"/>
      <c r="GZ456" s="49"/>
      <c r="HA456" s="49"/>
      <c r="HB456" s="49"/>
      <c r="HC456" s="49"/>
      <c r="HD456" s="49"/>
      <c r="HE456" s="49"/>
      <c r="HF456" s="49"/>
      <c r="HG456" s="49"/>
      <c r="HH456" s="49"/>
      <c r="HI456" s="49"/>
      <c r="HJ456" s="49"/>
      <c r="HK456" s="49"/>
      <c r="HL456" s="49"/>
      <c r="HM456" s="49"/>
      <c r="HN456" s="49"/>
      <c r="HO456" s="49"/>
      <c r="HP456" s="49"/>
      <c r="HQ456" s="49"/>
      <c r="HR456" s="49"/>
      <c r="HS456" s="49"/>
      <c r="HT456" s="49"/>
      <c r="HU456" s="49"/>
      <c r="HV456" s="49"/>
      <c r="HW456" s="49"/>
      <c r="HX456" s="49"/>
      <c r="HY456" s="49"/>
      <c r="HZ456" s="49"/>
      <c r="IA456" s="49"/>
      <c r="IB456" s="49"/>
      <c r="IC456" s="49"/>
      <c r="ID456" s="49"/>
      <c r="IE456" s="49"/>
      <c r="IF456" s="49"/>
      <c r="IG456" s="49"/>
      <c r="IH456" s="49"/>
      <c r="II456" s="49"/>
      <c r="IJ456" s="49"/>
      <c r="IK456" s="49"/>
      <c r="IL456" s="49"/>
      <c r="IM456" s="49"/>
      <c r="IN456" s="49"/>
      <c r="IO456" s="49"/>
      <c r="IP456" s="49"/>
      <c r="IQ456" s="49"/>
      <c r="IR456" s="49"/>
      <c r="IS456" s="49"/>
      <c r="IT456" s="49"/>
      <c r="IU456" s="49"/>
      <c r="IV456" s="49"/>
      <c r="IW456" s="49"/>
      <c r="IX456" s="49"/>
      <c r="IY456" s="49"/>
      <c r="IZ456" s="49"/>
      <c r="JA456" s="49"/>
      <c r="JB456" s="49"/>
      <c r="JC456" s="49"/>
      <c r="JD456" s="49"/>
      <c r="JE456" s="49"/>
      <c r="JF456" s="49"/>
      <c r="JG456" s="49"/>
      <c r="JH456" s="49"/>
      <c r="JI456" s="49"/>
      <c r="JJ456" s="49"/>
      <c r="JK456" s="49"/>
      <c r="JL456" s="49"/>
      <c r="JM456" s="49"/>
      <c r="JN456" s="49"/>
      <c r="JO456" s="49"/>
      <c r="JP456" s="49"/>
      <c r="JQ456" s="49"/>
      <c r="JR456" s="49"/>
      <c r="JS456" s="49"/>
      <c r="JT456" s="49"/>
      <c r="JU456" s="49"/>
      <c r="JV456" s="49"/>
      <c r="JW456" s="49"/>
      <c r="JX456" s="49"/>
      <c r="JY456" s="49"/>
      <c r="JZ456" s="49"/>
      <c r="KA456" s="49"/>
      <c r="KB456" s="49"/>
      <c r="KC456" s="49"/>
      <c r="KD456" s="49"/>
      <c r="KE456" s="49"/>
      <c r="KF456" s="49"/>
      <c r="KG456" s="49"/>
      <c r="KH456" s="49"/>
      <c r="KI456" s="49"/>
      <c r="KJ456" s="49"/>
    </row>
    <row r="457" spans="2:296" s="48" customFormat="1" x14ac:dyDescent="0.2">
      <c r="B457" s="46"/>
      <c r="C457" s="276"/>
      <c r="D457" s="125"/>
      <c r="E457" s="173"/>
      <c r="F457" s="174"/>
      <c r="G457" s="125"/>
      <c r="H457" s="125"/>
      <c r="I457" s="125"/>
      <c r="J457" s="125"/>
      <c r="K457" s="192"/>
      <c r="M457" s="281"/>
      <c r="N457" s="19"/>
      <c r="O457" s="49"/>
      <c r="P457" s="49"/>
      <c r="Q457" s="49"/>
      <c r="R457" s="49"/>
      <c r="S457" s="49"/>
      <c r="T457" s="49"/>
      <c r="U457" s="49"/>
      <c r="V457" s="49"/>
      <c r="W457" s="49"/>
      <c r="X457" s="49"/>
      <c r="Y457" s="49"/>
      <c r="Z457" s="49"/>
      <c r="AA457" s="49"/>
      <c r="AB457" s="49"/>
      <c r="AC457" s="49"/>
      <c r="AD457" s="49"/>
      <c r="AE457" s="49"/>
      <c r="AF457" s="49"/>
      <c r="AG457" s="49"/>
      <c r="AH457" s="49"/>
      <c r="AI457" s="49"/>
      <c r="AJ457" s="49"/>
      <c r="AK457" s="49"/>
      <c r="AL457" s="49"/>
      <c r="AM457" s="49"/>
      <c r="AN457" s="49"/>
      <c r="AO457" s="49"/>
      <c r="AP457" s="49"/>
      <c r="AQ457" s="49"/>
      <c r="AR457" s="49"/>
      <c r="AS457" s="49"/>
      <c r="AT457" s="49"/>
      <c r="AU457" s="49"/>
      <c r="AV457" s="49"/>
      <c r="AW457" s="49"/>
      <c r="AX457" s="49"/>
      <c r="AY457" s="49"/>
      <c r="AZ457" s="49"/>
      <c r="BA457" s="49"/>
      <c r="BB457" s="49"/>
      <c r="BC457" s="49"/>
      <c r="BD457" s="49"/>
      <c r="BE457" s="49"/>
      <c r="BF457" s="49"/>
      <c r="BG457" s="49"/>
      <c r="BH457" s="49"/>
      <c r="BI457" s="49"/>
      <c r="BJ457" s="49"/>
      <c r="BK457" s="49"/>
      <c r="BL457" s="49"/>
      <c r="BM457" s="49"/>
      <c r="BN457" s="49"/>
      <c r="BO457" s="49"/>
      <c r="BP457" s="49"/>
      <c r="BQ457" s="49"/>
      <c r="BR457" s="49"/>
      <c r="BS457" s="49"/>
      <c r="BT457" s="49"/>
      <c r="BU457" s="49"/>
      <c r="BV457" s="49"/>
      <c r="BW457" s="49"/>
      <c r="BX457" s="49"/>
      <c r="BY457" s="49"/>
      <c r="BZ457" s="49"/>
      <c r="CA457" s="49"/>
      <c r="CB457" s="49"/>
      <c r="CC457" s="49"/>
      <c r="CD457" s="49"/>
      <c r="CE457" s="49"/>
      <c r="CF457" s="49"/>
      <c r="CG457" s="49"/>
      <c r="CH457" s="49"/>
      <c r="CI457" s="49"/>
      <c r="CJ457" s="49"/>
      <c r="CK457" s="49"/>
      <c r="CL457" s="49"/>
      <c r="CM457" s="49"/>
      <c r="CN457" s="49"/>
      <c r="CO457" s="49"/>
      <c r="CP457" s="49"/>
      <c r="CQ457" s="49"/>
      <c r="CR457" s="49"/>
      <c r="CS457" s="49"/>
      <c r="CT457" s="49"/>
      <c r="CU457" s="49"/>
      <c r="CV457" s="49"/>
      <c r="CW457" s="49"/>
      <c r="CX457" s="49"/>
      <c r="CY457" s="49"/>
      <c r="CZ457" s="49"/>
      <c r="DA457" s="49"/>
      <c r="DB457" s="49"/>
      <c r="DC457" s="49"/>
      <c r="DD457" s="49"/>
      <c r="DE457" s="49"/>
      <c r="DF457" s="49"/>
      <c r="DG457" s="49"/>
      <c r="DH457" s="49"/>
      <c r="DI457" s="49"/>
      <c r="DJ457" s="49"/>
      <c r="DK457" s="49"/>
      <c r="DL457" s="49"/>
      <c r="DM457" s="49"/>
      <c r="DN457" s="49"/>
      <c r="DO457" s="49"/>
      <c r="DP457" s="49"/>
      <c r="DQ457" s="49"/>
      <c r="DR457" s="49"/>
      <c r="DS457" s="49"/>
      <c r="DT457" s="49"/>
      <c r="DU457" s="49"/>
      <c r="DV457" s="49"/>
      <c r="DW457" s="49"/>
      <c r="DX457" s="49"/>
      <c r="DY457" s="49"/>
      <c r="DZ457" s="49"/>
      <c r="EA457" s="49"/>
      <c r="EB457" s="49"/>
      <c r="EC457" s="49"/>
      <c r="ED457" s="49"/>
      <c r="EE457" s="49"/>
      <c r="EF457" s="49"/>
      <c r="EG457" s="49"/>
      <c r="EH457" s="49"/>
      <c r="EI457" s="49"/>
      <c r="EJ457" s="49"/>
      <c r="EK457" s="49"/>
      <c r="EL457" s="49"/>
      <c r="EM457" s="49"/>
      <c r="EN457" s="49"/>
      <c r="EO457" s="49"/>
      <c r="EP457" s="49"/>
      <c r="EQ457" s="49"/>
      <c r="ER457" s="49"/>
      <c r="ES457" s="49"/>
      <c r="ET457" s="49"/>
      <c r="EU457" s="49"/>
      <c r="EV457" s="49"/>
      <c r="EW457" s="49"/>
      <c r="EX457" s="49"/>
      <c r="EY457" s="49"/>
      <c r="EZ457" s="49"/>
      <c r="FA457" s="49"/>
      <c r="FB457" s="49"/>
      <c r="FC457" s="49"/>
      <c r="FD457" s="49"/>
      <c r="FE457" s="49"/>
      <c r="FF457" s="49"/>
      <c r="FG457" s="49"/>
      <c r="FH457" s="49"/>
      <c r="FI457" s="49"/>
      <c r="FJ457" s="49"/>
      <c r="FK457" s="49"/>
      <c r="FL457" s="49"/>
      <c r="FM457" s="49"/>
      <c r="FN457" s="49"/>
      <c r="FO457" s="49"/>
      <c r="FP457" s="49"/>
      <c r="FQ457" s="49"/>
      <c r="FR457" s="49"/>
      <c r="FS457" s="49"/>
      <c r="FT457" s="49"/>
      <c r="FU457" s="49"/>
      <c r="FV457" s="49"/>
      <c r="FW457" s="49"/>
      <c r="FX457" s="49"/>
      <c r="FY457" s="49"/>
      <c r="FZ457" s="49"/>
      <c r="GA457" s="49"/>
      <c r="GB457" s="49"/>
      <c r="GC457" s="49"/>
      <c r="GD457" s="49"/>
      <c r="GE457" s="49"/>
      <c r="GF457" s="49"/>
      <c r="GG457" s="49"/>
      <c r="GH457" s="49"/>
      <c r="GI457" s="49"/>
      <c r="GJ457" s="49"/>
      <c r="GK457" s="49"/>
      <c r="GL457" s="49"/>
      <c r="GM457" s="49"/>
      <c r="GN457" s="49"/>
      <c r="GO457" s="49"/>
      <c r="GP457" s="49"/>
      <c r="GQ457" s="49"/>
      <c r="GR457" s="49"/>
      <c r="GS457" s="49"/>
      <c r="GT457" s="49"/>
      <c r="GU457" s="49"/>
      <c r="GV457" s="49"/>
      <c r="GW457" s="49"/>
      <c r="GX457" s="49"/>
      <c r="GY457" s="49"/>
      <c r="GZ457" s="49"/>
      <c r="HA457" s="49"/>
      <c r="HB457" s="49"/>
      <c r="HC457" s="49"/>
      <c r="HD457" s="49"/>
      <c r="HE457" s="49"/>
      <c r="HF457" s="49"/>
      <c r="HG457" s="49"/>
      <c r="HH457" s="49"/>
      <c r="HI457" s="49"/>
      <c r="HJ457" s="49"/>
      <c r="HK457" s="49"/>
      <c r="HL457" s="49"/>
      <c r="HM457" s="49"/>
      <c r="HN457" s="49"/>
      <c r="HO457" s="49"/>
      <c r="HP457" s="49"/>
      <c r="HQ457" s="49"/>
      <c r="HR457" s="49"/>
      <c r="HS457" s="49"/>
      <c r="HT457" s="49"/>
      <c r="HU457" s="49"/>
      <c r="HV457" s="49"/>
      <c r="HW457" s="49"/>
      <c r="HX457" s="49"/>
      <c r="HY457" s="49"/>
      <c r="HZ457" s="49"/>
      <c r="IA457" s="49"/>
      <c r="IB457" s="49"/>
      <c r="IC457" s="49"/>
      <c r="ID457" s="49"/>
      <c r="IE457" s="49"/>
      <c r="IF457" s="49"/>
      <c r="IG457" s="49"/>
      <c r="IH457" s="49"/>
      <c r="II457" s="49"/>
      <c r="IJ457" s="49"/>
      <c r="IK457" s="49"/>
      <c r="IL457" s="49"/>
      <c r="IM457" s="49"/>
      <c r="IN457" s="49"/>
      <c r="IO457" s="49"/>
      <c r="IP457" s="49"/>
      <c r="IQ457" s="49"/>
      <c r="IR457" s="49"/>
      <c r="IS457" s="49"/>
      <c r="IT457" s="49"/>
      <c r="IU457" s="49"/>
      <c r="IV457" s="49"/>
      <c r="IW457" s="49"/>
      <c r="IX457" s="49"/>
      <c r="IY457" s="49"/>
      <c r="IZ457" s="49"/>
      <c r="JA457" s="49"/>
      <c r="JB457" s="49"/>
      <c r="JC457" s="49"/>
      <c r="JD457" s="49"/>
      <c r="JE457" s="49"/>
      <c r="JF457" s="49"/>
      <c r="JG457" s="49"/>
      <c r="JH457" s="49"/>
      <c r="JI457" s="49"/>
      <c r="JJ457" s="49"/>
      <c r="JK457" s="49"/>
      <c r="JL457" s="49"/>
      <c r="JM457" s="49"/>
      <c r="JN457" s="49"/>
      <c r="JO457" s="49"/>
      <c r="JP457" s="49"/>
      <c r="JQ457" s="49"/>
      <c r="JR457" s="49"/>
      <c r="JS457" s="49"/>
      <c r="JT457" s="49"/>
      <c r="JU457" s="49"/>
      <c r="JV457" s="49"/>
      <c r="JW457" s="49"/>
      <c r="JX457" s="49"/>
      <c r="JY457" s="49"/>
      <c r="JZ457" s="49"/>
      <c r="KA457" s="49"/>
      <c r="KB457" s="49"/>
      <c r="KC457" s="49"/>
      <c r="KD457" s="49"/>
      <c r="KE457" s="49"/>
      <c r="KF457" s="49"/>
      <c r="KG457" s="49"/>
      <c r="KH457" s="49"/>
      <c r="KI457" s="49"/>
      <c r="KJ457" s="49"/>
    </row>
    <row r="458" spans="2:296" s="48" customFormat="1" x14ac:dyDescent="0.2">
      <c r="B458" s="46"/>
      <c r="C458" s="276"/>
      <c r="D458" s="125"/>
      <c r="E458" s="173"/>
      <c r="F458" s="174"/>
      <c r="G458" s="125"/>
      <c r="H458" s="125"/>
      <c r="I458" s="125"/>
      <c r="J458" s="125"/>
      <c r="K458" s="192"/>
      <c r="M458" s="281"/>
      <c r="N458" s="19"/>
      <c r="O458" s="49"/>
      <c r="P458" s="49"/>
      <c r="Q458" s="49"/>
      <c r="R458" s="49"/>
      <c r="S458" s="49"/>
      <c r="T458" s="49"/>
      <c r="U458" s="49"/>
      <c r="V458" s="49"/>
      <c r="W458" s="49"/>
      <c r="X458" s="49"/>
      <c r="Y458" s="49"/>
      <c r="Z458" s="49"/>
      <c r="AA458" s="49"/>
      <c r="AB458" s="49"/>
      <c r="AC458" s="49"/>
      <c r="AD458" s="49"/>
      <c r="AE458" s="49"/>
      <c r="AF458" s="49"/>
      <c r="AG458" s="49"/>
      <c r="AH458" s="49"/>
      <c r="AI458" s="49"/>
      <c r="AJ458" s="49"/>
      <c r="AK458" s="49"/>
      <c r="AL458" s="49"/>
      <c r="AM458" s="49"/>
      <c r="AN458" s="49"/>
      <c r="AO458" s="49"/>
      <c r="AP458" s="49"/>
      <c r="AQ458" s="49"/>
      <c r="AR458" s="49"/>
      <c r="AS458" s="49"/>
      <c r="AT458" s="49"/>
      <c r="AU458" s="49"/>
      <c r="AV458" s="49"/>
      <c r="AW458" s="49"/>
      <c r="AX458" s="49"/>
      <c r="AY458" s="49"/>
      <c r="AZ458" s="49"/>
      <c r="BA458" s="49"/>
      <c r="BB458" s="49"/>
      <c r="BC458" s="49"/>
      <c r="BD458" s="49"/>
      <c r="BE458" s="49"/>
      <c r="BF458" s="49"/>
      <c r="BG458" s="49"/>
      <c r="BH458" s="49"/>
      <c r="BI458" s="49"/>
      <c r="BJ458" s="49"/>
      <c r="BK458" s="49"/>
      <c r="BL458" s="49"/>
      <c r="BM458" s="49"/>
      <c r="BN458" s="49"/>
      <c r="BO458" s="49"/>
      <c r="BP458" s="49"/>
      <c r="BQ458" s="49"/>
      <c r="BR458" s="49"/>
      <c r="BS458" s="49"/>
      <c r="BT458" s="49"/>
      <c r="BU458" s="49"/>
      <c r="BV458" s="49"/>
      <c r="BW458" s="49"/>
      <c r="BX458" s="49"/>
      <c r="BY458" s="49"/>
      <c r="BZ458" s="49"/>
      <c r="CA458" s="49"/>
      <c r="CB458" s="49"/>
      <c r="CC458" s="49"/>
      <c r="CD458" s="49"/>
      <c r="CE458" s="49"/>
      <c r="CF458" s="49"/>
      <c r="CG458" s="49"/>
      <c r="CH458" s="49"/>
      <c r="CI458" s="49"/>
      <c r="CJ458" s="49"/>
      <c r="CK458" s="49"/>
      <c r="CL458" s="49"/>
      <c r="CM458" s="49"/>
      <c r="CN458" s="49"/>
      <c r="CO458" s="49"/>
      <c r="CP458" s="49"/>
      <c r="CQ458" s="49"/>
      <c r="CR458" s="49"/>
      <c r="CS458" s="49"/>
      <c r="CT458" s="49"/>
      <c r="CU458" s="49"/>
      <c r="CV458" s="49"/>
      <c r="CW458" s="49"/>
      <c r="CX458" s="49"/>
      <c r="CY458" s="49"/>
      <c r="CZ458" s="49"/>
      <c r="DA458" s="49"/>
      <c r="DB458" s="49"/>
      <c r="DC458" s="49"/>
      <c r="DD458" s="49"/>
      <c r="DE458" s="49"/>
      <c r="DF458" s="49"/>
      <c r="DG458" s="49"/>
      <c r="DH458" s="49"/>
      <c r="DI458" s="49"/>
      <c r="DJ458" s="49"/>
      <c r="DK458" s="49"/>
      <c r="DL458" s="49"/>
      <c r="DM458" s="49"/>
      <c r="DN458" s="49"/>
      <c r="DO458" s="49"/>
      <c r="DP458" s="49"/>
      <c r="DQ458" s="49"/>
      <c r="DR458" s="49"/>
      <c r="DS458" s="49"/>
      <c r="DT458" s="49"/>
      <c r="DU458" s="49"/>
      <c r="DV458" s="49"/>
      <c r="DW458" s="49"/>
      <c r="DX458" s="49"/>
      <c r="DY458" s="49"/>
      <c r="DZ458" s="49"/>
      <c r="EA458" s="49"/>
      <c r="EB458" s="49"/>
      <c r="EC458" s="49"/>
      <c r="ED458" s="49"/>
      <c r="EE458" s="49"/>
      <c r="EF458" s="49"/>
      <c r="EG458" s="49"/>
      <c r="EH458" s="49"/>
      <c r="EI458" s="49"/>
      <c r="EJ458" s="49"/>
      <c r="EK458" s="49"/>
      <c r="EL458" s="49"/>
      <c r="EM458" s="49"/>
      <c r="EN458" s="49"/>
      <c r="EO458" s="49"/>
      <c r="EP458" s="49"/>
      <c r="EQ458" s="49"/>
      <c r="ER458" s="49"/>
      <c r="ES458" s="49"/>
      <c r="ET458" s="49"/>
      <c r="EU458" s="49"/>
      <c r="EV458" s="49"/>
      <c r="EW458" s="49"/>
      <c r="EX458" s="49"/>
      <c r="EY458" s="49"/>
      <c r="EZ458" s="49"/>
      <c r="FA458" s="49"/>
      <c r="FB458" s="49"/>
      <c r="FC458" s="49"/>
      <c r="FD458" s="49"/>
      <c r="FE458" s="49"/>
      <c r="FF458" s="49"/>
      <c r="FG458" s="49"/>
      <c r="FH458" s="49"/>
      <c r="FI458" s="49"/>
      <c r="FJ458" s="49"/>
      <c r="FK458" s="49"/>
      <c r="FL458" s="49"/>
      <c r="FM458" s="49"/>
      <c r="FN458" s="49"/>
      <c r="FO458" s="49"/>
      <c r="FP458" s="49"/>
      <c r="FQ458" s="49"/>
      <c r="FR458" s="49"/>
      <c r="FS458" s="49"/>
      <c r="FT458" s="49"/>
      <c r="FU458" s="49"/>
      <c r="FV458" s="49"/>
      <c r="FW458" s="49"/>
      <c r="FX458" s="49"/>
      <c r="FY458" s="49"/>
      <c r="FZ458" s="49"/>
      <c r="GA458" s="49"/>
      <c r="GB458" s="49"/>
      <c r="GC458" s="49"/>
      <c r="GD458" s="49"/>
      <c r="GE458" s="49"/>
      <c r="GF458" s="49"/>
      <c r="GG458" s="49"/>
      <c r="GH458" s="49"/>
      <c r="GI458" s="49"/>
      <c r="GJ458" s="49"/>
      <c r="GK458" s="49"/>
      <c r="GL458" s="49"/>
      <c r="GM458" s="49"/>
      <c r="GN458" s="49"/>
      <c r="GO458" s="49"/>
      <c r="GP458" s="49"/>
      <c r="GQ458" s="49"/>
      <c r="GR458" s="49"/>
      <c r="GS458" s="49"/>
      <c r="GT458" s="49"/>
      <c r="GU458" s="49"/>
      <c r="GV458" s="49"/>
      <c r="GW458" s="49"/>
      <c r="GX458" s="49"/>
      <c r="GY458" s="49"/>
      <c r="GZ458" s="49"/>
      <c r="HA458" s="49"/>
      <c r="HB458" s="49"/>
      <c r="HC458" s="49"/>
      <c r="HD458" s="49"/>
      <c r="HE458" s="49"/>
      <c r="HF458" s="49"/>
      <c r="HG458" s="49"/>
      <c r="HH458" s="49"/>
      <c r="HI458" s="49"/>
      <c r="HJ458" s="49"/>
      <c r="HK458" s="49"/>
      <c r="HL458" s="49"/>
      <c r="HM458" s="49"/>
      <c r="HN458" s="49"/>
      <c r="HO458" s="49"/>
      <c r="HP458" s="49"/>
      <c r="HQ458" s="49"/>
      <c r="HR458" s="49"/>
      <c r="HS458" s="49"/>
      <c r="HT458" s="49"/>
      <c r="HU458" s="49"/>
      <c r="HV458" s="49"/>
      <c r="HW458" s="49"/>
      <c r="HX458" s="49"/>
      <c r="HY458" s="49"/>
      <c r="HZ458" s="49"/>
      <c r="IA458" s="49"/>
      <c r="IB458" s="49"/>
      <c r="IC458" s="49"/>
      <c r="ID458" s="49"/>
      <c r="IE458" s="49"/>
      <c r="IF458" s="49"/>
      <c r="IG458" s="49"/>
      <c r="IH458" s="49"/>
      <c r="II458" s="49"/>
      <c r="IJ458" s="49"/>
      <c r="IK458" s="49"/>
      <c r="IL458" s="49"/>
      <c r="IM458" s="49"/>
      <c r="IN458" s="49"/>
      <c r="IO458" s="49"/>
      <c r="IP458" s="49"/>
      <c r="IQ458" s="49"/>
      <c r="IR458" s="49"/>
      <c r="IS458" s="49"/>
      <c r="IT458" s="49"/>
      <c r="IU458" s="49"/>
      <c r="IV458" s="49"/>
      <c r="IW458" s="49"/>
      <c r="IX458" s="49"/>
      <c r="IY458" s="49"/>
      <c r="IZ458" s="49"/>
      <c r="JA458" s="49"/>
      <c r="JB458" s="49"/>
      <c r="JC458" s="49"/>
      <c r="JD458" s="49"/>
      <c r="JE458" s="49"/>
      <c r="JF458" s="49"/>
      <c r="JG458" s="49"/>
      <c r="JH458" s="49"/>
      <c r="JI458" s="49"/>
      <c r="JJ458" s="49"/>
      <c r="JK458" s="49"/>
      <c r="JL458" s="49"/>
      <c r="JM458" s="49"/>
      <c r="JN458" s="49"/>
      <c r="JO458" s="49"/>
      <c r="JP458" s="49"/>
      <c r="JQ458" s="49"/>
      <c r="JR458" s="49"/>
      <c r="JS458" s="49"/>
      <c r="JT458" s="49"/>
      <c r="JU458" s="49"/>
      <c r="JV458" s="49"/>
      <c r="JW458" s="49"/>
      <c r="JX458" s="49"/>
      <c r="JY458" s="49"/>
      <c r="JZ458" s="49"/>
      <c r="KA458" s="49"/>
      <c r="KB458" s="49"/>
      <c r="KC458" s="49"/>
      <c r="KD458" s="49"/>
      <c r="KE458" s="49"/>
      <c r="KF458" s="49"/>
      <c r="KG458" s="49"/>
      <c r="KH458" s="49"/>
      <c r="KI458" s="49"/>
      <c r="KJ458" s="49"/>
    </row>
    <row r="459" spans="2:296" s="48" customFormat="1" x14ac:dyDescent="0.2">
      <c r="B459" s="46"/>
      <c r="C459" s="276"/>
      <c r="D459" s="125"/>
      <c r="E459" s="173"/>
      <c r="F459" s="174"/>
      <c r="G459" s="125"/>
      <c r="H459" s="125"/>
      <c r="I459" s="125"/>
      <c r="J459" s="125"/>
      <c r="K459" s="192"/>
      <c r="M459" s="281"/>
      <c r="N459" s="19"/>
      <c r="O459" s="49"/>
      <c r="P459" s="49"/>
      <c r="Q459" s="49"/>
      <c r="R459" s="49"/>
      <c r="S459" s="49"/>
      <c r="T459" s="49"/>
      <c r="U459" s="49"/>
      <c r="V459" s="49"/>
      <c r="W459" s="49"/>
      <c r="X459" s="49"/>
      <c r="Y459" s="49"/>
      <c r="Z459" s="49"/>
      <c r="AA459" s="49"/>
      <c r="AB459" s="49"/>
      <c r="AC459" s="49"/>
      <c r="AD459" s="49"/>
      <c r="AE459" s="49"/>
      <c r="AF459" s="49"/>
      <c r="AG459" s="49"/>
      <c r="AH459" s="49"/>
      <c r="AI459" s="49"/>
      <c r="AJ459" s="49"/>
      <c r="AK459" s="49"/>
      <c r="AL459" s="49"/>
      <c r="AM459" s="49"/>
      <c r="AN459" s="49"/>
      <c r="AO459" s="49"/>
      <c r="AP459" s="49"/>
      <c r="AQ459" s="49"/>
      <c r="AR459" s="49"/>
      <c r="AS459" s="49"/>
      <c r="AT459" s="49"/>
      <c r="AU459" s="49"/>
      <c r="AV459" s="49"/>
      <c r="AW459" s="49"/>
      <c r="AX459" s="49"/>
      <c r="AY459" s="49"/>
      <c r="AZ459" s="49"/>
      <c r="BA459" s="49"/>
      <c r="BB459" s="49"/>
      <c r="BC459" s="49"/>
      <c r="BD459" s="49"/>
      <c r="BE459" s="49"/>
      <c r="BF459" s="49"/>
      <c r="BG459" s="49"/>
      <c r="BH459" s="49"/>
      <c r="BI459" s="49"/>
      <c r="BJ459" s="49"/>
      <c r="BK459" s="49"/>
      <c r="BL459" s="49"/>
      <c r="BM459" s="49"/>
      <c r="BN459" s="49"/>
      <c r="BO459" s="49"/>
      <c r="BP459" s="49"/>
      <c r="BQ459" s="49"/>
      <c r="BR459" s="49"/>
      <c r="BS459" s="49"/>
      <c r="BT459" s="49"/>
      <c r="BU459" s="49"/>
      <c r="BV459" s="49"/>
      <c r="BW459" s="49"/>
      <c r="BX459" s="49"/>
      <c r="BY459" s="49"/>
      <c r="BZ459" s="49"/>
      <c r="CA459" s="49"/>
      <c r="CB459" s="49"/>
      <c r="CC459" s="49"/>
      <c r="CD459" s="49"/>
      <c r="CE459" s="49"/>
      <c r="CF459" s="49"/>
      <c r="CG459" s="49"/>
      <c r="CH459" s="49"/>
      <c r="CI459" s="49"/>
      <c r="CJ459" s="49"/>
      <c r="CK459" s="49"/>
      <c r="CL459" s="49"/>
      <c r="CM459" s="49"/>
      <c r="CN459" s="49"/>
      <c r="CO459" s="49"/>
      <c r="CP459" s="49"/>
      <c r="CQ459" s="49"/>
      <c r="CR459" s="49"/>
      <c r="CS459" s="49"/>
      <c r="CT459" s="49"/>
      <c r="CU459" s="49"/>
      <c r="CV459" s="49"/>
      <c r="CW459" s="49"/>
      <c r="CX459" s="49"/>
      <c r="CY459" s="49"/>
      <c r="CZ459" s="49"/>
      <c r="DA459" s="49"/>
      <c r="DB459" s="49"/>
      <c r="DC459" s="49"/>
      <c r="DD459" s="49"/>
      <c r="DE459" s="49"/>
      <c r="DF459" s="49"/>
      <c r="DG459" s="49"/>
      <c r="DH459" s="49"/>
      <c r="DI459" s="49"/>
      <c r="DJ459" s="49"/>
      <c r="DK459" s="49"/>
      <c r="DL459" s="49"/>
      <c r="DM459" s="49"/>
      <c r="DN459" s="49"/>
      <c r="DO459" s="49"/>
      <c r="DP459" s="49"/>
      <c r="DQ459" s="49"/>
      <c r="DR459" s="49"/>
      <c r="DS459" s="49"/>
      <c r="DT459" s="49"/>
      <c r="DU459" s="49"/>
      <c r="DV459" s="49"/>
      <c r="DW459" s="49"/>
      <c r="DX459" s="49"/>
      <c r="DY459" s="49"/>
      <c r="DZ459" s="49"/>
      <c r="EA459" s="49"/>
      <c r="EB459" s="49"/>
      <c r="EC459" s="49"/>
      <c r="ED459" s="49"/>
      <c r="EE459" s="49"/>
      <c r="EF459" s="49"/>
      <c r="EG459" s="49"/>
      <c r="EH459" s="49"/>
      <c r="EI459" s="49"/>
      <c r="EJ459" s="49"/>
      <c r="EK459" s="49"/>
      <c r="EL459" s="49"/>
      <c r="EM459" s="49"/>
      <c r="EN459" s="49"/>
      <c r="EO459" s="49"/>
      <c r="EP459" s="49"/>
      <c r="EQ459" s="49"/>
      <c r="ER459" s="49"/>
      <c r="ES459" s="49"/>
      <c r="ET459" s="49"/>
      <c r="EU459" s="49"/>
      <c r="EV459" s="49"/>
      <c r="EW459" s="49"/>
      <c r="EX459" s="49"/>
      <c r="EY459" s="49"/>
      <c r="EZ459" s="49"/>
      <c r="FA459" s="49"/>
      <c r="FB459" s="49"/>
      <c r="FC459" s="49"/>
      <c r="FD459" s="49"/>
      <c r="FE459" s="49"/>
      <c r="FF459" s="49"/>
      <c r="FG459" s="49"/>
      <c r="FH459" s="49"/>
      <c r="FI459" s="49"/>
      <c r="FJ459" s="49"/>
      <c r="FK459" s="49"/>
      <c r="FL459" s="49"/>
      <c r="FM459" s="49"/>
      <c r="FN459" s="49"/>
      <c r="FO459" s="49"/>
      <c r="FP459" s="49"/>
      <c r="FQ459" s="49"/>
      <c r="FR459" s="49"/>
      <c r="FS459" s="49"/>
      <c r="FT459" s="49"/>
      <c r="FU459" s="49"/>
      <c r="FV459" s="49"/>
      <c r="FW459" s="49"/>
      <c r="FX459" s="49"/>
      <c r="FY459" s="49"/>
      <c r="FZ459" s="49"/>
      <c r="GA459" s="49"/>
      <c r="GB459" s="49"/>
      <c r="GC459" s="49"/>
      <c r="GD459" s="49"/>
      <c r="GE459" s="49"/>
      <c r="GF459" s="49"/>
      <c r="GG459" s="49"/>
      <c r="GH459" s="49"/>
      <c r="GI459" s="49"/>
      <c r="GJ459" s="49"/>
      <c r="GK459" s="49"/>
      <c r="GL459" s="49"/>
      <c r="GM459" s="49"/>
      <c r="GN459" s="49"/>
      <c r="GO459" s="49"/>
      <c r="GP459" s="49"/>
      <c r="GQ459" s="49"/>
      <c r="GR459" s="49"/>
      <c r="GS459" s="49"/>
      <c r="GT459" s="49"/>
      <c r="GU459" s="49"/>
      <c r="GV459" s="49"/>
      <c r="GW459" s="49"/>
      <c r="GX459" s="49"/>
      <c r="GY459" s="49"/>
      <c r="GZ459" s="49"/>
      <c r="HA459" s="49"/>
      <c r="HB459" s="49"/>
      <c r="HC459" s="49"/>
      <c r="HD459" s="49"/>
      <c r="HE459" s="49"/>
      <c r="HF459" s="49"/>
      <c r="HG459" s="49"/>
      <c r="HH459" s="49"/>
      <c r="HI459" s="49"/>
      <c r="HJ459" s="49"/>
      <c r="HK459" s="49"/>
      <c r="HL459" s="49"/>
      <c r="HM459" s="49"/>
      <c r="HN459" s="49"/>
      <c r="HO459" s="49"/>
      <c r="HP459" s="49"/>
      <c r="HQ459" s="49"/>
      <c r="HR459" s="49"/>
      <c r="HS459" s="49"/>
      <c r="HT459" s="49"/>
      <c r="HU459" s="49"/>
      <c r="HV459" s="49"/>
      <c r="HW459" s="49"/>
      <c r="HX459" s="49"/>
      <c r="HY459" s="49"/>
      <c r="HZ459" s="49"/>
      <c r="IA459" s="49"/>
      <c r="IB459" s="49"/>
      <c r="IC459" s="49"/>
      <c r="ID459" s="49"/>
      <c r="IE459" s="49"/>
      <c r="IF459" s="49"/>
      <c r="IG459" s="49"/>
      <c r="IH459" s="49"/>
      <c r="II459" s="49"/>
      <c r="IJ459" s="49"/>
      <c r="IK459" s="49"/>
      <c r="IL459" s="49"/>
      <c r="IM459" s="49"/>
      <c r="IN459" s="49"/>
      <c r="IO459" s="49"/>
      <c r="IP459" s="49"/>
      <c r="IQ459" s="49"/>
      <c r="IR459" s="49"/>
      <c r="IS459" s="49"/>
      <c r="IT459" s="49"/>
      <c r="IU459" s="49"/>
      <c r="IV459" s="49"/>
      <c r="IW459" s="49"/>
      <c r="IX459" s="49"/>
      <c r="IY459" s="49"/>
      <c r="IZ459" s="49"/>
      <c r="JA459" s="49"/>
      <c r="JB459" s="49"/>
      <c r="JC459" s="49"/>
      <c r="JD459" s="49"/>
      <c r="JE459" s="49"/>
      <c r="JF459" s="49"/>
      <c r="JG459" s="49"/>
      <c r="JH459" s="49"/>
      <c r="JI459" s="49"/>
      <c r="JJ459" s="49"/>
      <c r="JK459" s="49"/>
      <c r="JL459" s="49"/>
      <c r="JM459" s="49"/>
      <c r="JN459" s="49"/>
      <c r="JO459" s="49"/>
      <c r="JP459" s="49"/>
      <c r="JQ459" s="49"/>
      <c r="JR459" s="49"/>
      <c r="JS459" s="49"/>
      <c r="JT459" s="49"/>
      <c r="JU459" s="49"/>
      <c r="JV459" s="49"/>
      <c r="JW459" s="49"/>
      <c r="JX459" s="49"/>
      <c r="JY459" s="49"/>
      <c r="JZ459" s="49"/>
      <c r="KA459" s="49"/>
      <c r="KB459" s="49"/>
      <c r="KC459" s="49"/>
      <c r="KD459" s="49"/>
      <c r="KE459" s="49"/>
      <c r="KF459" s="49"/>
      <c r="KG459" s="49"/>
      <c r="KH459" s="49"/>
      <c r="KI459" s="49"/>
      <c r="KJ459" s="49"/>
    </row>
    <row r="460" spans="2:296" s="48" customFormat="1" x14ac:dyDescent="0.2">
      <c r="B460" s="46"/>
      <c r="C460" s="276"/>
      <c r="D460" s="125"/>
      <c r="E460" s="173"/>
      <c r="F460" s="174"/>
      <c r="G460" s="125"/>
      <c r="H460" s="125"/>
      <c r="I460" s="125"/>
      <c r="J460" s="125"/>
      <c r="K460" s="192"/>
      <c r="M460" s="281"/>
      <c r="N460" s="19"/>
      <c r="O460" s="49"/>
      <c r="P460" s="49"/>
      <c r="Q460" s="49"/>
      <c r="R460" s="49"/>
      <c r="S460" s="49"/>
      <c r="T460" s="49"/>
      <c r="U460" s="49"/>
      <c r="V460" s="49"/>
      <c r="W460" s="49"/>
      <c r="X460" s="49"/>
      <c r="Y460" s="49"/>
      <c r="Z460" s="49"/>
      <c r="AA460" s="49"/>
      <c r="AB460" s="49"/>
      <c r="AC460" s="49"/>
      <c r="AD460" s="49"/>
      <c r="AE460" s="49"/>
      <c r="AF460" s="49"/>
      <c r="AG460" s="49"/>
      <c r="AH460" s="49"/>
      <c r="AI460" s="49"/>
      <c r="AJ460" s="49"/>
      <c r="AK460" s="49"/>
      <c r="AL460" s="49"/>
      <c r="AM460" s="49"/>
      <c r="AN460" s="49"/>
      <c r="AO460" s="49"/>
      <c r="AP460" s="49"/>
      <c r="AQ460" s="49"/>
      <c r="AR460" s="49"/>
      <c r="AS460" s="49"/>
      <c r="AT460" s="49"/>
      <c r="AU460" s="49"/>
      <c r="AV460" s="49"/>
      <c r="AW460" s="49"/>
      <c r="AX460" s="49"/>
      <c r="AY460" s="49"/>
      <c r="AZ460" s="49"/>
      <c r="BA460" s="49"/>
      <c r="BB460" s="49"/>
      <c r="BC460" s="49"/>
      <c r="BD460" s="49"/>
      <c r="BE460" s="49"/>
      <c r="BF460" s="49"/>
      <c r="BG460" s="49"/>
      <c r="BH460" s="49"/>
      <c r="BI460" s="49"/>
      <c r="BJ460" s="49"/>
      <c r="BK460" s="49"/>
      <c r="BL460" s="49"/>
      <c r="BM460" s="49"/>
      <c r="BN460" s="49"/>
      <c r="BO460" s="49"/>
      <c r="BP460" s="49"/>
      <c r="BQ460" s="49"/>
      <c r="BR460" s="49"/>
      <c r="BS460" s="49"/>
      <c r="BT460" s="49"/>
      <c r="BU460" s="49"/>
      <c r="BV460" s="49"/>
      <c r="BW460" s="49"/>
      <c r="BX460" s="49"/>
      <c r="BY460" s="49"/>
      <c r="BZ460" s="49"/>
      <c r="CA460" s="49"/>
      <c r="CB460" s="49"/>
      <c r="CC460" s="49"/>
      <c r="CD460" s="49"/>
      <c r="CE460" s="49"/>
      <c r="CF460" s="49"/>
      <c r="CG460" s="49"/>
      <c r="CH460" s="49"/>
      <c r="CI460" s="49"/>
      <c r="CJ460" s="49"/>
      <c r="CK460" s="49"/>
      <c r="CL460" s="49"/>
      <c r="CM460" s="49"/>
      <c r="CN460" s="49"/>
      <c r="CO460" s="49"/>
      <c r="CP460" s="49"/>
      <c r="CQ460" s="49"/>
      <c r="CR460" s="49"/>
      <c r="CS460" s="49"/>
      <c r="CT460" s="49"/>
      <c r="CU460" s="49"/>
      <c r="CV460" s="49"/>
      <c r="CW460" s="49"/>
      <c r="CX460" s="49"/>
      <c r="CY460" s="49"/>
      <c r="CZ460" s="49"/>
      <c r="DA460" s="49"/>
      <c r="DB460" s="49"/>
      <c r="DC460" s="49"/>
      <c r="DD460" s="49"/>
      <c r="DE460" s="49"/>
      <c r="DF460" s="49"/>
      <c r="DG460" s="49"/>
      <c r="DH460" s="49"/>
      <c r="DI460" s="49"/>
      <c r="DJ460" s="49"/>
      <c r="DK460" s="49"/>
      <c r="DL460" s="49"/>
      <c r="DM460" s="49"/>
      <c r="DN460" s="49"/>
      <c r="DO460" s="49"/>
      <c r="DP460" s="49"/>
      <c r="DQ460" s="49"/>
      <c r="DR460" s="49"/>
      <c r="DS460" s="49"/>
      <c r="DT460" s="49"/>
      <c r="DU460" s="49"/>
      <c r="DV460" s="49"/>
      <c r="DW460" s="49"/>
      <c r="DX460" s="49"/>
      <c r="DY460" s="49"/>
      <c r="DZ460" s="49"/>
      <c r="EA460" s="49"/>
      <c r="EB460" s="49"/>
      <c r="EC460" s="49"/>
      <c r="ED460" s="49"/>
      <c r="EE460" s="49"/>
      <c r="EF460" s="49"/>
      <c r="EG460" s="49"/>
      <c r="EH460" s="49"/>
      <c r="EI460" s="49"/>
      <c r="EJ460" s="49"/>
      <c r="EK460" s="49"/>
      <c r="EL460" s="49"/>
      <c r="EM460" s="49"/>
      <c r="EN460" s="49"/>
      <c r="EO460" s="49"/>
      <c r="EP460" s="49"/>
      <c r="EQ460" s="49"/>
      <c r="ER460" s="49"/>
      <c r="ES460" s="49"/>
      <c r="ET460" s="49"/>
      <c r="EU460" s="49"/>
      <c r="EV460" s="49"/>
      <c r="EW460" s="49"/>
      <c r="EX460" s="49"/>
      <c r="EY460" s="49"/>
      <c r="EZ460" s="49"/>
      <c r="FA460" s="49"/>
      <c r="FB460" s="49"/>
      <c r="FC460" s="49"/>
      <c r="FD460" s="49"/>
      <c r="FE460" s="49"/>
      <c r="FF460" s="49"/>
      <c r="FG460" s="49"/>
      <c r="FH460" s="49"/>
      <c r="FI460" s="49"/>
      <c r="FJ460" s="49"/>
      <c r="FK460" s="49"/>
      <c r="FL460" s="49"/>
      <c r="FM460" s="49"/>
      <c r="FN460" s="49"/>
      <c r="FO460" s="49"/>
      <c r="FP460" s="49"/>
      <c r="FQ460" s="49"/>
      <c r="FR460" s="49"/>
      <c r="FS460" s="49"/>
      <c r="FT460" s="49"/>
      <c r="FU460" s="49"/>
      <c r="FV460" s="49"/>
      <c r="FW460" s="49"/>
      <c r="FX460" s="49"/>
      <c r="FY460" s="49"/>
      <c r="FZ460" s="49"/>
      <c r="GA460" s="49"/>
      <c r="GB460" s="49"/>
      <c r="GC460" s="49"/>
      <c r="GD460" s="49"/>
      <c r="GE460" s="49"/>
      <c r="GF460" s="49"/>
      <c r="GG460" s="49"/>
      <c r="GH460" s="49"/>
      <c r="GI460" s="49"/>
      <c r="GJ460" s="49"/>
      <c r="GK460" s="49"/>
      <c r="GL460" s="49"/>
      <c r="GM460" s="49"/>
      <c r="GN460" s="49"/>
      <c r="GO460" s="49"/>
      <c r="GP460" s="49"/>
      <c r="GQ460" s="49"/>
      <c r="GR460" s="49"/>
      <c r="GS460" s="49"/>
      <c r="GT460" s="49"/>
      <c r="GU460" s="49"/>
      <c r="GV460" s="49"/>
      <c r="GW460" s="49"/>
      <c r="GX460" s="49"/>
      <c r="GY460" s="49"/>
      <c r="GZ460" s="49"/>
      <c r="HA460" s="49"/>
      <c r="HB460" s="49"/>
      <c r="HC460" s="49"/>
      <c r="HD460" s="49"/>
      <c r="HE460" s="49"/>
      <c r="HF460" s="49"/>
      <c r="HG460" s="49"/>
      <c r="HH460" s="49"/>
      <c r="HI460" s="49"/>
      <c r="HJ460" s="49"/>
      <c r="HK460" s="49"/>
      <c r="HL460" s="49"/>
      <c r="HM460" s="49"/>
      <c r="HN460" s="49"/>
      <c r="HO460" s="49"/>
      <c r="HP460" s="49"/>
      <c r="HQ460" s="49"/>
      <c r="HR460" s="49"/>
      <c r="HS460" s="49"/>
      <c r="HT460" s="49"/>
      <c r="HU460" s="49"/>
      <c r="HV460" s="49"/>
      <c r="HW460" s="49"/>
      <c r="HX460" s="49"/>
      <c r="HY460" s="49"/>
      <c r="HZ460" s="49"/>
      <c r="IA460" s="49"/>
      <c r="IB460" s="49"/>
      <c r="IC460" s="49"/>
      <c r="ID460" s="49"/>
      <c r="IE460" s="49"/>
      <c r="IF460" s="49"/>
      <c r="IG460" s="49"/>
      <c r="IH460" s="49"/>
      <c r="II460" s="49"/>
      <c r="IJ460" s="49"/>
      <c r="IK460" s="49"/>
      <c r="IL460" s="49"/>
      <c r="IM460" s="49"/>
      <c r="IN460" s="49"/>
      <c r="IO460" s="49"/>
      <c r="IP460" s="49"/>
      <c r="IQ460" s="49"/>
      <c r="IR460" s="49"/>
      <c r="IS460" s="49"/>
      <c r="IT460" s="49"/>
      <c r="IU460" s="49"/>
      <c r="IV460" s="49"/>
      <c r="IW460" s="49"/>
      <c r="IX460" s="49"/>
      <c r="IY460" s="49"/>
      <c r="IZ460" s="49"/>
      <c r="JA460" s="49"/>
      <c r="JB460" s="49"/>
      <c r="JC460" s="49"/>
      <c r="JD460" s="49"/>
      <c r="JE460" s="49"/>
      <c r="JF460" s="49"/>
      <c r="JG460" s="49"/>
      <c r="JH460" s="49"/>
      <c r="JI460" s="49"/>
      <c r="JJ460" s="49"/>
      <c r="JK460" s="49"/>
      <c r="JL460" s="49"/>
      <c r="JM460" s="49"/>
      <c r="JN460" s="49"/>
      <c r="JO460" s="49"/>
      <c r="JP460" s="49"/>
      <c r="JQ460" s="49"/>
      <c r="JR460" s="49"/>
      <c r="JS460" s="49"/>
      <c r="JT460" s="49"/>
      <c r="JU460" s="49"/>
      <c r="JV460" s="49"/>
      <c r="JW460" s="49"/>
      <c r="JX460" s="49"/>
      <c r="JY460" s="49"/>
      <c r="JZ460" s="49"/>
      <c r="KA460" s="49"/>
      <c r="KB460" s="49"/>
      <c r="KC460" s="49"/>
      <c r="KD460" s="49"/>
      <c r="KE460" s="49"/>
      <c r="KF460" s="49"/>
      <c r="KG460" s="49"/>
      <c r="KH460" s="49"/>
      <c r="KI460" s="49"/>
      <c r="KJ460" s="49"/>
    </row>
    <row r="461" spans="2:296" s="48" customFormat="1" x14ac:dyDescent="0.2">
      <c r="B461" s="46"/>
      <c r="C461" s="276"/>
      <c r="D461" s="125"/>
      <c r="E461" s="173"/>
      <c r="F461" s="174"/>
      <c r="G461" s="125"/>
      <c r="H461" s="125"/>
      <c r="I461" s="125"/>
      <c r="J461" s="125"/>
      <c r="K461" s="192"/>
      <c r="M461" s="281"/>
      <c r="N461" s="19"/>
      <c r="O461" s="49"/>
      <c r="P461" s="49"/>
      <c r="Q461" s="49"/>
      <c r="R461" s="49"/>
      <c r="S461" s="49"/>
      <c r="T461" s="49"/>
      <c r="U461" s="49"/>
      <c r="V461" s="49"/>
      <c r="W461" s="49"/>
      <c r="X461" s="49"/>
      <c r="Y461" s="49"/>
      <c r="Z461" s="49"/>
      <c r="AA461" s="49"/>
      <c r="AB461" s="49"/>
      <c r="AC461" s="49"/>
      <c r="AD461" s="49"/>
      <c r="AE461" s="49"/>
      <c r="AF461" s="49"/>
      <c r="AG461" s="49"/>
      <c r="AH461" s="49"/>
      <c r="AI461" s="49"/>
      <c r="AJ461" s="49"/>
      <c r="AK461" s="49"/>
      <c r="AL461" s="49"/>
      <c r="AM461" s="49"/>
      <c r="AN461" s="49"/>
      <c r="AO461" s="49"/>
      <c r="AP461" s="49"/>
      <c r="AQ461" s="49"/>
      <c r="AR461" s="49"/>
      <c r="AS461" s="49"/>
      <c r="AT461" s="49"/>
      <c r="AU461" s="49"/>
      <c r="AV461" s="49"/>
      <c r="AW461" s="49"/>
      <c r="AX461" s="49"/>
      <c r="AY461" s="49"/>
      <c r="AZ461" s="49"/>
      <c r="BA461" s="49"/>
      <c r="BB461" s="49"/>
      <c r="BC461" s="49"/>
      <c r="BD461" s="49"/>
      <c r="BE461" s="49"/>
      <c r="BF461" s="49"/>
      <c r="BG461" s="49"/>
      <c r="BH461" s="49"/>
      <c r="BI461" s="49"/>
      <c r="BJ461" s="49"/>
      <c r="BK461" s="49"/>
      <c r="BL461" s="49"/>
      <c r="BM461" s="49"/>
      <c r="BN461" s="49"/>
      <c r="BO461" s="49"/>
      <c r="BP461" s="49"/>
      <c r="BQ461" s="49"/>
      <c r="BR461" s="49"/>
      <c r="BS461" s="49"/>
      <c r="BT461" s="49"/>
      <c r="BU461" s="49"/>
      <c r="BV461" s="49"/>
      <c r="BW461" s="49"/>
      <c r="BX461" s="49"/>
      <c r="BY461" s="49"/>
      <c r="BZ461" s="49"/>
      <c r="CA461" s="49"/>
      <c r="CB461" s="49"/>
      <c r="CC461" s="49"/>
      <c r="CD461" s="49"/>
      <c r="CE461" s="49"/>
      <c r="CF461" s="49"/>
      <c r="CG461" s="49"/>
      <c r="CH461" s="49"/>
      <c r="CI461" s="49"/>
      <c r="CJ461" s="49"/>
      <c r="CK461" s="49"/>
      <c r="CL461" s="49"/>
      <c r="CM461" s="49"/>
      <c r="CN461" s="49"/>
      <c r="CO461" s="49"/>
      <c r="CP461" s="49"/>
      <c r="CQ461" s="49"/>
      <c r="CR461" s="49"/>
      <c r="CS461" s="49"/>
      <c r="CT461" s="49"/>
      <c r="CU461" s="49"/>
      <c r="CV461" s="49"/>
      <c r="CW461" s="49"/>
      <c r="CX461" s="49"/>
      <c r="CY461" s="49"/>
      <c r="CZ461" s="49"/>
      <c r="DA461" s="49"/>
      <c r="DB461" s="49"/>
      <c r="DC461" s="49"/>
      <c r="DD461" s="49"/>
      <c r="DE461" s="49"/>
      <c r="DF461" s="49"/>
      <c r="DG461" s="49"/>
      <c r="DH461" s="49"/>
      <c r="DI461" s="49"/>
      <c r="DJ461" s="49"/>
      <c r="DK461" s="49"/>
      <c r="DL461" s="49"/>
      <c r="DM461" s="49"/>
      <c r="DN461" s="49"/>
      <c r="DO461" s="49"/>
      <c r="DP461" s="49"/>
      <c r="DQ461" s="49"/>
      <c r="DR461" s="49"/>
      <c r="DS461" s="49"/>
      <c r="DT461" s="49"/>
      <c r="DU461" s="49"/>
      <c r="DV461" s="49"/>
      <c r="DW461" s="49"/>
      <c r="DX461" s="49"/>
      <c r="DY461" s="49"/>
      <c r="DZ461" s="49"/>
      <c r="EA461" s="49"/>
      <c r="EB461" s="49"/>
      <c r="EC461" s="49"/>
      <c r="ED461" s="49"/>
      <c r="EE461" s="49"/>
      <c r="EF461" s="49"/>
      <c r="EG461" s="49"/>
      <c r="EH461" s="49"/>
      <c r="EI461" s="49"/>
      <c r="EJ461" s="49"/>
      <c r="EK461" s="49"/>
      <c r="EL461" s="49"/>
      <c r="EM461" s="49"/>
      <c r="EN461" s="49"/>
      <c r="EO461" s="49"/>
      <c r="EP461" s="49"/>
      <c r="EQ461" s="49"/>
      <c r="ER461" s="49"/>
      <c r="ES461" s="49"/>
      <c r="ET461" s="49"/>
      <c r="EU461" s="49"/>
      <c r="EV461" s="49"/>
      <c r="EW461" s="49"/>
      <c r="EX461" s="49"/>
      <c r="EY461" s="49"/>
      <c r="EZ461" s="49"/>
      <c r="FA461" s="49"/>
      <c r="FB461" s="49"/>
      <c r="FC461" s="49"/>
      <c r="FD461" s="49"/>
      <c r="FE461" s="49"/>
      <c r="FF461" s="49"/>
      <c r="FG461" s="49"/>
      <c r="FH461" s="49"/>
      <c r="FI461" s="49"/>
      <c r="FJ461" s="49"/>
      <c r="FK461" s="49"/>
      <c r="FL461" s="49"/>
      <c r="FM461" s="49"/>
      <c r="FN461" s="49"/>
      <c r="FO461" s="49"/>
      <c r="FP461" s="49"/>
      <c r="FQ461" s="49"/>
      <c r="FR461" s="49"/>
      <c r="FS461" s="49"/>
      <c r="FT461" s="49"/>
      <c r="FU461" s="49"/>
      <c r="FV461" s="49"/>
      <c r="FW461" s="49"/>
      <c r="FX461" s="49"/>
      <c r="FY461" s="49"/>
      <c r="FZ461" s="49"/>
      <c r="GA461" s="49"/>
      <c r="GB461" s="49"/>
      <c r="GC461" s="49"/>
      <c r="GD461" s="49"/>
      <c r="GE461" s="49"/>
      <c r="GF461" s="49"/>
      <c r="GG461" s="49"/>
      <c r="GH461" s="49"/>
      <c r="GI461" s="49"/>
      <c r="GJ461" s="49"/>
      <c r="GK461" s="49"/>
      <c r="GL461" s="49"/>
      <c r="GM461" s="49"/>
      <c r="GN461" s="49"/>
      <c r="GO461" s="49"/>
      <c r="GP461" s="49"/>
      <c r="GQ461" s="49"/>
      <c r="GR461" s="49"/>
      <c r="GS461" s="49"/>
      <c r="GT461" s="49"/>
      <c r="GU461" s="49"/>
      <c r="GV461" s="49"/>
      <c r="GW461" s="49"/>
      <c r="GX461" s="49"/>
      <c r="GY461" s="49"/>
      <c r="GZ461" s="49"/>
      <c r="HA461" s="49"/>
      <c r="HB461" s="49"/>
      <c r="HC461" s="49"/>
      <c r="HD461" s="49"/>
      <c r="HE461" s="49"/>
      <c r="HF461" s="49"/>
      <c r="HG461" s="49"/>
      <c r="HH461" s="49"/>
      <c r="HI461" s="49"/>
      <c r="HJ461" s="49"/>
      <c r="HK461" s="49"/>
      <c r="HL461" s="49"/>
      <c r="HM461" s="49"/>
      <c r="HN461" s="49"/>
      <c r="HO461" s="49"/>
      <c r="HP461" s="49"/>
      <c r="HQ461" s="49"/>
      <c r="HR461" s="49"/>
      <c r="HS461" s="49"/>
      <c r="HT461" s="49"/>
      <c r="HU461" s="49"/>
      <c r="HV461" s="49"/>
      <c r="HW461" s="49"/>
      <c r="HX461" s="49"/>
      <c r="HY461" s="49"/>
      <c r="HZ461" s="49"/>
      <c r="IA461" s="49"/>
      <c r="IB461" s="49"/>
      <c r="IC461" s="49"/>
      <c r="ID461" s="49"/>
      <c r="IE461" s="49"/>
      <c r="IF461" s="49"/>
      <c r="IG461" s="49"/>
      <c r="IH461" s="49"/>
      <c r="II461" s="49"/>
      <c r="IJ461" s="49"/>
      <c r="IK461" s="49"/>
      <c r="IL461" s="49"/>
      <c r="IM461" s="49"/>
      <c r="IN461" s="49"/>
      <c r="IO461" s="49"/>
      <c r="IP461" s="49"/>
      <c r="IQ461" s="49"/>
      <c r="IR461" s="49"/>
      <c r="IS461" s="49"/>
      <c r="IT461" s="49"/>
      <c r="IU461" s="49"/>
      <c r="IV461" s="49"/>
      <c r="IW461" s="49"/>
      <c r="IX461" s="49"/>
      <c r="IY461" s="49"/>
      <c r="IZ461" s="49"/>
      <c r="JA461" s="49"/>
      <c r="JB461" s="49"/>
      <c r="JC461" s="49"/>
      <c r="JD461" s="49"/>
      <c r="JE461" s="49"/>
      <c r="JF461" s="49"/>
      <c r="JG461" s="49"/>
      <c r="JH461" s="49"/>
      <c r="JI461" s="49"/>
      <c r="JJ461" s="49"/>
      <c r="JK461" s="49"/>
      <c r="JL461" s="49"/>
      <c r="JM461" s="49"/>
      <c r="JN461" s="49"/>
      <c r="JO461" s="49"/>
      <c r="JP461" s="49"/>
      <c r="JQ461" s="49"/>
      <c r="JR461" s="49"/>
      <c r="JS461" s="49"/>
      <c r="JT461" s="49"/>
      <c r="JU461" s="49"/>
      <c r="JV461" s="49"/>
      <c r="JW461" s="49"/>
      <c r="JX461" s="49"/>
      <c r="JY461" s="49"/>
      <c r="JZ461" s="49"/>
      <c r="KA461" s="49"/>
      <c r="KB461" s="49"/>
      <c r="KC461" s="49"/>
      <c r="KD461" s="49"/>
      <c r="KE461" s="49"/>
      <c r="KF461" s="49"/>
      <c r="KG461" s="49"/>
      <c r="KH461" s="49"/>
      <c r="KI461" s="49"/>
      <c r="KJ461" s="49"/>
    </row>
    <row r="462" spans="2:296" s="48" customFormat="1" x14ac:dyDescent="0.2">
      <c r="B462" s="46"/>
      <c r="C462" s="276"/>
      <c r="D462" s="125"/>
      <c r="E462" s="173"/>
      <c r="F462" s="174"/>
      <c r="G462" s="125"/>
      <c r="H462" s="125"/>
      <c r="I462" s="125"/>
      <c r="J462" s="125"/>
      <c r="K462" s="192"/>
      <c r="M462" s="281"/>
      <c r="N462" s="19"/>
      <c r="O462" s="49"/>
      <c r="P462" s="49"/>
      <c r="Q462" s="49"/>
      <c r="R462" s="49"/>
      <c r="S462" s="49"/>
      <c r="T462" s="49"/>
      <c r="U462" s="49"/>
      <c r="V462" s="49"/>
      <c r="W462" s="49"/>
      <c r="X462" s="49"/>
      <c r="Y462" s="49"/>
      <c r="Z462" s="49"/>
      <c r="AA462" s="49"/>
      <c r="AB462" s="49"/>
      <c r="AC462" s="49"/>
      <c r="AD462" s="49"/>
      <c r="AE462" s="49"/>
      <c r="AF462" s="49"/>
      <c r="AG462" s="49"/>
      <c r="AH462" s="49"/>
      <c r="AI462" s="49"/>
      <c r="AJ462" s="49"/>
      <c r="AK462" s="49"/>
      <c r="AL462" s="49"/>
      <c r="AM462" s="49"/>
      <c r="AN462" s="49"/>
      <c r="AO462" s="49"/>
      <c r="AP462" s="49"/>
      <c r="AQ462" s="49"/>
      <c r="AR462" s="49"/>
      <c r="AS462" s="49"/>
      <c r="AT462" s="49"/>
      <c r="AU462" s="49"/>
      <c r="AV462" s="49"/>
      <c r="AW462" s="49"/>
      <c r="AX462" s="49"/>
      <c r="AY462" s="49"/>
      <c r="AZ462" s="49"/>
      <c r="BA462" s="49"/>
      <c r="BB462" s="49"/>
      <c r="BC462" s="49"/>
      <c r="BD462" s="49"/>
      <c r="BE462" s="49"/>
      <c r="BF462" s="49"/>
      <c r="BG462" s="49"/>
      <c r="BH462" s="49"/>
      <c r="BI462" s="49"/>
      <c r="BJ462" s="49"/>
      <c r="BK462" s="49"/>
      <c r="BL462" s="49"/>
      <c r="BM462" s="49"/>
      <c r="BN462" s="49"/>
      <c r="BO462" s="49"/>
      <c r="BP462" s="49"/>
      <c r="BQ462" s="49"/>
      <c r="BR462" s="49"/>
      <c r="BS462" s="49"/>
      <c r="BT462" s="49"/>
      <c r="BU462" s="49"/>
      <c r="BV462" s="49"/>
      <c r="BW462" s="49"/>
      <c r="BX462" s="49"/>
      <c r="BY462" s="49"/>
      <c r="BZ462" s="49"/>
      <c r="CA462" s="49"/>
      <c r="CB462" s="49"/>
      <c r="CC462" s="49"/>
      <c r="CD462" s="49"/>
      <c r="CE462" s="49"/>
      <c r="CF462" s="49"/>
      <c r="CG462" s="49"/>
      <c r="CH462" s="49"/>
      <c r="CI462" s="49"/>
      <c r="CJ462" s="49"/>
      <c r="CK462" s="49"/>
      <c r="CL462" s="49"/>
      <c r="CM462" s="49"/>
      <c r="CN462" s="49"/>
      <c r="CO462" s="49"/>
      <c r="CP462" s="49"/>
      <c r="CQ462" s="49"/>
      <c r="CR462" s="49"/>
      <c r="CS462" s="49"/>
      <c r="CT462" s="49"/>
      <c r="CU462" s="49"/>
      <c r="CV462" s="49"/>
      <c r="CW462" s="49"/>
      <c r="CX462" s="49"/>
      <c r="CY462" s="49"/>
      <c r="CZ462" s="49"/>
      <c r="DA462" s="49"/>
      <c r="DB462" s="49"/>
      <c r="DC462" s="49"/>
      <c r="DD462" s="49"/>
      <c r="DE462" s="49"/>
      <c r="DF462" s="49"/>
      <c r="DG462" s="49"/>
      <c r="DH462" s="49"/>
      <c r="DI462" s="49"/>
      <c r="DJ462" s="49"/>
      <c r="DK462" s="49"/>
      <c r="DL462" s="49"/>
      <c r="DM462" s="49"/>
      <c r="DN462" s="49"/>
      <c r="DO462" s="49"/>
      <c r="DP462" s="49"/>
      <c r="DQ462" s="49"/>
      <c r="DR462" s="49"/>
      <c r="DS462" s="49"/>
      <c r="DT462" s="49"/>
      <c r="DU462" s="49"/>
      <c r="DV462" s="49"/>
      <c r="DW462" s="49"/>
      <c r="DX462" s="49"/>
      <c r="DY462" s="49"/>
      <c r="DZ462" s="49"/>
      <c r="EA462" s="49"/>
      <c r="EB462" s="49"/>
      <c r="EC462" s="49"/>
      <c r="ED462" s="49"/>
      <c r="EE462" s="49"/>
      <c r="EF462" s="49"/>
      <c r="EG462" s="49"/>
      <c r="EH462" s="49"/>
      <c r="EI462" s="49"/>
      <c r="EJ462" s="49"/>
      <c r="EK462" s="49"/>
      <c r="EL462" s="49"/>
      <c r="EM462" s="49"/>
      <c r="EN462" s="49"/>
      <c r="EO462" s="49"/>
      <c r="EP462" s="49"/>
      <c r="EQ462" s="49"/>
      <c r="ER462" s="49"/>
      <c r="ES462" s="49"/>
      <c r="ET462" s="49"/>
      <c r="EU462" s="49"/>
      <c r="EV462" s="49"/>
      <c r="EW462" s="49"/>
      <c r="EX462" s="49"/>
      <c r="EY462" s="49"/>
      <c r="EZ462" s="49"/>
      <c r="FA462" s="49"/>
      <c r="FB462" s="49"/>
      <c r="FC462" s="49"/>
      <c r="FD462" s="49"/>
      <c r="FE462" s="49"/>
      <c r="FF462" s="49"/>
      <c r="FG462" s="49"/>
      <c r="FH462" s="49"/>
      <c r="FI462" s="49"/>
      <c r="FJ462" s="49"/>
      <c r="FK462" s="49"/>
      <c r="FL462" s="49"/>
      <c r="FM462" s="49"/>
      <c r="FN462" s="49"/>
      <c r="FO462" s="49"/>
      <c r="FP462" s="49"/>
      <c r="FQ462" s="49"/>
      <c r="FR462" s="49"/>
      <c r="FS462" s="49"/>
      <c r="FT462" s="49"/>
      <c r="FU462" s="49"/>
      <c r="FV462" s="49"/>
      <c r="FW462" s="49"/>
      <c r="FX462" s="49"/>
      <c r="FY462" s="49"/>
      <c r="FZ462" s="49"/>
      <c r="GA462" s="49"/>
      <c r="GB462" s="49"/>
      <c r="GC462" s="49"/>
      <c r="GD462" s="49"/>
      <c r="GE462" s="49"/>
      <c r="GF462" s="49"/>
      <c r="GG462" s="49"/>
      <c r="GH462" s="49"/>
      <c r="GI462" s="49"/>
      <c r="GJ462" s="49"/>
      <c r="GK462" s="49"/>
      <c r="GL462" s="49"/>
      <c r="GM462" s="49"/>
      <c r="GN462" s="49"/>
      <c r="GO462" s="49"/>
      <c r="GP462" s="49"/>
      <c r="GQ462" s="49"/>
      <c r="GR462" s="49"/>
      <c r="GS462" s="49"/>
      <c r="GT462" s="49"/>
      <c r="GU462" s="49"/>
      <c r="GV462" s="49"/>
      <c r="GW462" s="49"/>
      <c r="GX462" s="49"/>
      <c r="GY462" s="49"/>
      <c r="GZ462" s="49"/>
      <c r="HA462" s="49"/>
      <c r="HB462" s="49"/>
      <c r="HC462" s="49"/>
      <c r="HD462" s="49"/>
      <c r="HE462" s="49"/>
      <c r="HF462" s="49"/>
      <c r="HG462" s="49"/>
      <c r="HH462" s="49"/>
      <c r="HI462" s="49"/>
      <c r="HJ462" s="49"/>
      <c r="HK462" s="49"/>
      <c r="HL462" s="49"/>
      <c r="HM462" s="49"/>
      <c r="HN462" s="49"/>
      <c r="HO462" s="49"/>
      <c r="HP462" s="49"/>
      <c r="HQ462" s="49"/>
      <c r="HR462" s="49"/>
      <c r="HS462" s="49"/>
      <c r="HT462" s="49"/>
      <c r="HU462" s="49"/>
      <c r="HV462" s="49"/>
      <c r="HW462" s="49"/>
      <c r="HX462" s="49"/>
      <c r="HY462" s="49"/>
      <c r="HZ462" s="49"/>
      <c r="IA462" s="49"/>
      <c r="IB462" s="49"/>
      <c r="IC462" s="49"/>
      <c r="ID462" s="49"/>
      <c r="IE462" s="49"/>
      <c r="IF462" s="49"/>
      <c r="IG462" s="49"/>
      <c r="IH462" s="49"/>
      <c r="II462" s="49"/>
      <c r="IJ462" s="49"/>
      <c r="IK462" s="49"/>
      <c r="IL462" s="49"/>
      <c r="IM462" s="49"/>
      <c r="IN462" s="49"/>
      <c r="IO462" s="49"/>
      <c r="IP462" s="49"/>
      <c r="IQ462" s="49"/>
      <c r="IR462" s="49"/>
      <c r="IS462" s="49"/>
      <c r="IT462" s="49"/>
      <c r="IU462" s="49"/>
      <c r="IV462" s="49"/>
      <c r="IW462" s="49"/>
      <c r="IX462" s="49"/>
      <c r="IY462" s="49"/>
      <c r="IZ462" s="49"/>
      <c r="JA462" s="49"/>
      <c r="JB462" s="49"/>
      <c r="JC462" s="49"/>
      <c r="JD462" s="49"/>
      <c r="JE462" s="49"/>
      <c r="JF462" s="49"/>
      <c r="JG462" s="49"/>
      <c r="JH462" s="49"/>
      <c r="JI462" s="49"/>
      <c r="JJ462" s="49"/>
      <c r="JK462" s="49"/>
      <c r="JL462" s="49"/>
      <c r="JM462" s="49"/>
      <c r="JN462" s="49"/>
      <c r="JO462" s="49"/>
      <c r="JP462" s="49"/>
      <c r="JQ462" s="49"/>
      <c r="JR462" s="49"/>
      <c r="JS462" s="49"/>
      <c r="JT462" s="49"/>
      <c r="JU462" s="49"/>
      <c r="JV462" s="49"/>
      <c r="JW462" s="49"/>
      <c r="JX462" s="49"/>
      <c r="JY462" s="49"/>
      <c r="JZ462" s="49"/>
      <c r="KA462" s="49"/>
      <c r="KB462" s="49"/>
      <c r="KC462" s="49"/>
      <c r="KD462" s="49"/>
      <c r="KE462" s="49"/>
      <c r="KF462" s="49"/>
      <c r="KG462" s="49"/>
      <c r="KH462" s="49"/>
      <c r="KI462" s="49"/>
      <c r="KJ462" s="49"/>
    </row>
    <row r="463" spans="2:296" s="48" customFormat="1" x14ac:dyDescent="0.2">
      <c r="B463" s="46"/>
      <c r="C463" s="276"/>
      <c r="D463" s="125"/>
      <c r="E463" s="173"/>
      <c r="F463" s="174"/>
      <c r="G463" s="125"/>
      <c r="H463" s="125"/>
      <c r="I463" s="125"/>
      <c r="J463" s="125"/>
      <c r="K463" s="192"/>
      <c r="M463" s="281"/>
      <c r="N463" s="19"/>
      <c r="O463" s="49"/>
      <c r="P463" s="49"/>
      <c r="Q463" s="49"/>
      <c r="R463" s="49"/>
      <c r="S463" s="49"/>
      <c r="T463" s="49"/>
      <c r="U463" s="49"/>
      <c r="V463" s="49"/>
      <c r="W463" s="49"/>
      <c r="X463" s="49"/>
      <c r="Y463" s="49"/>
      <c r="Z463" s="49"/>
      <c r="AA463" s="49"/>
      <c r="AB463" s="49"/>
      <c r="AC463" s="49"/>
      <c r="AD463" s="49"/>
      <c r="AE463" s="49"/>
      <c r="AF463" s="49"/>
      <c r="AG463" s="49"/>
      <c r="AH463" s="49"/>
      <c r="AI463" s="49"/>
      <c r="AJ463" s="49"/>
      <c r="AK463" s="49"/>
      <c r="AL463" s="49"/>
      <c r="AM463" s="49"/>
      <c r="AN463" s="49"/>
      <c r="AO463" s="49"/>
      <c r="AP463" s="49"/>
      <c r="AQ463" s="49"/>
      <c r="AR463" s="49"/>
      <c r="AS463" s="49"/>
      <c r="AT463" s="49"/>
      <c r="AU463" s="49"/>
      <c r="AV463" s="49"/>
      <c r="AW463" s="49"/>
      <c r="AX463" s="49"/>
      <c r="AY463" s="49"/>
      <c r="AZ463" s="49"/>
      <c r="BA463" s="49"/>
      <c r="BB463" s="49"/>
      <c r="BC463" s="49"/>
      <c r="BD463" s="49"/>
      <c r="BE463" s="49"/>
      <c r="BF463" s="49"/>
      <c r="BG463" s="49"/>
      <c r="BH463" s="49"/>
      <c r="BI463" s="49"/>
      <c r="BJ463" s="49"/>
      <c r="BK463" s="49"/>
      <c r="BL463" s="49"/>
      <c r="BM463" s="49"/>
      <c r="BN463" s="49"/>
      <c r="BO463" s="49"/>
      <c r="BP463" s="49"/>
      <c r="BQ463" s="49"/>
      <c r="BR463" s="49"/>
      <c r="BS463" s="49"/>
      <c r="BT463" s="49"/>
      <c r="BU463" s="49"/>
      <c r="BV463" s="49"/>
      <c r="BW463" s="49"/>
      <c r="BX463" s="49"/>
      <c r="BY463" s="49"/>
      <c r="BZ463" s="49"/>
      <c r="CA463" s="49"/>
      <c r="CB463" s="49"/>
      <c r="CC463" s="49"/>
      <c r="CD463" s="49"/>
      <c r="CE463" s="49"/>
      <c r="CF463" s="49"/>
      <c r="CG463" s="49"/>
      <c r="CH463" s="49"/>
      <c r="CI463" s="49"/>
      <c r="CJ463" s="49"/>
      <c r="CK463" s="49"/>
      <c r="CL463" s="49"/>
      <c r="CM463" s="49"/>
      <c r="CN463" s="49"/>
      <c r="CO463" s="49"/>
      <c r="CP463" s="49"/>
      <c r="CQ463" s="49"/>
      <c r="CR463" s="49"/>
      <c r="CS463" s="49"/>
      <c r="CT463" s="49"/>
      <c r="CU463" s="49"/>
      <c r="CV463" s="49"/>
      <c r="CW463" s="49"/>
      <c r="CX463" s="49"/>
      <c r="CY463" s="49"/>
      <c r="CZ463" s="49"/>
      <c r="DA463" s="49"/>
      <c r="DB463" s="49"/>
      <c r="DC463" s="49"/>
      <c r="DD463" s="49"/>
      <c r="DE463" s="49"/>
      <c r="DF463" s="49"/>
      <c r="DG463" s="49"/>
      <c r="DH463" s="49"/>
      <c r="DI463" s="49"/>
      <c r="DJ463" s="49"/>
      <c r="DK463" s="49"/>
      <c r="DL463" s="49"/>
      <c r="DM463" s="49"/>
      <c r="DN463" s="49"/>
      <c r="DO463" s="49"/>
      <c r="DP463" s="49"/>
      <c r="DQ463" s="49"/>
      <c r="DR463" s="49"/>
      <c r="DS463" s="49"/>
      <c r="DT463" s="49"/>
      <c r="DU463" s="49"/>
      <c r="DV463" s="49"/>
      <c r="DW463" s="49"/>
      <c r="DX463" s="49"/>
      <c r="DY463" s="49"/>
      <c r="DZ463" s="49"/>
      <c r="EA463" s="49"/>
      <c r="EB463" s="49"/>
      <c r="EC463" s="49"/>
      <c r="ED463" s="49"/>
      <c r="EE463" s="49"/>
      <c r="EF463" s="49"/>
      <c r="EG463" s="49"/>
      <c r="EH463" s="49"/>
      <c r="EI463" s="49"/>
      <c r="EJ463" s="49"/>
      <c r="EK463" s="49"/>
      <c r="EL463" s="49"/>
      <c r="EM463" s="49"/>
      <c r="EN463" s="49"/>
      <c r="EO463" s="49"/>
      <c r="EP463" s="49"/>
      <c r="EQ463" s="49"/>
      <c r="ER463" s="49"/>
      <c r="ES463" s="49"/>
      <c r="ET463" s="49"/>
      <c r="EU463" s="49"/>
      <c r="EV463" s="49"/>
      <c r="EW463" s="49"/>
      <c r="EX463" s="49"/>
      <c r="EY463" s="49"/>
      <c r="EZ463" s="49"/>
      <c r="FA463" s="49"/>
      <c r="FB463" s="49"/>
      <c r="FC463" s="49"/>
      <c r="FD463" s="49"/>
      <c r="FE463" s="49"/>
      <c r="FF463" s="49"/>
      <c r="FG463" s="49"/>
      <c r="FH463" s="49"/>
      <c r="FI463" s="49"/>
      <c r="FJ463" s="49"/>
      <c r="FK463" s="49"/>
      <c r="FL463" s="49"/>
      <c r="FM463" s="49"/>
      <c r="FN463" s="49"/>
      <c r="FO463" s="49"/>
      <c r="FP463" s="49"/>
      <c r="FQ463" s="49"/>
      <c r="FR463" s="49"/>
      <c r="FS463" s="49"/>
      <c r="FT463" s="49"/>
      <c r="FU463" s="49"/>
      <c r="FV463" s="49"/>
      <c r="FW463" s="49"/>
      <c r="FX463" s="49"/>
      <c r="FY463" s="49"/>
      <c r="FZ463" s="49"/>
      <c r="GA463" s="49"/>
      <c r="GB463" s="49"/>
      <c r="GC463" s="49"/>
      <c r="GD463" s="49"/>
      <c r="GE463" s="49"/>
      <c r="GF463" s="49"/>
      <c r="GG463" s="49"/>
      <c r="GH463" s="49"/>
      <c r="GI463" s="49"/>
      <c r="GJ463" s="49"/>
      <c r="GK463" s="49"/>
      <c r="GL463" s="49"/>
      <c r="GM463" s="49"/>
      <c r="GN463" s="49"/>
      <c r="GO463" s="49"/>
      <c r="GP463" s="49"/>
      <c r="GQ463" s="49"/>
      <c r="GR463" s="49"/>
      <c r="GS463" s="49"/>
      <c r="GT463" s="49"/>
      <c r="GU463" s="49"/>
      <c r="GV463" s="49"/>
      <c r="GW463" s="49"/>
      <c r="GX463" s="49"/>
      <c r="GY463" s="49"/>
      <c r="GZ463" s="49"/>
      <c r="HA463" s="49"/>
      <c r="HB463" s="49"/>
      <c r="HC463" s="49"/>
      <c r="HD463" s="49"/>
      <c r="HE463" s="49"/>
      <c r="HF463" s="49"/>
      <c r="HG463" s="49"/>
      <c r="HH463" s="49"/>
      <c r="HI463" s="49"/>
      <c r="HJ463" s="49"/>
      <c r="HK463" s="49"/>
      <c r="HL463" s="49"/>
      <c r="HM463" s="49"/>
      <c r="HN463" s="49"/>
      <c r="HO463" s="49"/>
      <c r="HP463" s="49"/>
      <c r="HQ463" s="49"/>
      <c r="HR463" s="49"/>
      <c r="HS463" s="49"/>
      <c r="HT463" s="49"/>
      <c r="HU463" s="49"/>
      <c r="HV463" s="49"/>
      <c r="HW463" s="49"/>
      <c r="HX463" s="49"/>
      <c r="HY463" s="49"/>
      <c r="HZ463" s="49"/>
      <c r="IA463" s="49"/>
      <c r="IB463" s="49"/>
      <c r="IC463" s="49"/>
      <c r="ID463" s="49"/>
      <c r="IE463" s="49"/>
      <c r="IF463" s="49"/>
      <c r="IG463" s="49"/>
      <c r="IH463" s="49"/>
      <c r="II463" s="49"/>
      <c r="IJ463" s="49"/>
      <c r="IK463" s="49"/>
      <c r="IL463" s="49"/>
      <c r="IM463" s="49"/>
      <c r="IN463" s="49"/>
      <c r="IO463" s="49"/>
      <c r="IP463" s="49"/>
      <c r="IQ463" s="49"/>
      <c r="IR463" s="49"/>
      <c r="IS463" s="49"/>
      <c r="IT463" s="49"/>
      <c r="IU463" s="49"/>
      <c r="IV463" s="49"/>
      <c r="IW463" s="49"/>
      <c r="IX463" s="49"/>
      <c r="IY463" s="49"/>
      <c r="IZ463" s="49"/>
      <c r="JA463" s="49"/>
      <c r="JB463" s="49"/>
      <c r="JC463" s="49"/>
      <c r="JD463" s="49"/>
      <c r="JE463" s="49"/>
      <c r="JF463" s="49"/>
      <c r="JG463" s="49"/>
      <c r="JH463" s="49"/>
      <c r="JI463" s="49"/>
      <c r="JJ463" s="49"/>
      <c r="JK463" s="49"/>
      <c r="JL463" s="49"/>
      <c r="JM463" s="49"/>
      <c r="JN463" s="49"/>
      <c r="JO463" s="49"/>
      <c r="JP463" s="49"/>
      <c r="JQ463" s="49"/>
      <c r="JR463" s="49"/>
      <c r="JS463" s="49"/>
      <c r="JT463" s="49"/>
      <c r="JU463" s="49"/>
      <c r="JV463" s="49"/>
      <c r="JW463" s="49"/>
      <c r="JX463" s="49"/>
      <c r="JY463" s="49"/>
      <c r="JZ463" s="49"/>
      <c r="KA463" s="49"/>
      <c r="KB463" s="49"/>
      <c r="KC463" s="49"/>
      <c r="KD463" s="49"/>
      <c r="KE463" s="49"/>
      <c r="KF463" s="49"/>
      <c r="KG463" s="49"/>
      <c r="KH463" s="49"/>
      <c r="KI463" s="49"/>
      <c r="KJ463" s="49"/>
    </row>
    <row r="464" spans="2:296" s="48" customFormat="1" x14ac:dyDescent="0.2">
      <c r="B464" s="46"/>
      <c r="C464" s="276"/>
      <c r="D464" s="125"/>
      <c r="E464" s="173"/>
      <c r="F464" s="174"/>
      <c r="G464" s="125"/>
      <c r="H464" s="125"/>
      <c r="I464" s="125"/>
      <c r="J464" s="125"/>
      <c r="K464" s="192"/>
      <c r="M464" s="281"/>
      <c r="N464" s="19"/>
      <c r="O464" s="49"/>
      <c r="P464" s="49"/>
      <c r="Q464" s="49"/>
      <c r="R464" s="49"/>
      <c r="S464" s="49"/>
      <c r="T464" s="49"/>
      <c r="U464" s="49"/>
      <c r="V464" s="49"/>
      <c r="W464" s="49"/>
      <c r="X464" s="49"/>
      <c r="Y464" s="49"/>
      <c r="Z464" s="49"/>
      <c r="AA464" s="49"/>
      <c r="AB464" s="49"/>
      <c r="AC464" s="49"/>
      <c r="AD464" s="49"/>
      <c r="AE464" s="49"/>
      <c r="AF464" s="49"/>
      <c r="AG464" s="49"/>
      <c r="AH464" s="49"/>
      <c r="AI464" s="49"/>
      <c r="AJ464" s="49"/>
      <c r="AK464" s="49"/>
      <c r="AL464" s="49"/>
      <c r="AM464" s="49"/>
      <c r="AN464" s="49"/>
      <c r="AO464" s="49"/>
      <c r="AP464" s="49"/>
      <c r="AQ464" s="49"/>
      <c r="AR464" s="49"/>
      <c r="AS464" s="49"/>
      <c r="AT464" s="49"/>
      <c r="AU464" s="49"/>
      <c r="AV464" s="49"/>
      <c r="AW464" s="49"/>
      <c r="AX464" s="49"/>
      <c r="AY464" s="49"/>
      <c r="AZ464" s="49"/>
      <c r="BA464" s="49"/>
      <c r="BB464" s="49"/>
      <c r="BC464" s="49"/>
      <c r="BD464" s="49"/>
      <c r="BE464" s="49"/>
      <c r="BF464" s="49"/>
      <c r="BG464" s="49"/>
      <c r="BH464" s="49"/>
      <c r="BI464" s="49"/>
      <c r="BJ464" s="49"/>
      <c r="BK464" s="49"/>
      <c r="BL464" s="49"/>
      <c r="BM464" s="49"/>
      <c r="BN464" s="49"/>
      <c r="BO464" s="49"/>
      <c r="BP464" s="49"/>
      <c r="BQ464" s="49"/>
      <c r="BR464" s="49"/>
      <c r="BS464" s="49"/>
      <c r="BT464" s="49"/>
      <c r="BU464" s="49"/>
      <c r="BV464" s="49"/>
      <c r="BW464" s="49"/>
      <c r="BX464" s="49"/>
      <c r="BY464" s="49"/>
      <c r="BZ464" s="49"/>
      <c r="CA464" s="49"/>
      <c r="CB464" s="49"/>
      <c r="CC464" s="49"/>
      <c r="CD464" s="49"/>
      <c r="CE464" s="49"/>
      <c r="CF464" s="49"/>
      <c r="CG464" s="49"/>
      <c r="CH464" s="49"/>
      <c r="CI464" s="49"/>
      <c r="CJ464" s="49"/>
      <c r="CK464" s="49"/>
      <c r="CL464" s="49"/>
      <c r="CM464" s="49"/>
      <c r="CN464" s="49"/>
      <c r="CO464" s="49"/>
      <c r="CP464" s="49"/>
      <c r="CQ464" s="49"/>
      <c r="CR464" s="49"/>
      <c r="CS464" s="49"/>
      <c r="CT464" s="49"/>
      <c r="CU464" s="49"/>
      <c r="CV464" s="49"/>
      <c r="CW464" s="49"/>
      <c r="CX464" s="49"/>
      <c r="CY464" s="49"/>
      <c r="CZ464" s="49"/>
      <c r="DA464" s="49"/>
      <c r="DB464" s="49"/>
      <c r="DC464" s="49"/>
      <c r="DD464" s="49"/>
      <c r="DE464" s="49"/>
      <c r="DF464" s="49"/>
      <c r="DG464" s="49"/>
      <c r="DH464" s="49"/>
      <c r="DI464" s="49"/>
      <c r="DJ464" s="49"/>
      <c r="DK464" s="49"/>
      <c r="DL464" s="49"/>
      <c r="DM464" s="49"/>
      <c r="DN464" s="49"/>
      <c r="DO464" s="49"/>
      <c r="DP464" s="49"/>
      <c r="DQ464" s="49"/>
      <c r="DR464" s="49"/>
      <c r="DS464" s="49"/>
      <c r="DT464" s="49"/>
      <c r="DU464" s="49"/>
      <c r="DV464" s="49"/>
      <c r="DW464" s="49"/>
      <c r="DX464" s="49"/>
      <c r="DY464" s="49"/>
      <c r="DZ464" s="49"/>
      <c r="EA464" s="49"/>
      <c r="EB464" s="49"/>
      <c r="EC464" s="49"/>
      <c r="ED464" s="49"/>
      <c r="EE464" s="49"/>
      <c r="EF464" s="49"/>
      <c r="EG464" s="49"/>
      <c r="EH464" s="49"/>
      <c r="EI464" s="49"/>
      <c r="EJ464" s="49"/>
      <c r="EK464" s="49"/>
      <c r="EL464" s="49"/>
      <c r="EM464" s="49"/>
      <c r="EN464" s="49"/>
      <c r="EO464" s="49"/>
      <c r="EP464" s="49"/>
      <c r="EQ464" s="49"/>
      <c r="ER464" s="49"/>
      <c r="ES464" s="49"/>
      <c r="ET464" s="49"/>
      <c r="EU464" s="49"/>
      <c r="EV464" s="49"/>
      <c r="EW464" s="49"/>
      <c r="EX464" s="49"/>
      <c r="EY464" s="49"/>
      <c r="EZ464" s="49"/>
      <c r="FA464" s="49"/>
      <c r="FB464" s="49"/>
      <c r="FC464" s="49"/>
      <c r="FD464" s="49"/>
      <c r="FE464" s="49"/>
      <c r="FF464" s="49"/>
      <c r="FG464" s="49"/>
      <c r="FH464" s="49"/>
      <c r="FI464" s="49"/>
      <c r="FJ464" s="49"/>
      <c r="FK464" s="49"/>
      <c r="FL464" s="49"/>
      <c r="FM464" s="49"/>
      <c r="FN464" s="49"/>
      <c r="FO464" s="49"/>
      <c r="FP464" s="49"/>
      <c r="FQ464" s="49"/>
      <c r="FR464" s="49"/>
      <c r="FS464" s="49"/>
      <c r="FT464" s="49"/>
      <c r="FU464" s="49"/>
      <c r="FV464" s="49"/>
      <c r="FW464" s="49"/>
      <c r="FX464" s="49"/>
      <c r="FY464" s="49"/>
      <c r="FZ464" s="49"/>
      <c r="GA464" s="49"/>
      <c r="GB464" s="49"/>
      <c r="GC464" s="49"/>
      <c r="GD464" s="49"/>
      <c r="GE464" s="49"/>
      <c r="GF464" s="49"/>
      <c r="GG464" s="49"/>
      <c r="GH464" s="49"/>
      <c r="GI464" s="49"/>
      <c r="GJ464" s="49"/>
      <c r="GK464" s="49"/>
      <c r="GL464" s="49"/>
      <c r="GM464" s="49"/>
      <c r="GN464" s="49"/>
      <c r="GO464" s="49"/>
      <c r="GP464" s="49"/>
      <c r="GQ464" s="49"/>
      <c r="GR464" s="49"/>
      <c r="GS464" s="49"/>
      <c r="GT464" s="49"/>
      <c r="GU464" s="49"/>
      <c r="GV464" s="49"/>
      <c r="GW464" s="49"/>
      <c r="GX464" s="49"/>
      <c r="GY464" s="49"/>
      <c r="GZ464" s="49"/>
      <c r="HA464" s="49"/>
      <c r="HB464" s="49"/>
      <c r="HC464" s="49"/>
      <c r="HD464" s="49"/>
      <c r="HE464" s="49"/>
      <c r="HF464" s="49"/>
      <c r="HG464" s="49"/>
      <c r="HH464" s="49"/>
      <c r="HI464" s="49"/>
      <c r="HJ464" s="49"/>
      <c r="HK464" s="49"/>
      <c r="HL464" s="49"/>
      <c r="HM464" s="49"/>
      <c r="HN464" s="49"/>
      <c r="HO464" s="49"/>
      <c r="HP464" s="49"/>
      <c r="HQ464" s="49"/>
      <c r="HR464" s="49"/>
      <c r="HS464" s="49"/>
      <c r="HT464" s="49"/>
      <c r="HU464" s="49"/>
      <c r="HV464" s="49"/>
      <c r="HW464" s="49"/>
      <c r="HX464" s="49"/>
      <c r="HY464" s="49"/>
      <c r="HZ464" s="49"/>
      <c r="IA464" s="49"/>
      <c r="IB464" s="49"/>
      <c r="IC464" s="49"/>
      <c r="ID464" s="49"/>
      <c r="IE464" s="49"/>
      <c r="IF464" s="49"/>
      <c r="IG464" s="49"/>
      <c r="IH464" s="49"/>
      <c r="II464" s="49"/>
      <c r="IJ464" s="49"/>
      <c r="IK464" s="49"/>
      <c r="IL464" s="49"/>
      <c r="IM464" s="49"/>
      <c r="IN464" s="49"/>
      <c r="IO464" s="49"/>
      <c r="IP464" s="49"/>
      <c r="IQ464" s="49"/>
      <c r="IR464" s="49"/>
      <c r="IS464" s="49"/>
      <c r="IT464" s="49"/>
      <c r="IU464" s="49"/>
      <c r="IV464" s="49"/>
      <c r="IW464" s="49"/>
      <c r="IX464" s="49"/>
      <c r="IY464" s="49"/>
      <c r="IZ464" s="49"/>
      <c r="JA464" s="49"/>
      <c r="JB464" s="49"/>
      <c r="JC464" s="49"/>
      <c r="JD464" s="49"/>
      <c r="JE464" s="49"/>
      <c r="JF464" s="49"/>
      <c r="JG464" s="49"/>
      <c r="JH464" s="49"/>
      <c r="JI464" s="49"/>
      <c r="JJ464" s="49"/>
      <c r="JK464" s="49"/>
      <c r="JL464" s="49"/>
      <c r="JM464" s="49"/>
      <c r="JN464" s="49"/>
      <c r="JO464" s="49"/>
      <c r="JP464" s="49"/>
      <c r="JQ464" s="49"/>
      <c r="JR464" s="49"/>
      <c r="JS464" s="49"/>
      <c r="JT464" s="49"/>
      <c r="JU464" s="49"/>
      <c r="JV464" s="49"/>
      <c r="JW464" s="49"/>
      <c r="JX464" s="49"/>
      <c r="JY464" s="49"/>
      <c r="JZ464" s="49"/>
      <c r="KA464" s="49"/>
      <c r="KB464" s="49"/>
      <c r="KC464" s="49"/>
      <c r="KD464" s="49"/>
      <c r="KE464" s="49"/>
      <c r="KF464" s="49"/>
      <c r="KG464" s="49"/>
      <c r="KH464" s="49"/>
      <c r="KI464" s="49"/>
      <c r="KJ464" s="49"/>
    </row>
    <row r="465" spans="2:296" s="48" customFormat="1" x14ac:dyDescent="0.2">
      <c r="B465" s="46"/>
      <c r="C465" s="276"/>
      <c r="D465" s="125"/>
      <c r="E465" s="173"/>
      <c r="F465" s="174"/>
      <c r="G465" s="125"/>
      <c r="H465" s="125"/>
      <c r="I465" s="125"/>
      <c r="J465" s="125"/>
      <c r="K465" s="192"/>
      <c r="M465" s="281"/>
      <c r="N465" s="19"/>
      <c r="O465" s="49"/>
      <c r="P465" s="49"/>
      <c r="Q465" s="49"/>
      <c r="R465" s="49"/>
      <c r="S465" s="49"/>
      <c r="T465" s="49"/>
      <c r="U465" s="49"/>
      <c r="V465" s="49"/>
      <c r="W465" s="49"/>
      <c r="X465" s="49"/>
      <c r="Y465" s="49"/>
      <c r="Z465" s="49"/>
      <c r="AA465" s="49"/>
      <c r="AB465" s="49"/>
      <c r="AC465" s="49"/>
      <c r="AD465" s="49"/>
      <c r="AE465" s="49"/>
      <c r="AF465" s="49"/>
      <c r="AG465" s="49"/>
      <c r="AH465" s="49"/>
      <c r="AI465" s="49"/>
      <c r="AJ465" s="49"/>
      <c r="AK465" s="49"/>
      <c r="AL465" s="49"/>
      <c r="AM465" s="49"/>
      <c r="AN465" s="49"/>
      <c r="AO465" s="49"/>
      <c r="AP465" s="49"/>
      <c r="AQ465" s="49"/>
      <c r="AR465" s="49"/>
      <c r="AS465" s="49"/>
      <c r="AT465" s="49"/>
      <c r="AU465" s="49"/>
      <c r="AV465" s="49"/>
      <c r="AW465" s="49"/>
      <c r="AX465" s="49"/>
      <c r="AY465" s="49"/>
      <c r="AZ465" s="49"/>
      <c r="BA465" s="49"/>
      <c r="BB465" s="49"/>
      <c r="BC465" s="49"/>
      <c r="BD465" s="49"/>
      <c r="BE465" s="49"/>
      <c r="BF465" s="49"/>
      <c r="BG465" s="49"/>
      <c r="BH465" s="49"/>
      <c r="BI465" s="49"/>
      <c r="BJ465" s="49"/>
      <c r="BK465" s="49"/>
      <c r="BL465" s="49"/>
      <c r="BM465" s="49"/>
      <c r="BN465" s="49"/>
      <c r="BO465" s="49"/>
      <c r="BP465" s="49"/>
      <c r="BQ465" s="49"/>
      <c r="BR465" s="49"/>
      <c r="BS465" s="49"/>
      <c r="BT465" s="49"/>
      <c r="BU465" s="49"/>
      <c r="BV465" s="49"/>
      <c r="BW465" s="49"/>
      <c r="BX465" s="49"/>
      <c r="BY465" s="49"/>
      <c r="BZ465" s="49"/>
      <c r="CA465" s="49"/>
      <c r="CB465" s="49"/>
      <c r="CC465" s="49"/>
      <c r="CD465" s="49"/>
      <c r="CE465" s="49"/>
      <c r="CF465" s="49"/>
      <c r="CG465" s="49"/>
      <c r="CH465" s="49"/>
      <c r="CI465" s="49"/>
      <c r="CJ465" s="49"/>
      <c r="CK465" s="49"/>
      <c r="CL465" s="49"/>
      <c r="CM465" s="49"/>
      <c r="CN465" s="49"/>
      <c r="CO465" s="49"/>
      <c r="CP465" s="49"/>
      <c r="CQ465" s="49"/>
      <c r="CR465" s="49"/>
      <c r="CS465" s="49"/>
      <c r="CT465" s="49"/>
      <c r="CU465" s="49"/>
      <c r="CV465" s="49"/>
      <c r="CW465" s="49"/>
      <c r="CX465" s="49"/>
      <c r="CY465" s="49"/>
      <c r="CZ465" s="49"/>
      <c r="DA465" s="49"/>
      <c r="DB465" s="49"/>
      <c r="DC465" s="49"/>
      <c r="DD465" s="49"/>
      <c r="DE465" s="49"/>
      <c r="DF465" s="49"/>
      <c r="DG465" s="49"/>
      <c r="DH465" s="49"/>
      <c r="DI465" s="49"/>
      <c r="DJ465" s="49"/>
      <c r="DK465" s="49"/>
      <c r="DL465" s="49"/>
      <c r="DM465" s="49"/>
      <c r="DN465" s="49"/>
      <c r="DO465" s="49"/>
      <c r="DP465" s="49"/>
      <c r="DQ465" s="49"/>
      <c r="DR465" s="49"/>
      <c r="DS465" s="49"/>
      <c r="DT465" s="49"/>
      <c r="DU465" s="49"/>
      <c r="DV465" s="49"/>
      <c r="DW465" s="49"/>
      <c r="DX465" s="49"/>
      <c r="DY465" s="49"/>
      <c r="DZ465" s="49"/>
      <c r="EA465" s="49"/>
      <c r="EB465" s="49"/>
      <c r="EC465" s="49"/>
      <c r="ED465" s="49"/>
      <c r="EE465" s="49"/>
      <c r="EF465" s="49"/>
      <c r="EG465" s="49"/>
      <c r="EH465" s="49"/>
      <c r="EI465" s="49"/>
      <c r="EJ465" s="49"/>
      <c r="EK465" s="49"/>
      <c r="EL465" s="49"/>
      <c r="EM465" s="49"/>
      <c r="EN465" s="49"/>
      <c r="EO465" s="49"/>
      <c r="EP465" s="49"/>
      <c r="EQ465" s="49"/>
      <c r="ER465" s="49"/>
      <c r="ES465" s="49"/>
      <c r="ET465" s="49"/>
      <c r="EU465" s="49"/>
      <c r="EV465" s="49"/>
      <c r="EW465" s="49"/>
      <c r="EX465" s="49"/>
      <c r="EY465" s="49"/>
      <c r="EZ465" s="49"/>
      <c r="FA465" s="49"/>
      <c r="FB465" s="49"/>
      <c r="FC465" s="49"/>
      <c r="FD465" s="49"/>
      <c r="FE465" s="49"/>
      <c r="FF465" s="49"/>
      <c r="FG465" s="49"/>
      <c r="FH465" s="49"/>
      <c r="FI465" s="49"/>
      <c r="FJ465" s="49"/>
      <c r="FK465" s="49"/>
      <c r="FL465" s="49"/>
      <c r="FM465" s="49"/>
      <c r="FN465" s="49"/>
      <c r="FO465" s="49"/>
      <c r="FP465" s="49"/>
      <c r="FQ465" s="49"/>
      <c r="FR465" s="49"/>
      <c r="FS465" s="49"/>
      <c r="FT465" s="49"/>
      <c r="FU465" s="49"/>
      <c r="FV465" s="49"/>
      <c r="FW465" s="49"/>
      <c r="FX465" s="49"/>
      <c r="FY465" s="49"/>
      <c r="FZ465" s="49"/>
      <c r="GA465" s="49"/>
      <c r="GB465" s="49"/>
      <c r="GC465" s="49"/>
      <c r="GD465" s="49"/>
      <c r="GE465" s="49"/>
      <c r="GF465" s="49"/>
      <c r="GG465" s="49"/>
      <c r="GH465" s="49"/>
      <c r="GI465" s="49"/>
      <c r="GJ465" s="49"/>
      <c r="GK465" s="49"/>
      <c r="GL465" s="49"/>
      <c r="GM465" s="49"/>
      <c r="GN465" s="49"/>
      <c r="GO465" s="49"/>
      <c r="GP465" s="49"/>
      <c r="GQ465" s="49"/>
      <c r="GR465" s="49"/>
      <c r="GS465" s="49"/>
      <c r="GT465" s="49"/>
      <c r="GU465" s="49"/>
      <c r="GV465" s="49"/>
      <c r="GW465" s="49"/>
      <c r="GX465" s="49"/>
      <c r="GY465" s="49"/>
      <c r="GZ465" s="49"/>
      <c r="HA465" s="49"/>
      <c r="HB465" s="49"/>
      <c r="HC465" s="49"/>
      <c r="HD465" s="49"/>
      <c r="HE465" s="49"/>
      <c r="HF465" s="49"/>
      <c r="HG465" s="49"/>
      <c r="HH465" s="49"/>
      <c r="HI465" s="49"/>
      <c r="HJ465" s="49"/>
      <c r="HK465" s="49"/>
      <c r="HL465" s="49"/>
      <c r="HM465" s="49"/>
      <c r="HN465" s="49"/>
      <c r="HO465" s="49"/>
      <c r="HP465" s="49"/>
      <c r="HQ465" s="49"/>
      <c r="HR465" s="49"/>
      <c r="HS465" s="49"/>
      <c r="HT465" s="49"/>
      <c r="HU465" s="49"/>
      <c r="HV465" s="49"/>
      <c r="HW465" s="49"/>
      <c r="HX465" s="49"/>
      <c r="HY465" s="49"/>
      <c r="HZ465" s="49"/>
      <c r="IA465" s="49"/>
      <c r="IB465" s="49"/>
      <c r="IC465" s="49"/>
      <c r="ID465" s="49"/>
      <c r="IE465" s="49"/>
      <c r="IF465" s="49"/>
      <c r="IG465" s="49"/>
      <c r="IH465" s="49"/>
      <c r="II465" s="49"/>
      <c r="IJ465" s="49"/>
      <c r="IK465" s="49"/>
      <c r="IL465" s="49"/>
      <c r="IM465" s="49"/>
      <c r="IN465" s="49"/>
      <c r="IO465" s="49"/>
      <c r="IP465" s="49"/>
      <c r="IQ465" s="49"/>
      <c r="IR465" s="49"/>
      <c r="IS465" s="49"/>
      <c r="IT465" s="49"/>
      <c r="IU465" s="49"/>
      <c r="IV465" s="49"/>
      <c r="IW465" s="49"/>
      <c r="IX465" s="49"/>
      <c r="IY465" s="49"/>
      <c r="IZ465" s="49"/>
      <c r="JA465" s="49"/>
      <c r="JB465" s="49"/>
      <c r="JC465" s="49"/>
      <c r="JD465" s="49"/>
      <c r="JE465" s="49"/>
      <c r="JF465" s="49"/>
      <c r="JG465" s="49"/>
      <c r="JH465" s="49"/>
      <c r="JI465" s="49"/>
      <c r="JJ465" s="49"/>
      <c r="JK465" s="49"/>
      <c r="JL465" s="49"/>
      <c r="JM465" s="49"/>
      <c r="JN465" s="49"/>
      <c r="JO465" s="49"/>
      <c r="JP465" s="49"/>
      <c r="JQ465" s="49"/>
      <c r="JR465" s="49"/>
      <c r="JS465" s="49"/>
      <c r="JT465" s="49"/>
      <c r="JU465" s="49"/>
      <c r="JV465" s="49"/>
      <c r="JW465" s="49"/>
      <c r="JX465" s="49"/>
      <c r="JY465" s="49"/>
      <c r="JZ465" s="49"/>
      <c r="KA465" s="49"/>
      <c r="KB465" s="49"/>
      <c r="KC465" s="49"/>
      <c r="KD465" s="49"/>
      <c r="KE465" s="49"/>
      <c r="KF465" s="49"/>
      <c r="KG465" s="49"/>
      <c r="KH465" s="49"/>
      <c r="KI465" s="49"/>
      <c r="KJ465" s="49"/>
    </row>
    <row r="466" spans="2:296" s="48" customFormat="1" x14ac:dyDescent="0.2">
      <c r="B466" s="46"/>
      <c r="C466" s="276"/>
      <c r="D466" s="125"/>
      <c r="E466" s="173"/>
      <c r="F466" s="174"/>
      <c r="G466" s="125"/>
      <c r="H466" s="125"/>
      <c r="I466" s="125"/>
      <c r="J466" s="125"/>
      <c r="K466" s="192"/>
      <c r="M466" s="281"/>
      <c r="N466" s="19"/>
      <c r="O466" s="49"/>
      <c r="P466" s="49"/>
      <c r="Q466" s="49"/>
      <c r="R466" s="49"/>
      <c r="S466" s="49"/>
      <c r="T466" s="49"/>
      <c r="U466" s="49"/>
      <c r="V466" s="49"/>
      <c r="W466" s="49"/>
      <c r="X466" s="49"/>
      <c r="Y466" s="49"/>
      <c r="Z466" s="49"/>
      <c r="AA466" s="49"/>
      <c r="AB466" s="49"/>
      <c r="AC466" s="49"/>
      <c r="AD466" s="49"/>
      <c r="AE466" s="49"/>
      <c r="AF466" s="49"/>
      <c r="AG466" s="49"/>
      <c r="AH466" s="49"/>
      <c r="AI466" s="49"/>
      <c r="AJ466" s="49"/>
      <c r="AK466" s="49"/>
      <c r="AL466" s="49"/>
      <c r="AM466" s="49"/>
      <c r="AN466" s="49"/>
      <c r="AO466" s="49"/>
      <c r="AP466" s="49"/>
      <c r="AQ466" s="49"/>
      <c r="AR466" s="49"/>
      <c r="AS466" s="49"/>
      <c r="AT466" s="49"/>
      <c r="AU466" s="49"/>
      <c r="AV466" s="49"/>
      <c r="AW466" s="49"/>
      <c r="AX466" s="49"/>
      <c r="AY466" s="49"/>
      <c r="AZ466" s="49"/>
      <c r="BA466" s="49"/>
      <c r="BB466" s="49"/>
      <c r="BC466" s="49"/>
      <c r="BD466" s="49"/>
      <c r="BE466" s="49"/>
      <c r="BF466" s="49"/>
      <c r="BG466" s="49"/>
      <c r="BH466" s="49"/>
      <c r="BI466" s="49"/>
      <c r="BJ466" s="49"/>
      <c r="BK466" s="49"/>
      <c r="BL466" s="49"/>
      <c r="BM466" s="49"/>
      <c r="BN466" s="49"/>
      <c r="BO466" s="49"/>
      <c r="BP466" s="49"/>
      <c r="BQ466" s="49"/>
      <c r="BR466" s="49"/>
      <c r="BS466" s="49"/>
      <c r="BT466" s="49"/>
      <c r="BU466" s="49"/>
      <c r="BV466" s="49"/>
      <c r="BW466" s="49"/>
      <c r="BX466" s="49"/>
      <c r="BY466" s="49"/>
      <c r="BZ466" s="49"/>
      <c r="CA466" s="49"/>
      <c r="CB466" s="49"/>
      <c r="CC466" s="49"/>
      <c r="CD466" s="49"/>
      <c r="CE466" s="49"/>
      <c r="CF466" s="49"/>
      <c r="CG466" s="49"/>
      <c r="CH466" s="49"/>
      <c r="CI466" s="49"/>
      <c r="CJ466" s="49"/>
      <c r="CK466" s="49"/>
      <c r="CL466" s="49"/>
      <c r="CM466" s="49"/>
      <c r="CN466" s="49"/>
      <c r="CO466" s="49"/>
      <c r="CP466" s="49"/>
      <c r="CQ466" s="49"/>
      <c r="CR466" s="49"/>
      <c r="CS466" s="49"/>
      <c r="CT466" s="49"/>
      <c r="CU466" s="49"/>
      <c r="CV466" s="49"/>
      <c r="CW466" s="49"/>
      <c r="CX466" s="49"/>
      <c r="CY466" s="49"/>
      <c r="CZ466" s="49"/>
      <c r="DA466" s="49"/>
      <c r="DB466" s="49"/>
      <c r="DC466" s="49"/>
      <c r="DD466" s="49"/>
      <c r="DE466" s="49"/>
      <c r="DF466" s="49"/>
      <c r="DG466" s="49"/>
      <c r="DH466" s="49"/>
      <c r="DI466" s="49"/>
      <c r="DJ466" s="49"/>
      <c r="DK466" s="49"/>
      <c r="DL466" s="49"/>
      <c r="DM466" s="49"/>
      <c r="DN466" s="49"/>
      <c r="DO466" s="49"/>
      <c r="DP466" s="49"/>
      <c r="DQ466" s="49"/>
      <c r="DR466" s="49"/>
      <c r="DS466" s="49"/>
      <c r="DT466" s="49"/>
      <c r="DU466" s="49"/>
      <c r="DV466" s="49"/>
      <c r="DW466" s="49"/>
      <c r="DX466" s="49"/>
      <c r="DY466" s="49"/>
      <c r="DZ466" s="49"/>
      <c r="EA466" s="49"/>
      <c r="EB466" s="49"/>
      <c r="EC466" s="49"/>
      <c r="ED466" s="49"/>
      <c r="EE466" s="49"/>
      <c r="EF466" s="49"/>
      <c r="EG466" s="49"/>
      <c r="EH466" s="49"/>
      <c r="EI466" s="49"/>
      <c r="EJ466" s="49"/>
      <c r="EK466" s="49"/>
      <c r="EL466" s="49"/>
      <c r="EM466" s="49"/>
      <c r="EN466" s="49"/>
      <c r="EO466" s="49"/>
      <c r="EP466" s="49"/>
      <c r="EQ466" s="49"/>
      <c r="ER466" s="49"/>
      <c r="ES466" s="49"/>
      <c r="ET466" s="49"/>
      <c r="EU466" s="49"/>
      <c r="EV466" s="49"/>
      <c r="EW466" s="49"/>
      <c r="EX466" s="49"/>
      <c r="EY466" s="49"/>
      <c r="EZ466" s="49"/>
      <c r="FA466" s="49"/>
      <c r="FB466" s="49"/>
      <c r="FC466" s="49"/>
      <c r="FD466" s="49"/>
      <c r="FE466" s="49"/>
      <c r="FF466" s="49"/>
      <c r="FG466" s="49"/>
      <c r="FH466" s="49"/>
      <c r="FI466" s="49"/>
      <c r="FJ466" s="49"/>
      <c r="FK466" s="49"/>
      <c r="FL466" s="49"/>
      <c r="FM466" s="49"/>
      <c r="FN466" s="49"/>
      <c r="FO466" s="49"/>
      <c r="FP466" s="49"/>
      <c r="FQ466" s="49"/>
      <c r="FR466" s="49"/>
      <c r="FS466" s="49"/>
      <c r="FT466" s="49"/>
      <c r="FU466" s="49"/>
      <c r="FV466" s="49"/>
      <c r="FW466" s="49"/>
      <c r="FX466" s="49"/>
      <c r="FY466" s="49"/>
      <c r="FZ466" s="49"/>
      <c r="GA466" s="49"/>
      <c r="GB466" s="49"/>
      <c r="GC466" s="49"/>
      <c r="GD466" s="49"/>
      <c r="GE466" s="49"/>
      <c r="GF466" s="49"/>
      <c r="GG466" s="49"/>
      <c r="GH466" s="49"/>
      <c r="GI466" s="49"/>
      <c r="GJ466" s="49"/>
      <c r="GK466" s="49"/>
      <c r="GL466" s="49"/>
      <c r="GM466" s="49"/>
      <c r="GN466" s="49"/>
      <c r="GO466" s="49"/>
      <c r="GP466" s="49"/>
      <c r="GQ466" s="49"/>
      <c r="GR466" s="49"/>
      <c r="GS466" s="49"/>
      <c r="GT466" s="49"/>
      <c r="GU466" s="49"/>
      <c r="GV466" s="49"/>
      <c r="GW466" s="49"/>
      <c r="GX466" s="49"/>
      <c r="GY466" s="49"/>
      <c r="GZ466" s="49"/>
      <c r="HA466" s="49"/>
      <c r="HB466" s="49"/>
      <c r="HC466" s="49"/>
      <c r="HD466" s="49"/>
      <c r="HE466" s="49"/>
      <c r="HF466" s="49"/>
      <c r="HG466" s="49"/>
      <c r="HH466" s="49"/>
      <c r="HI466" s="49"/>
      <c r="HJ466" s="49"/>
      <c r="HK466" s="49"/>
      <c r="HL466" s="49"/>
      <c r="HM466" s="49"/>
      <c r="HN466" s="49"/>
      <c r="HO466" s="49"/>
      <c r="HP466" s="49"/>
      <c r="HQ466" s="49"/>
      <c r="HR466" s="49"/>
      <c r="HS466" s="49"/>
      <c r="HT466" s="49"/>
      <c r="HU466" s="49"/>
      <c r="HV466" s="49"/>
      <c r="HW466" s="49"/>
      <c r="HX466" s="49"/>
      <c r="HY466" s="49"/>
      <c r="HZ466" s="49"/>
      <c r="IA466" s="49"/>
      <c r="IB466" s="49"/>
      <c r="IC466" s="49"/>
      <c r="ID466" s="49"/>
      <c r="IE466" s="49"/>
      <c r="IF466" s="49"/>
      <c r="IG466" s="49"/>
      <c r="IH466" s="49"/>
      <c r="II466" s="49"/>
      <c r="IJ466" s="49"/>
      <c r="IK466" s="49"/>
      <c r="IL466" s="49"/>
      <c r="IM466" s="49"/>
      <c r="IN466" s="49"/>
      <c r="IO466" s="49"/>
      <c r="IP466" s="49"/>
      <c r="IQ466" s="49"/>
      <c r="IR466" s="49"/>
      <c r="IS466" s="49"/>
      <c r="IT466" s="49"/>
      <c r="IU466" s="49"/>
      <c r="IV466" s="49"/>
      <c r="IW466" s="49"/>
      <c r="IX466" s="49"/>
      <c r="IY466" s="49"/>
      <c r="IZ466" s="49"/>
      <c r="JA466" s="49"/>
      <c r="JB466" s="49"/>
      <c r="JC466" s="49"/>
      <c r="JD466" s="49"/>
      <c r="JE466" s="49"/>
      <c r="JF466" s="49"/>
      <c r="JG466" s="49"/>
      <c r="JH466" s="49"/>
      <c r="JI466" s="49"/>
      <c r="JJ466" s="49"/>
      <c r="JK466" s="49"/>
      <c r="JL466" s="49"/>
      <c r="JM466" s="49"/>
      <c r="JN466" s="49"/>
      <c r="JO466" s="49"/>
      <c r="JP466" s="49"/>
      <c r="JQ466" s="49"/>
      <c r="JR466" s="49"/>
      <c r="JS466" s="49"/>
      <c r="JT466" s="49"/>
      <c r="JU466" s="49"/>
      <c r="JV466" s="49"/>
      <c r="JW466" s="49"/>
      <c r="JX466" s="49"/>
      <c r="JY466" s="49"/>
      <c r="JZ466" s="49"/>
      <c r="KA466" s="49"/>
      <c r="KB466" s="49"/>
      <c r="KC466" s="49"/>
      <c r="KD466" s="49"/>
      <c r="KE466" s="49"/>
      <c r="KF466" s="49"/>
      <c r="KG466" s="49"/>
      <c r="KH466" s="49"/>
      <c r="KI466" s="49"/>
      <c r="KJ466" s="49"/>
    </row>
    <row r="467" spans="2:296" s="48" customFormat="1" x14ac:dyDescent="0.2">
      <c r="B467" s="46"/>
      <c r="C467" s="276"/>
      <c r="D467" s="125"/>
      <c r="E467" s="173"/>
      <c r="F467" s="174"/>
      <c r="G467" s="125"/>
      <c r="H467" s="125"/>
      <c r="I467" s="125"/>
      <c r="J467" s="125"/>
      <c r="K467" s="192"/>
      <c r="M467" s="281"/>
      <c r="N467" s="19"/>
      <c r="O467" s="49"/>
      <c r="P467" s="49"/>
      <c r="Q467" s="49"/>
      <c r="R467" s="49"/>
      <c r="S467" s="49"/>
      <c r="T467" s="49"/>
      <c r="U467" s="49"/>
      <c r="V467" s="49"/>
      <c r="W467" s="49"/>
      <c r="X467" s="49"/>
      <c r="Y467" s="49"/>
      <c r="Z467" s="49"/>
      <c r="AA467" s="49"/>
      <c r="AB467" s="49"/>
      <c r="AC467" s="49"/>
      <c r="AD467" s="49"/>
      <c r="AE467" s="49"/>
      <c r="AF467" s="49"/>
      <c r="AG467" s="49"/>
      <c r="AH467" s="49"/>
      <c r="AI467" s="49"/>
      <c r="AJ467" s="49"/>
      <c r="AK467" s="49"/>
      <c r="AL467" s="49"/>
      <c r="AM467" s="49"/>
      <c r="AN467" s="49"/>
      <c r="AO467" s="49"/>
      <c r="AP467" s="49"/>
      <c r="AQ467" s="49"/>
      <c r="AR467" s="49"/>
      <c r="AS467" s="49"/>
      <c r="AT467" s="49"/>
      <c r="AU467" s="49"/>
      <c r="AV467" s="49"/>
      <c r="AW467" s="49"/>
      <c r="AX467" s="49"/>
      <c r="AY467" s="49"/>
      <c r="AZ467" s="49"/>
      <c r="BA467" s="49"/>
      <c r="BB467" s="49"/>
      <c r="BC467" s="49"/>
      <c r="BD467" s="49"/>
      <c r="BE467" s="49"/>
      <c r="BF467" s="49"/>
      <c r="BG467" s="49"/>
      <c r="BH467" s="49"/>
      <c r="BI467" s="49"/>
      <c r="BJ467" s="49"/>
      <c r="BK467" s="49"/>
      <c r="BL467" s="49"/>
      <c r="BM467" s="49"/>
      <c r="BN467" s="49"/>
      <c r="BO467" s="49"/>
      <c r="BP467" s="49"/>
      <c r="BQ467" s="49"/>
      <c r="BR467" s="49"/>
      <c r="BS467" s="49"/>
      <c r="BT467" s="49"/>
      <c r="BU467" s="49"/>
      <c r="BV467" s="49"/>
      <c r="BW467" s="49"/>
      <c r="BX467" s="49"/>
      <c r="BY467" s="49"/>
      <c r="BZ467" s="49"/>
      <c r="CA467" s="49"/>
      <c r="CB467" s="49"/>
      <c r="CC467" s="49"/>
      <c r="CD467" s="49"/>
      <c r="CE467" s="49"/>
      <c r="CF467" s="49"/>
      <c r="CG467" s="49"/>
      <c r="CH467" s="49"/>
      <c r="CI467" s="49"/>
      <c r="CJ467" s="49"/>
      <c r="CK467" s="49"/>
      <c r="CL467" s="49"/>
      <c r="CM467" s="49"/>
      <c r="CN467" s="49"/>
      <c r="CO467" s="49"/>
      <c r="CP467" s="49"/>
      <c r="CQ467" s="49"/>
      <c r="CR467" s="49"/>
      <c r="CS467" s="49"/>
      <c r="CT467" s="49"/>
      <c r="CU467" s="49"/>
      <c r="CV467" s="49"/>
      <c r="CW467" s="49"/>
      <c r="CX467" s="49"/>
      <c r="CY467" s="49"/>
      <c r="CZ467" s="49"/>
      <c r="DA467" s="49"/>
      <c r="DB467" s="49"/>
      <c r="DC467" s="49"/>
      <c r="DD467" s="49"/>
      <c r="DE467" s="49"/>
      <c r="DF467" s="49"/>
      <c r="DG467" s="49"/>
      <c r="DH467" s="49"/>
      <c r="DI467" s="49"/>
      <c r="DJ467" s="49"/>
      <c r="DK467" s="49"/>
      <c r="DL467" s="49"/>
      <c r="DM467" s="49"/>
      <c r="DN467" s="49"/>
      <c r="DO467" s="49"/>
      <c r="DP467" s="49"/>
      <c r="DQ467" s="49"/>
      <c r="DR467" s="49"/>
      <c r="DS467" s="49"/>
      <c r="DT467" s="49"/>
      <c r="DU467" s="49"/>
      <c r="DV467" s="49"/>
      <c r="DW467" s="49"/>
      <c r="DX467" s="49"/>
      <c r="DY467" s="49"/>
      <c r="DZ467" s="49"/>
      <c r="EA467" s="49"/>
      <c r="EB467" s="49"/>
      <c r="EC467" s="49"/>
      <c r="ED467" s="49"/>
      <c r="EE467" s="49"/>
      <c r="EF467" s="49"/>
      <c r="EG467" s="49"/>
      <c r="EH467" s="49"/>
      <c r="EI467" s="49"/>
      <c r="EJ467" s="49"/>
      <c r="EK467" s="49"/>
      <c r="EL467" s="49"/>
      <c r="EM467" s="49"/>
      <c r="EN467" s="49"/>
      <c r="EO467" s="49"/>
      <c r="EP467" s="49"/>
      <c r="EQ467" s="49"/>
      <c r="ER467" s="49"/>
      <c r="ES467" s="49"/>
      <c r="ET467" s="49"/>
      <c r="EU467" s="49"/>
      <c r="EV467" s="49"/>
      <c r="EW467" s="49"/>
      <c r="EX467" s="49"/>
      <c r="EY467" s="49"/>
      <c r="EZ467" s="49"/>
      <c r="FA467" s="49"/>
      <c r="FB467" s="49"/>
      <c r="FC467" s="49"/>
      <c r="FD467" s="49"/>
      <c r="FE467" s="49"/>
      <c r="FF467" s="49"/>
      <c r="FG467" s="49"/>
      <c r="FH467" s="49"/>
      <c r="FI467" s="49"/>
      <c r="FJ467" s="49"/>
      <c r="FK467" s="49"/>
      <c r="FL467" s="49"/>
      <c r="FM467" s="49"/>
      <c r="FN467" s="49"/>
      <c r="FO467" s="49"/>
      <c r="FP467" s="49"/>
      <c r="FQ467" s="49"/>
      <c r="FR467" s="49"/>
      <c r="FS467" s="49"/>
      <c r="FT467" s="49"/>
      <c r="FU467" s="49"/>
      <c r="FV467" s="49"/>
      <c r="FW467" s="49"/>
      <c r="FX467" s="49"/>
      <c r="FY467" s="49"/>
      <c r="FZ467" s="49"/>
      <c r="GA467" s="49"/>
      <c r="GB467" s="49"/>
      <c r="GC467" s="49"/>
      <c r="GD467" s="49"/>
      <c r="GE467" s="49"/>
      <c r="GF467" s="49"/>
      <c r="GG467" s="49"/>
      <c r="GH467" s="49"/>
      <c r="GI467" s="49"/>
      <c r="GJ467" s="49"/>
      <c r="GK467" s="49"/>
      <c r="GL467" s="49"/>
      <c r="GM467" s="49"/>
      <c r="GN467" s="49"/>
      <c r="GO467" s="49"/>
      <c r="GP467" s="49"/>
      <c r="GQ467" s="49"/>
      <c r="GR467" s="49"/>
      <c r="GS467" s="49"/>
      <c r="GT467" s="49"/>
      <c r="GU467" s="49"/>
      <c r="GV467" s="49"/>
      <c r="GW467" s="49"/>
      <c r="GX467" s="49"/>
      <c r="GY467" s="49"/>
      <c r="GZ467" s="49"/>
      <c r="HA467" s="49"/>
      <c r="HB467" s="49"/>
      <c r="HC467" s="49"/>
      <c r="HD467" s="49"/>
      <c r="HE467" s="49"/>
      <c r="HF467" s="49"/>
      <c r="HG467" s="49"/>
      <c r="HH467" s="49"/>
      <c r="HI467" s="49"/>
      <c r="HJ467" s="49"/>
      <c r="HK467" s="49"/>
      <c r="HL467" s="49"/>
      <c r="HM467" s="49"/>
      <c r="HN467" s="49"/>
      <c r="HO467" s="49"/>
      <c r="HP467" s="49"/>
      <c r="HQ467" s="49"/>
      <c r="HR467" s="49"/>
      <c r="HS467" s="49"/>
      <c r="HT467" s="49"/>
      <c r="HU467" s="49"/>
      <c r="HV467" s="49"/>
      <c r="HW467" s="49"/>
      <c r="HX467" s="49"/>
      <c r="HY467" s="49"/>
      <c r="HZ467" s="49"/>
      <c r="IA467" s="49"/>
      <c r="IB467" s="49"/>
      <c r="IC467" s="49"/>
      <c r="ID467" s="49"/>
      <c r="IE467" s="49"/>
      <c r="IF467" s="49"/>
      <c r="IG467" s="49"/>
      <c r="IH467" s="49"/>
      <c r="II467" s="49"/>
      <c r="IJ467" s="49"/>
      <c r="IK467" s="49"/>
      <c r="IL467" s="49"/>
      <c r="IM467" s="49"/>
      <c r="IN467" s="49"/>
      <c r="IO467" s="49"/>
      <c r="IP467" s="49"/>
      <c r="IQ467" s="49"/>
      <c r="IR467" s="49"/>
      <c r="IS467" s="49"/>
      <c r="IT467" s="49"/>
      <c r="IU467" s="49"/>
      <c r="IV467" s="49"/>
      <c r="IW467" s="49"/>
      <c r="IX467" s="49"/>
      <c r="IY467" s="49"/>
      <c r="IZ467" s="49"/>
      <c r="JA467" s="49"/>
      <c r="JB467" s="49"/>
      <c r="JC467" s="49"/>
      <c r="JD467" s="49"/>
      <c r="JE467" s="49"/>
      <c r="JF467" s="49"/>
      <c r="JG467" s="49"/>
      <c r="JH467" s="49"/>
      <c r="JI467" s="49"/>
      <c r="JJ467" s="49"/>
      <c r="JK467" s="49"/>
      <c r="JL467" s="49"/>
      <c r="JM467" s="49"/>
      <c r="JN467" s="49"/>
      <c r="JO467" s="49"/>
      <c r="JP467" s="49"/>
      <c r="JQ467" s="49"/>
      <c r="JR467" s="49"/>
      <c r="JS467" s="49"/>
      <c r="JT467" s="49"/>
      <c r="JU467" s="49"/>
      <c r="JV467" s="49"/>
      <c r="JW467" s="49"/>
      <c r="JX467" s="49"/>
      <c r="JY467" s="49"/>
      <c r="JZ467" s="49"/>
      <c r="KA467" s="49"/>
      <c r="KB467" s="49"/>
      <c r="KC467" s="49"/>
      <c r="KD467" s="49"/>
      <c r="KE467" s="49"/>
      <c r="KF467" s="49"/>
      <c r="KG467" s="49"/>
      <c r="KH467" s="49"/>
      <c r="KI467" s="49"/>
      <c r="KJ467" s="49"/>
    </row>
    <row r="468" spans="2:296" s="48" customFormat="1" x14ac:dyDescent="0.2">
      <c r="B468" s="46"/>
      <c r="C468" s="276"/>
      <c r="D468" s="125"/>
      <c r="E468" s="173"/>
      <c r="F468" s="174"/>
      <c r="G468" s="125"/>
      <c r="H468" s="125"/>
      <c r="I468" s="125"/>
      <c r="J468" s="125"/>
      <c r="K468" s="192"/>
      <c r="M468" s="281"/>
      <c r="N468" s="19"/>
      <c r="O468" s="49"/>
      <c r="P468" s="49"/>
      <c r="Q468" s="49"/>
      <c r="R468" s="49"/>
      <c r="S468" s="49"/>
      <c r="T468" s="49"/>
      <c r="U468" s="49"/>
      <c r="V468" s="49"/>
      <c r="W468" s="49"/>
      <c r="X468" s="49"/>
      <c r="Y468" s="49"/>
      <c r="Z468" s="49"/>
      <c r="AA468" s="49"/>
      <c r="AB468" s="49"/>
      <c r="AC468" s="49"/>
      <c r="AD468" s="49"/>
      <c r="AE468" s="49"/>
      <c r="AF468" s="49"/>
      <c r="AG468" s="49"/>
      <c r="AH468" s="49"/>
      <c r="AI468" s="49"/>
      <c r="AJ468" s="49"/>
      <c r="AK468" s="49"/>
      <c r="AL468" s="49"/>
      <c r="AM468" s="49"/>
      <c r="AN468" s="49"/>
      <c r="AO468" s="49"/>
      <c r="AP468" s="49"/>
      <c r="AQ468" s="49"/>
      <c r="AR468" s="49"/>
      <c r="AS468" s="49"/>
      <c r="AT468" s="49"/>
      <c r="AU468" s="49"/>
      <c r="AV468" s="49"/>
      <c r="AW468" s="49"/>
      <c r="AX468" s="49"/>
      <c r="AY468" s="49"/>
      <c r="AZ468" s="49"/>
      <c r="BA468" s="49"/>
      <c r="BB468" s="49"/>
      <c r="BC468" s="49"/>
      <c r="BD468" s="49"/>
      <c r="BE468" s="49"/>
      <c r="BF468" s="49"/>
      <c r="BG468" s="49"/>
      <c r="BH468" s="49"/>
      <c r="BI468" s="49"/>
      <c r="BJ468" s="49"/>
      <c r="BK468" s="49"/>
      <c r="BL468" s="49"/>
      <c r="BM468" s="49"/>
      <c r="BN468" s="49"/>
      <c r="BO468" s="49"/>
      <c r="BP468" s="49"/>
      <c r="BQ468" s="49"/>
      <c r="BR468" s="49"/>
      <c r="BS468" s="49"/>
      <c r="BT468" s="49"/>
      <c r="BU468" s="49"/>
      <c r="BV468" s="49"/>
      <c r="BW468" s="49"/>
      <c r="BX468" s="49"/>
      <c r="BY468" s="49"/>
      <c r="BZ468" s="49"/>
      <c r="CA468" s="49"/>
      <c r="CB468" s="49"/>
      <c r="CC468" s="49"/>
      <c r="CD468" s="49"/>
      <c r="CE468" s="49"/>
      <c r="CF468" s="49"/>
      <c r="CG468" s="49"/>
      <c r="CH468" s="49"/>
      <c r="CI468" s="49"/>
      <c r="CJ468" s="49"/>
      <c r="CK468" s="49"/>
      <c r="CL468" s="49"/>
      <c r="CM468" s="49"/>
      <c r="CN468" s="49"/>
      <c r="CO468" s="49"/>
      <c r="CP468" s="49"/>
      <c r="CQ468" s="49"/>
      <c r="CR468" s="49"/>
      <c r="CS468" s="49"/>
      <c r="CT468" s="49"/>
      <c r="CU468" s="49"/>
      <c r="CV468" s="49"/>
      <c r="CW468" s="49"/>
      <c r="CX468" s="49"/>
      <c r="CY468" s="49"/>
      <c r="CZ468" s="49"/>
      <c r="DA468" s="49"/>
      <c r="DB468" s="49"/>
      <c r="DC468" s="49"/>
      <c r="DD468" s="49"/>
      <c r="DE468" s="49"/>
      <c r="DF468" s="49"/>
      <c r="DG468" s="49"/>
      <c r="DH468" s="49"/>
      <c r="DI468" s="49"/>
      <c r="DJ468" s="49"/>
      <c r="DK468" s="49"/>
      <c r="DL468" s="49"/>
      <c r="DM468" s="49"/>
      <c r="DN468" s="49"/>
      <c r="DO468" s="49"/>
      <c r="DP468" s="49"/>
      <c r="DQ468" s="49"/>
      <c r="DR468" s="49"/>
      <c r="DS468" s="49"/>
      <c r="DT468" s="49"/>
      <c r="DU468" s="49"/>
      <c r="DV468" s="49"/>
      <c r="DW468" s="49"/>
      <c r="DX468" s="49"/>
      <c r="DY468" s="49"/>
      <c r="DZ468" s="49"/>
      <c r="EA468" s="49"/>
      <c r="EB468" s="49"/>
      <c r="EC468" s="49"/>
      <c r="ED468" s="49"/>
      <c r="EE468" s="49"/>
      <c r="EF468" s="49"/>
      <c r="EG468" s="49"/>
      <c r="EH468" s="49"/>
      <c r="EI468" s="49"/>
      <c r="EJ468" s="49"/>
      <c r="EK468" s="49"/>
      <c r="EL468" s="49"/>
      <c r="EM468" s="49"/>
      <c r="EN468" s="49"/>
      <c r="EO468" s="49"/>
      <c r="EP468" s="49"/>
      <c r="EQ468" s="49"/>
      <c r="ER468" s="49"/>
      <c r="ES468" s="49"/>
      <c r="ET468" s="49"/>
      <c r="EU468" s="49"/>
      <c r="EV468" s="49"/>
      <c r="EW468" s="49"/>
      <c r="EX468" s="49"/>
      <c r="EY468" s="49"/>
      <c r="EZ468" s="49"/>
      <c r="FA468" s="49"/>
      <c r="FB468" s="49"/>
      <c r="FC468" s="49"/>
      <c r="FD468" s="49"/>
      <c r="FE468" s="49"/>
      <c r="FF468" s="49"/>
      <c r="FG468" s="49"/>
      <c r="FH468" s="49"/>
      <c r="FI468" s="49"/>
      <c r="FJ468" s="49"/>
      <c r="FK468" s="49"/>
      <c r="FL468" s="49"/>
      <c r="FM468" s="49"/>
      <c r="FN468" s="49"/>
      <c r="FO468" s="49"/>
      <c r="FP468" s="49"/>
      <c r="FQ468" s="49"/>
      <c r="FR468" s="49"/>
      <c r="FS468" s="49"/>
      <c r="FT468" s="49"/>
      <c r="FU468" s="49"/>
      <c r="FV468" s="49"/>
      <c r="FW468" s="49"/>
      <c r="FX468" s="49"/>
      <c r="FY468" s="49"/>
      <c r="FZ468" s="49"/>
      <c r="GA468" s="49"/>
      <c r="GB468" s="49"/>
      <c r="GC468" s="49"/>
      <c r="GD468" s="49"/>
      <c r="GE468" s="49"/>
      <c r="GF468" s="49"/>
      <c r="GG468" s="49"/>
      <c r="GH468" s="49"/>
      <c r="GI468" s="49"/>
      <c r="GJ468" s="49"/>
      <c r="GK468" s="49"/>
      <c r="GL468" s="49"/>
      <c r="GM468" s="49"/>
      <c r="GN468" s="49"/>
      <c r="GO468" s="49"/>
      <c r="GP468" s="49"/>
      <c r="GQ468" s="49"/>
      <c r="GR468" s="49"/>
      <c r="GS468" s="49"/>
      <c r="GT468" s="49"/>
      <c r="GU468" s="49"/>
      <c r="GV468" s="49"/>
      <c r="GW468" s="49"/>
      <c r="GX468" s="49"/>
      <c r="GY468" s="49"/>
      <c r="GZ468" s="49"/>
      <c r="HA468" s="49"/>
      <c r="HB468" s="49"/>
      <c r="HC468" s="49"/>
      <c r="HD468" s="49"/>
      <c r="HE468" s="49"/>
      <c r="HF468" s="49"/>
      <c r="HG468" s="49"/>
      <c r="HH468" s="49"/>
      <c r="HI468" s="49"/>
      <c r="HJ468" s="49"/>
      <c r="HK468" s="49"/>
      <c r="HL468" s="49"/>
      <c r="HM468" s="49"/>
      <c r="HN468" s="49"/>
      <c r="HO468" s="49"/>
      <c r="HP468" s="49"/>
      <c r="HQ468" s="49"/>
      <c r="HR468" s="49"/>
      <c r="HS468" s="49"/>
      <c r="HT468" s="49"/>
      <c r="HU468" s="49"/>
      <c r="HV468" s="49"/>
      <c r="HW468" s="49"/>
      <c r="HX468" s="49"/>
      <c r="HY468" s="49"/>
      <c r="HZ468" s="49"/>
      <c r="IA468" s="49"/>
      <c r="IB468" s="49"/>
      <c r="IC468" s="49"/>
      <c r="ID468" s="49"/>
      <c r="IE468" s="49"/>
      <c r="IF468" s="49"/>
      <c r="IG468" s="49"/>
      <c r="IH468" s="49"/>
      <c r="II468" s="49"/>
      <c r="IJ468" s="49"/>
      <c r="IK468" s="49"/>
      <c r="IL468" s="49"/>
      <c r="IM468" s="49"/>
      <c r="IN468" s="49"/>
      <c r="IO468" s="49"/>
      <c r="IP468" s="49"/>
      <c r="IQ468" s="49"/>
      <c r="IR468" s="49"/>
      <c r="IS468" s="49"/>
      <c r="IT468" s="49"/>
      <c r="IU468" s="49"/>
      <c r="IV468" s="49"/>
      <c r="IW468" s="49"/>
      <c r="IX468" s="49"/>
      <c r="IY468" s="49"/>
      <c r="IZ468" s="49"/>
      <c r="JA468" s="49"/>
      <c r="JB468" s="49"/>
      <c r="JC468" s="49"/>
      <c r="JD468" s="49"/>
      <c r="JE468" s="49"/>
      <c r="JF468" s="49"/>
      <c r="JG468" s="49"/>
      <c r="JH468" s="49"/>
      <c r="JI468" s="49"/>
      <c r="JJ468" s="49"/>
      <c r="JK468" s="49"/>
      <c r="JL468" s="49"/>
      <c r="JM468" s="49"/>
      <c r="JN468" s="49"/>
      <c r="JO468" s="49"/>
      <c r="JP468" s="49"/>
      <c r="JQ468" s="49"/>
      <c r="JR468" s="49"/>
      <c r="JS468" s="49"/>
      <c r="JT468" s="49"/>
      <c r="JU468" s="49"/>
      <c r="JV468" s="49"/>
      <c r="JW468" s="49"/>
      <c r="JX468" s="49"/>
      <c r="JY468" s="49"/>
      <c r="JZ468" s="49"/>
      <c r="KA468" s="49"/>
      <c r="KB468" s="49"/>
      <c r="KC468" s="49"/>
      <c r="KD468" s="49"/>
      <c r="KE468" s="49"/>
      <c r="KF468" s="49"/>
      <c r="KG468" s="49"/>
      <c r="KH468" s="49"/>
      <c r="KI468" s="49"/>
      <c r="KJ468" s="49"/>
    </row>
    <row r="469" spans="2:296" s="48" customFormat="1" x14ac:dyDescent="0.2">
      <c r="B469" s="46"/>
      <c r="C469" s="276"/>
      <c r="D469" s="125"/>
      <c r="E469" s="173"/>
      <c r="F469" s="174"/>
      <c r="G469" s="125"/>
      <c r="H469" s="125"/>
      <c r="I469" s="125"/>
      <c r="J469" s="125"/>
      <c r="K469" s="192"/>
      <c r="M469" s="281"/>
      <c r="N469" s="19"/>
      <c r="O469" s="49"/>
      <c r="P469" s="49"/>
      <c r="Q469" s="49"/>
      <c r="R469" s="49"/>
      <c r="S469" s="49"/>
      <c r="T469" s="49"/>
      <c r="U469" s="49"/>
      <c r="V469" s="49"/>
      <c r="W469" s="49"/>
      <c r="X469" s="49"/>
      <c r="Y469" s="49"/>
      <c r="Z469" s="49"/>
      <c r="AA469" s="49"/>
      <c r="AB469" s="49"/>
      <c r="AC469" s="49"/>
      <c r="AD469" s="49"/>
      <c r="AE469" s="49"/>
      <c r="AF469" s="49"/>
      <c r="AG469" s="49"/>
      <c r="AH469" s="49"/>
      <c r="AI469" s="49"/>
      <c r="AJ469" s="49"/>
      <c r="AK469" s="49"/>
      <c r="AL469" s="49"/>
      <c r="AM469" s="49"/>
      <c r="AN469" s="49"/>
      <c r="AO469" s="49"/>
      <c r="AP469" s="49"/>
      <c r="AQ469" s="49"/>
      <c r="AR469" s="49"/>
      <c r="AS469" s="49"/>
      <c r="AT469" s="49"/>
      <c r="AU469" s="49"/>
      <c r="AV469" s="49"/>
      <c r="AW469" s="49"/>
      <c r="AX469" s="49"/>
      <c r="AY469" s="49"/>
      <c r="AZ469" s="49"/>
      <c r="BA469" s="49"/>
      <c r="BB469" s="49"/>
      <c r="BC469" s="49"/>
      <c r="BD469" s="49"/>
      <c r="BE469" s="49"/>
      <c r="BF469" s="49"/>
      <c r="BG469" s="49"/>
      <c r="BH469" s="49"/>
      <c r="BI469" s="49"/>
      <c r="BJ469" s="49"/>
      <c r="BK469" s="49"/>
      <c r="BL469" s="49"/>
      <c r="BM469" s="49"/>
      <c r="BN469" s="49"/>
      <c r="BO469" s="49"/>
      <c r="BP469" s="49"/>
      <c r="BQ469" s="49"/>
      <c r="BR469" s="49"/>
      <c r="BS469" s="49"/>
      <c r="BT469" s="49"/>
      <c r="BU469" s="49"/>
      <c r="BV469" s="49"/>
      <c r="BW469" s="49"/>
      <c r="BX469" s="49"/>
      <c r="BY469" s="49"/>
      <c r="BZ469" s="49"/>
      <c r="CA469" s="49"/>
      <c r="CB469" s="49"/>
      <c r="CC469" s="49"/>
      <c r="CD469" s="49"/>
      <c r="CE469" s="49"/>
      <c r="CF469" s="49"/>
      <c r="CG469" s="49"/>
      <c r="CH469" s="49"/>
      <c r="CI469" s="49"/>
      <c r="CJ469" s="49"/>
      <c r="CK469" s="49"/>
      <c r="CL469" s="49"/>
      <c r="CM469" s="49"/>
      <c r="CN469" s="49"/>
      <c r="CO469" s="49"/>
      <c r="CP469" s="49"/>
      <c r="CQ469" s="49"/>
      <c r="CR469" s="49"/>
      <c r="CS469" s="49"/>
      <c r="CT469" s="49"/>
      <c r="CU469" s="49"/>
      <c r="CV469" s="49"/>
      <c r="CW469" s="49"/>
      <c r="CX469" s="49"/>
      <c r="CY469" s="49"/>
      <c r="CZ469" s="49"/>
      <c r="DA469" s="49"/>
      <c r="DB469" s="49"/>
      <c r="DC469" s="49"/>
      <c r="DD469" s="49"/>
      <c r="DE469" s="49"/>
      <c r="DF469" s="49"/>
      <c r="DG469" s="49"/>
      <c r="DH469" s="49"/>
      <c r="DI469" s="49"/>
      <c r="DJ469" s="49"/>
      <c r="DK469" s="49"/>
      <c r="DL469" s="49"/>
      <c r="DM469" s="49"/>
      <c r="DN469" s="49"/>
      <c r="DO469" s="49"/>
      <c r="DP469" s="49"/>
      <c r="DQ469" s="49"/>
      <c r="DR469" s="49"/>
      <c r="DS469" s="49"/>
      <c r="DT469" s="49"/>
      <c r="DU469" s="49"/>
      <c r="DV469" s="49"/>
      <c r="DW469" s="49"/>
      <c r="DX469" s="49"/>
      <c r="DY469" s="49"/>
      <c r="DZ469" s="49"/>
      <c r="EA469" s="49"/>
      <c r="EB469" s="49"/>
      <c r="EC469" s="49"/>
      <c r="ED469" s="49"/>
      <c r="EE469" s="49"/>
      <c r="EF469" s="49"/>
      <c r="EG469" s="49"/>
      <c r="EH469" s="49"/>
      <c r="EI469" s="49"/>
      <c r="EJ469" s="49"/>
      <c r="EK469" s="49"/>
      <c r="EL469" s="49"/>
      <c r="EM469" s="49"/>
      <c r="EN469" s="49"/>
      <c r="EO469" s="49"/>
      <c r="EP469" s="49"/>
      <c r="EQ469" s="49"/>
      <c r="ER469" s="49"/>
      <c r="ES469" s="49"/>
      <c r="ET469" s="49"/>
      <c r="EU469" s="49"/>
      <c r="EV469" s="49"/>
      <c r="EW469" s="49"/>
      <c r="EX469" s="49"/>
      <c r="EY469" s="49"/>
      <c r="EZ469" s="49"/>
      <c r="FA469" s="49"/>
      <c r="FB469" s="49"/>
      <c r="FC469" s="49"/>
      <c r="FD469" s="49"/>
      <c r="FE469" s="49"/>
      <c r="FF469" s="49"/>
      <c r="FG469" s="49"/>
      <c r="FH469" s="49"/>
      <c r="FI469" s="49"/>
      <c r="FJ469" s="49"/>
      <c r="FK469" s="49"/>
      <c r="FL469" s="49"/>
      <c r="FM469" s="49"/>
      <c r="FN469" s="49"/>
      <c r="FO469" s="49"/>
      <c r="FP469" s="49"/>
      <c r="FQ469" s="49"/>
      <c r="FR469" s="49"/>
      <c r="FS469" s="49"/>
      <c r="FT469" s="49"/>
      <c r="FU469" s="49"/>
      <c r="FV469" s="49"/>
      <c r="FW469" s="49"/>
      <c r="FX469" s="49"/>
      <c r="FY469" s="49"/>
      <c r="FZ469" s="49"/>
      <c r="GA469" s="49"/>
      <c r="GB469" s="49"/>
      <c r="GC469" s="49"/>
      <c r="GD469" s="49"/>
      <c r="GE469" s="49"/>
      <c r="GF469" s="49"/>
      <c r="GG469" s="49"/>
      <c r="GH469" s="49"/>
      <c r="GI469" s="49"/>
      <c r="GJ469" s="49"/>
      <c r="GK469" s="49"/>
      <c r="GL469" s="49"/>
      <c r="GM469" s="49"/>
      <c r="GN469" s="49"/>
      <c r="GO469" s="49"/>
      <c r="GP469" s="49"/>
      <c r="GQ469" s="49"/>
      <c r="GR469" s="49"/>
      <c r="GS469" s="49"/>
      <c r="GT469" s="49"/>
      <c r="GU469" s="49"/>
      <c r="GV469" s="49"/>
      <c r="GW469" s="49"/>
      <c r="GX469" s="49"/>
      <c r="GY469" s="49"/>
      <c r="GZ469" s="49"/>
      <c r="HA469" s="49"/>
      <c r="HB469" s="49"/>
      <c r="HC469" s="49"/>
      <c r="HD469" s="49"/>
      <c r="HE469" s="49"/>
      <c r="HF469" s="49"/>
      <c r="HG469" s="49"/>
      <c r="HH469" s="49"/>
      <c r="HI469" s="49"/>
      <c r="HJ469" s="49"/>
      <c r="HK469" s="49"/>
      <c r="HL469" s="49"/>
      <c r="HM469" s="49"/>
      <c r="HN469" s="49"/>
      <c r="HO469" s="49"/>
      <c r="HP469" s="49"/>
      <c r="HQ469" s="49"/>
      <c r="HR469" s="49"/>
      <c r="HS469" s="49"/>
      <c r="HT469" s="49"/>
      <c r="HU469" s="49"/>
      <c r="HV469" s="49"/>
      <c r="HW469" s="49"/>
      <c r="HX469" s="49"/>
      <c r="HY469" s="49"/>
      <c r="HZ469" s="49"/>
      <c r="IA469" s="49"/>
      <c r="IB469" s="49"/>
      <c r="IC469" s="49"/>
      <c r="ID469" s="49"/>
      <c r="IE469" s="49"/>
      <c r="IF469" s="49"/>
      <c r="IG469" s="49"/>
      <c r="IH469" s="49"/>
      <c r="II469" s="49"/>
      <c r="IJ469" s="49"/>
      <c r="IK469" s="49"/>
      <c r="IL469" s="49"/>
      <c r="IM469" s="49"/>
      <c r="IN469" s="49"/>
      <c r="IO469" s="49"/>
      <c r="IP469" s="49"/>
      <c r="IQ469" s="49"/>
      <c r="IR469" s="49"/>
      <c r="IS469" s="49"/>
      <c r="IT469" s="49"/>
      <c r="IU469" s="49"/>
      <c r="IV469" s="49"/>
      <c r="IW469" s="49"/>
      <c r="IX469" s="49"/>
      <c r="IY469" s="49"/>
      <c r="IZ469" s="49"/>
      <c r="JA469" s="49"/>
      <c r="JB469" s="49"/>
      <c r="JC469" s="49"/>
      <c r="JD469" s="49"/>
      <c r="JE469" s="49"/>
      <c r="JF469" s="49"/>
      <c r="JG469" s="49"/>
      <c r="JH469" s="49"/>
      <c r="JI469" s="49"/>
      <c r="JJ469" s="49"/>
      <c r="JK469" s="49"/>
      <c r="JL469" s="49"/>
      <c r="JM469" s="49"/>
      <c r="JN469" s="49"/>
      <c r="JO469" s="49"/>
      <c r="JP469" s="49"/>
      <c r="JQ469" s="49"/>
      <c r="JR469" s="49"/>
      <c r="JS469" s="49"/>
      <c r="JT469" s="49"/>
      <c r="JU469" s="49"/>
      <c r="JV469" s="49"/>
      <c r="JW469" s="49"/>
      <c r="JX469" s="49"/>
      <c r="JY469" s="49"/>
      <c r="JZ469" s="49"/>
      <c r="KA469" s="49"/>
      <c r="KB469" s="49"/>
      <c r="KC469" s="49"/>
      <c r="KD469" s="49"/>
      <c r="KE469" s="49"/>
      <c r="KF469" s="49"/>
      <c r="KG469" s="49"/>
      <c r="KH469" s="49"/>
      <c r="KI469" s="49"/>
      <c r="KJ469" s="49"/>
    </row>
    <row r="470" spans="2:296" s="48" customFormat="1" x14ac:dyDescent="0.2">
      <c r="B470" s="46"/>
      <c r="C470" s="276"/>
      <c r="D470" s="125"/>
      <c r="E470" s="173"/>
      <c r="F470" s="174"/>
      <c r="G470" s="125"/>
      <c r="H470" s="125"/>
      <c r="I470" s="125"/>
      <c r="J470" s="125"/>
      <c r="K470" s="192"/>
      <c r="M470" s="281"/>
      <c r="N470" s="19"/>
      <c r="O470" s="49"/>
      <c r="P470" s="49"/>
      <c r="Q470" s="49"/>
      <c r="R470" s="49"/>
      <c r="S470" s="49"/>
      <c r="T470" s="49"/>
      <c r="U470" s="49"/>
      <c r="V470" s="49"/>
      <c r="W470" s="49"/>
      <c r="X470" s="49"/>
      <c r="Y470" s="49"/>
      <c r="Z470" s="49"/>
      <c r="AA470" s="49"/>
      <c r="AB470" s="49"/>
      <c r="AC470" s="49"/>
      <c r="AD470" s="49"/>
      <c r="AE470" s="49"/>
      <c r="AF470" s="49"/>
      <c r="AG470" s="49"/>
      <c r="AH470" s="49"/>
      <c r="AI470" s="49"/>
      <c r="AJ470" s="49"/>
      <c r="AK470" s="49"/>
      <c r="AL470" s="49"/>
      <c r="AM470" s="49"/>
      <c r="AN470" s="49"/>
      <c r="AO470" s="49"/>
      <c r="AP470" s="49"/>
      <c r="AQ470" s="49"/>
      <c r="AR470" s="49"/>
      <c r="AS470" s="49"/>
      <c r="AT470" s="49"/>
      <c r="AU470" s="49"/>
      <c r="AV470" s="49"/>
      <c r="AW470" s="49"/>
      <c r="AX470" s="49"/>
      <c r="AY470" s="49"/>
      <c r="AZ470" s="49"/>
      <c r="BA470" s="49"/>
      <c r="BB470" s="49"/>
      <c r="BC470" s="49"/>
      <c r="BD470" s="49"/>
      <c r="BE470" s="49"/>
      <c r="BF470" s="49"/>
      <c r="BG470" s="49"/>
      <c r="BH470" s="49"/>
      <c r="BI470" s="49"/>
      <c r="BJ470" s="49"/>
      <c r="BK470" s="49"/>
      <c r="BL470" s="49"/>
      <c r="BM470" s="49"/>
      <c r="BN470" s="49"/>
      <c r="BO470" s="49"/>
      <c r="BP470" s="49"/>
      <c r="BQ470" s="49"/>
      <c r="BR470" s="49"/>
      <c r="BS470" s="49"/>
      <c r="BT470" s="49"/>
      <c r="BU470" s="49"/>
      <c r="BV470" s="49"/>
      <c r="BW470" s="49"/>
      <c r="BX470" s="49"/>
      <c r="BY470" s="49"/>
      <c r="BZ470" s="49"/>
      <c r="CA470" s="49"/>
      <c r="CB470" s="49"/>
      <c r="CC470" s="49"/>
      <c r="CD470" s="49"/>
      <c r="CE470" s="49"/>
      <c r="CF470" s="49"/>
      <c r="CG470" s="49"/>
      <c r="CH470" s="49"/>
      <c r="CI470" s="49"/>
      <c r="CJ470" s="49"/>
      <c r="CK470" s="49"/>
      <c r="CL470" s="49"/>
      <c r="CM470" s="49"/>
      <c r="CN470" s="49"/>
      <c r="CO470" s="49"/>
      <c r="CP470" s="49"/>
      <c r="CQ470" s="49"/>
      <c r="CR470" s="49"/>
      <c r="CS470" s="49"/>
      <c r="CT470" s="49"/>
      <c r="CU470" s="49"/>
      <c r="CV470" s="49"/>
      <c r="CW470" s="49"/>
      <c r="CX470" s="49"/>
      <c r="CY470" s="49"/>
      <c r="CZ470" s="49"/>
      <c r="DA470" s="49"/>
      <c r="DB470" s="49"/>
      <c r="DC470" s="49"/>
      <c r="DD470" s="49"/>
      <c r="DE470" s="49"/>
      <c r="DF470" s="49"/>
      <c r="DG470" s="49"/>
      <c r="DH470" s="49"/>
      <c r="DI470" s="49"/>
      <c r="DJ470" s="49"/>
      <c r="DK470" s="49"/>
      <c r="DL470" s="49"/>
      <c r="DM470" s="49"/>
      <c r="DN470" s="49"/>
      <c r="DO470" s="49"/>
      <c r="DP470" s="49"/>
      <c r="DQ470" s="49"/>
      <c r="DR470" s="49"/>
      <c r="DS470" s="49"/>
      <c r="DT470" s="49"/>
      <c r="DU470" s="49"/>
      <c r="DV470" s="49"/>
      <c r="DW470" s="49"/>
      <c r="DX470" s="49"/>
      <c r="DY470" s="49"/>
      <c r="DZ470" s="49"/>
      <c r="EA470" s="49"/>
      <c r="EB470" s="49"/>
      <c r="EC470" s="49"/>
      <c r="ED470" s="49"/>
      <c r="EE470" s="49"/>
      <c r="EF470" s="49"/>
      <c r="EG470" s="49"/>
      <c r="EH470" s="49"/>
      <c r="EI470" s="49"/>
      <c r="EJ470" s="49"/>
      <c r="EK470" s="49"/>
      <c r="EL470" s="49"/>
      <c r="EM470" s="49"/>
      <c r="EN470" s="49"/>
      <c r="EO470" s="49"/>
      <c r="EP470" s="49"/>
      <c r="EQ470" s="49"/>
      <c r="ER470" s="49"/>
      <c r="ES470" s="49"/>
      <c r="ET470" s="49"/>
      <c r="EU470" s="49"/>
      <c r="EV470" s="49"/>
      <c r="EW470" s="49"/>
      <c r="EX470" s="49"/>
      <c r="EY470" s="49"/>
      <c r="EZ470" s="49"/>
      <c r="FA470" s="49"/>
      <c r="FB470" s="49"/>
      <c r="FC470" s="49"/>
      <c r="FD470" s="49"/>
      <c r="FE470" s="49"/>
      <c r="FF470" s="49"/>
      <c r="FG470" s="49"/>
      <c r="FH470" s="49"/>
      <c r="FI470" s="49"/>
      <c r="FJ470" s="49"/>
      <c r="FK470" s="49"/>
      <c r="FL470" s="49"/>
      <c r="FM470" s="49"/>
      <c r="FN470" s="49"/>
      <c r="FO470" s="49"/>
      <c r="FP470" s="49"/>
      <c r="FQ470" s="49"/>
      <c r="FR470" s="49"/>
      <c r="FS470" s="49"/>
      <c r="FT470" s="49"/>
      <c r="FU470" s="49"/>
      <c r="FV470" s="49"/>
      <c r="FW470" s="49"/>
      <c r="FX470" s="49"/>
      <c r="FY470" s="49"/>
      <c r="FZ470" s="49"/>
      <c r="GA470" s="49"/>
      <c r="GB470" s="49"/>
      <c r="GC470" s="49"/>
      <c r="GD470" s="49"/>
      <c r="GE470" s="49"/>
      <c r="GF470" s="49"/>
      <c r="GG470" s="49"/>
      <c r="GH470" s="49"/>
      <c r="GI470" s="49"/>
      <c r="GJ470" s="49"/>
      <c r="GK470" s="49"/>
      <c r="GL470" s="49"/>
      <c r="GM470" s="49"/>
      <c r="GN470" s="49"/>
      <c r="GO470" s="49"/>
      <c r="GP470" s="49"/>
      <c r="GQ470" s="49"/>
      <c r="GR470" s="49"/>
      <c r="GS470" s="49"/>
      <c r="GT470" s="49"/>
      <c r="GU470" s="49"/>
      <c r="GV470" s="49"/>
      <c r="GW470" s="49"/>
      <c r="GX470" s="49"/>
      <c r="GY470" s="49"/>
      <c r="GZ470" s="49"/>
      <c r="HA470" s="49"/>
      <c r="HB470" s="49"/>
      <c r="HC470" s="49"/>
      <c r="HD470" s="49"/>
      <c r="HE470" s="49"/>
      <c r="HF470" s="49"/>
      <c r="HG470" s="49"/>
      <c r="HH470" s="49"/>
      <c r="HI470" s="49"/>
      <c r="HJ470" s="49"/>
      <c r="HK470" s="49"/>
      <c r="HL470" s="49"/>
      <c r="HM470" s="49"/>
      <c r="HN470" s="49"/>
      <c r="HO470" s="49"/>
      <c r="HP470" s="49"/>
      <c r="HQ470" s="49"/>
      <c r="HR470" s="49"/>
      <c r="HS470" s="49"/>
      <c r="HT470" s="49"/>
      <c r="HU470" s="49"/>
      <c r="HV470" s="49"/>
      <c r="HW470" s="49"/>
      <c r="HX470" s="49"/>
      <c r="HY470" s="49"/>
      <c r="HZ470" s="49"/>
      <c r="IA470" s="49"/>
      <c r="IB470" s="49"/>
      <c r="IC470" s="49"/>
      <c r="ID470" s="49"/>
      <c r="IE470" s="49"/>
      <c r="IF470" s="49"/>
      <c r="IG470" s="49"/>
      <c r="IH470" s="49"/>
      <c r="II470" s="49"/>
      <c r="IJ470" s="49"/>
      <c r="IK470" s="49"/>
      <c r="IL470" s="49"/>
      <c r="IM470" s="49"/>
      <c r="IN470" s="49"/>
      <c r="IO470" s="49"/>
      <c r="IP470" s="49"/>
      <c r="IQ470" s="49"/>
      <c r="IR470" s="49"/>
      <c r="IS470" s="49"/>
      <c r="IT470" s="49"/>
      <c r="IU470" s="49"/>
      <c r="IV470" s="49"/>
      <c r="IW470" s="49"/>
      <c r="IX470" s="49"/>
      <c r="IY470" s="49"/>
      <c r="IZ470" s="49"/>
      <c r="JA470" s="49"/>
      <c r="JB470" s="49"/>
      <c r="JC470" s="49"/>
      <c r="JD470" s="49"/>
      <c r="JE470" s="49"/>
      <c r="JF470" s="49"/>
      <c r="JG470" s="49"/>
      <c r="JH470" s="49"/>
      <c r="JI470" s="49"/>
      <c r="JJ470" s="49"/>
      <c r="JK470" s="49"/>
      <c r="JL470" s="49"/>
      <c r="JM470" s="49"/>
      <c r="JN470" s="49"/>
      <c r="JO470" s="49"/>
      <c r="JP470" s="49"/>
      <c r="JQ470" s="49"/>
      <c r="JR470" s="49"/>
      <c r="JS470" s="49"/>
      <c r="JT470" s="49"/>
      <c r="JU470" s="49"/>
      <c r="JV470" s="49"/>
      <c r="JW470" s="49"/>
      <c r="JX470" s="49"/>
      <c r="JY470" s="49"/>
      <c r="JZ470" s="49"/>
      <c r="KA470" s="49"/>
      <c r="KB470" s="49"/>
      <c r="KC470" s="49"/>
      <c r="KD470" s="49"/>
      <c r="KE470" s="49"/>
      <c r="KF470" s="49"/>
      <c r="KG470" s="49"/>
      <c r="KH470" s="49"/>
      <c r="KI470" s="49"/>
      <c r="KJ470" s="49"/>
    </row>
    <row r="471" spans="2:296" s="48" customFormat="1" x14ac:dyDescent="0.2">
      <c r="B471" s="46"/>
      <c r="C471" s="276"/>
      <c r="D471" s="125"/>
      <c r="E471" s="173"/>
      <c r="F471" s="174"/>
      <c r="G471" s="125"/>
      <c r="H471" s="125"/>
      <c r="I471" s="125"/>
      <c r="J471" s="125"/>
      <c r="K471" s="192"/>
      <c r="M471" s="281"/>
      <c r="N471" s="19"/>
      <c r="O471" s="49"/>
      <c r="P471" s="49"/>
      <c r="Q471" s="49"/>
      <c r="R471" s="49"/>
      <c r="S471" s="49"/>
      <c r="T471" s="49"/>
      <c r="U471" s="49"/>
      <c r="V471" s="49"/>
      <c r="W471" s="49"/>
      <c r="X471" s="49"/>
      <c r="Y471" s="49"/>
      <c r="Z471" s="49"/>
      <c r="AA471" s="49"/>
      <c r="AB471" s="49"/>
      <c r="AC471" s="49"/>
      <c r="AD471" s="49"/>
      <c r="AE471" s="49"/>
      <c r="AF471" s="49"/>
      <c r="AG471" s="49"/>
      <c r="AH471" s="49"/>
      <c r="AI471" s="49"/>
      <c r="AJ471" s="49"/>
      <c r="AK471" s="49"/>
      <c r="AL471" s="49"/>
      <c r="AM471" s="49"/>
      <c r="AN471" s="49"/>
      <c r="AO471" s="49"/>
      <c r="AP471" s="49"/>
      <c r="AQ471" s="49"/>
      <c r="AR471" s="49"/>
      <c r="AS471" s="49"/>
      <c r="AT471" s="49"/>
      <c r="AU471" s="49"/>
      <c r="AV471" s="49"/>
      <c r="AW471" s="49"/>
      <c r="AX471" s="49"/>
      <c r="AY471" s="49"/>
      <c r="AZ471" s="49"/>
      <c r="BA471" s="49"/>
      <c r="BB471" s="49"/>
      <c r="BC471" s="49"/>
      <c r="BD471" s="49"/>
      <c r="BE471" s="49"/>
      <c r="BF471" s="49"/>
      <c r="BG471" s="49"/>
      <c r="BH471" s="49"/>
      <c r="BI471" s="49"/>
      <c r="BJ471" s="49"/>
      <c r="BK471" s="49"/>
      <c r="BL471" s="49"/>
      <c r="BM471" s="49"/>
      <c r="BN471" s="49"/>
      <c r="BO471" s="49"/>
      <c r="BP471" s="49"/>
      <c r="BQ471" s="49"/>
      <c r="BR471" s="49"/>
      <c r="BS471" s="49"/>
      <c r="BT471" s="49"/>
      <c r="BU471" s="49"/>
      <c r="BV471" s="49"/>
      <c r="BW471" s="49"/>
      <c r="BX471" s="49"/>
      <c r="BY471" s="49"/>
      <c r="BZ471" s="49"/>
      <c r="CA471" s="49"/>
      <c r="CB471" s="49"/>
      <c r="CC471" s="49"/>
      <c r="CD471" s="49"/>
      <c r="CE471" s="49"/>
      <c r="CF471" s="49"/>
      <c r="CG471" s="49"/>
      <c r="CH471" s="49"/>
      <c r="CI471" s="49"/>
      <c r="CJ471" s="49"/>
      <c r="CK471" s="49"/>
      <c r="CL471" s="49"/>
      <c r="CM471" s="49"/>
      <c r="CN471" s="49"/>
      <c r="CO471" s="49"/>
      <c r="CP471" s="49"/>
      <c r="CQ471" s="49"/>
      <c r="CR471" s="49"/>
      <c r="CS471" s="49"/>
      <c r="CT471" s="49"/>
      <c r="CU471" s="49"/>
      <c r="CV471" s="49"/>
      <c r="CW471" s="49"/>
      <c r="CX471" s="49"/>
      <c r="CY471" s="49"/>
      <c r="CZ471" s="49"/>
      <c r="DA471" s="49"/>
      <c r="DB471" s="49"/>
      <c r="DC471" s="49"/>
      <c r="DD471" s="49"/>
      <c r="DE471" s="49"/>
      <c r="DF471" s="49"/>
      <c r="DG471" s="49"/>
      <c r="DH471" s="49"/>
      <c r="DI471" s="49"/>
      <c r="DJ471" s="49"/>
      <c r="DK471" s="49"/>
      <c r="DL471" s="49"/>
      <c r="DM471" s="49"/>
      <c r="DN471" s="49"/>
      <c r="DO471" s="49"/>
      <c r="DP471" s="49"/>
      <c r="DQ471" s="49"/>
      <c r="DR471" s="49"/>
      <c r="DS471" s="49"/>
      <c r="DT471" s="49"/>
      <c r="DU471" s="49"/>
      <c r="DV471" s="49"/>
      <c r="DW471" s="49"/>
      <c r="DX471" s="49"/>
      <c r="DY471" s="49"/>
      <c r="DZ471" s="49"/>
      <c r="EA471" s="49"/>
      <c r="EB471" s="49"/>
      <c r="EC471" s="49"/>
      <c r="ED471" s="49"/>
      <c r="EE471" s="49"/>
      <c r="EF471" s="49"/>
      <c r="EG471" s="49"/>
      <c r="EH471" s="49"/>
      <c r="EI471" s="49"/>
      <c r="EJ471" s="49"/>
      <c r="EK471" s="49"/>
      <c r="EL471" s="49"/>
      <c r="EM471" s="49"/>
      <c r="EN471" s="49"/>
      <c r="EO471" s="49"/>
      <c r="EP471" s="49"/>
      <c r="EQ471" s="49"/>
      <c r="ER471" s="49"/>
      <c r="ES471" s="49"/>
      <c r="ET471" s="49"/>
      <c r="EU471" s="49"/>
      <c r="EV471" s="49"/>
      <c r="EW471" s="49"/>
      <c r="EX471" s="49"/>
      <c r="EY471" s="49"/>
      <c r="EZ471" s="49"/>
      <c r="FA471" s="49"/>
      <c r="FB471" s="49"/>
      <c r="FC471" s="49"/>
      <c r="FD471" s="49"/>
      <c r="FE471" s="49"/>
      <c r="FF471" s="49"/>
      <c r="FG471" s="49"/>
      <c r="FH471" s="49"/>
      <c r="FI471" s="49"/>
      <c r="FJ471" s="49"/>
      <c r="FK471" s="49"/>
      <c r="FL471" s="49"/>
      <c r="FM471" s="49"/>
      <c r="FN471" s="49"/>
      <c r="FO471" s="49"/>
      <c r="FP471" s="49"/>
      <c r="FQ471" s="49"/>
      <c r="FR471" s="49"/>
      <c r="FS471" s="49"/>
      <c r="FT471" s="49"/>
      <c r="FU471" s="49"/>
      <c r="FV471" s="49"/>
      <c r="FW471" s="49"/>
      <c r="FX471" s="49"/>
      <c r="FY471" s="49"/>
      <c r="FZ471" s="49"/>
      <c r="GA471" s="49"/>
      <c r="GB471" s="49"/>
      <c r="GC471" s="49"/>
      <c r="GD471" s="49"/>
      <c r="GE471" s="49"/>
      <c r="GF471" s="49"/>
      <c r="GG471" s="49"/>
      <c r="GH471" s="49"/>
      <c r="GI471" s="49"/>
      <c r="GJ471" s="49"/>
      <c r="GK471" s="49"/>
      <c r="GL471" s="49"/>
      <c r="GM471" s="49"/>
      <c r="GN471" s="49"/>
      <c r="GO471" s="49"/>
      <c r="GP471" s="49"/>
      <c r="GQ471" s="49"/>
      <c r="GR471" s="49"/>
      <c r="GS471" s="49"/>
      <c r="GT471" s="49"/>
      <c r="GU471" s="49"/>
      <c r="GV471" s="49"/>
      <c r="GW471" s="49"/>
      <c r="GX471" s="49"/>
      <c r="GY471" s="49"/>
      <c r="GZ471" s="49"/>
      <c r="HA471" s="49"/>
      <c r="HB471" s="49"/>
      <c r="HC471" s="49"/>
      <c r="HD471" s="49"/>
      <c r="HE471" s="49"/>
      <c r="HF471" s="49"/>
      <c r="HG471" s="49"/>
      <c r="HH471" s="49"/>
      <c r="HI471" s="49"/>
      <c r="HJ471" s="49"/>
      <c r="HK471" s="49"/>
      <c r="HL471" s="49"/>
      <c r="HM471" s="49"/>
      <c r="HN471" s="49"/>
      <c r="HO471" s="49"/>
      <c r="HP471" s="49"/>
      <c r="HQ471" s="49"/>
      <c r="HR471" s="49"/>
      <c r="HS471" s="49"/>
      <c r="HT471" s="49"/>
      <c r="HU471" s="49"/>
      <c r="HV471" s="49"/>
      <c r="HW471" s="49"/>
      <c r="HX471" s="49"/>
      <c r="HY471" s="49"/>
      <c r="HZ471" s="49"/>
      <c r="IA471" s="49"/>
      <c r="IB471" s="49"/>
      <c r="IC471" s="49"/>
      <c r="ID471" s="49"/>
      <c r="IE471" s="49"/>
      <c r="IF471" s="49"/>
      <c r="IG471" s="49"/>
      <c r="IH471" s="49"/>
      <c r="II471" s="49"/>
      <c r="IJ471" s="49"/>
      <c r="IK471" s="49"/>
      <c r="IL471" s="49"/>
      <c r="IM471" s="49"/>
      <c r="IN471" s="49"/>
      <c r="IO471" s="49"/>
      <c r="IP471" s="49"/>
      <c r="IQ471" s="49"/>
      <c r="IR471" s="49"/>
      <c r="IS471" s="49"/>
      <c r="IT471" s="49"/>
      <c r="IU471" s="49"/>
      <c r="IV471" s="49"/>
      <c r="IW471" s="49"/>
      <c r="IX471" s="49"/>
      <c r="IY471" s="49"/>
      <c r="IZ471" s="49"/>
      <c r="JA471" s="49"/>
      <c r="JB471" s="49"/>
      <c r="JC471" s="49"/>
      <c r="JD471" s="49"/>
      <c r="JE471" s="49"/>
      <c r="JF471" s="49"/>
      <c r="JG471" s="49"/>
      <c r="JH471" s="49"/>
      <c r="JI471" s="49"/>
      <c r="JJ471" s="49"/>
      <c r="JK471" s="49"/>
      <c r="JL471" s="49"/>
      <c r="JM471" s="49"/>
      <c r="JN471" s="49"/>
      <c r="JO471" s="49"/>
      <c r="JP471" s="49"/>
      <c r="JQ471" s="49"/>
      <c r="JR471" s="49"/>
      <c r="JS471" s="49"/>
      <c r="JT471" s="49"/>
      <c r="JU471" s="49"/>
      <c r="JV471" s="49"/>
      <c r="JW471" s="49"/>
      <c r="JX471" s="49"/>
      <c r="JY471" s="49"/>
      <c r="JZ471" s="49"/>
      <c r="KA471" s="49"/>
      <c r="KB471" s="49"/>
      <c r="KC471" s="49"/>
      <c r="KD471" s="49"/>
      <c r="KE471" s="49"/>
      <c r="KF471" s="49"/>
      <c r="KG471" s="49"/>
      <c r="KH471" s="49"/>
      <c r="KI471" s="49"/>
      <c r="KJ471" s="49"/>
    </row>
    <row r="472" spans="2:296" s="48" customFormat="1" x14ac:dyDescent="0.2">
      <c r="B472" s="46"/>
      <c r="C472" s="276"/>
      <c r="D472" s="125"/>
      <c r="E472" s="173"/>
      <c r="F472" s="174"/>
      <c r="G472" s="125"/>
      <c r="H472" s="125"/>
      <c r="I472" s="125"/>
      <c r="J472" s="125"/>
      <c r="K472" s="192"/>
      <c r="M472" s="281"/>
      <c r="N472" s="19"/>
      <c r="O472" s="49"/>
      <c r="P472" s="49"/>
      <c r="Q472" s="49"/>
      <c r="R472" s="49"/>
      <c r="S472" s="49"/>
      <c r="T472" s="49"/>
      <c r="U472" s="49"/>
      <c r="V472" s="49"/>
      <c r="W472" s="49"/>
      <c r="X472" s="49"/>
      <c r="Y472" s="49"/>
      <c r="Z472" s="49"/>
      <c r="AA472" s="49"/>
      <c r="AB472" s="49"/>
      <c r="AC472" s="49"/>
      <c r="AD472" s="49"/>
      <c r="AE472" s="49"/>
      <c r="AF472" s="49"/>
      <c r="AG472" s="49"/>
      <c r="AH472" s="49"/>
      <c r="AI472" s="49"/>
      <c r="AJ472" s="49"/>
      <c r="AK472" s="49"/>
      <c r="AL472" s="49"/>
      <c r="AM472" s="49"/>
      <c r="AN472" s="49"/>
      <c r="AO472" s="49"/>
      <c r="AP472" s="49"/>
      <c r="AQ472" s="49"/>
      <c r="AR472" s="49"/>
      <c r="AS472" s="49"/>
      <c r="AT472" s="49"/>
      <c r="AU472" s="49"/>
      <c r="AV472" s="49"/>
      <c r="AW472" s="49"/>
      <c r="AX472" s="49"/>
      <c r="AY472" s="49"/>
      <c r="AZ472" s="49"/>
      <c r="BA472" s="49"/>
      <c r="BB472" s="49"/>
      <c r="BC472" s="49"/>
      <c r="BD472" s="49"/>
      <c r="BE472" s="49"/>
      <c r="BF472" s="49"/>
      <c r="BG472" s="49"/>
      <c r="BH472" s="49"/>
      <c r="BI472" s="49"/>
      <c r="BJ472" s="49"/>
      <c r="BK472" s="49"/>
      <c r="BL472" s="49"/>
      <c r="BM472" s="49"/>
      <c r="BN472" s="49"/>
      <c r="BO472" s="49"/>
      <c r="BP472" s="49"/>
      <c r="BQ472" s="49"/>
      <c r="BR472" s="49"/>
      <c r="BS472" s="49"/>
      <c r="BT472" s="49"/>
      <c r="BU472" s="49"/>
      <c r="BV472" s="49"/>
      <c r="BW472" s="49"/>
      <c r="BX472" s="49"/>
      <c r="BY472" s="49"/>
      <c r="BZ472" s="49"/>
      <c r="CA472" s="49"/>
      <c r="CB472" s="49"/>
      <c r="CC472" s="49"/>
      <c r="CD472" s="49"/>
      <c r="CE472" s="49"/>
      <c r="CF472" s="49"/>
      <c r="CG472" s="49"/>
      <c r="CH472" s="49"/>
      <c r="CI472" s="49"/>
      <c r="CJ472" s="49"/>
      <c r="CK472" s="49"/>
      <c r="CL472" s="49"/>
      <c r="CM472" s="49"/>
      <c r="CN472" s="49"/>
      <c r="CO472" s="49"/>
      <c r="CP472" s="49"/>
      <c r="CQ472" s="49"/>
      <c r="CR472" s="49"/>
      <c r="CS472" s="49"/>
      <c r="CT472" s="49"/>
      <c r="CU472" s="49"/>
      <c r="CV472" s="49"/>
      <c r="CW472" s="49"/>
      <c r="CX472" s="49"/>
      <c r="CY472" s="49"/>
      <c r="CZ472" s="49"/>
      <c r="DA472" s="49"/>
      <c r="DB472" s="49"/>
      <c r="DC472" s="49"/>
      <c r="DD472" s="49"/>
      <c r="DE472" s="49"/>
      <c r="DF472" s="49"/>
      <c r="DG472" s="49"/>
      <c r="DH472" s="49"/>
      <c r="DI472" s="49"/>
      <c r="DJ472" s="49"/>
      <c r="DK472" s="49"/>
      <c r="DL472" s="49"/>
      <c r="DM472" s="49"/>
      <c r="DN472" s="49"/>
      <c r="DO472" s="49"/>
      <c r="DP472" s="49"/>
      <c r="DQ472" s="49"/>
      <c r="DR472" s="49"/>
      <c r="DS472" s="49"/>
      <c r="DT472" s="49"/>
      <c r="DU472" s="49"/>
      <c r="DV472" s="49"/>
      <c r="DW472" s="49"/>
      <c r="DX472" s="49"/>
      <c r="DY472" s="49"/>
      <c r="DZ472" s="49"/>
      <c r="EA472" s="49"/>
      <c r="EB472" s="49"/>
      <c r="EC472" s="49"/>
      <c r="ED472" s="49"/>
      <c r="EE472" s="49"/>
      <c r="EF472" s="49"/>
      <c r="EG472" s="49"/>
      <c r="EH472" s="49"/>
      <c r="EI472" s="49"/>
      <c r="EJ472" s="49"/>
      <c r="EK472" s="49"/>
      <c r="EL472" s="49"/>
      <c r="EM472" s="49"/>
      <c r="EN472" s="49"/>
      <c r="EO472" s="49"/>
      <c r="EP472" s="49"/>
      <c r="EQ472" s="49"/>
      <c r="ER472" s="49"/>
      <c r="ES472" s="49"/>
      <c r="ET472" s="49"/>
      <c r="EU472" s="49"/>
      <c r="EV472" s="49"/>
      <c r="EW472" s="49"/>
      <c r="EX472" s="49"/>
      <c r="EY472" s="49"/>
      <c r="EZ472" s="49"/>
      <c r="FA472" s="49"/>
      <c r="FB472" s="49"/>
      <c r="FC472" s="49"/>
      <c r="FD472" s="49"/>
      <c r="FE472" s="49"/>
      <c r="FF472" s="49"/>
      <c r="FG472" s="49"/>
      <c r="FH472" s="49"/>
      <c r="FI472" s="49"/>
      <c r="FJ472" s="49"/>
      <c r="FK472" s="49"/>
      <c r="FL472" s="49"/>
      <c r="FM472" s="49"/>
      <c r="FN472" s="49"/>
      <c r="FO472" s="49"/>
      <c r="FP472" s="49"/>
      <c r="FQ472" s="49"/>
      <c r="FR472" s="49"/>
      <c r="FS472" s="49"/>
      <c r="FT472" s="49"/>
      <c r="FU472" s="49"/>
      <c r="FV472" s="49"/>
      <c r="FW472" s="49"/>
      <c r="FX472" s="49"/>
      <c r="FY472" s="49"/>
      <c r="FZ472" s="49"/>
      <c r="GA472" s="49"/>
      <c r="GB472" s="49"/>
      <c r="GC472" s="49"/>
      <c r="GD472" s="49"/>
      <c r="GE472" s="49"/>
      <c r="GF472" s="49"/>
      <c r="GG472" s="49"/>
      <c r="GH472" s="49"/>
      <c r="GI472" s="49"/>
      <c r="GJ472" s="49"/>
      <c r="GK472" s="49"/>
      <c r="GL472" s="49"/>
      <c r="GM472" s="49"/>
      <c r="GN472" s="49"/>
      <c r="GO472" s="49"/>
      <c r="GP472" s="49"/>
      <c r="GQ472" s="49"/>
      <c r="GR472" s="49"/>
      <c r="GS472" s="49"/>
      <c r="GT472" s="49"/>
      <c r="GU472" s="49"/>
      <c r="GV472" s="49"/>
      <c r="GW472" s="49"/>
      <c r="GX472" s="49"/>
      <c r="GY472" s="49"/>
      <c r="GZ472" s="49"/>
      <c r="HA472" s="49"/>
      <c r="HB472" s="49"/>
      <c r="HC472" s="49"/>
      <c r="HD472" s="49"/>
      <c r="HE472" s="49"/>
      <c r="HF472" s="49"/>
      <c r="HG472" s="49"/>
      <c r="HH472" s="49"/>
      <c r="HI472" s="49"/>
      <c r="HJ472" s="49"/>
      <c r="HK472" s="49"/>
      <c r="HL472" s="49"/>
      <c r="HM472" s="49"/>
      <c r="HN472" s="49"/>
      <c r="HO472" s="49"/>
      <c r="HP472" s="49"/>
      <c r="HQ472" s="49"/>
      <c r="HR472" s="49"/>
      <c r="HS472" s="49"/>
      <c r="HT472" s="49"/>
      <c r="HU472" s="49"/>
      <c r="HV472" s="49"/>
      <c r="HW472" s="49"/>
      <c r="HX472" s="49"/>
      <c r="HY472" s="49"/>
      <c r="HZ472" s="49"/>
      <c r="IA472" s="49"/>
      <c r="IB472" s="49"/>
      <c r="IC472" s="49"/>
      <c r="ID472" s="49"/>
      <c r="IE472" s="49"/>
      <c r="IF472" s="49"/>
      <c r="IG472" s="49"/>
      <c r="IH472" s="49"/>
      <c r="II472" s="49"/>
      <c r="IJ472" s="49"/>
      <c r="IK472" s="49"/>
      <c r="IL472" s="49"/>
      <c r="IM472" s="49"/>
      <c r="IN472" s="49"/>
      <c r="IO472" s="49"/>
      <c r="IP472" s="49"/>
      <c r="IQ472" s="49"/>
      <c r="IR472" s="49"/>
      <c r="IS472" s="49"/>
      <c r="IT472" s="49"/>
      <c r="IU472" s="49"/>
      <c r="IV472" s="49"/>
      <c r="IW472" s="49"/>
      <c r="IX472" s="49"/>
      <c r="IY472" s="49"/>
      <c r="IZ472" s="49"/>
      <c r="JA472" s="49"/>
      <c r="JB472" s="49"/>
      <c r="JC472" s="49"/>
      <c r="JD472" s="49"/>
      <c r="JE472" s="49"/>
      <c r="JF472" s="49"/>
      <c r="JG472" s="49"/>
      <c r="JH472" s="49"/>
      <c r="JI472" s="49"/>
      <c r="JJ472" s="49"/>
      <c r="JK472" s="49"/>
      <c r="JL472" s="49"/>
      <c r="JM472" s="49"/>
      <c r="JN472" s="49"/>
      <c r="JO472" s="49"/>
      <c r="JP472" s="49"/>
      <c r="JQ472" s="49"/>
      <c r="JR472" s="49"/>
      <c r="JS472" s="49"/>
      <c r="JT472" s="49"/>
      <c r="JU472" s="49"/>
      <c r="JV472" s="49"/>
      <c r="JW472" s="49"/>
      <c r="JX472" s="49"/>
      <c r="JY472" s="49"/>
      <c r="JZ472" s="49"/>
      <c r="KA472" s="49"/>
      <c r="KB472" s="49"/>
      <c r="KC472" s="49"/>
      <c r="KD472" s="49"/>
      <c r="KE472" s="49"/>
      <c r="KF472" s="49"/>
      <c r="KG472" s="49"/>
      <c r="KH472" s="49"/>
      <c r="KI472" s="49"/>
      <c r="KJ472" s="49"/>
    </row>
    <row r="473" spans="2:296" s="48" customFormat="1" x14ac:dyDescent="0.2">
      <c r="B473" s="46"/>
      <c r="C473" s="276"/>
      <c r="D473" s="125"/>
      <c r="E473" s="173"/>
      <c r="F473" s="174"/>
      <c r="G473" s="125"/>
      <c r="H473" s="125"/>
      <c r="I473" s="125"/>
      <c r="J473" s="125"/>
      <c r="K473" s="192"/>
      <c r="M473" s="281"/>
      <c r="N473" s="19"/>
      <c r="O473" s="49"/>
      <c r="P473" s="49"/>
      <c r="Q473" s="49"/>
      <c r="R473" s="49"/>
      <c r="S473" s="49"/>
      <c r="T473" s="49"/>
      <c r="U473" s="49"/>
      <c r="V473" s="49"/>
      <c r="W473" s="49"/>
      <c r="X473" s="49"/>
      <c r="Y473" s="49"/>
      <c r="Z473" s="49"/>
      <c r="AA473" s="49"/>
      <c r="AB473" s="49"/>
      <c r="AC473" s="49"/>
      <c r="AD473" s="49"/>
      <c r="AE473" s="49"/>
      <c r="AF473" s="49"/>
      <c r="AG473" s="49"/>
      <c r="AH473" s="49"/>
      <c r="AI473" s="49"/>
      <c r="AJ473" s="49"/>
      <c r="AK473" s="49"/>
      <c r="AL473" s="49"/>
      <c r="AM473" s="49"/>
      <c r="AN473" s="49"/>
      <c r="AO473" s="49"/>
      <c r="AP473" s="49"/>
      <c r="AQ473" s="49"/>
      <c r="AR473" s="49"/>
      <c r="AS473" s="49"/>
      <c r="AT473" s="49"/>
      <c r="AU473" s="49"/>
      <c r="AV473" s="49"/>
      <c r="AW473" s="49"/>
      <c r="AX473" s="49"/>
      <c r="AY473" s="49"/>
      <c r="AZ473" s="49"/>
      <c r="BA473" s="49"/>
      <c r="BB473" s="49"/>
      <c r="BC473" s="49"/>
      <c r="BD473" s="49"/>
      <c r="BE473" s="49"/>
      <c r="BF473" s="49"/>
      <c r="BG473" s="49"/>
      <c r="BH473" s="49"/>
      <c r="BI473" s="49"/>
      <c r="BJ473" s="49"/>
      <c r="BK473" s="49"/>
      <c r="BL473" s="49"/>
      <c r="BM473" s="49"/>
      <c r="BN473" s="49"/>
      <c r="BO473" s="49"/>
      <c r="BP473" s="49"/>
      <c r="BQ473" s="49"/>
      <c r="BR473" s="49"/>
      <c r="BS473" s="49"/>
      <c r="BT473" s="49"/>
      <c r="BU473" s="49"/>
      <c r="BV473" s="49"/>
      <c r="BW473" s="49"/>
      <c r="BX473" s="49"/>
      <c r="BY473" s="49"/>
      <c r="BZ473" s="49"/>
      <c r="CA473" s="49"/>
      <c r="CB473" s="49"/>
      <c r="CC473" s="49"/>
      <c r="CD473" s="49"/>
      <c r="CE473" s="49"/>
      <c r="CF473" s="49"/>
      <c r="CG473" s="49"/>
      <c r="CH473" s="49"/>
      <c r="CI473" s="49"/>
      <c r="CJ473" s="49"/>
      <c r="CK473" s="49"/>
      <c r="CL473" s="49"/>
      <c r="CM473" s="49"/>
      <c r="CN473" s="49"/>
      <c r="CO473" s="49"/>
      <c r="CP473" s="49"/>
      <c r="CQ473" s="49"/>
      <c r="CR473" s="49"/>
      <c r="CS473" s="49"/>
      <c r="CT473" s="49"/>
      <c r="CU473" s="49"/>
      <c r="CV473" s="49"/>
      <c r="CW473" s="49"/>
      <c r="CX473" s="49"/>
      <c r="CY473" s="49"/>
      <c r="CZ473" s="49"/>
      <c r="DA473" s="49"/>
      <c r="DB473" s="49"/>
      <c r="DC473" s="49"/>
      <c r="DD473" s="49"/>
      <c r="DE473" s="49"/>
      <c r="DF473" s="49"/>
      <c r="DG473" s="49"/>
      <c r="DH473" s="49"/>
      <c r="DI473" s="49"/>
      <c r="DJ473" s="49"/>
      <c r="DK473" s="49"/>
      <c r="DL473" s="49"/>
      <c r="DM473" s="49"/>
      <c r="DN473" s="49"/>
      <c r="DO473" s="49"/>
      <c r="DP473" s="49"/>
      <c r="DQ473" s="49"/>
      <c r="DR473" s="49"/>
      <c r="DS473" s="49"/>
      <c r="DT473" s="49"/>
      <c r="DU473" s="49"/>
      <c r="DV473" s="49"/>
      <c r="DW473" s="49"/>
      <c r="DX473" s="49"/>
      <c r="DY473" s="49"/>
      <c r="DZ473" s="49"/>
      <c r="EA473" s="49"/>
      <c r="EB473" s="49"/>
      <c r="EC473" s="49"/>
      <c r="ED473" s="49"/>
      <c r="EE473" s="49"/>
      <c r="EF473" s="49"/>
      <c r="EG473" s="49"/>
      <c r="EH473" s="49"/>
      <c r="EI473" s="49"/>
      <c r="EJ473" s="49"/>
      <c r="EK473" s="49"/>
      <c r="EL473" s="49"/>
      <c r="EM473" s="49"/>
      <c r="EN473" s="49"/>
      <c r="EO473" s="49"/>
      <c r="EP473" s="49"/>
      <c r="EQ473" s="49"/>
      <c r="ER473" s="49"/>
      <c r="ES473" s="49"/>
      <c r="ET473" s="49"/>
      <c r="EU473" s="49"/>
      <c r="EV473" s="49"/>
      <c r="EW473" s="49"/>
      <c r="EX473" s="49"/>
      <c r="EY473" s="49"/>
      <c r="EZ473" s="49"/>
      <c r="FA473" s="49"/>
      <c r="FB473" s="49"/>
      <c r="FC473" s="49"/>
      <c r="FD473" s="49"/>
      <c r="FE473" s="49"/>
      <c r="FF473" s="49"/>
      <c r="FG473" s="49"/>
      <c r="FH473" s="49"/>
      <c r="FI473" s="49"/>
      <c r="FJ473" s="49"/>
      <c r="FK473" s="49"/>
      <c r="FL473" s="49"/>
      <c r="FM473" s="49"/>
      <c r="FN473" s="49"/>
      <c r="FO473" s="49"/>
      <c r="FP473" s="49"/>
      <c r="FQ473" s="49"/>
      <c r="FR473" s="49"/>
      <c r="FS473" s="49"/>
      <c r="FT473" s="49"/>
      <c r="FU473" s="49"/>
      <c r="FV473" s="49"/>
      <c r="FW473" s="49"/>
      <c r="FX473" s="49"/>
      <c r="FY473" s="49"/>
      <c r="FZ473" s="49"/>
      <c r="GA473" s="49"/>
      <c r="GB473" s="49"/>
      <c r="GC473" s="49"/>
      <c r="GD473" s="49"/>
      <c r="GE473" s="49"/>
      <c r="GF473" s="49"/>
      <c r="GG473" s="49"/>
      <c r="GH473" s="49"/>
      <c r="GI473" s="49"/>
      <c r="GJ473" s="49"/>
      <c r="GK473" s="49"/>
      <c r="GL473" s="49"/>
      <c r="GM473" s="49"/>
      <c r="GN473" s="49"/>
      <c r="GO473" s="49"/>
      <c r="GP473" s="49"/>
      <c r="GQ473" s="49"/>
      <c r="GR473" s="49"/>
      <c r="GS473" s="49"/>
      <c r="GT473" s="49"/>
      <c r="GU473" s="49"/>
      <c r="GV473" s="49"/>
      <c r="GW473" s="49"/>
      <c r="GX473" s="49"/>
      <c r="GY473" s="49"/>
      <c r="GZ473" s="49"/>
      <c r="HA473" s="49"/>
      <c r="HB473" s="49"/>
      <c r="HC473" s="49"/>
      <c r="HD473" s="49"/>
      <c r="HE473" s="49"/>
      <c r="HF473" s="49"/>
      <c r="HG473" s="49"/>
      <c r="HH473" s="49"/>
      <c r="HI473" s="49"/>
      <c r="HJ473" s="49"/>
      <c r="HK473" s="49"/>
      <c r="HL473" s="49"/>
      <c r="HM473" s="49"/>
      <c r="HN473" s="49"/>
      <c r="HO473" s="49"/>
      <c r="HP473" s="49"/>
      <c r="HQ473" s="49"/>
      <c r="HR473" s="49"/>
      <c r="HS473" s="49"/>
      <c r="HT473" s="49"/>
      <c r="HU473" s="49"/>
      <c r="HV473" s="49"/>
      <c r="HW473" s="49"/>
      <c r="HX473" s="49"/>
      <c r="HY473" s="49"/>
      <c r="HZ473" s="49"/>
      <c r="IA473" s="49"/>
      <c r="IB473" s="49"/>
      <c r="IC473" s="49"/>
      <c r="ID473" s="49"/>
      <c r="IE473" s="49"/>
      <c r="IF473" s="49"/>
      <c r="IG473" s="49"/>
      <c r="IH473" s="49"/>
      <c r="II473" s="49"/>
      <c r="IJ473" s="49"/>
      <c r="IK473" s="49"/>
      <c r="IL473" s="49"/>
      <c r="IM473" s="49"/>
      <c r="IN473" s="49"/>
      <c r="IO473" s="49"/>
      <c r="IP473" s="49"/>
      <c r="IQ473" s="49"/>
      <c r="IR473" s="49"/>
      <c r="IS473" s="49"/>
      <c r="IT473" s="49"/>
      <c r="IU473" s="49"/>
      <c r="IV473" s="49"/>
      <c r="IW473" s="49"/>
      <c r="IX473" s="49"/>
      <c r="IY473" s="49"/>
      <c r="IZ473" s="49"/>
      <c r="JA473" s="49"/>
      <c r="JB473" s="49"/>
      <c r="JC473" s="49"/>
      <c r="JD473" s="49"/>
      <c r="JE473" s="49"/>
      <c r="JF473" s="49"/>
      <c r="JG473" s="49"/>
      <c r="JH473" s="49"/>
      <c r="JI473" s="49"/>
      <c r="JJ473" s="49"/>
      <c r="JK473" s="49"/>
      <c r="JL473" s="49"/>
      <c r="JM473" s="49"/>
      <c r="JN473" s="49"/>
      <c r="JO473" s="49"/>
      <c r="JP473" s="49"/>
      <c r="JQ473" s="49"/>
      <c r="JR473" s="49"/>
      <c r="JS473" s="49"/>
      <c r="JT473" s="49"/>
      <c r="JU473" s="49"/>
      <c r="JV473" s="49"/>
      <c r="JW473" s="49"/>
      <c r="JX473" s="49"/>
      <c r="JY473" s="49"/>
      <c r="JZ473" s="49"/>
      <c r="KA473" s="49"/>
      <c r="KB473" s="49"/>
      <c r="KC473" s="49"/>
      <c r="KD473" s="49"/>
      <c r="KE473" s="49"/>
      <c r="KF473" s="49"/>
      <c r="KG473" s="49"/>
      <c r="KH473" s="49"/>
      <c r="KI473" s="49"/>
      <c r="KJ473" s="49"/>
    </row>
    <row r="474" spans="2:296" s="48" customFormat="1" x14ac:dyDescent="0.2">
      <c r="B474" s="46"/>
      <c r="C474" s="276"/>
      <c r="D474" s="125"/>
      <c r="E474" s="173"/>
      <c r="F474" s="174"/>
      <c r="G474" s="125"/>
      <c r="H474" s="125"/>
      <c r="I474" s="125"/>
      <c r="J474" s="125"/>
      <c r="K474" s="192"/>
      <c r="M474" s="281"/>
      <c r="N474" s="19"/>
      <c r="O474" s="49"/>
      <c r="P474" s="49"/>
      <c r="Q474" s="49"/>
      <c r="R474" s="49"/>
      <c r="S474" s="49"/>
      <c r="T474" s="49"/>
      <c r="U474" s="49"/>
      <c r="V474" s="49"/>
      <c r="W474" s="49"/>
      <c r="X474" s="49"/>
      <c r="Y474" s="49"/>
      <c r="Z474" s="49"/>
      <c r="AA474" s="49"/>
      <c r="AB474" s="49"/>
      <c r="AC474" s="49"/>
      <c r="AD474" s="49"/>
      <c r="AE474" s="49"/>
      <c r="AF474" s="49"/>
      <c r="AG474" s="49"/>
      <c r="AH474" s="49"/>
      <c r="AI474" s="49"/>
      <c r="AJ474" s="49"/>
      <c r="AK474" s="49"/>
      <c r="AL474" s="49"/>
      <c r="AM474" s="49"/>
      <c r="AN474" s="49"/>
      <c r="AO474" s="49"/>
      <c r="AP474" s="49"/>
      <c r="AQ474" s="49"/>
      <c r="AR474" s="49"/>
      <c r="AS474" s="49"/>
      <c r="AT474" s="49"/>
      <c r="AU474" s="49"/>
      <c r="AV474" s="49"/>
      <c r="AW474" s="49"/>
      <c r="AX474" s="49"/>
      <c r="AY474" s="49"/>
      <c r="AZ474" s="49"/>
      <c r="BA474" s="49"/>
      <c r="BB474" s="49"/>
      <c r="BC474" s="49"/>
      <c r="BD474" s="49"/>
      <c r="BE474" s="49"/>
      <c r="BF474" s="49"/>
      <c r="BG474" s="49"/>
      <c r="BH474" s="49"/>
      <c r="BI474" s="49"/>
      <c r="BJ474" s="49"/>
      <c r="BK474" s="49"/>
      <c r="BL474" s="49"/>
      <c r="BM474" s="49"/>
      <c r="BN474" s="49"/>
      <c r="BO474" s="49"/>
      <c r="BP474" s="49"/>
      <c r="BQ474" s="49"/>
      <c r="BR474" s="49"/>
      <c r="BS474" s="49"/>
      <c r="BT474" s="49"/>
      <c r="BU474" s="49"/>
      <c r="BV474" s="49"/>
      <c r="BW474" s="49"/>
      <c r="BX474" s="49"/>
      <c r="BY474" s="49"/>
      <c r="BZ474" s="49"/>
      <c r="CA474" s="49"/>
      <c r="CB474" s="49"/>
      <c r="CC474" s="49"/>
      <c r="CD474" s="49"/>
      <c r="CE474" s="49"/>
      <c r="CF474" s="49"/>
      <c r="CG474" s="49"/>
      <c r="CH474" s="49"/>
      <c r="CI474" s="49"/>
      <c r="CJ474" s="49"/>
      <c r="CK474" s="49"/>
      <c r="CL474" s="49"/>
      <c r="CM474" s="49"/>
      <c r="CN474" s="49"/>
      <c r="CO474" s="49"/>
      <c r="CP474" s="49"/>
      <c r="CQ474" s="49"/>
      <c r="CR474" s="49"/>
      <c r="CS474" s="49"/>
      <c r="CT474" s="49"/>
      <c r="CU474" s="49"/>
      <c r="CV474" s="49"/>
      <c r="CW474" s="49"/>
      <c r="CX474" s="49"/>
      <c r="CY474" s="49"/>
      <c r="CZ474" s="49"/>
      <c r="DA474" s="49"/>
      <c r="DB474" s="49"/>
      <c r="DC474" s="49"/>
      <c r="DD474" s="49"/>
      <c r="DE474" s="49"/>
      <c r="DF474" s="49"/>
      <c r="DG474" s="49"/>
      <c r="DH474" s="49"/>
      <c r="DI474" s="49"/>
      <c r="DJ474" s="49"/>
      <c r="DK474" s="49"/>
      <c r="DL474" s="49"/>
      <c r="DM474" s="49"/>
      <c r="DN474" s="49"/>
      <c r="DO474" s="49"/>
      <c r="DP474" s="49"/>
      <c r="DQ474" s="49"/>
      <c r="DR474" s="49"/>
      <c r="DS474" s="49"/>
      <c r="DT474" s="49"/>
      <c r="DU474" s="49"/>
      <c r="DV474" s="49"/>
      <c r="DW474" s="49"/>
      <c r="DX474" s="49"/>
      <c r="DY474" s="49"/>
      <c r="DZ474" s="49"/>
      <c r="EA474" s="49"/>
      <c r="EB474" s="49"/>
      <c r="EC474" s="49"/>
      <c r="ED474" s="49"/>
      <c r="EE474" s="49"/>
      <c r="EF474" s="49"/>
      <c r="EG474" s="49"/>
      <c r="EH474" s="49"/>
      <c r="EI474" s="49"/>
      <c r="EJ474" s="49"/>
      <c r="EK474" s="49"/>
      <c r="EL474" s="49"/>
      <c r="EM474" s="49"/>
      <c r="EN474" s="49"/>
      <c r="EO474" s="49"/>
      <c r="EP474" s="49"/>
      <c r="EQ474" s="49"/>
      <c r="ER474" s="49"/>
      <c r="ES474" s="49"/>
      <c r="ET474" s="49"/>
      <c r="EU474" s="49"/>
      <c r="EV474" s="49"/>
      <c r="EW474" s="49"/>
      <c r="EX474" s="49"/>
      <c r="EY474" s="49"/>
      <c r="EZ474" s="49"/>
      <c r="FA474" s="49"/>
      <c r="FB474" s="49"/>
      <c r="FC474" s="49"/>
      <c r="FD474" s="49"/>
      <c r="FE474" s="49"/>
      <c r="FF474" s="49"/>
      <c r="FG474" s="49"/>
      <c r="FH474" s="49"/>
      <c r="FI474" s="49"/>
      <c r="FJ474" s="49"/>
      <c r="FK474" s="49"/>
      <c r="FL474" s="49"/>
      <c r="FM474" s="49"/>
      <c r="FN474" s="49"/>
      <c r="FO474" s="49"/>
      <c r="FP474" s="49"/>
      <c r="FQ474" s="49"/>
      <c r="FR474" s="49"/>
      <c r="FS474" s="49"/>
      <c r="FT474" s="49"/>
      <c r="FU474" s="49"/>
      <c r="FV474" s="49"/>
      <c r="FW474" s="49"/>
      <c r="FX474" s="49"/>
      <c r="FY474" s="49"/>
      <c r="FZ474" s="49"/>
      <c r="GA474" s="49"/>
      <c r="GB474" s="49"/>
      <c r="GC474" s="49"/>
      <c r="GD474" s="49"/>
      <c r="GE474" s="49"/>
      <c r="GF474" s="49"/>
      <c r="GG474" s="49"/>
      <c r="GH474" s="49"/>
      <c r="GI474" s="49"/>
      <c r="GJ474" s="49"/>
      <c r="GK474" s="49"/>
      <c r="GL474" s="49"/>
      <c r="GM474" s="49"/>
      <c r="GN474" s="49"/>
      <c r="GO474" s="49"/>
      <c r="GP474" s="49"/>
      <c r="GQ474" s="49"/>
      <c r="GR474" s="49"/>
      <c r="GS474" s="49"/>
      <c r="GT474" s="49"/>
      <c r="GU474" s="49"/>
      <c r="GV474" s="49"/>
      <c r="GW474" s="49"/>
      <c r="GX474" s="49"/>
      <c r="GY474" s="49"/>
      <c r="GZ474" s="49"/>
      <c r="HA474" s="49"/>
      <c r="HB474" s="49"/>
      <c r="HC474" s="49"/>
      <c r="HD474" s="49"/>
      <c r="HE474" s="49"/>
      <c r="HF474" s="49"/>
      <c r="HG474" s="49"/>
      <c r="HH474" s="49"/>
      <c r="HI474" s="49"/>
      <c r="HJ474" s="49"/>
      <c r="HK474" s="49"/>
      <c r="HL474" s="49"/>
      <c r="HM474" s="49"/>
      <c r="HN474" s="49"/>
      <c r="HO474" s="49"/>
      <c r="HP474" s="49"/>
      <c r="HQ474" s="49"/>
      <c r="HR474" s="49"/>
      <c r="HS474" s="49"/>
      <c r="HT474" s="49"/>
      <c r="HU474" s="49"/>
      <c r="HV474" s="49"/>
      <c r="HW474" s="49"/>
      <c r="HX474" s="49"/>
      <c r="HY474" s="49"/>
      <c r="HZ474" s="49"/>
      <c r="IA474" s="49"/>
      <c r="IB474" s="49"/>
      <c r="IC474" s="49"/>
      <c r="ID474" s="49"/>
      <c r="IE474" s="49"/>
      <c r="IF474" s="49"/>
      <c r="IG474" s="49"/>
      <c r="IH474" s="49"/>
      <c r="II474" s="49"/>
      <c r="IJ474" s="49"/>
      <c r="IK474" s="49"/>
      <c r="IL474" s="49"/>
      <c r="IM474" s="49"/>
      <c r="IN474" s="49"/>
      <c r="IO474" s="49"/>
      <c r="IP474" s="49"/>
      <c r="IQ474" s="49"/>
      <c r="IR474" s="49"/>
      <c r="IS474" s="49"/>
      <c r="IT474" s="49"/>
      <c r="IU474" s="49"/>
      <c r="IV474" s="49"/>
      <c r="IW474" s="49"/>
      <c r="IX474" s="49"/>
      <c r="IY474" s="49"/>
      <c r="IZ474" s="49"/>
      <c r="JA474" s="49"/>
      <c r="JB474" s="49"/>
      <c r="JC474" s="49"/>
      <c r="JD474" s="49"/>
      <c r="JE474" s="49"/>
      <c r="JF474" s="49"/>
      <c r="JG474" s="49"/>
      <c r="JH474" s="49"/>
      <c r="JI474" s="49"/>
      <c r="JJ474" s="49"/>
      <c r="JK474" s="49"/>
      <c r="JL474" s="49"/>
      <c r="JM474" s="49"/>
      <c r="JN474" s="49"/>
      <c r="JO474" s="49"/>
      <c r="JP474" s="49"/>
      <c r="JQ474" s="49"/>
      <c r="JR474" s="49"/>
      <c r="JS474" s="49"/>
      <c r="JT474" s="49"/>
      <c r="JU474" s="49"/>
      <c r="JV474" s="49"/>
      <c r="JW474" s="49"/>
      <c r="JX474" s="49"/>
      <c r="JY474" s="49"/>
      <c r="JZ474" s="49"/>
      <c r="KA474" s="49"/>
      <c r="KB474" s="49"/>
      <c r="KC474" s="49"/>
      <c r="KD474" s="49"/>
      <c r="KE474" s="49"/>
      <c r="KF474" s="49"/>
      <c r="KG474" s="49"/>
      <c r="KH474" s="49"/>
      <c r="KI474" s="49"/>
      <c r="KJ474" s="49"/>
    </row>
    <row r="475" spans="2:296" s="48" customFormat="1" x14ac:dyDescent="0.2">
      <c r="B475" s="46"/>
      <c r="C475" s="276"/>
      <c r="D475" s="125"/>
      <c r="E475" s="173"/>
      <c r="F475" s="174"/>
      <c r="G475" s="125"/>
      <c r="H475" s="125"/>
      <c r="I475" s="125"/>
      <c r="J475" s="125"/>
      <c r="K475" s="192"/>
      <c r="M475" s="281"/>
      <c r="N475" s="19"/>
      <c r="O475" s="49"/>
      <c r="P475" s="49"/>
      <c r="Q475" s="49"/>
      <c r="R475" s="49"/>
      <c r="S475" s="49"/>
      <c r="T475" s="49"/>
      <c r="U475" s="49"/>
      <c r="V475" s="49"/>
      <c r="W475" s="49"/>
      <c r="X475" s="49"/>
      <c r="Y475" s="49"/>
      <c r="Z475" s="49"/>
      <c r="AA475" s="49"/>
      <c r="AB475" s="49"/>
      <c r="AC475" s="49"/>
      <c r="AD475" s="49"/>
      <c r="AE475" s="49"/>
      <c r="AF475" s="49"/>
      <c r="AG475" s="49"/>
      <c r="AH475" s="49"/>
      <c r="AI475" s="49"/>
      <c r="AJ475" s="49"/>
      <c r="AK475" s="49"/>
      <c r="AL475" s="49"/>
      <c r="AM475" s="49"/>
      <c r="AN475" s="49"/>
      <c r="AO475" s="49"/>
      <c r="AP475" s="49"/>
      <c r="AQ475" s="49"/>
      <c r="AR475" s="49"/>
      <c r="AS475" s="49"/>
      <c r="AT475" s="49"/>
      <c r="AU475" s="49"/>
      <c r="AV475" s="49"/>
      <c r="AW475" s="49"/>
      <c r="AX475" s="49"/>
      <c r="AY475" s="49"/>
      <c r="AZ475" s="49"/>
      <c r="BA475" s="49"/>
      <c r="BB475" s="49"/>
      <c r="BC475" s="49"/>
      <c r="BD475" s="49"/>
      <c r="BE475" s="49"/>
      <c r="BF475" s="49"/>
      <c r="BG475" s="49"/>
      <c r="BH475" s="49"/>
      <c r="BI475" s="49"/>
      <c r="BJ475" s="49"/>
      <c r="BK475" s="49"/>
      <c r="BL475" s="49"/>
      <c r="BM475" s="49"/>
      <c r="BN475" s="49"/>
      <c r="BO475" s="49"/>
      <c r="BP475" s="49"/>
      <c r="BQ475" s="49"/>
      <c r="BR475" s="49"/>
      <c r="BS475" s="49"/>
      <c r="BT475" s="49"/>
      <c r="BU475" s="49"/>
      <c r="BV475" s="49"/>
      <c r="BW475" s="49"/>
      <c r="BX475" s="49"/>
      <c r="BY475" s="49"/>
      <c r="BZ475" s="49"/>
      <c r="CA475" s="49"/>
      <c r="CB475" s="49"/>
      <c r="CC475" s="49"/>
      <c r="CD475" s="49"/>
      <c r="CE475" s="49"/>
      <c r="CF475" s="49"/>
      <c r="CG475" s="49"/>
      <c r="CH475" s="49"/>
      <c r="CI475" s="49"/>
      <c r="CJ475" s="49"/>
      <c r="CK475" s="49"/>
      <c r="CL475" s="49"/>
      <c r="CM475" s="49"/>
      <c r="CN475" s="49"/>
      <c r="CO475" s="49"/>
      <c r="CP475" s="49"/>
      <c r="CQ475" s="49"/>
      <c r="CR475" s="49"/>
      <c r="CS475" s="49"/>
      <c r="CT475" s="49"/>
      <c r="CU475" s="49"/>
      <c r="CV475" s="49"/>
      <c r="CW475" s="49"/>
      <c r="CX475" s="49"/>
      <c r="CY475" s="49"/>
      <c r="CZ475" s="49"/>
      <c r="DA475" s="49"/>
      <c r="DB475" s="49"/>
      <c r="DC475" s="49"/>
      <c r="DD475" s="49"/>
      <c r="DE475" s="49"/>
      <c r="DF475" s="49"/>
      <c r="DG475" s="49"/>
      <c r="DH475" s="49"/>
      <c r="DI475" s="49"/>
      <c r="DJ475" s="49"/>
      <c r="DK475" s="49"/>
      <c r="DL475" s="49"/>
      <c r="DM475" s="49"/>
      <c r="DN475" s="49"/>
      <c r="DO475" s="49"/>
      <c r="DP475" s="49"/>
      <c r="DQ475" s="49"/>
      <c r="DR475" s="49"/>
      <c r="DS475" s="49"/>
      <c r="DT475" s="49"/>
      <c r="DU475" s="49"/>
      <c r="DV475" s="49"/>
      <c r="DW475" s="49"/>
      <c r="DX475" s="49"/>
      <c r="DY475" s="49"/>
      <c r="DZ475" s="49"/>
      <c r="EA475" s="49"/>
      <c r="EB475" s="49"/>
      <c r="EC475" s="49"/>
      <c r="ED475" s="49"/>
      <c r="EE475" s="49"/>
      <c r="EF475" s="49"/>
      <c r="EG475" s="49"/>
      <c r="EH475" s="49"/>
      <c r="EI475" s="49"/>
      <c r="EJ475" s="49"/>
      <c r="EK475" s="49"/>
      <c r="EL475" s="49"/>
      <c r="EM475" s="49"/>
      <c r="EN475" s="49"/>
      <c r="EO475" s="49"/>
      <c r="EP475" s="49"/>
      <c r="EQ475" s="49"/>
      <c r="ER475" s="49"/>
      <c r="ES475" s="49"/>
      <c r="ET475" s="49"/>
      <c r="EU475" s="49"/>
      <c r="EV475" s="49"/>
      <c r="EW475" s="49"/>
      <c r="EX475" s="49"/>
      <c r="EY475" s="49"/>
      <c r="EZ475" s="49"/>
      <c r="FA475" s="49"/>
      <c r="FB475" s="49"/>
      <c r="FC475" s="49"/>
      <c r="FD475" s="49"/>
      <c r="FE475" s="49"/>
      <c r="FF475" s="49"/>
      <c r="FG475" s="49"/>
      <c r="FH475" s="49"/>
      <c r="FI475" s="49"/>
      <c r="FJ475" s="49"/>
      <c r="FK475" s="49"/>
      <c r="FL475" s="49"/>
      <c r="FM475" s="49"/>
      <c r="FN475" s="49"/>
      <c r="FO475" s="49"/>
      <c r="FP475" s="49"/>
      <c r="FQ475" s="49"/>
      <c r="FR475" s="49"/>
      <c r="FS475" s="49"/>
      <c r="FT475" s="49"/>
      <c r="FU475" s="49"/>
      <c r="FV475" s="49"/>
      <c r="FW475" s="49"/>
      <c r="FX475" s="49"/>
      <c r="FY475" s="49"/>
      <c r="FZ475" s="49"/>
      <c r="GA475" s="49"/>
      <c r="GB475" s="49"/>
      <c r="GC475" s="49"/>
      <c r="GD475" s="49"/>
      <c r="GE475" s="49"/>
      <c r="GF475" s="49"/>
      <c r="GG475" s="49"/>
      <c r="GH475" s="49"/>
      <c r="GI475" s="49"/>
      <c r="GJ475" s="49"/>
      <c r="GK475" s="49"/>
      <c r="GL475" s="49"/>
      <c r="GM475" s="49"/>
      <c r="GN475" s="49"/>
      <c r="GO475" s="49"/>
      <c r="GP475" s="49"/>
      <c r="GQ475" s="49"/>
      <c r="GR475" s="49"/>
      <c r="GS475" s="49"/>
      <c r="GT475" s="49"/>
      <c r="GU475" s="49"/>
      <c r="GV475" s="49"/>
      <c r="GW475" s="49"/>
      <c r="GX475" s="49"/>
      <c r="GY475" s="49"/>
      <c r="GZ475" s="49"/>
      <c r="HA475" s="49"/>
      <c r="HB475" s="49"/>
      <c r="HC475" s="49"/>
      <c r="HD475" s="49"/>
      <c r="HE475" s="49"/>
      <c r="HF475" s="49"/>
      <c r="HG475" s="49"/>
      <c r="HH475" s="49"/>
      <c r="HI475" s="49"/>
      <c r="HJ475" s="49"/>
      <c r="HK475" s="49"/>
      <c r="HL475" s="49"/>
      <c r="HM475" s="49"/>
      <c r="HN475" s="49"/>
      <c r="HO475" s="49"/>
      <c r="HP475" s="49"/>
      <c r="HQ475" s="49"/>
      <c r="HR475" s="49"/>
      <c r="HS475" s="49"/>
      <c r="HT475" s="49"/>
      <c r="HU475" s="49"/>
      <c r="HV475" s="49"/>
      <c r="HW475" s="49"/>
      <c r="HX475" s="49"/>
      <c r="HY475" s="49"/>
      <c r="HZ475" s="49"/>
      <c r="IA475" s="49"/>
      <c r="IB475" s="49"/>
      <c r="IC475" s="49"/>
      <c r="ID475" s="49"/>
      <c r="IE475" s="49"/>
      <c r="IF475" s="49"/>
      <c r="IG475" s="49"/>
      <c r="IH475" s="49"/>
      <c r="II475" s="49"/>
      <c r="IJ475" s="49"/>
      <c r="IK475" s="49"/>
      <c r="IL475" s="49"/>
      <c r="IM475" s="49"/>
      <c r="IN475" s="49"/>
      <c r="IO475" s="49"/>
      <c r="IP475" s="49"/>
      <c r="IQ475" s="49"/>
      <c r="IR475" s="49"/>
      <c r="IS475" s="49"/>
      <c r="IT475" s="49"/>
      <c r="IU475" s="49"/>
      <c r="IV475" s="49"/>
      <c r="IW475" s="49"/>
      <c r="IX475" s="49"/>
      <c r="IY475" s="49"/>
      <c r="IZ475" s="49"/>
      <c r="JA475" s="49"/>
      <c r="JB475" s="49"/>
      <c r="JC475" s="49"/>
      <c r="JD475" s="49"/>
      <c r="JE475" s="49"/>
      <c r="JF475" s="49"/>
      <c r="JG475" s="49"/>
      <c r="JH475" s="49"/>
      <c r="JI475" s="49"/>
      <c r="JJ475" s="49"/>
      <c r="JK475" s="49"/>
      <c r="JL475" s="49"/>
      <c r="JM475" s="49"/>
      <c r="JN475" s="49"/>
      <c r="JO475" s="49"/>
      <c r="JP475" s="49"/>
      <c r="JQ475" s="49"/>
      <c r="JR475" s="49"/>
      <c r="JS475" s="49"/>
      <c r="JT475" s="49"/>
      <c r="JU475" s="49"/>
      <c r="JV475" s="49"/>
      <c r="JW475" s="49"/>
      <c r="JX475" s="49"/>
      <c r="JY475" s="49"/>
      <c r="JZ475" s="49"/>
      <c r="KA475" s="49"/>
      <c r="KB475" s="49"/>
      <c r="KC475" s="49"/>
      <c r="KD475" s="49"/>
      <c r="KE475" s="49"/>
      <c r="KF475" s="49"/>
      <c r="KG475" s="49"/>
      <c r="KH475" s="49"/>
      <c r="KI475" s="49"/>
      <c r="KJ475" s="49"/>
    </row>
    <row r="476" spans="2:296" s="48" customFormat="1" x14ac:dyDescent="0.2">
      <c r="B476" s="46"/>
      <c r="C476" s="276"/>
      <c r="D476" s="125"/>
      <c r="E476" s="173"/>
      <c r="F476" s="174"/>
      <c r="G476" s="125"/>
      <c r="H476" s="125"/>
      <c r="I476" s="125"/>
      <c r="J476" s="125"/>
      <c r="K476" s="192"/>
      <c r="M476" s="281"/>
      <c r="N476" s="19"/>
      <c r="O476" s="49"/>
      <c r="P476" s="49"/>
      <c r="Q476" s="49"/>
      <c r="R476" s="49"/>
      <c r="S476" s="49"/>
      <c r="T476" s="49"/>
      <c r="U476" s="49"/>
      <c r="V476" s="49"/>
      <c r="W476" s="49"/>
      <c r="X476" s="49"/>
      <c r="Y476" s="49"/>
      <c r="Z476" s="49"/>
      <c r="AA476" s="49"/>
      <c r="AB476" s="49"/>
      <c r="AC476" s="49"/>
      <c r="AD476" s="49"/>
      <c r="AE476" s="49"/>
      <c r="AF476" s="49"/>
      <c r="AG476" s="49"/>
      <c r="AH476" s="49"/>
      <c r="AI476" s="49"/>
      <c r="AJ476" s="49"/>
      <c r="AK476" s="49"/>
      <c r="AL476" s="49"/>
      <c r="AM476" s="49"/>
      <c r="AN476" s="49"/>
      <c r="AO476" s="49"/>
      <c r="AP476" s="49"/>
      <c r="AQ476" s="49"/>
      <c r="AR476" s="49"/>
      <c r="AS476" s="49"/>
      <c r="AT476" s="49"/>
      <c r="AU476" s="49"/>
      <c r="AV476" s="49"/>
      <c r="AW476" s="49"/>
      <c r="AX476" s="49"/>
      <c r="AY476" s="49"/>
      <c r="AZ476" s="49"/>
      <c r="BA476" s="49"/>
      <c r="BB476" s="49"/>
      <c r="BC476" s="49"/>
      <c r="BD476" s="49"/>
      <c r="BE476" s="49"/>
      <c r="BF476" s="49"/>
      <c r="BG476" s="49"/>
      <c r="BH476" s="49"/>
      <c r="BI476" s="49"/>
      <c r="BJ476" s="49"/>
      <c r="BK476" s="49"/>
      <c r="BL476" s="49"/>
      <c r="BM476" s="49"/>
      <c r="BN476" s="49"/>
      <c r="BO476" s="49"/>
      <c r="BP476" s="49"/>
      <c r="BQ476" s="49"/>
      <c r="BR476" s="49"/>
      <c r="BS476" s="49"/>
      <c r="BT476" s="49"/>
      <c r="BU476" s="49"/>
      <c r="BV476" s="49"/>
      <c r="BW476" s="49"/>
      <c r="BX476" s="49"/>
      <c r="BY476" s="49"/>
      <c r="BZ476" s="49"/>
      <c r="CA476" s="49"/>
      <c r="CB476" s="49"/>
      <c r="CC476" s="49"/>
      <c r="CD476" s="49"/>
      <c r="CE476" s="49"/>
      <c r="CF476" s="49"/>
      <c r="CG476" s="49"/>
      <c r="CH476" s="49"/>
      <c r="CI476" s="49"/>
      <c r="CJ476" s="49"/>
      <c r="CK476" s="49"/>
      <c r="CL476" s="49"/>
      <c r="CM476" s="49"/>
      <c r="CN476" s="49"/>
      <c r="CO476" s="49"/>
      <c r="CP476" s="49"/>
      <c r="CQ476" s="49"/>
      <c r="CR476" s="49"/>
      <c r="CS476" s="49"/>
      <c r="CT476" s="49"/>
      <c r="CU476" s="49"/>
      <c r="CV476" s="49"/>
      <c r="CW476" s="49"/>
      <c r="CX476" s="49"/>
      <c r="CY476" s="49"/>
      <c r="CZ476" s="49"/>
      <c r="DA476" s="49"/>
      <c r="DB476" s="49"/>
      <c r="DC476" s="49"/>
      <c r="DD476" s="49"/>
      <c r="DE476" s="49"/>
      <c r="DF476" s="49"/>
      <c r="DG476" s="49"/>
      <c r="DH476" s="49"/>
      <c r="DI476" s="49"/>
      <c r="DJ476" s="49"/>
      <c r="DK476" s="49"/>
      <c r="DL476" s="49"/>
      <c r="DM476" s="49"/>
      <c r="DN476" s="49"/>
      <c r="DO476" s="49"/>
      <c r="DP476" s="49"/>
      <c r="DQ476" s="49"/>
      <c r="DR476" s="49"/>
      <c r="DS476" s="49"/>
      <c r="DT476" s="49"/>
      <c r="DU476" s="49"/>
      <c r="DV476" s="49"/>
      <c r="DW476" s="49"/>
      <c r="DX476" s="49"/>
      <c r="DY476" s="49"/>
      <c r="DZ476" s="49"/>
      <c r="EA476" s="49"/>
      <c r="EB476" s="49"/>
      <c r="EC476" s="49"/>
      <c r="ED476" s="49"/>
      <c r="EE476" s="49"/>
      <c r="EF476" s="49"/>
      <c r="EG476" s="49"/>
      <c r="EH476" s="49"/>
      <c r="EI476" s="49"/>
      <c r="EJ476" s="49"/>
      <c r="EK476" s="49"/>
      <c r="EL476" s="49"/>
      <c r="EM476" s="49"/>
      <c r="EN476" s="49"/>
      <c r="EO476" s="49"/>
      <c r="EP476" s="49"/>
      <c r="EQ476" s="49"/>
      <c r="ER476" s="49"/>
      <c r="ES476" s="49"/>
      <c r="ET476" s="49"/>
      <c r="EU476" s="49"/>
      <c r="EV476" s="49"/>
      <c r="EW476" s="49"/>
      <c r="EX476" s="49"/>
      <c r="EY476" s="49"/>
      <c r="EZ476" s="49"/>
      <c r="FA476" s="49"/>
      <c r="FB476" s="49"/>
      <c r="FC476" s="49"/>
      <c r="FD476" s="49"/>
      <c r="FE476" s="49"/>
      <c r="FF476" s="49"/>
      <c r="FG476" s="49"/>
      <c r="FH476" s="49"/>
      <c r="FI476" s="49"/>
      <c r="FJ476" s="49"/>
      <c r="FK476" s="49"/>
      <c r="FL476" s="49"/>
      <c r="FM476" s="49"/>
      <c r="FN476" s="49"/>
      <c r="FO476" s="49"/>
      <c r="FP476" s="49"/>
      <c r="FQ476" s="49"/>
      <c r="FR476" s="49"/>
      <c r="FS476" s="49"/>
      <c r="FT476" s="49"/>
      <c r="FU476" s="49"/>
      <c r="FV476" s="49"/>
      <c r="FW476" s="49"/>
      <c r="FX476" s="49"/>
      <c r="FY476" s="49"/>
      <c r="FZ476" s="49"/>
      <c r="GA476" s="49"/>
      <c r="GB476" s="49"/>
      <c r="GC476" s="49"/>
      <c r="GD476" s="49"/>
      <c r="GE476" s="49"/>
      <c r="GF476" s="49"/>
      <c r="GG476" s="49"/>
      <c r="GH476" s="49"/>
      <c r="GI476" s="49"/>
      <c r="GJ476" s="49"/>
      <c r="GK476" s="49"/>
      <c r="GL476" s="49"/>
      <c r="GM476" s="49"/>
      <c r="GN476" s="49"/>
      <c r="GO476" s="49"/>
      <c r="GP476" s="49"/>
      <c r="GQ476" s="49"/>
      <c r="GR476" s="49"/>
      <c r="GS476" s="49"/>
      <c r="GT476" s="49"/>
      <c r="GU476" s="49"/>
      <c r="GV476" s="49"/>
      <c r="GW476" s="49"/>
      <c r="GX476" s="49"/>
      <c r="GY476" s="49"/>
      <c r="GZ476" s="49"/>
      <c r="HA476" s="49"/>
      <c r="HB476" s="49"/>
      <c r="HC476" s="49"/>
      <c r="HD476" s="49"/>
      <c r="HE476" s="49"/>
      <c r="HF476" s="49"/>
      <c r="HG476" s="49"/>
      <c r="HH476" s="49"/>
      <c r="HI476" s="49"/>
      <c r="HJ476" s="49"/>
      <c r="HK476" s="49"/>
      <c r="HL476" s="49"/>
      <c r="HM476" s="49"/>
      <c r="HN476" s="49"/>
      <c r="HO476" s="49"/>
      <c r="HP476" s="49"/>
      <c r="HQ476" s="49"/>
      <c r="HR476" s="49"/>
      <c r="HS476" s="49"/>
      <c r="HT476" s="49"/>
      <c r="HU476" s="49"/>
      <c r="HV476" s="49"/>
      <c r="HW476" s="49"/>
      <c r="HX476" s="49"/>
      <c r="HY476" s="49"/>
      <c r="HZ476" s="49"/>
      <c r="IA476" s="49"/>
      <c r="IB476" s="49"/>
      <c r="IC476" s="49"/>
      <c r="ID476" s="49"/>
      <c r="IE476" s="49"/>
      <c r="IF476" s="49"/>
      <c r="IG476" s="49"/>
      <c r="IH476" s="49"/>
      <c r="II476" s="49"/>
      <c r="IJ476" s="49"/>
      <c r="IK476" s="49"/>
      <c r="IL476" s="49"/>
      <c r="IM476" s="49"/>
      <c r="IN476" s="49"/>
      <c r="IO476" s="49"/>
      <c r="IP476" s="49"/>
      <c r="IQ476" s="49"/>
      <c r="IR476" s="49"/>
      <c r="IS476" s="49"/>
      <c r="IT476" s="49"/>
      <c r="IU476" s="49"/>
      <c r="IV476" s="49"/>
      <c r="IW476" s="49"/>
      <c r="IX476" s="49"/>
      <c r="IY476" s="49"/>
      <c r="IZ476" s="49"/>
      <c r="JA476" s="49"/>
      <c r="JB476" s="49"/>
      <c r="JC476" s="49"/>
      <c r="JD476" s="49"/>
      <c r="JE476" s="49"/>
      <c r="JF476" s="49"/>
      <c r="JG476" s="49"/>
      <c r="JH476" s="49"/>
      <c r="JI476" s="49"/>
      <c r="JJ476" s="49"/>
      <c r="JK476" s="49"/>
      <c r="JL476" s="49"/>
      <c r="JM476" s="49"/>
      <c r="JN476" s="49"/>
      <c r="JO476" s="49"/>
      <c r="JP476" s="49"/>
      <c r="JQ476" s="49"/>
      <c r="JR476" s="49"/>
      <c r="JS476" s="49"/>
      <c r="JT476" s="49"/>
      <c r="JU476" s="49"/>
      <c r="JV476" s="49"/>
      <c r="JW476" s="49"/>
      <c r="JX476" s="49"/>
      <c r="JY476" s="49"/>
      <c r="JZ476" s="49"/>
      <c r="KA476" s="49"/>
      <c r="KB476" s="49"/>
      <c r="KC476" s="49"/>
      <c r="KD476" s="49"/>
      <c r="KE476" s="49"/>
      <c r="KF476" s="49"/>
      <c r="KG476" s="49"/>
      <c r="KH476" s="49"/>
      <c r="KI476" s="49"/>
      <c r="KJ476" s="49"/>
    </row>
    <row r="477" spans="2:296" s="48" customFormat="1" x14ac:dyDescent="0.2">
      <c r="B477" s="46"/>
      <c r="C477" s="276"/>
      <c r="D477" s="125"/>
      <c r="E477" s="173"/>
      <c r="F477" s="174"/>
      <c r="G477" s="125"/>
      <c r="H477" s="125"/>
      <c r="I477" s="125"/>
      <c r="J477" s="125"/>
      <c r="K477" s="192"/>
      <c r="M477" s="281"/>
      <c r="N477" s="19"/>
      <c r="O477" s="49"/>
      <c r="P477" s="49"/>
      <c r="Q477" s="49"/>
      <c r="R477" s="49"/>
      <c r="S477" s="49"/>
      <c r="T477" s="49"/>
      <c r="U477" s="49"/>
      <c r="V477" s="49"/>
      <c r="W477" s="49"/>
      <c r="X477" s="49"/>
      <c r="Y477" s="49"/>
      <c r="Z477" s="49"/>
      <c r="AA477" s="49"/>
      <c r="AB477" s="49"/>
      <c r="AC477" s="49"/>
      <c r="AD477" s="49"/>
      <c r="AE477" s="49"/>
      <c r="AF477" s="49"/>
      <c r="AG477" s="49"/>
      <c r="AH477" s="49"/>
      <c r="AI477" s="49"/>
      <c r="AJ477" s="49"/>
      <c r="AK477" s="49"/>
      <c r="AL477" s="49"/>
      <c r="AM477" s="49"/>
      <c r="AN477" s="49"/>
      <c r="AO477" s="49"/>
      <c r="AP477" s="49"/>
      <c r="AQ477" s="49"/>
      <c r="AR477" s="49"/>
      <c r="AS477" s="49"/>
      <c r="AT477" s="49"/>
      <c r="AU477" s="49"/>
      <c r="AV477" s="49"/>
      <c r="AW477" s="49"/>
      <c r="AX477" s="49"/>
      <c r="AY477" s="49"/>
      <c r="AZ477" s="49"/>
      <c r="BA477" s="49"/>
      <c r="BB477" s="49"/>
      <c r="BC477" s="49"/>
      <c r="BD477" s="49"/>
      <c r="BE477" s="49"/>
      <c r="BF477" s="49"/>
      <c r="BG477" s="49"/>
      <c r="BH477" s="49"/>
      <c r="BI477" s="49"/>
      <c r="BJ477" s="49"/>
      <c r="BK477" s="49"/>
      <c r="BL477" s="49"/>
      <c r="BM477" s="49"/>
      <c r="BN477" s="49"/>
      <c r="BO477" s="49"/>
      <c r="BP477" s="49"/>
      <c r="BQ477" s="49"/>
      <c r="BR477" s="49"/>
      <c r="BS477" s="49"/>
      <c r="BT477" s="49"/>
      <c r="BU477" s="49"/>
      <c r="BV477" s="49"/>
      <c r="BW477" s="49"/>
      <c r="BX477" s="49"/>
      <c r="BY477" s="49"/>
      <c r="BZ477" s="49"/>
      <c r="CA477" s="49"/>
      <c r="CB477" s="49"/>
      <c r="CC477" s="49"/>
      <c r="CD477" s="49"/>
      <c r="CE477" s="49"/>
      <c r="CF477" s="49"/>
      <c r="CG477" s="49"/>
      <c r="CH477" s="49"/>
      <c r="CI477" s="49"/>
      <c r="CJ477" s="49"/>
      <c r="CK477" s="49"/>
      <c r="CL477" s="49"/>
      <c r="CM477" s="49"/>
      <c r="CN477" s="49"/>
      <c r="CO477" s="49"/>
      <c r="CP477" s="49"/>
      <c r="CQ477" s="49"/>
      <c r="CR477" s="49"/>
      <c r="CS477" s="49"/>
      <c r="CT477" s="49"/>
      <c r="CU477" s="49"/>
      <c r="CV477" s="49"/>
      <c r="CW477" s="49"/>
      <c r="CX477" s="49"/>
      <c r="CY477" s="49"/>
      <c r="CZ477" s="49"/>
      <c r="DA477" s="49"/>
      <c r="DB477" s="49"/>
      <c r="DC477" s="49"/>
      <c r="DD477" s="49"/>
      <c r="DE477" s="49"/>
      <c r="DF477" s="49"/>
      <c r="DG477" s="49"/>
      <c r="DH477" s="49"/>
      <c r="DI477" s="49"/>
      <c r="DJ477" s="49"/>
      <c r="DK477" s="49"/>
      <c r="DL477" s="49"/>
      <c r="DM477" s="49"/>
      <c r="DN477" s="49"/>
      <c r="DO477" s="49"/>
      <c r="DP477" s="49"/>
      <c r="DQ477" s="49"/>
      <c r="DR477" s="49"/>
      <c r="DS477" s="49"/>
      <c r="DT477" s="49"/>
      <c r="DU477" s="49"/>
      <c r="DV477" s="49"/>
      <c r="DW477" s="49"/>
      <c r="DX477" s="49"/>
      <c r="DY477" s="49"/>
      <c r="DZ477" s="49"/>
      <c r="EA477" s="49"/>
      <c r="EB477" s="49"/>
      <c r="EC477" s="49"/>
      <c r="ED477" s="49"/>
      <c r="EE477" s="49"/>
      <c r="EF477" s="49"/>
      <c r="EG477" s="49"/>
      <c r="EH477" s="49"/>
      <c r="EI477" s="49"/>
      <c r="EJ477" s="49"/>
      <c r="EK477" s="49"/>
      <c r="EL477" s="49"/>
      <c r="EM477" s="49"/>
      <c r="EN477" s="49"/>
      <c r="EO477" s="49"/>
      <c r="EP477" s="49"/>
      <c r="EQ477" s="49"/>
      <c r="ER477" s="49"/>
      <c r="ES477" s="49"/>
      <c r="ET477" s="49"/>
      <c r="EU477" s="49"/>
      <c r="EV477" s="49"/>
      <c r="EW477" s="49"/>
      <c r="EX477" s="49"/>
      <c r="EY477" s="49"/>
      <c r="EZ477" s="49"/>
      <c r="FA477" s="49"/>
      <c r="FB477" s="49"/>
      <c r="FC477" s="49"/>
      <c r="FD477" s="49"/>
      <c r="FE477" s="49"/>
      <c r="FF477" s="49"/>
      <c r="FG477" s="49"/>
      <c r="FH477" s="49"/>
      <c r="FI477" s="49"/>
      <c r="FJ477" s="49"/>
      <c r="FK477" s="49"/>
      <c r="FL477" s="49"/>
      <c r="FM477" s="49"/>
      <c r="FN477" s="49"/>
      <c r="FO477" s="49"/>
      <c r="FP477" s="49"/>
      <c r="FQ477" s="49"/>
      <c r="FR477" s="49"/>
      <c r="FS477" s="49"/>
      <c r="FT477" s="49"/>
      <c r="FU477" s="49"/>
      <c r="FV477" s="49"/>
      <c r="FW477" s="49"/>
      <c r="FX477" s="49"/>
      <c r="FY477" s="49"/>
      <c r="FZ477" s="49"/>
      <c r="GA477" s="49"/>
      <c r="GB477" s="49"/>
      <c r="GC477" s="49"/>
      <c r="GD477" s="49"/>
      <c r="GE477" s="49"/>
      <c r="GF477" s="49"/>
      <c r="GG477" s="49"/>
      <c r="GH477" s="49"/>
      <c r="GI477" s="49"/>
      <c r="GJ477" s="49"/>
      <c r="GK477" s="49"/>
      <c r="GL477" s="49"/>
      <c r="GM477" s="49"/>
      <c r="GN477" s="49"/>
      <c r="GO477" s="49"/>
      <c r="GP477" s="49"/>
      <c r="GQ477" s="49"/>
      <c r="GR477" s="49"/>
      <c r="GS477" s="49"/>
      <c r="GT477" s="49"/>
      <c r="GU477" s="49"/>
      <c r="GV477" s="49"/>
      <c r="GW477" s="49"/>
      <c r="GX477" s="49"/>
      <c r="GY477" s="49"/>
      <c r="GZ477" s="49"/>
      <c r="HA477" s="49"/>
      <c r="HB477" s="49"/>
      <c r="HC477" s="49"/>
      <c r="HD477" s="49"/>
      <c r="HE477" s="49"/>
      <c r="HF477" s="49"/>
      <c r="HG477" s="49"/>
      <c r="HH477" s="49"/>
      <c r="HI477" s="49"/>
      <c r="HJ477" s="49"/>
      <c r="HK477" s="49"/>
      <c r="HL477" s="49"/>
      <c r="HM477" s="49"/>
      <c r="HN477" s="49"/>
      <c r="HO477" s="49"/>
      <c r="HP477" s="49"/>
      <c r="HQ477" s="49"/>
      <c r="HR477" s="49"/>
      <c r="HS477" s="49"/>
      <c r="HT477" s="49"/>
      <c r="HU477" s="49"/>
      <c r="HV477" s="49"/>
      <c r="HW477" s="49"/>
      <c r="HX477" s="49"/>
      <c r="HY477" s="49"/>
      <c r="HZ477" s="49"/>
      <c r="IA477" s="49"/>
      <c r="IB477" s="49"/>
      <c r="IC477" s="49"/>
      <c r="ID477" s="49"/>
      <c r="IE477" s="49"/>
      <c r="IF477" s="49"/>
      <c r="IG477" s="49"/>
      <c r="IH477" s="49"/>
      <c r="II477" s="49"/>
      <c r="IJ477" s="49"/>
      <c r="IK477" s="49"/>
      <c r="IL477" s="49"/>
      <c r="IM477" s="49"/>
      <c r="IN477" s="49"/>
      <c r="IO477" s="49"/>
      <c r="IP477" s="49"/>
      <c r="IQ477" s="49"/>
      <c r="IR477" s="49"/>
      <c r="IS477" s="49"/>
      <c r="IT477" s="49"/>
      <c r="IU477" s="49"/>
      <c r="IV477" s="49"/>
      <c r="IW477" s="49"/>
      <c r="IX477" s="49"/>
      <c r="IY477" s="49"/>
      <c r="IZ477" s="49"/>
      <c r="JA477" s="49"/>
      <c r="JB477" s="49"/>
      <c r="JC477" s="49"/>
      <c r="JD477" s="49"/>
      <c r="JE477" s="49"/>
      <c r="JF477" s="49"/>
      <c r="JG477" s="49"/>
      <c r="JH477" s="49"/>
      <c r="JI477" s="49"/>
      <c r="JJ477" s="49"/>
      <c r="JK477" s="49"/>
      <c r="JL477" s="49"/>
      <c r="JM477" s="49"/>
      <c r="JN477" s="49"/>
      <c r="JO477" s="49"/>
      <c r="JP477" s="49"/>
      <c r="JQ477" s="49"/>
      <c r="JR477" s="49"/>
      <c r="JS477" s="49"/>
      <c r="JT477" s="49"/>
      <c r="JU477" s="49"/>
      <c r="JV477" s="49"/>
      <c r="JW477" s="49"/>
      <c r="JX477" s="49"/>
      <c r="JY477" s="49"/>
      <c r="JZ477" s="49"/>
      <c r="KA477" s="49"/>
      <c r="KB477" s="49"/>
      <c r="KC477" s="49"/>
      <c r="KD477" s="49"/>
      <c r="KE477" s="49"/>
      <c r="KF477" s="49"/>
      <c r="KG477" s="49"/>
      <c r="KH477" s="49"/>
      <c r="KI477" s="49"/>
      <c r="KJ477" s="49"/>
    </row>
    <row r="478" spans="2:296" s="48" customFormat="1" x14ac:dyDescent="0.2">
      <c r="B478" s="46"/>
      <c r="C478" s="276"/>
      <c r="D478" s="125"/>
      <c r="E478" s="173"/>
      <c r="F478" s="174"/>
      <c r="G478" s="125"/>
      <c r="H478" s="125"/>
      <c r="I478" s="125"/>
      <c r="J478" s="125"/>
      <c r="K478" s="192"/>
      <c r="M478" s="281"/>
      <c r="N478" s="19"/>
      <c r="O478" s="49"/>
      <c r="P478" s="49"/>
      <c r="Q478" s="49"/>
      <c r="R478" s="49"/>
      <c r="S478" s="49"/>
      <c r="T478" s="49"/>
      <c r="U478" s="49"/>
      <c r="V478" s="49"/>
      <c r="W478" s="49"/>
      <c r="X478" s="49"/>
      <c r="Y478" s="49"/>
      <c r="Z478" s="49"/>
      <c r="AA478" s="49"/>
      <c r="AB478" s="49"/>
      <c r="AC478" s="49"/>
      <c r="AD478" s="49"/>
      <c r="AE478" s="49"/>
      <c r="AF478" s="49"/>
      <c r="AG478" s="49"/>
      <c r="AH478" s="49"/>
      <c r="AI478" s="49"/>
      <c r="AJ478" s="49"/>
      <c r="AK478" s="49"/>
      <c r="AL478" s="49"/>
      <c r="AM478" s="49"/>
      <c r="AN478" s="49"/>
      <c r="AO478" s="49"/>
      <c r="AP478" s="49"/>
      <c r="AQ478" s="49"/>
      <c r="AR478" s="49"/>
      <c r="AS478" s="49"/>
      <c r="AT478" s="49"/>
      <c r="AU478" s="49"/>
      <c r="AV478" s="49"/>
      <c r="AW478" s="49"/>
      <c r="AX478" s="49"/>
      <c r="AY478" s="49"/>
      <c r="AZ478" s="49"/>
      <c r="BA478" s="49"/>
      <c r="BB478" s="49"/>
      <c r="BC478" s="49"/>
      <c r="BD478" s="49"/>
      <c r="BE478" s="49"/>
      <c r="BF478" s="49"/>
      <c r="BG478" s="49"/>
      <c r="BH478" s="49"/>
      <c r="BI478" s="49"/>
      <c r="BJ478" s="49"/>
      <c r="BK478" s="49"/>
      <c r="BL478" s="49"/>
      <c r="BM478" s="49"/>
      <c r="BN478" s="49"/>
      <c r="BO478" s="49"/>
      <c r="BP478" s="49"/>
      <c r="BQ478" s="49"/>
      <c r="BR478" s="49"/>
      <c r="BS478" s="49"/>
      <c r="BT478" s="49"/>
      <c r="BU478" s="49"/>
      <c r="BV478" s="49"/>
      <c r="BW478" s="49"/>
      <c r="BX478" s="49"/>
      <c r="BY478" s="49"/>
      <c r="BZ478" s="49"/>
      <c r="CA478" s="49"/>
      <c r="CB478" s="49"/>
      <c r="CC478" s="49"/>
      <c r="CD478" s="49"/>
      <c r="CE478" s="49"/>
      <c r="CF478" s="49"/>
      <c r="CG478" s="49"/>
      <c r="CH478" s="49"/>
      <c r="CI478" s="49"/>
      <c r="CJ478" s="49"/>
      <c r="CK478" s="49"/>
      <c r="CL478" s="49"/>
      <c r="CM478" s="49"/>
      <c r="CN478" s="49"/>
      <c r="CO478" s="49"/>
      <c r="CP478" s="49"/>
      <c r="CQ478" s="49"/>
      <c r="CR478" s="49"/>
      <c r="CS478" s="49"/>
      <c r="CT478" s="49"/>
      <c r="CU478" s="49"/>
      <c r="CV478" s="49"/>
      <c r="CW478" s="49"/>
      <c r="CX478" s="49"/>
      <c r="CY478" s="49"/>
      <c r="CZ478" s="49"/>
      <c r="DA478" s="49"/>
      <c r="DB478" s="49"/>
      <c r="DC478" s="49"/>
      <c r="DD478" s="49"/>
      <c r="DE478" s="49"/>
      <c r="DF478" s="49"/>
      <c r="DG478" s="49"/>
      <c r="DH478" s="49"/>
      <c r="DI478" s="49"/>
      <c r="DJ478" s="49"/>
      <c r="DK478" s="49"/>
      <c r="DL478" s="49"/>
      <c r="DM478" s="49"/>
      <c r="DN478" s="49"/>
      <c r="DO478" s="49"/>
      <c r="DP478" s="49"/>
      <c r="DQ478" s="49"/>
      <c r="DR478" s="49"/>
      <c r="DS478" s="49"/>
      <c r="DT478" s="49"/>
      <c r="DU478" s="49"/>
      <c r="DV478" s="49"/>
      <c r="DW478" s="49"/>
      <c r="DX478" s="49"/>
      <c r="DY478" s="49"/>
      <c r="DZ478" s="49"/>
      <c r="EA478" s="49"/>
      <c r="EB478" s="49"/>
      <c r="EC478" s="49"/>
      <c r="ED478" s="49"/>
      <c r="EE478" s="49"/>
      <c r="EF478" s="49"/>
      <c r="EG478" s="49"/>
      <c r="EH478" s="49"/>
      <c r="EI478" s="49"/>
      <c r="EJ478" s="49"/>
      <c r="EK478" s="49"/>
      <c r="EL478" s="49"/>
      <c r="EM478" s="49"/>
      <c r="EN478" s="49"/>
      <c r="EO478" s="49"/>
      <c r="EP478" s="49"/>
      <c r="EQ478" s="49"/>
      <c r="ER478" s="49"/>
      <c r="ES478" s="49"/>
      <c r="ET478" s="49"/>
      <c r="EU478" s="49"/>
      <c r="EV478" s="49"/>
      <c r="EW478" s="49"/>
      <c r="EX478" s="49"/>
      <c r="EY478" s="49"/>
      <c r="EZ478" s="49"/>
      <c r="FA478" s="49"/>
      <c r="FB478" s="49"/>
      <c r="FC478" s="49"/>
      <c r="FD478" s="49"/>
      <c r="FE478" s="49"/>
      <c r="FF478" s="49"/>
      <c r="FG478" s="49"/>
      <c r="FH478" s="49"/>
      <c r="FI478" s="49"/>
      <c r="FJ478" s="49"/>
      <c r="FK478" s="49"/>
      <c r="FL478" s="49"/>
      <c r="FM478" s="49"/>
      <c r="FN478" s="49"/>
      <c r="FO478" s="49"/>
      <c r="FP478" s="49"/>
      <c r="FQ478" s="49"/>
      <c r="FR478" s="49"/>
      <c r="FS478" s="49"/>
      <c r="FT478" s="49"/>
      <c r="FU478" s="49"/>
      <c r="FV478" s="49"/>
      <c r="FW478" s="49"/>
      <c r="FX478" s="49"/>
      <c r="FY478" s="49"/>
      <c r="FZ478" s="49"/>
      <c r="GA478" s="49"/>
      <c r="GB478" s="49"/>
      <c r="GC478" s="49"/>
      <c r="GD478" s="49"/>
      <c r="GE478" s="49"/>
      <c r="GF478" s="49"/>
      <c r="GG478" s="49"/>
      <c r="GH478" s="49"/>
      <c r="GI478" s="49"/>
      <c r="GJ478" s="49"/>
      <c r="GK478" s="49"/>
      <c r="GL478" s="49"/>
      <c r="GM478" s="49"/>
      <c r="GN478" s="49"/>
      <c r="GO478" s="49"/>
      <c r="GP478" s="49"/>
      <c r="GQ478" s="49"/>
      <c r="GR478" s="49"/>
      <c r="GS478" s="49"/>
      <c r="GT478" s="49"/>
      <c r="GU478" s="49"/>
      <c r="GV478" s="49"/>
      <c r="GW478" s="49"/>
      <c r="GX478" s="49"/>
      <c r="GY478" s="49"/>
      <c r="GZ478" s="49"/>
      <c r="HA478" s="49"/>
      <c r="HB478" s="49"/>
      <c r="HC478" s="49"/>
      <c r="HD478" s="49"/>
      <c r="HE478" s="49"/>
      <c r="HF478" s="49"/>
      <c r="HG478" s="49"/>
      <c r="HH478" s="49"/>
      <c r="HI478" s="49"/>
      <c r="HJ478" s="49"/>
      <c r="HK478" s="49"/>
      <c r="HL478" s="49"/>
      <c r="HM478" s="49"/>
      <c r="HN478" s="49"/>
      <c r="HO478" s="49"/>
      <c r="HP478" s="49"/>
      <c r="HQ478" s="49"/>
      <c r="HR478" s="49"/>
      <c r="HS478" s="49"/>
      <c r="HT478" s="49"/>
      <c r="HU478" s="49"/>
      <c r="HV478" s="49"/>
      <c r="HW478" s="49"/>
      <c r="HX478" s="49"/>
      <c r="HY478" s="49"/>
      <c r="HZ478" s="49"/>
      <c r="IA478" s="49"/>
      <c r="IB478" s="49"/>
      <c r="IC478" s="49"/>
      <c r="ID478" s="49"/>
      <c r="IE478" s="49"/>
      <c r="IF478" s="49"/>
      <c r="IG478" s="49"/>
      <c r="IH478" s="49"/>
      <c r="II478" s="49"/>
      <c r="IJ478" s="49"/>
      <c r="IK478" s="49"/>
      <c r="IL478" s="49"/>
      <c r="IM478" s="49"/>
      <c r="IN478" s="49"/>
      <c r="IO478" s="49"/>
      <c r="IP478" s="49"/>
      <c r="IQ478" s="49"/>
      <c r="IR478" s="49"/>
      <c r="IS478" s="49"/>
      <c r="IT478" s="49"/>
      <c r="IU478" s="49"/>
      <c r="IV478" s="49"/>
      <c r="IW478" s="49"/>
      <c r="IX478" s="49"/>
      <c r="IY478" s="49"/>
      <c r="IZ478" s="49"/>
      <c r="JA478" s="49"/>
      <c r="JB478" s="49"/>
      <c r="JC478" s="49"/>
      <c r="JD478" s="49"/>
      <c r="JE478" s="49"/>
      <c r="JF478" s="49"/>
      <c r="JG478" s="49"/>
      <c r="JH478" s="49"/>
      <c r="JI478" s="49"/>
      <c r="JJ478" s="49"/>
      <c r="JK478" s="49"/>
      <c r="JL478" s="49"/>
      <c r="JM478" s="49"/>
      <c r="JN478" s="49"/>
      <c r="JO478" s="49"/>
      <c r="JP478" s="49"/>
      <c r="JQ478" s="49"/>
      <c r="JR478" s="49"/>
      <c r="JS478" s="49"/>
      <c r="JT478" s="49"/>
      <c r="JU478" s="49"/>
      <c r="JV478" s="49"/>
      <c r="JW478" s="49"/>
      <c r="JX478" s="49"/>
      <c r="JY478" s="49"/>
      <c r="JZ478" s="49"/>
      <c r="KA478" s="49"/>
      <c r="KB478" s="49"/>
      <c r="KC478" s="49"/>
      <c r="KD478" s="49"/>
      <c r="KE478" s="49"/>
      <c r="KF478" s="49"/>
      <c r="KG478" s="49"/>
      <c r="KH478" s="49"/>
      <c r="KI478" s="49"/>
      <c r="KJ478" s="49"/>
    </row>
    <row r="479" spans="2:296" s="48" customFormat="1" x14ac:dyDescent="0.2">
      <c r="B479" s="46"/>
      <c r="C479" s="276"/>
      <c r="D479" s="125"/>
      <c r="E479" s="173"/>
      <c r="F479" s="174"/>
      <c r="G479" s="125"/>
      <c r="H479" s="125"/>
      <c r="I479" s="125"/>
      <c r="J479" s="125"/>
      <c r="K479" s="192"/>
      <c r="M479" s="281"/>
      <c r="N479" s="19"/>
      <c r="O479" s="49"/>
      <c r="P479" s="49"/>
      <c r="Q479" s="49"/>
      <c r="R479" s="49"/>
      <c r="S479" s="49"/>
      <c r="T479" s="49"/>
      <c r="U479" s="49"/>
      <c r="V479" s="49"/>
      <c r="W479" s="49"/>
      <c r="X479" s="49"/>
      <c r="Y479" s="49"/>
      <c r="Z479" s="49"/>
      <c r="AA479" s="49"/>
      <c r="AB479" s="49"/>
      <c r="AC479" s="49"/>
      <c r="AD479" s="49"/>
      <c r="AE479" s="49"/>
      <c r="AF479" s="49"/>
      <c r="AG479" s="49"/>
      <c r="AH479" s="49"/>
      <c r="AI479" s="49"/>
      <c r="AJ479" s="49"/>
      <c r="AK479" s="49"/>
      <c r="AL479" s="49"/>
      <c r="AM479" s="49"/>
      <c r="AN479" s="49"/>
      <c r="AO479" s="49"/>
      <c r="AP479" s="49"/>
      <c r="AQ479" s="49"/>
      <c r="AR479" s="49"/>
      <c r="AS479" s="49"/>
      <c r="AT479" s="49"/>
      <c r="AU479" s="49"/>
      <c r="AV479" s="49"/>
      <c r="AW479" s="49"/>
      <c r="AX479" s="49"/>
      <c r="AY479" s="49"/>
      <c r="AZ479" s="49"/>
      <c r="BA479" s="49"/>
      <c r="BB479" s="49"/>
      <c r="BC479" s="49"/>
      <c r="BD479" s="49"/>
      <c r="BE479" s="49"/>
      <c r="BF479" s="49"/>
      <c r="BG479" s="49"/>
      <c r="BH479" s="49"/>
      <c r="BI479" s="49"/>
      <c r="BJ479" s="49"/>
      <c r="BK479" s="49"/>
      <c r="BL479" s="49"/>
      <c r="BM479" s="49"/>
      <c r="BN479" s="49"/>
      <c r="BO479" s="49"/>
      <c r="BP479" s="49"/>
      <c r="BQ479" s="49"/>
      <c r="BR479" s="49"/>
      <c r="BS479" s="49"/>
      <c r="BT479" s="49"/>
      <c r="BU479" s="49"/>
      <c r="BV479" s="49"/>
      <c r="BW479" s="49"/>
      <c r="BX479" s="49"/>
      <c r="BY479" s="49"/>
      <c r="BZ479" s="49"/>
      <c r="CA479" s="49"/>
      <c r="CB479" s="49"/>
      <c r="CC479" s="49"/>
      <c r="CD479" s="49"/>
      <c r="CE479" s="49"/>
      <c r="CF479" s="49"/>
      <c r="CG479" s="49"/>
      <c r="CH479" s="49"/>
      <c r="CI479" s="49"/>
      <c r="CJ479" s="49"/>
      <c r="CK479" s="49"/>
      <c r="CL479" s="49"/>
      <c r="CM479" s="49"/>
      <c r="CN479" s="49"/>
      <c r="CO479" s="49"/>
      <c r="CP479" s="49"/>
      <c r="CQ479" s="49"/>
      <c r="CR479" s="49"/>
      <c r="CS479" s="49"/>
      <c r="CT479" s="49"/>
      <c r="CU479" s="49"/>
      <c r="CV479" s="49"/>
      <c r="CW479" s="49"/>
      <c r="CX479" s="49"/>
      <c r="CY479" s="49"/>
      <c r="CZ479" s="49"/>
      <c r="DA479" s="49"/>
      <c r="DB479" s="49"/>
      <c r="DC479" s="49"/>
      <c r="DD479" s="49"/>
      <c r="DE479" s="49"/>
      <c r="DF479" s="49"/>
      <c r="DG479" s="49"/>
      <c r="DH479" s="49"/>
      <c r="DI479" s="49"/>
      <c r="DJ479" s="49"/>
      <c r="DK479" s="49"/>
      <c r="DL479" s="49"/>
      <c r="DM479" s="49"/>
      <c r="DN479" s="49"/>
      <c r="DO479" s="49"/>
      <c r="DP479" s="49"/>
      <c r="DQ479" s="49"/>
      <c r="DR479" s="49"/>
      <c r="DS479" s="49"/>
      <c r="DT479" s="49"/>
      <c r="DU479" s="49"/>
      <c r="DV479" s="49"/>
      <c r="DW479" s="49"/>
      <c r="DX479" s="49"/>
      <c r="DY479" s="49"/>
      <c r="DZ479" s="49"/>
      <c r="EA479" s="49"/>
      <c r="EB479" s="49"/>
      <c r="EC479" s="49"/>
      <c r="ED479" s="49"/>
      <c r="EE479" s="49"/>
      <c r="EF479" s="49"/>
      <c r="EG479" s="49"/>
      <c r="EH479" s="49"/>
      <c r="EI479" s="49"/>
      <c r="EJ479" s="49"/>
      <c r="EK479" s="49"/>
      <c r="EL479" s="49"/>
      <c r="EM479" s="49"/>
      <c r="EN479" s="49"/>
      <c r="EO479" s="49"/>
      <c r="EP479" s="49"/>
      <c r="EQ479" s="49"/>
      <c r="ER479" s="49"/>
      <c r="ES479" s="49"/>
      <c r="ET479" s="49"/>
      <c r="EU479" s="49"/>
      <c r="EV479" s="49"/>
      <c r="EW479" s="49"/>
      <c r="EX479" s="49"/>
      <c r="EY479" s="49"/>
      <c r="EZ479" s="49"/>
      <c r="FA479" s="49"/>
      <c r="FB479" s="49"/>
      <c r="FC479" s="49"/>
      <c r="FD479" s="49"/>
      <c r="FE479" s="49"/>
      <c r="FF479" s="49"/>
      <c r="FG479" s="49"/>
      <c r="FH479" s="49"/>
      <c r="FI479" s="49"/>
      <c r="FJ479" s="49"/>
      <c r="FK479" s="49"/>
      <c r="FL479" s="49"/>
      <c r="FM479" s="49"/>
      <c r="FN479" s="49"/>
      <c r="FO479" s="49"/>
      <c r="FP479" s="49"/>
      <c r="FQ479" s="49"/>
      <c r="FR479" s="49"/>
      <c r="FS479" s="49"/>
      <c r="FT479" s="49"/>
      <c r="FU479" s="49"/>
      <c r="FV479" s="49"/>
      <c r="FW479" s="49"/>
      <c r="FX479" s="49"/>
      <c r="FY479" s="49"/>
      <c r="FZ479" s="49"/>
      <c r="GA479" s="49"/>
      <c r="GB479" s="49"/>
      <c r="GC479" s="49"/>
      <c r="GD479" s="49"/>
      <c r="GE479" s="49"/>
      <c r="GF479" s="49"/>
      <c r="GG479" s="49"/>
      <c r="GH479" s="49"/>
      <c r="GI479" s="49"/>
      <c r="GJ479" s="49"/>
      <c r="GK479" s="49"/>
      <c r="GL479" s="49"/>
      <c r="GM479" s="49"/>
      <c r="GN479" s="49"/>
      <c r="GO479" s="49"/>
      <c r="GP479" s="49"/>
      <c r="GQ479" s="49"/>
      <c r="GR479" s="49"/>
      <c r="GS479" s="49"/>
      <c r="GT479" s="49"/>
      <c r="GU479" s="49"/>
      <c r="GV479" s="49"/>
      <c r="GW479" s="49"/>
      <c r="GX479" s="49"/>
      <c r="GY479" s="49"/>
      <c r="GZ479" s="49"/>
      <c r="HA479" s="49"/>
      <c r="HB479" s="49"/>
      <c r="HC479" s="49"/>
      <c r="HD479" s="49"/>
      <c r="HE479" s="49"/>
      <c r="HF479" s="49"/>
      <c r="HG479" s="49"/>
      <c r="HH479" s="49"/>
      <c r="HI479" s="49"/>
      <c r="HJ479" s="49"/>
      <c r="HK479" s="49"/>
      <c r="HL479" s="49"/>
      <c r="HM479" s="49"/>
      <c r="HN479" s="49"/>
      <c r="HO479" s="49"/>
      <c r="HP479" s="49"/>
      <c r="HQ479" s="49"/>
      <c r="HR479" s="49"/>
      <c r="HS479" s="49"/>
      <c r="HT479" s="49"/>
      <c r="HU479" s="49"/>
      <c r="HV479" s="49"/>
      <c r="HW479" s="49"/>
      <c r="HX479" s="49"/>
      <c r="HY479" s="49"/>
      <c r="HZ479" s="49"/>
      <c r="IA479" s="49"/>
      <c r="IB479" s="49"/>
      <c r="IC479" s="49"/>
      <c r="ID479" s="49"/>
      <c r="IE479" s="49"/>
      <c r="IF479" s="49"/>
      <c r="IG479" s="49"/>
      <c r="IH479" s="49"/>
      <c r="II479" s="49"/>
      <c r="IJ479" s="49"/>
      <c r="IK479" s="49"/>
      <c r="IL479" s="49"/>
      <c r="IM479" s="49"/>
      <c r="IN479" s="49"/>
      <c r="IO479" s="49"/>
      <c r="IP479" s="49"/>
      <c r="IQ479" s="49"/>
      <c r="IR479" s="49"/>
      <c r="IS479" s="49"/>
      <c r="IT479" s="49"/>
      <c r="IU479" s="49"/>
      <c r="IV479" s="49"/>
      <c r="IW479" s="49"/>
      <c r="IX479" s="49"/>
      <c r="IY479" s="49"/>
      <c r="IZ479" s="49"/>
      <c r="JA479" s="49"/>
      <c r="JB479" s="49"/>
      <c r="JC479" s="49"/>
      <c r="JD479" s="49"/>
      <c r="JE479" s="49"/>
      <c r="JF479" s="49"/>
      <c r="JG479" s="49"/>
      <c r="JH479" s="49"/>
      <c r="JI479" s="49"/>
      <c r="JJ479" s="49"/>
      <c r="JK479" s="49"/>
      <c r="JL479" s="49"/>
      <c r="JM479" s="49"/>
      <c r="JN479" s="49"/>
      <c r="JO479" s="49"/>
      <c r="JP479" s="49"/>
      <c r="JQ479" s="49"/>
      <c r="JR479" s="49"/>
      <c r="JS479" s="49"/>
      <c r="JT479" s="49"/>
      <c r="JU479" s="49"/>
      <c r="JV479" s="49"/>
      <c r="JW479" s="49"/>
      <c r="JX479" s="49"/>
      <c r="JY479" s="49"/>
      <c r="JZ479" s="49"/>
      <c r="KA479" s="49"/>
      <c r="KB479" s="49"/>
      <c r="KC479" s="49"/>
      <c r="KD479" s="49"/>
      <c r="KE479" s="49"/>
      <c r="KF479" s="49"/>
      <c r="KG479" s="49"/>
      <c r="KH479" s="49"/>
      <c r="KI479" s="49"/>
      <c r="KJ479" s="49"/>
    </row>
    <row r="480" spans="2:296" s="48" customFormat="1" x14ac:dyDescent="0.2">
      <c r="B480" s="46"/>
      <c r="C480" s="276"/>
      <c r="D480" s="125"/>
      <c r="E480" s="173"/>
      <c r="F480" s="174"/>
      <c r="G480" s="125"/>
      <c r="H480" s="125"/>
      <c r="I480" s="125"/>
      <c r="J480" s="125"/>
      <c r="K480" s="192"/>
      <c r="M480" s="281"/>
      <c r="N480" s="19"/>
      <c r="O480" s="49"/>
      <c r="P480" s="49"/>
      <c r="Q480" s="49"/>
      <c r="R480" s="49"/>
      <c r="S480" s="49"/>
      <c r="T480" s="49"/>
      <c r="U480" s="49"/>
      <c r="V480" s="49"/>
      <c r="W480" s="49"/>
      <c r="X480" s="49"/>
      <c r="Y480" s="49"/>
      <c r="Z480" s="49"/>
      <c r="AA480" s="49"/>
      <c r="AB480" s="49"/>
      <c r="AC480" s="49"/>
      <c r="AD480" s="49"/>
      <c r="AE480" s="49"/>
      <c r="AF480" s="49"/>
      <c r="AG480" s="49"/>
      <c r="AH480" s="49"/>
      <c r="AI480" s="49"/>
      <c r="AJ480" s="49"/>
      <c r="AK480" s="49"/>
      <c r="AL480" s="49"/>
      <c r="AM480" s="49"/>
      <c r="AN480" s="49"/>
      <c r="AO480" s="49"/>
      <c r="AP480" s="49"/>
      <c r="AQ480" s="49"/>
      <c r="AR480" s="49"/>
      <c r="AS480" s="49"/>
      <c r="AT480" s="49"/>
      <c r="AU480" s="49"/>
      <c r="AV480" s="49"/>
      <c r="AW480" s="49"/>
      <c r="AX480" s="49"/>
      <c r="AY480" s="49"/>
      <c r="AZ480" s="49"/>
      <c r="BA480" s="49"/>
      <c r="BB480" s="49"/>
      <c r="BC480" s="49"/>
      <c r="BD480" s="49"/>
      <c r="BE480" s="49"/>
      <c r="BF480" s="49"/>
      <c r="BG480" s="49"/>
      <c r="BH480" s="49"/>
      <c r="BI480" s="49"/>
      <c r="BJ480" s="49"/>
      <c r="BK480" s="49"/>
      <c r="BL480" s="49"/>
      <c r="BM480" s="49"/>
      <c r="BN480" s="49"/>
      <c r="BO480" s="49"/>
      <c r="BP480" s="49"/>
      <c r="BQ480" s="49"/>
      <c r="BR480" s="49"/>
      <c r="BS480" s="49"/>
      <c r="BT480" s="49"/>
      <c r="BU480" s="49"/>
      <c r="BV480" s="49"/>
      <c r="BW480" s="49"/>
      <c r="BX480" s="49"/>
      <c r="BY480" s="49"/>
      <c r="BZ480" s="49"/>
      <c r="CA480" s="49"/>
      <c r="CB480" s="49"/>
      <c r="CC480" s="49"/>
      <c r="CD480" s="49"/>
      <c r="CE480" s="49"/>
      <c r="CF480" s="49"/>
      <c r="CG480" s="49"/>
      <c r="CH480" s="49"/>
      <c r="CI480" s="49"/>
      <c r="CJ480" s="49"/>
      <c r="CK480" s="49"/>
      <c r="CL480" s="49"/>
      <c r="CM480" s="49"/>
      <c r="CN480" s="49"/>
      <c r="CO480" s="49"/>
      <c r="CP480" s="49"/>
      <c r="CQ480" s="49"/>
      <c r="CR480" s="49"/>
      <c r="CS480" s="49"/>
      <c r="CT480" s="49"/>
      <c r="CU480" s="49"/>
      <c r="CV480" s="49"/>
      <c r="CW480" s="49"/>
      <c r="CX480" s="49"/>
      <c r="CY480" s="49"/>
      <c r="CZ480" s="49"/>
      <c r="DA480" s="49"/>
      <c r="DB480" s="49"/>
      <c r="DC480" s="49"/>
      <c r="DD480" s="49"/>
      <c r="DE480" s="49"/>
      <c r="DF480" s="49"/>
      <c r="DG480" s="49"/>
      <c r="DH480" s="49"/>
      <c r="DI480" s="49"/>
      <c r="DJ480" s="49"/>
      <c r="DK480" s="49"/>
      <c r="DL480" s="49"/>
      <c r="DM480" s="49"/>
      <c r="DN480" s="49"/>
      <c r="DO480" s="49"/>
      <c r="DP480" s="49"/>
      <c r="DQ480" s="49"/>
      <c r="DR480" s="49"/>
      <c r="DS480" s="49"/>
      <c r="DT480" s="49"/>
      <c r="DU480" s="49"/>
      <c r="DV480" s="49"/>
      <c r="DW480" s="49"/>
      <c r="DX480" s="49"/>
      <c r="DY480" s="49"/>
      <c r="DZ480" s="49"/>
      <c r="EA480" s="49"/>
      <c r="EB480" s="49"/>
      <c r="EC480" s="49"/>
      <c r="ED480" s="49"/>
      <c r="EE480" s="49"/>
      <c r="EF480" s="49"/>
      <c r="EG480" s="49"/>
      <c r="EH480" s="49"/>
      <c r="EI480" s="49"/>
      <c r="EJ480" s="49"/>
      <c r="EK480" s="49"/>
      <c r="EL480" s="49"/>
      <c r="EM480" s="49"/>
      <c r="EN480" s="49"/>
      <c r="EO480" s="49"/>
      <c r="EP480" s="49"/>
      <c r="EQ480" s="49"/>
      <c r="ER480" s="49"/>
      <c r="ES480" s="49"/>
      <c r="ET480" s="49"/>
      <c r="EU480" s="49"/>
      <c r="EV480" s="49"/>
      <c r="EW480" s="49"/>
      <c r="EX480" s="49"/>
      <c r="EY480" s="49"/>
      <c r="EZ480" s="49"/>
      <c r="FA480" s="49"/>
      <c r="FB480" s="49"/>
      <c r="FC480" s="49"/>
      <c r="FD480" s="49"/>
      <c r="FE480" s="49"/>
      <c r="FF480" s="49"/>
      <c r="FG480" s="49"/>
      <c r="FH480" s="49"/>
      <c r="FI480" s="49"/>
      <c r="FJ480" s="49"/>
      <c r="FK480" s="49"/>
      <c r="FL480" s="49"/>
      <c r="FM480" s="49"/>
      <c r="FN480" s="49"/>
      <c r="FO480" s="49"/>
      <c r="FP480" s="49"/>
      <c r="FQ480" s="49"/>
      <c r="FR480" s="49"/>
      <c r="FS480" s="49"/>
      <c r="FT480" s="49"/>
      <c r="FU480" s="49"/>
      <c r="FV480" s="49"/>
      <c r="FW480" s="49"/>
      <c r="FX480" s="49"/>
      <c r="FY480" s="49"/>
      <c r="FZ480" s="49"/>
      <c r="GA480" s="49"/>
      <c r="GB480" s="49"/>
      <c r="GC480" s="49"/>
      <c r="GD480" s="49"/>
      <c r="GE480" s="49"/>
      <c r="GF480" s="49"/>
      <c r="GG480" s="49"/>
      <c r="GH480" s="49"/>
      <c r="GI480" s="49"/>
      <c r="GJ480" s="49"/>
      <c r="GK480" s="49"/>
      <c r="GL480" s="49"/>
      <c r="GM480" s="49"/>
      <c r="GN480" s="49"/>
      <c r="GO480" s="49"/>
      <c r="GP480" s="49"/>
      <c r="GQ480" s="49"/>
      <c r="GR480" s="49"/>
      <c r="GS480" s="49"/>
      <c r="GT480" s="49"/>
      <c r="GU480" s="49"/>
      <c r="GV480" s="49"/>
      <c r="GW480" s="49"/>
      <c r="GX480" s="49"/>
      <c r="GY480" s="49"/>
      <c r="GZ480" s="49"/>
      <c r="HA480" s="49"/>
      <c r="HB480" s="49"/>
      <c r="HC480" s="49"/>
      <c r="HD480" s="49"/>
      <c r="HE480" s="49"/>
      <c r="HF480" s="49"/>
      <c r="HG480" s="49"/>
      <c r="HH480" s="49"/>
      <c r="HI480" s="49"/>
      <c r="HJ480" s="49"/>
      <c r="HK480" s="49"/>
      <c r="HL480" s="49"/>
      <c r="HM480" s="49"/>
      <c r="HN480" s="49"/>
      <c r="HO480" s="49"/>
      <c r="HP480" s="49"/>
      <c r="HQ480" s="49"/>
      <c r="HR480" s="49"/>
      <c r="HS480" s="49"/>
      <c r="HT480" s="49"/>
      <c r="HU480" s="49"/>
      <c r="HV480" s="49"/>
      <c r="HW480" s="49"/>
      <c r="HX480" s="49"/>
      <c r="HY480" s="49"/>
      <c r="HZ480" s="49"/>
      <c r="IA480" s="49"/>
      <c r="IB480" s="49"/>
      <c r="IC480" s="49"/>
      <c r="ID480" s="49"/>
      <c r="IE480" s="49"/>
      <c r="IF480" s="49"/>
      <c r="IG480" s="49"/>
      <c r="IH480" s="49"/>
      <c r="II480" s="49"/>
      <c r="IJ480" s="49"/>
      <c r="IK480" s="49"/>
      <c r="IL480" s="49"/>
      <c r="IM480" s="49"/>
      <c r="IN480" s="49"/>
      <c r="IO480" s="49"/>
      <c r="IP480" s="49"/>
      <c r="IQ480" s="49"/>
      <c r="IR480" s="49"/>
      <c r="IS480" s="49"/>
      <c r="IT480" s="49"/>
      <c r="IU480" s="49"/>
      <c r="IV480" s="49"/>
      <c r="IW480" s="49"/>
      <c r="IX480" s="49"/>
      <c r="IY480" s="49"/>
      <c r="IZ480" s="49"/>
      <c r="JA480" s="49"/>
      <c r="JB480" s="49"/>
      <c r="JC480" s="49"/>
      <c r="JD480" s="49"/>
      <c r="JE480" s="49"/>
      <c r="JF480" s="49"/>
      <c r="JG480" s="49"/>
      <c r="JH480" s="49"/>
      <c r="JI480" s="49"/>
      <c r="JJ480" s="49"/>
      <c r="JK480" s="49"/>
      <c r="JL480" s="49"/>
      <c r="JM480" s="49"/>
      <c r="JN480" s="49"/>
      <c r="JO480" s="49"/>
      <c r="JP480" s="49"/>
      <c r="JQ480" s="49"/>
      <c r="JR480" s="49"/>
      <c r="JS480" s="49"/>
      <c r="JT480" s="49"/>
      <c r="JU480" s="49"/>
      <c r="JV480" s="49"/>
      <c r="JW480" s="49"/>
      <c r="JX480" s="49"/>
      <c r="JY480" s="49"/>
      <c r="JZ480" s="49"/>
      <c r="KA480" s="49"/>
      <c r="KB480" s="49"/>
      <c r="KC480" s="49"/>
      <c r="KD480" s="49"/>
      <c r="KE480" s="49"/>
      <c r="KF480" s="49"/>
      <c r="KG480" s="49"/>
      <c r="KH480" s="49"/>
      <c r="KI480" s="49"/>
      <c r="KJ480" s="49"/>
    </row>
    <row r="481" spans="2:296" s="48" customFormat="1" x14ac:dyDescent="0.2">
      <c r="B481" s="46"/>
      <c r="C481" s="276"/>
      <c r="D481" s="125"/>
      <c r="E481" s="173"/>
      <c r="F481" s="174"/>
      <c r="G481" s="125"/>
      <c r="H481" s="125"/>
      <c r="I481" s="125"/>
      <c r="J481" s="125"/>
      <c r="K481" s="192"/>
      <c r="M481" s="281"/>
      <c r="N481" s="19"/>
      <c r="O481" s="49"/>
      <c r="P481" s="49"/>
      <c r="Q481" s="49"/>
      <c r="R481" s="49"/>
      <c r="S481" s="49"/>
      <c r="T481" s="49"/>
      <c r="U481" s="49"/>
      <c r="V481" s="49"/>
      <c r="W481" s="49"/>
      <c r="X481" s="49"/>
      <c r="Y481" s="49"/>
      <c r="Z481" s="49"/>
      <c r="AA481" s="49"/>
      <c r="AB481" s="49"/>
      <c r="AC481" s="49"/>
      <c r="AD481" s="49"/>
      <c r="AE481" s="49"/>
      <c r="AF481" s="49"/>
      <c r="AG481" s="49"/>
      <c r="AH481" s="49"/>
      <c r="AI481" s="49"/>
      <c r="AJ481" s="49"/>
      <c r="AK481" s="49"/>
      <c r="AL481" s="49"/>
      <c r="AM481" s="49"/>
      <c r="AN481" s="49"/>
      <c r="AO481" s="49"/>
      <c r="AP481" s="49"/>
      <c r="AQ481" s="49"/>
      <c r="AR481" s="49"/>
      <c r="AS481" s="49"/>
      <c r="AT481" s="49"/>
      <c r="AU481" s="49"/>
      <c r="AV481" s="49"/>
      <c r="AW481" s="49"/>
      <c r="AX481" s="49"/>
      <c r="AY481" s="49"/>
      <c r="AZ481" s="49"/>
      <c r="BA481" s="49"/>
      <c r="BB481" s="49"/>
      <c r="BC481" s="49"/>
      <c r="BD481" s="49"/>
      <c r="BE481" s="49"/>
      <c r="BF481" s="49"/>
      <c r="BG481" s="49"/>
      <c r="BH481" s="49"/>
      <c r="BI481" s="49"/>
      <c r="BJ481" s="49"/>
      <c r="BK481" s="49"/>
      <c r="BL481" s="49"/>
      <c r="BM481" s="49"/>
      <c r="BN481" s="49"/>
      <c r="BO481" s="49"/>
      <c r="BP481" s="49"/>
      <c r="BQ481" s="49"/>
      <c r="BR481" s="49"/>
      <c r="BS481" s="49"/>
      <c r="BT481" s="49"/>
      <c r="BU481" s="49"/>
      <c r="BV481" s="49"/>
      <c r="BW481" s="49"/>
      <c r="BX481" s="49"/>
      <c r="BY481" s="49"/>
      <c r="BZ481" s="49"/>
      <c r="CA481" s="49"/>
      <c r="CB481" s="49"/>
      <c r="CC481" s="49"/>
      <c r="CD481" s="49"/>
      <c r="CE481" s="49"/>
      <c r="CF481" s="49"/>
      <c r="CG481" s="49"/>
      <c r="CH481" s="49"/>
      <c r="CI481" s="49"/>
      <c r="CJ481" s="49"/>
      <c r="CK481" s="49"/>
      <c r="CL481" s="49"/>
      <c r="CM481" s="49"/>
      <c r="CN481" s="49"/>
      <c r="CO481" s="49"/>
      <c r="CP481" s="49"/>
      <c r="CQ481" s="49"/>
      <c r="CR481" s="49"/>
      <c r="CS481" s="49"/>
      <c r="CT481" s="49"/>
      <c r="CU481" s="49"/>
      <c r="CV481" s="49"/>
      <c r="CW481" s="49"/>
      <c r="CX481" s="49"/>
      <c r="CY481" s="49"/>
      <c r="CZ481" s="49"/>
      <c r="DA481" s="49"/>
      <c r="DB481" s="49"/>
      <c r="DC481" s="49"/>
      <c r="DD481" s="49"/>
      <c r="DE481" s="49"/>
      <c r="DF481" s="49"/>
      <c r="DG481" s="49"/>
      <c r="DH481" s="49"/>
      <c r="DI481" s="49"/>
      <c r="DJ481" s="49"/>
      <c r="DK481" s="49"/>
      <c r="DL481" s="49"/>
      <c r="DM481" s="49"/>
      <c r="DN481" s="49"/>
      <c r="DO481" s="49"/>
      <c r="DP481" s="49"/>
      <c r="DQ481" s="49"/>
      <c r="DR481" s="49"/>
      <c r="DS481" s="49"/>
      <c r="DT481" s="49"/>
      <c r="DU481" s="49"/>
      <c r="DV481" s="49"/>
      <c r="DW481" s="49"/>
      <c r="DX481" s="49"/>
      <c r="DY481" s="49"/>
      <c r="DZ481" s="49"/>
      <c r="EA481" s="49"/>
      <c r="EB481" s="49"/>
      <c r="EC481" s="49"/>
      <c r="ED481" s="49"/>
      <c r="EE481" s="49"/>
      <c r="EF481" s="49"/>
      <c r="EG481" s="49"/>
      <c r="EH481" s="49"/>
      <c r="EI481" s="49"/>
      <c r="EJ481" s="49"/>
      <c r="EK481" s="49"/>
      <c r="EL481" s="49"/>
      <c r="EM481" s="49"/>
      <c r="EN481" s="49"/>
      <c r="EO481" s="49"/>
      <c r="EP481" s="49"/>
      <c r="EQ481" s="49"/>
      <c r="ER481" s="49"/>
      <c r="ES481" s="49"/>
      <c r="ET481" s="49"/>
      <c r="EU481" s="49"/>
      <c r="EV481" s="49"/>
      <c r="EW481" s="49"/>
      <c r="EX481" s="49"/>
      <c r="EY481" s="49"/>
      <c r="EZ481" s="49"/>
      <c r="FA481" s="49"/>
      <c r="FB481" s="49"/>
      <c r="FC481" s="49"/>
      <c r="FD481" s="49"/>
      <c r="FE481" s="49"/>
      <c r="FF481" s="49"/>
      <c r="FG481" s="49"/>
      <c r="FH481" s="49"/>
      <c r="FI481" s="49"/>
      <c r="FJ481" s="49"/>
      <c r="FK481" s="49"/>
      <c r="FL481" s="49"/>
      <c r="FM481" s="49"/>
      <c r="FN481" s="49"/>
      <c r="FO481" s="49"/>
      <c r="FP481" s="49"/>
      <c r="FQ481" s="49"/>
      <c r="FR481" s="49"/>
      <c r="FS481" s="49"/>
      <c r="FT481" s="49"/>
      <c r="FU481" s="49"/>
      <c r="FV481" s="49"/>
      <c r="FW481" s="49"/>
      <c r="FX481" s="49"/>
      <c r="FY481" s="49"/>
      <c r="FZ481" s="49"/>
      <c r="GA481" s="49"/>
      <c r="GB481" s="49"/>
      <c r="GC481" s="49"/>
      <c r="GD481" s="49"/>
      <c r="GE481" s="49"/>
      <c r="GF481" s="49"/>
      <c r="GG481" s="49"/>
      <c r="GH481" s="49"/>
      <c r="GI481" s="49"/>
      <c r="GJ481" s="49"/>
      <c r="GK481" s="49"/>
      <c r="GL481" s="49"/>
      <c r="GM481" s="49"/>
      <c r="GN481" s="49"/>
      <c r="GO481" s="49"/>
      <c r="GP481" s="49"/>
      <c r="GQ481" s="49"/>
      <c r="GR481" s="49"/>
      <c r="GS481" s="49"/>
      <c r="GT481" s="49"/>
      <c r="GU481" s="49"/>
      <c r="GV481" s="49"/>
      <c r="GW481" s="49"/>
      <c r="GX481" s="49"/>
      <c r="GY481" s="49"/>
      <c r="GZ481" s="49"/>
      <c r="HA481" s="49"/>
      <c r="HB481" s="49"/>
      <c r="HC481" s="49"/>
      <c r="HD481" s="49"/>
      <c r="HE481" s="49"/>
      <c r="HF481" s="49"/>
      <c r="HG481" s="49"/>
      <c r="HH481" s="49"/>
      <c r="HI481" s="49"/>
      <c r="HJ481" s="49"/>
      <c r="HK481" s="49"/>
      <c r="HL481" s="49"/>
      <c r="HM481" s="49"/>
      <c r="HN481" s="49"/>
      <c r="HO481" s="49"/>
      <c r="HP481" s="49"/>
      <c r="HQ481" s="49"/>
      <c r="HR481" s="49"/>
      <c r="HS481" s="49"/>
      <c r="HT481" s="49"/>
      <c r="HU481" s="49"/>
      <c r="HV481" s="49"/>
      <c r="HW481" s="49"/>
      <c r="HX481" s="49"/>
      <c r="HY481" s="49"/>
      <c r="HZ481" s="49"/>
      <c r="IA481" s="49"/>
      <c r="IB481" s="49"/>
      <c r="IC481" s="49"/>
      <c r="ID481" s="49"/>
      <c r="IE481" s="49"/>
      <c r="IF481" s="49"/>
      <c r="IG481" s="49"/>
      <c r="IH481" s="49"/>
      <c r="II481" s="49"/>
      <c r="IJ481" s="49"/>
      <c r="IK481" s="49"/>
      <c r="IL481" s="49"/>
      <c r="IM481" s="49"/>
      <c r="IN481" s="49"/>
      <c r="IO481" s="49"/>
      <c r="IP481" s="49"/>
      <c r="IQ481" s="49"/>
      <c r="IR481" s="49"/>
      <c r="IS481" s="49"/>
      <c r="IT481" s="49"/>
      <c r="IU481" s="49"/>
      <c r="IV481" s="49"/>
      <c r="IW481" s="49"/>
      <c r="IX481" s="49"/>
      <c r="IY481" s="49"/>
      <c r="IZ481" s="49"/>
      <c r="JA481" s="49"/>
      <c r="JB481" s="49"/>
      <c r="JC481" s="49"/>
      <c r="JD481" s="49"/>
      <c r="JE481" s="49"/>
      <c r="JF481" s="49"/>
      <c r="JG481" s="49"/>
      <c r="JH481" s="49"/>
      <c r="JI481" s="49"/>
      <c r="JJ481" s="49"/>
      <c r="JK481" s="49"/>
      <c r="JL481" s="49"/>
      <c r="JM481" s="49"/>
      <c r="JN481" s="49"/>
      <c r="JO481" s="49"/>
      <c r="JP481" s="49"/>
      <c r="JQ481" s="49"/>
      <c r="JR481" s="49"/>
      <c r="JS481" s="49"/>
      <c r="JT481" s="49"/>
      <c r="JU481" s="49"/>
      <c r="JV481" s="49"/>
      <c r="JW481" s="49"/>
      <c r="JX481" s="49"/>
      <c r="JY481" s="49"/>
      <c r="JZ481" s="49"/>
      <c r="KA481" s="49"/>
      <c r="KB481" s="49"/>
      <c r="KC481" s="49"/>
      <c r="KD481" s="49"/>
      <c r="KE481" s="49"/>
      <c r="KF481" s="49"/>
      <c r="KG481" s="49"/>
      <c r="KH481" s="49"/>
      <c r="KI481" s="49"/>
      <c r="KJ481" s="49"/>
    </row>
    <row r="482" spans="2:296" s="48" customFormat="1" x14ac:dyDescent="0.2">
      <c r="B482" s="46"/>
      <c r="C482" s="276"/>
      <c r="D482" s="125"/>
      <c r="E482" s="173"/>
      <c r="F482" s="174"/>
      <c r="G482" s="125"/>
      <c r="H482" s="125"/>
      <c r="I482" s="125"/>
      <c r="J482" s="125"/>
      <c r="K482" s="192"/>
      <c r="M482" s="281"/>
      <c r="N482" s="19"/>
      <c r="O482" s="49"/>
      <c r="P482" s="49"/>
      <c r="Q482" s="49"/>
      <c r="R482" s="49"/>
      <c r="S482" s="49"/>
      <c r="T482" s="49"/>
      <c r="U482" s="49"/>
      <c r="V482" s="49"/>
      <c r="W482" s="49"/>
      <c r="X482" s="49"/>
      <c r="Y482" s="49"/>
      <c r="Z482" s="49"/>
      <c r="AA482" s="49"/>
      <c r="AB482" s="49"/>
      <c r="AC482" s="49"/>
      <c r="AD482" s="49"/>
      <c r="AE482" s="49"/>
      <c r="AF482" s="49"/>
      <c r="AG482" s="49"/>
      <c r="AH482" s="49"/>
      <c r="AI482" s="49"/>
      <c r="AJ482" s="49"/>
      <c r="AK482" s="49"/>
      <c r="AL482" s="49"/>
      <c r="AM482" s="49"/>
      <c r="AN482" s="49"/>
      <c r="AO482" s="49"/>
      <c r="AP482" s="49"/>
      <c r="AQ482" s="49"/>
      <c r="AR482" s="49"/>
      <c r="AS482" s="49"/>
      <c r="AT482" s="49"/>
      <c r="AU482" s="49"/>
      <c r="AV482" s="49"/>
      <c r="AW482" s="49"/>
      <c r="AX482" s="49"/>
      <c r="AY482" s="49"/>
      <c r="AZ482" s="49"/>
      <c r="BA482" s="49"/>
      <c r="BB482" s="49"/>
      <c r="BC482" s="49"/>
      <c r="BD482" s="49"/>
      <c r="BE482" s="49"/>
      <c r="BF482" s="49"/>
      <c r="BG482" s="49"/>
      <c r="BH482" s="49"/>
      <c r="BI482" s="49"/>
      <c r="BJ482" s="49"/>
      <c r="BK482" s="49"/>
      <c r="BL482" s="49"/>
      <c r="BM482" s="49"/>
      <c r="BN482" s="49"/>
      <c r="BO482" s="49"/>
      <c r="BP482" s="49"/>
      <c r="BQ482" s="49"/>
      <c r="BR482" s="49"/>
      <c r="BS482" s="49"/>
      <c r="BT482" s="49"/>
      <c r="BU482" s="49"/>
      <c r="BV482" s="49"/>
      <c r="BW482" s="49"/>
      <c r="BX482" s="49"/>
      <c r="BY482" s="49"/>
      <c r="BZ482" s="49"/>
      <c r="CA482" s="49"/>
      <c r="CB482" s="49"/>
      <c r="CC482" s="49"/>
      <c r="CD482" s="49"/>
      <c r="CE482" s="49"/>
      <c r="CF482" s="49"/>
      <c r="CG482" s="49"/>
      <c r="CH482" s="49"/>
      <c r="CI482" s="49"/>
      <c r="CJ482" s="49"/>
      <c r="CK482" s="49"/>
      <c r="CL482" s="49"/>
      <c r="CM482" s="49"/>
      <c r="CN482" s="49"/>
      <c r="CO482" s="49"/>
      <c r="CP482" s="49"/>
      <c r="CQ482" s="49"/>
      <c r="CR482" s="49"/>
      <c r="CS482" s="49"/>
      <c r="CT482" s="49"/>
      <c r="CU482" s="49"/>
      <c r="CV482" s="49"/>
      <c r="CW482" s="49"/>
      <c r="CX482" s="49"/>
      <c r="CY482" s="49"/>
      <c r="CZ482" s="49"/>
      <c r="DA482" s="49"/>
      <c r="DB482" s="49"/>
      <c r="DC482" s="49"/>
      <c r="DD482" s="49"/>
      <c r="DE482" s="49"/>
      <c r="DF482" s="49"/>
      <c r="DG482" s="49"/>
      <c r="DH482" s="49"/>
      <c r="DI482" s="49"/>
      <c r="DJ482" s="49"/>
      <c r="DK482" s="49"/>
      <c r="DL482" s="49"/>
      <c r="DM482" s="49"/>
      <c r="DN482" s="49"/>
      <c r="DO482" s="49"/>
      <c r="DP482" s="49"/>
      <c r="DQ482" s="49"/>
      <c r="DR482" s="49"/>
      <c r="DS482" s="49"/>
      <c r="DT482" s="49"/>
      <c r="DU482" s="49"/>
      <c r="DV482" s="49"/>
      <c r="DW482" s="49"/>
      <c r="DX482" s="49"/>
      <c r="DY482" s="49"/>
      <c r="DZ482" s="49"/>
      <c r="EA482" s="49"/>
      <c r="EB482" s="49"/>
      <c r="EC482" s="49"/>
      <c r="ED482" s="49"/>
      <c r="EE482" s="49"/>
      <c r="EF482" s="49"/>
      <c r="EG482" s="49"/>
      <c r="EH482" s="49"/>
      <c r="EI482" s="49"/>
      <c r="EJ482" s="49"/>
      <c r="EK482" s="49"/>
      <c r="EL482" s="49"/>
      <c r="EM482" s="49"/>
      <c r="EN482" s="49"/>
      <c r="EO482" s="49"/>
      <c r="EP482" s="49"/>
      <c r="EQ482" s="49"/>
      <c r="ER482" s="49"/>
      <c r="ES482" s="49"/>
      <c r="ET482" s="49"/>
      <c r="EU482" s="49"/>
      <c r="EV482" s="49"/>
      <c r="EW482" s="49"/>
      <c r="EX482" s="49"/>
      <c r="EY482" s="49"/>
      <c r="EZ482" s="49"/>
      <c r="FA482" s="49"/>
      <c r="FB482" s="49"/>
      <c r="FC482" s="49"/>
      <c r="FD482" s="49"/>
      <c r="FE482" s="49"/>
      <c r="FF482" s="49"/>
      <c r="FG482" s="49"/>
      <c r="FH482" s="49"/>
      <c r="FI482" s="49"/>
      <c r="FJ482" s="49"/>
      <c r="FK482" s="49"/>
      <c r="FL482" s="49"/>
      <c r="FM482" s="49"/>
      <c r="FN482" s="49"/>
      <c r="FO482" s="49"/>
      <c r="FP482" s="49"/>
      <c r="FQ482" s="49"/>
      <c r="FR482" s="49"/>
      <c r="FS482" s="49"/>
      <c r="FT482" s="49"/>
      <c r="FU482" s="49"/>
      <c r="FV482" s="49"/>
      <c r="FW482" s="49"/>
      <c r="FX482" s="49"/>
      <c r="FY482" s="49"/>
      <c r="FZ482" s="49"/>
      <c r="GA482" s="49"/>
      <c r="GB482" s="49"/>
      <c r="GC482" s="49"/>
      <c r="GD482" s="49"/>
      <c r="GE482" s="49"/>
      <c r="GF482" s="49"/>
      <c r="GG482" s="49"/>
      <c r="GH482" s="49"/>
      <c r="GI482" s="49"/>
      <c r="GJ482" s="49"/>
      <c r="GK482" s="49"/>
      <c r="GL482" s="49"/>
      <c r="GM482" s="49"/>
      <c r="GN482" s="49"/>
      <c r="GO482" s="49"/>
      <c r="GP482" s="49"/>
      <c r="GQ482" s="49"/>
      <c r="GR482" s="49"/>
      <c r="GS482" s="49"/>
      <c r="GT482" s="49"/>
      <c r="GU482" s="49"/>
      <c r="GV482" s="49"/>
      <c r="GW482" s="49"/>
      <c r="GX482" s="49"/>
      <c r="GY482" s="49"/>
      <c r="GZ482" s="49"/>
      <c r="HA482" s="49"/>
      <c r="HB482" s="49"/>
      <c r="HC482" s="49"/>
      <c r="HD482" s="49"/>
      <c r="HE482" s="49"/>
      <c r="HF482" s="49"/>
      <c r="HG482" s="49"/>
      <c r="HH482" s="49"/>
      <c r="HI482" s="49"/>
      <c r="HJ482" s="49"/>
      <c r="HK482" s="49"/>
      <c r="HL482" s="49"/>
      <c r="HM482" s="49"/>
      <c r="HN482" s="49"/>
      <c r="HO482" s="49"/>
      <c r="HP482" s="49"/>
      <c r="HQ482" s="49"/>
      <c r="HR482" s="49"/>
      <c r="HS482" s="49"/>
      <c r="HT482" s="49"/>
      <c r="HU482" s="49"/>
      <c r="HV482" s="49"/>
      <c r="HW482" s="49"/>
      <c r="HX482" s="49"/>
      <c r="HY482" s="49"/>
      <c r="HZ482" s="49"/>
      <c r="IA482" s="49"/>
      <c r="IB482" s="49"/>
      <c r="IC482" s="49"/>
      <c r="ID482" s="49"/>
      <c r="IE482" s="49"/>
      <c r="IF482" s="49"/>
      <c r="IG482" s="49"/>
      <c r="IH482" s="49"/>
      <c r="II482" s="49"/>
      <c r="IJ482" s="49"/>
      <c r="IK482" s="49"/>
      <c r="IL482" s="49"/>
      <c r="IM482" s="49"/>
      <c r="IN482" s="49"/>
      <c r="IO482" s="49"/>
      <c r="IP482" s="49"/>
      <c r="IQ482" s="49"/>
      <c r="IR482" s="49"/>
      <c r="IS482" s="49"/>
      <c r="IT482" s="49"/>
      <c r="IU482" s="49"/>
      <c r="IV482" s="49"/>
      <c r="IW482" s="49"/>
      <c r="IX482" s="49"/>
      <c r="IY482" s="49"/>
      <c r="IZ482" s="49"/>
      <c r="JA482" s="49"/>
      <c r="JB482" s="49"/>
      <c r="JC482" s="49"/>
      <c r="JD482" s="49"/>
      <c r="JE482" s="49"/>
      <c r="JF482" s="49"/>
      <c r="JG482" s="49"/>
      <c r="JH482" s="49"/>
      <c r="JI482" s="49"/>
      <c r="JJ482" s="49"/>
      <c r="JK482" s="49"/>
      <c r="JL482" s="49"/>
      <c r="JM482" s="49"/>
      <c r="JN482" s="49"/>
      <c r="JO482" s="49"/>
      <c r="JP482" s="49"/>
      <c r="JQ482" s="49"/>
      <c r="JR482" s="49"/>
      <c r="JS482" s="49"/>
      <c r="JT482" s="49"/>
      <c r="JU482" s="49"/>
      <c r="JV482" s="49"/>
      <c r="JW482" s="49"/>
      <c r="JX482" s="49"/>
      <c r="JY482" s="49"/>
      <c r="JZ482" s="49"/>
      <c r="KA482" s="49"/>
      <c r="KB482" s="49"/>
      <c r="KC482" s="49"/>
      <c r="KD482" s="49"/>
      <c r="KE482" s="49"/>
      <c r="KF482" s="49"/>
      <c r="KG482" s="49"/>
      <c r="KH482" s="49"/>
      <c r="KI482" s="49"/>
      <c r="KJ482" s="49"/>
    </row>
    <row r="483" spans="2:296" s="48" customFormat="1" x14ac:dyDescent="0.2">
      <c r="B483" s="46"/>
      <c r="C483" s="276"/>
      <c r="D483" s="125"/>
      <c r="E483" s="173"/>
      <c r="F483" s="174"/>
      <c r="G483" s="125"/>
      <c r="H483" s="125"/>
      <c r="I483" s="125"/>
      <c r="J483" s="125"/>
      <c r="K483" s="192"/>
      <c r="M483" s="281"/>
      <c r="N483" s="19"/>
      <c r="O483" s="49"/>
      <c r="P483" s="49"/>
      <c r="Q483" s="49"/>
      <c r="R483" s="49"/>
      <c r="S483" s="49"/>
      <c r="T483" s="49"/>
      <c r="U483" s="49"/>
      <c r="V483" s="49"/>
      <c r="W483" s="49"/>
      <c r="X483" s="49"/>
      <c r="Y483" s="49"/>
      <c r="Z483" s="49"/>
      <c r="AA483" s="49"/>
      <c r="AB483" s="49"/>
      <c r="AC483" s="49"/>
      <c r="AD483" s="49"/>
      <c r="AE483" s="49"/>
      <c r="AF483" s="49"/>
      <c r="AG483" s="49"/>
      <c r="AH483" s="49"/>
      <c r="AI483" s="49"/>
      <c r="AJ483" s="49"/>
      <c r="AK483" s="49"/>
      <c r="AL483" s="49"/>
      <c r="AM483" s="49"/>
      <c r="AN483" s="49"/>
      <c r="AO483" s="49"/>
      <c r="AP483" s="49"/>
      <c r="AQ483" s="49"/>
      <c r="AR483" s="49"/>
      <c r="AS483" s="49"/>
      <c r="AT483" s="49"/>
      <c r="AU483" s="49"/>
      <c r="AV483" s="49"/>
      <c r="AW483" s="49"/>
      <c r="AX483" s="49"/>
      <c r="AY483" s="49"/>
      <c r="AZ483" s="49"/>
      <c r="BA483" s="49"/>
      <c r="BB483" s="49"/>
      <c r="BC483" s="49"/>
      <c r="BD483" s="49"/>
      <c r="BE483" s="49"/>
      <c r="BF483" s="49"/>
      <c r="BG483" s="49"/>
      <c r="BH483" s="49"/>
      <c r="BI483" s="49"/>
      <c r="BJ483" s="49"/>
      <c r="BK483" s="49"/>
      <c r="BL483" s="49"/>
      <c r="BM483" s="49"/>
      <c r="BN483" s="49"/>
      <c r="BO483" s="49"/>
      <c r="BP483" s="49"/>
      <c r="BQ483" s="49"/>
      <c r="BR483" s="49"/>
      <c r="BS483" s="49"/>
      <c r="BT483" s="49"/>
      <c r="BU483" s="49"/>
      <c r="BV483" s="49"/>
      <c r="BW483" s="49"/>
      <c r="BX483" s="49"/>
      <c r="BY483" s="49"/>
      <c r="BZ483" s="49"/>
      <c r="CA483" s="49"/>
      <c r="CB483" s="49"/>
      <c r="CC483" s="49"/>
      <c r="CD483" s="49"/>
      <c r="CE483" s="49"/>
      <c r="CF483" s="49"/>
      <c r="CG483" s="49"/>
      <c r="CH483" s="49"/>
      <c r="CI483" s="49"/>
      <c r="CJ483" s="49"/>
      <c r="CK483" s="49"/>
      <c r="CL483" s="49"/>
      <c r="CM483" s="49"/>
      <c r="CN483" s="49"/>
      <c r="CO483" s="49"/>
      <c r="CP483" s="49"/>
      <c r="CQ483" s="49"/>
      <c r="CR483" s="49"/>
      <c r="CS483" s="49"/>
      <c r="CT483" s="49"/>
      <c r="CU483" s="49"/>
      <c r="CV483" s="49"/>
      <c r="CW483" s="49"/>
      <c r="CX483" s="49"/>
      <c r="CY483" s="49"/>
      <c r="CZ483" s="49"/>
      <c r="DA483" s="49"/>
      <c r="DB483" s="49"/>
      <c r="DC483" s="49"/>
      <c r="DD483" s="49"/>
      <c r="DE483" s="49"/>
      <c r="DF483" s="49"/>
      <c r="DG483" s="49"/>
      <c r="DH483" s="49"/>
      <c r="DI483" s="49"/>
      <c r="DJ483" s="49"/>
      <c r="DK483" s="49"/>
      <c r="DL483" s="49"/>
      <c r="DM483" s="49"/>
      <c r="DN483" s="49"/>
      <c r="DO483" s="49"/>
      <c r="DP483" s="49"/>
      <c r="DQ483" s="49"/>
      <c r="DR483" s="49"/>
      <c r="DS483" s="49"/>
      <c r="DT483" s="49"/>
      <c r="DU483" s="49"/>
      <c r="DV483" s="49"/>
      <c r="DW483" s="49"/>
      <c r="DX483" s="49"/>
      <c r="DY483" s="49"/>
      <c r="DZ483" s="49"/>
      <c r="EA483" s="49"/>
      <c r="EB483" s="49"/>
      <c r="EC483" s="49"/>
      <c r="ED483" s="49"/>
      <c r="EE483" s="49"/>
      <c r="EF483" s="49"/>
      <c r="EG483" s="49"/>
      <c r="EH483" s="49"/>
      <c r="EI483" s="49"/>
      <c r="EJ483" s="49"/>
      <c r="EK483" s="49"/>
      <c r="EL483" s="49"/>
      <c r="EM483" s="49"/>
      <c r="EN483" s="49"/>
      <c r="EO483" s="49"/>
      <c r="EP483" s="49"/>
      <c r="EQ483" s="49"/>
      <c r="ER483" s="49"/>
      <c r="ES483" s="49"/>
      <c r="ET483" s="49"/>
      <c r="EU483" s="49"/>
      <c r="EV483" s="49"/>
      <c r="EW483" s="49"/>
      <c r="EX483" s="49"/>
      <c r="EY483" s="49"/>
      <c r="EZ483" s="49"/>
      <c r="FA483" s="49"/>
      <c r="FB483" s="49"/>
      <c r="FC483" s="49"/>
      <c r="FD483" s="49"/>
      <c r="FE483" s="49"/>
      <c r="FF483" s="49"/>
      <c r="FG483" s="49"/>
      <c r="FH483" s="49"/>
      <c r="FI483" s="49"/>
      <c r="FJ483" s="49"/>
      <c r="FK483" s="49"/>
      <c r="FL483" s="49"/>
      <c r="FM483" s="49"/>
      <c r="FN483" s="49"/>
      <c r="FO483" s="49"/>
      <c r="FP483" s="49"/>
      <c r="FQ483" s="49"/>
      <c r="FR483" s="49"/>
      <c r="FS483" s="49"/>
      <c r="FT483" s="49"/>
      <c r="FU483" s="49"/>
      <c r="FV483" s="49"/>
      <c r="FW483" s="49"/>
      <c r="FX483" s="49"/>
      <c r="FY483" s="49"/>
      <c r="FZ483" s="49"/>
      <c r="GA483" s="49"/>
      <c r="GB483" s="49"/>
      <c r="GC483" s="49"/>
      <c r="GD483" s="49"/>
      <c r="GE483" s="49"/>
      <c r="GF483" s="49"/>
      <c r="GG483" s="49"/>
      <c r="GH483" s="49"/>
      <c r="GI483" s="49"/>
      <c r="GJ483" s="49"/>
      <c r="GK483" s="49"/>
      <c r="GL483" s="49"/>
      <c r="GM483" s="49"/>
      <c r="GN483" s="49"/>
      <c r="GO483" s="49"/>
      <c r="GP483" s="49"/>
      <c r="GQ483" s="49"/>
      <c r="GR483" s="49"/>
      <c r="GS483" s="49"/>
      <c r="GT483" s="49"/>
      <c r="GU483" s="49"/>
      <c r="GV483" s="49"/>
      <c r="GW483" s="49"/>
      <c r="GX483" s="49"/>
      <c r="GY483" s="49"/>
      <c r="GZ483" s="49"/>
      <c r="HA483" s="49"/>
      <c r="HB483" s="49"/>
      <c r="HC483" s="49"/>
      <c r="HD483" s="49"/>
      <c r="HE483" s="49"/>
      <c r="HF483" s="49"/>
      <c r="HG483" s="49"/>
      <c r="HH483" s="49"/>
      <c r="HI483" s="49"/>
      <c r="HJ483" s="49"/>
      <c r="HK483" s="49"/>
      <c r="HL483" s="49"/>
      <c r="HM483" s="49"/>
      <c r="HN483" s="49"/>
      <c r="HO483" s="49"/>
      <c r="HP483" s="49"/>
      <c r="HQ483" s="49"/>
      <c r="HR483" s="49"/>
      <c r="HS483" s="49"/>
      <c r="HT483" s="49"/>
      <c r="HU483" s="49"/>
      <c r="HV483" s="49"/>
      <c r="HW483" s="49"/>
      <c r="HX483" s="49"/>
      <c r="HY483" s="49"/>
      <c r="HZ483" s="49"/>
      <c r="IA483" s="49"/>
      <c r="IB483" s="49"/>
      <c r="IC483" s="49"/>
      <c r="ID483" s="49"/>
      <c r="IE483" s="49"/>
      <c r="IF483" s="49"/>
      <c r="IG483" s="49"/>
      <c r="IH483" s="49"/>
      <c r="II483" s="49"/>
      <c r="IJ483" s="49"/>
      <c r="IK483" s="49"/>
      <c r="IL483" s="49"/>
      <c r="IM483" s="49"/>
      <c r="IN483" s="49"/>
      <c r="IO483" s="49"/>
      <c r="IP483" s="49"/>
      <c r="IQ483" s="49"/>
      <c r="IR483" s="49"/>
      <c r="IS483" s="49"/>
      <c r="IT483" s="49"/>
      <c r="IU483" s="49"/>
      <c r="IV483" s="49"/>
      <c r="IW483" s="49"/>
      <c r="IX483" s="49"/>
      <c r="IY483" s="49"/>
      <c r="IZ483" s="49"/>
      <c r="JA483" s="49"/>
      <c r="JB483" s="49"/>
      <c r="JC483" s="49"/>
      <c r="JD483" s="49"/>
      <c r="JE483" s="49"/>
      <c r="JF483" s="49"/>
      <c r="JG483" s="49"/>
      <c r="JH483" s="49"/>
      <c r="JI483" s="49"/>
      <c r="JJ483" s="49"/>
      <c r="JK483" s="49"/>
      <c r="JL483" s="49"/>
      <c r="JM483" s="49"/>
      <c r="JN483" s="49"/>
      <c r="JO483" s="49"/>
      <c r="JP483" s="49"/>
      <c r="JQ483" s="49"/>
      <c r="JR483" s="49"/>
      <c r="JS483" s="49"/>
      <c r="JT483" s="49"/>
      <c r="JU483" s="49"/>
      <c r="JV483" s="49"/>
      <c r="JW483" s="49"/>
      <c r="JX483" s="49"/>
      <c r="JY483" s="49"/>
      <c r="JZ483" s="49"/>
      <c r="KA483" s="49"/>
      <c r="KB483" s="49"/>
      <c r="KC483" s="49"/>
      <c r="KD483" s="49"/>
      <c r="KE483" s="49"/>
      <c r="KF483" s="49"/>
      <c r="KG483" s="49"/>
      <c r="KH483" s="49"/>
      <c r="KI483" s="49"/>
      <c r="KJ483" s="49"/>
    </row>
    <row r="484" spans="2:296" s="48" customFormat="1" x14ac:dyDescent="0.2">
      <c r="B484" s="46"/>
      <c r="C484" s="276"/>
      <c r="D484" s="125"/>
      <c r="E484" s="173"/>
      <c r="F484" s="174"/>
      <c r="G484" s="125"/>
      <c r="H484" s="125"/>
      <c r="I484" s="125"/>
      <c r="J484" s="125"/>
      <c r="K484" s="192"/>
      <c r="M484" s="281"/>
      <c r="N484" s="19"/>
      <c r="O484" s="49"/>
      <c r="P484" s="49"/>
      <c r="Q484" s="49"/>
      <c r="R484" s="49"/>
      <c r="S484" s="49"/>
      <c r="T484" s="49"/>
      <c r="U484" s="49"/>
      <c r="V484" s="49"/>
      <c r="W484" s="49"/>
      <c r="X484" s="49"/>
      <c r="Y484" s="49"/>
      <c r="Z484" s="49"/>
      <c r="AA484" s="49"/>
      <c r="AB484" s="49"/>
      <c r="AC484" s="49"/>
      <c r="AD484" s="49"/>
      <c r="AE484" s="49"/>
      <c r="AF484" s="49"/>
      <c r="AG484" s="49"/>
      <c r="AH484" s="49"/>
      <c r="AI484" s="49"/>
      <c r="AJ484" s="49"/>
      <c r="AK484" s="49"/>
      <c r="AL484" s="49"/>
      <c r="AM484" s="49"/>
      <c r="AN484" s="49"/>
      <c r="AO484" s="49"/>
      <c r="AP484" s="49"/>
      <c r="AQ484" s="49"/>
      <c r="AR484" s="49"/>
      <c r="AS484" s="49"/>
      <c r="AT484" s="49"/>
      <c r="AU484" s="49"/>
      <c r="AV484" s="49"/>
      <c r="AW484" s="49"/>
      <c r="AX484" s="49"/>
      <c r="AY484" s="49"/>
      <c r="AZ484" s="49"/>
      <c r="BA484" s="49"/>
      <c r="BB484" s="49"/>
      <c r="BC484" s="49"/>
      <c r="BD484" s="49"/>
      <c r="BE484" s="49"/>
      <c r="BF484" s="49"/>
      <c r="BG484" s="49"/>
      <c r="BH484" s="49"/>
      <c r="BI484" s="49"/>
      <c r="BJ484" s="49"/>
      <c r="BK484" s="49"/>
      <c r="BL484" s="49"/>
      <c r="BM484" s="49"/>
      <c r="BN484" s="49"/>
      <c r="BO484" s="49"/>
      <c r="BP484" s="49"/>
      <c r="BQ484" s="49"/>
      <c r="BR484" s="49"/>
      <c r="BS484" s="49"/>
      <c r="BT484" s="49"/>
      <c r="BU484" s="49"/>
      <c r="BV484" s="49"/>
      <c r="BW484" s="49"/>
      <c r="BX484" s="49"/>
      <c r="BY484" s="49"/>
      <c r="BZ484" s="49"/>
      <c r="CA484" s="49"/>
      <c r="CB484" s="49"/>
      <c r="CC484" s="49"/>
      <c r="CD484" s="49"/>
      <c r="CE484" s="49"/>
      <c r="CF484" s="49"/>
      <c r="CG484" s="49"/>
      <c r="CH484" s="49"/>
      <c r="CI484" s="49"/>
      <c r="CJ484" s="49"/>
      <c r="CK484" s="49"/>
      <c r="CL484" s="49"/>
      <c r="CM484" s="49"/>
      <c r="CN484" s="49"/>
      <c r="CO484" s="49"/>
      <c r="CP484" s="49"/>
      <c r="CQ484" s="49"/>
      <c r="CR484" s="49"/>
      <c r="CS484" s="49"/>
      <c r="CT484" s="49"/>
      <c r="CU484" s="49"/>
      <c r="CV484" s="49"/>
      <c r="CW484" s="49"/>
      <c r="CX484" s="49"/>
      <c r="CY484" s="49"/>
      <c r="CZ484" s="49"/>
      <c r="DA484" s="49"/>
      <c r="DB484" s="49"/>
      <c r="DC484" s="49"/>
      <c r="DD484" s="49"/>
      <c r="DE484" s="49"/>
      <c r="DF484" s="49"/>
      <c r="DG484" s="49"/>
      <c r="DH484" s="49"/>
      <c r="DI484" s="49"/>
      <c r="DJ484" s="49"/>
      <c r="DK484" s="49"/>
      <c r="DL484" s="49"/>
      <c r="DM484" s="49"/>
      <c r="DN484" s="49"/>
      <c r="DO484" s="49"/>
      <c r="DP484" s="49"/>
      <c r="DQ484" s="49"/>
      <c r="DR484" s="49"/>
      <c r="DS484" s="49"/>
      <c r="DT484" s="49"/>
      <c r="DU484" s="49"/>
      <c r="DV484" s="49"/>
      <c r="DW484" s="49"/>
      <c r="DX484" s="49"/>
      <c r="DY484" s="49"/>
      <c r="DZ484" s="49"/>
      <c r="EA484" s="49"/>
      <c r="EB484" s="49"/>
      <c r="EC484" s="49"/>
      <c r="ED484" s="49"/>
      <c r="EE484" s="49"/>
      <c r="EF484" s="49"/>
      <c r="EG484" s="49"/>
      <c r="EH484" s="49"/>
      <c r="EI484" s="49"/>
      <c r="EJ484" s="49"/>
      <c r="EK484" s="49"/>
      <c r="EL484" s="49"/>
      <c r="EM484" s="49"/>
      <c r="EN484" s="49"/>
      <c r="EO484" s="49"/>
      <c r="EP484" s="49"/>
      <c r="EQ484" s="49"/>
      <c r="ER484" s="49"/>
      <c r="ES484" s="49"/>
      <c r="ET484" s="49"/>
      <c r="EU484" s="49"/>
      <c r="EV484" s="49"/>
      <c r="EW484" s="49"/>
      <c r="EX484" s="49"/>
      <c r="EY484" s="49"/>
      <c r="EZ484" s="49"/>
      <c r="FA484" s="49"/>
      <c r="FB484" s="49"/>
      <c r="FC484" s="49"/>
      <c r="FD484" s="49"/>
      <c r="FE484" s="49"/>
      <c r="FF484" s="49"/>
      <c r="FG484" s="49"/>
      <c r="FH484" s="49"/>
      <c r="FI484" s="49"/>
      <c r="FJ484" s="49"/>
      <c r="FK484" s="49"/>
      <c r="FL484" s="49"/>
      <c r="FM484" s="49"/>
      <c r="FN484" s="49"/>
      <c r="FO484" s="49"/>
      <c r="FP484" s="49"/>
      <c r="FQ484" s="49"/>
      <c r="FR484" s="49"/>
      <c r="FS484" s="49"/>
      <c r="FT484" s="49"/>
      <c r="FU484" s="49"/>
      <c r="FV484" s="49"/>
      <c r="FW484" s="49"/>
      <c r="FX484" s="49"/>
      <c r="FY484" s="49"/>
      <c r="FZ484" s="49"/>
      <c r="GA484" s="49"/>
      <c r="GB484" s="49"/>
      <c r="GC484" s="49"/>
      <c r="GD484" s="49"/>
      <c r="GE484" s="49"/>
      <c r="GF484" s="49"/>
      <c r="GG484" s="49"/>
      <c r="GH484" s="49"/>
      <c r="GI484" s="49"/>
      <c r="GJ484" s="49"/>
      <c r="GK484" s="49"/>
      <c r="GL484" s="49"/>
      <c r="GM484" s="49"/>
      <c r="GN484" s="49"/>
      <c r="GO484" s="49"/>
      <c r="GP484" s="49"/>
      <c r="GQ484" s="49"/>
      <c r="GR484" s="49"/>
      <c r="GS484" s="49"/>
      <c r="GT484" s="49"/>
      <c r="GU484" s="49"/>
      <c r="GV484" s="49"/>
      <c r="GW484" s="49"/>
      <c r="GX484" s="49"/>
      <c r="GY484" s="49"/>
      <c r="GZ484" s="49"/>
      <c r="HA484" s="49"/>
      <c r="HB484" s="49"/>
      <c r="HC484" s="49"/>
      <c r="HD484" s="49"/>
      <c r="HE484" s="49"/>
      <c r="HF484" s="49"/>
      <c r="HG484" s="49"/>
      <c r="HH484" s="49"/>
      <c r="HI484" s="49"/>
      <c r="HJ484" s="49"/>
      <c r="HK484" s="49"/>
      <c r="HL484" s="49"/>
      <c r="HM484" s="49"/>
      <c r="HN484" s="49"/>
      <c r="HO484" s="49"/>
      <c r="HP484" s="49"/>
      <c r="HQ484" s="49"/>
      <c r="HR484" s="49"/>
      <c r="HS484" s="49"/>
      <c r="HT484" s="49"/>
      <c r="HU484" s="49"/>
      <c r="HV484" s="49"/>
      <c r="HW484" s="49"/>
      <c r="HX484" s="49"/>
      <c r="HY484" s="49"/>
      <c r="HZ484" s="49"/>
      <c r="IA484" s="49"/>
      <c r="IB484" s="49"/>
      <c r="IC484" s="49"/>
      <c r="ID484" s="49"/>
      <c r="IE484" s="49"/>
      <c r="IF484" s="49"/>
      <c r="IG484" s="49"/>
      <c r="IH484" s="49"/>
      <c r="II484" s="49"/>
      <c r="IJ484" s="49"/>
      <c r="IK484" s="49"/>
      <c r="IL484" s="49"/>
      <c r="IM484" s="49"/>
      <c r="IN484" s="49"/>
      <c r="IO484" s="49"/>
      <c r="IP484" s="49"/>
      <c r="IQ484" s="49"/>
      <c r="IR484" s="49"/>
      <c r="IS484" s="49"/>
      <c r="IT484" s="49"/>
      <c r="IU484" s="49"/>
      <c r="IV484" s="49"/>
      <c r="IW484" s="49"/>
      <c r="IX484" s="49"/>
      <c r="IY484" s="49"/>
      <c r="IZ484" s="49"/>
      <c r="JA484" s="49"/>
      <c r="JB484" s="49"/>
      <c r="JC484" s="49"/>
      <c r="JD484" s="49"/>
      <c r="JE484" s="49"/>
      <c r="JF484" s="49"/>
      <c r="JG484" s="49"/>
      <c r="JH484" s="49"/>
      <c r="JI484" s="49"/>
      <c r="JJ484" s="49"/>
      <c r="JK484" s="49"/>
      <c r="JL484" s="49"/>
      <c r="JM484" s="49"/>
      <c r="JN484" s="49"/>
      <c r="JO484" s="49"/>
      <c r="JP484" s="49"/>
      <c r="JQ484" s="49"/>
      <c r="JR484" s="49"/>
      <c r="JS484" s="49"/>
      <c r="JT484" s="49"/>
      <c r="JU484" s="49"/>
      <c r="JV484" s="49"/>
      <c r="JW484" s="49"/>
      <c r="JX484" s="49"/>
      <c r="JY484" s="49"/>
      <c r="JZ484" s="49"/>
      <c r="KA484" s="49"/>
      <c r="KB484" s="49"/>
      <c r="KC484" s="49"/>
      <c r="KD484" s="49"/>
      <c r="KE484" s="49"/>
      <c r="KF484" s="49"/>
      <c r="KG484" s="49"/>
      <c r="KH484" s="49"/>
      <c r="KI484" s="49"/>
      <c r="KJ484" s="49"/>
    </row>
    <row r="485" spans="2:296" s="48" customFormat="1" x14ac:dyDescent="0.2">
      <c r="B485" s="46"/>
      <c r="C485" s="276"/>
      <c r="D485" s="125"/>
      <c r="E485" s="173"/>
      <c r="F485" s="174"/>
      <c r="G485" s="125"/>
      <c r="H485" s="125"/>
      <c r="I485" s="125"/>
      <c r="J485" s="125"/>
      <c r="K485" s="192"/>
      <c r="M485" s="281"/>
      <c r="N485" s="19"/>
      <c r="O485" s="49"/>
      <c r="P485" s="49"/>
      <c r="Q485" s="49"/>
      <c r="R485" s="49"/>
      <c r="S485" s="49"/>
      <c r="T485" s="49"/>
      <c r="U485" s="49"/>
      <c r="V485" s="49"/>
      <c r="W485" s="49"/>
      <c r="X485" s="49"/>
      <c r="Y485" s="49"/>
      <c r="Z485" s="49"/>
      <c r="AA485" s="49"/>
      <c r="AB485" s="49"/>
      <c r="AC485" s="49"/>
      <c r="AD485" s="49"/>
      <c r="AE485" s="49"/>
      <c r="AF485" s="49"/>
      <c r="AG485" s="49"/>
      <c r="AH485" s="49"/>
      <c r="AI485" s="49"/>
      <c r="AJ485" s="49"/>
      <c r="AK485" s="49"/>
      <c r="AL485" s="49"/>
      <c r="AM485" s="49"/>
      <c r="AN485" s="49"/>
      <c r="AO485" s="49"/>
      <c r="AP485" s="49"/>
      <c r="AQ485" s="49"/>
      <c r="AR485" s="49"/>
      <c r="AS485" s="49"/>
      <c r="AT485" s="49"/>
      <c r="AU485" s="49"/>
      <c r="AV485" s="49"/>
      <c r="AW485" s="49"/>
      <c r="AX485" s="49"/>
      <c r="AY485" s="49"/>
      <c r="AZ485" s="49"/>
      <c r="BA485" s="49"/>
      <c r="BB485" s="49"/>
      <c r="BC485" s="49"/>
      <c r="BD485" s="49"/>
      <c r="BE485" s="49"/>
      <c r="BF485" s="49"/>
      <c r="BG485" s="49"/>
      <c r="BH485" s="49"/>
      <c r="BI485" s="49"/>
      <c r="BJ485" s="49"/>
      <c r="BK485" s="49"/>
      <c r="BL485" s="49"/>
      <c r="BM485" s="49"/>
      <c r="BN485" s="49"/>
      <c r="BO485" s="49"/>
      <c r="BP485" s="49"/>
      <c r="BQ485" s="49"/>
      <c r="BR485" s="49"/>
      <c r="BS485" s="49"/>
      <c r="BT485" s="49"/>
      <c r="BU485" s="49"/>
      <c r="BV485" s="49"/>
      <c r="BW485" s="49"/>
      <c r="BX485" s="49"/>
      <c r="BY485" s="49"/>
      <c r="BZ485" s="49"/>
      <c r="CA485" s="49"/>
      <c r="CB485" s="49"/>
      <c r="CC485" s="49"/>
      <c r="CD485" s="49"/>
      <c r="CE485" s="49"/>
      <c r="CF485" s="49"/>
      <c r="CG485" s="49"/>
      <c r="CH485" s="49"/>
      <c r="CI485" s="49"/>
      <c r="CJ485" s="49"/>
      <c r="CK485" s="49"/>
      <c r="CL485" s="49"/>
      <c r="CM485" s="49"/>
      <c r="CN485" s="49"/>
      <c r="CO485" s="49"/>
      <c r="CP485" s="49"/>
      <c r="CQ485" s="49"/>
      <c r="CR485" s="49"/>
      <c r="CS485" s="49"/>
      <c r="CT485" s="49"/>
      <c r="CU485" s="49"/>
      <c r="CV485" s="49"/>
      <c r="CW485" s="49"/>
      <c r="CX485" s="49"/>
      <c r="CY485" s="49"/>
      <c r="CZ485" s="49"/>
      <c r="DA485" s="49"/>
      <c r="DB485" s="49"/>
      <c r="DC485" s="49"/>
      <c r="DD485" s="49"/>
      <c r="DE485" s="49"/>
      <c r="DF485" s="49"/>
      <c r="DG485" s="49"/>
      <c r="DH485" s="49"/>
      <c r="DI485" s="49"/>
      <c r="DJ485" s="49"/>
      <c r="DK485" s="49"/>
      <c r="DL485" s="49"/>
      <c r="DM485" s="49"/>
      <c r="DN485" s="49"/>
      <c r="DO485" s="49"/>
      <c r="DP485" s="49"/>
      <c r="DQ485" s="49"/>
      <c r="DR485" s="49"/>
      <c r="DS485" s="49"/>
      <c r="DT485" s="49"/>
      <c r="DU485" s="49"/>
      <c r="DV485" s="49"/>
      <c r="DW485" s="49"/>
      <c r="DX485" s="49"/>
      <c r="DY485" s="49"/>
      <c r="DZ485" s="49"/>
      <c r="EA485" s="49"/>
      <c r="EB485" s="49"/>
      <c r="EC485" s="49"/>
      <c r="ED485" s="49"/>
      <c r="EE485" s="49"/>
      <c r="EF485" s="49"/>
      <c r="EG485" s="49"/>
      <c r="EH485" s="49"/>
      <c r="EI485" s="49"/>
      <c r="EJ485" s="49"/>
      <c r="EK485" s="49"/>
      <c r="EL485" s="49"/>
      <c r="EM485" s="49"/>
      <c r="EN485" s="49"/>
      <c r="EO485" s="49"/>
      <c r="EP485" s="49"/>
      <c r="EQ485" s="49"/>
      <c r="ER485" s="49"/>
      <c r="ES485" s="49"/>
      <c r="ET485" s="49"/>
      <c r="EU485" s="49"/>
      <c r="EV485" s="49"/>
      <c r="EW485" s="49"/>
      <c r="EX485" s="49"/>
      <c r="EY485" s="49"/>
      <c r="EZ485" s="49"/>
      <c r="FA485" s="49"/>
      <c r="FB485" s="49"/>
      <c r="FC485" s="49"/>
      <c r="FD485" s="49"/>
      <c r="FE485" s="49"/>
      <c r="FF485" s="49"/>
      <c r="FG485" s="49"/>
      <c r="FH485" s="49"/>
      <c r="FI485" s="49"/>
      <c r="FJ485" s="49"/>
      <c r="FK485" s="49"/>
      <c r="FL485" s="49"/>
      <c r="FM485" s="49"/>
      <c r="FN485" s="49"/>
      <c r="FO485" s="49"/>
      <c r="FP485" s="49"/>
      <c r="FQ485" s="49"/>
      <c r="FR485" s="49"/>
      <c r="FS485" s="49"/>
      <c r="FT485" s="49"/>
      <c r="FU485" s="49"/>
      <c r="FV485" s="49"/>
      <c r="FW485" s="49"/>
      <c r="FX485" s="49"/>
      <c r="FY485" s="49"/>
      <c r="FZ485" s="49"/>
      <c r="GA485" s="49"/>
      <c r="GB485" s="49"/>
      <c r="GC485" s="49"/>
      <c r="GD485" s="49"/>
      <c r="GE485" s="49"/>
      <c r="GF485" s="49"/>
      <c r="GG485" s="49"/>
      <c r="GH485" s="49"/>
      <c r="GI485" s="49"/>
      <c r="GJ485" s="49"/>
      <c r="GK485" s="49"/>
      <c r="GL485" s="49"/>
      <c r="GM485" s="49"/>
      <c r="GN485" s="49"/>
      <c r="GO485" s="49"/>
      <c r="GP485" s="49"/>
      <c r="GQ485" s="49"/>
      <c r="GR485" s="49"/>
      <c r="GS485" s="49"/>
      <c r="GT485" s="49"/>
      <c r="GU485" s="49"/>
      <c r="GV485" s="49"/>
      <c r="GW485" s="49"/>
      <c r="GX485" s="49"/>
      <c r="GY485" s="49"/>
      <c r="GZ485" s="49"/>
      <c r="HA485" s="49"/>
      <c r="HB485" s="49"/>
      <c r="HC485" s="49"/>
      <c r="HD485" s="49"/>
      <c r="HE485" s="49"/>
      <c r="HF485" s="49"/>
      <c r="HG485" s="49"/>
      <c r="HH485" s="49"/>
      <c r="HI485" s="49"/>
      <c r="HJ485" s="49"/>
      <c r="HK485" s="49"/>
      <c r="HL485" s="49"/>
      <c r="HM485" s="49"/>
      <c r="HN485" s="49"/>
      <c r="HO485" s="49"/>
      <c r="HP485" s="49"/>
      <c r="HQ485" s="49"/>
      <c r="HR485" s="49"/>
      <c r="HS485" s="49"/>
      <c r="HT485" s="49"/>
      <c r="HU485" s="49"/>
      <c r="HV485" s="49"/>
      <c r="HW485" s="49"/>
      <c r="HX485" s="49"/>
      <c r="HY485" s="49"/>
      <c r="HZ485" s="49"/>
      <c r="IA485" s="49"/>
      <c r="IB485" s="49"/>
      <c r="IC485" s="49"/>
      <c r="ID485" s="49"/>
      <c r="IE485" s="49"/>
      <c r="IF485" s="49"/>
      <c r="IG485" s="49"/>
      <c r="IH485" s="49"/>
      <c r="II485" s="49"/>
      <c r="IJ485" s="49"/>
      <c r="IK485" s="49"/>
      <c r="IL485" s="49"/>
      <c r="IM485" s="49"/>
      <c r="IN485" s="49"/>
      <c r="IO485" s="49"/>
      <c r="IP485" s="49"/>
      <c r="IQ485" s="49"/>
      <c r="IR485" s="49"/>
      <c r="IS485" s="49"/>
      <c r="IT485" s="49"/>
      <c r="IU485" s="49"/>
      <c r="IV485" s="49"/>
      <c r="IW485" s="49"/>
      <c r="IX485" s="49"/>
      <c r="IY485" s="49"/>
      <c r="IZ485" s="49"/>
      <c r="JA485" s="49"/>
      <c r="JB485" s="49"/>
      <c r="JC485" s="49"/>
      <c r="JD485" s="49"/>
      <c r="JE485" s="49"/>
      <c r="JF485" s="49"/>
      <c r="JG485" s="49"/>
      <c r="JH485" s="49"/>
      <c r="JI485" s="49"/>
      <c r="JJ485" s="49"/>
      <c r="JK485" s="49"/>
      <c r="JL485" s="49"/>
      <c r="JM485" s="49"/>
      <c r="JN485" s="49"/>
      <c r="JO485" s="49"/>
      <c r="JP485" s="49"/>
      <c r="JQ485" s="49"/>
      <c r="JR485" s="49"/>
      <c r="JS485" s="49"/>
      <c r="JT485" s="49"/>
      <c r="JU485" s="49"/>
      <c r="JV485" s="49"/>
      <c r="JW485" s="49"/>
      <c r="JX485" s="49"/>
      <c r="JY485" s="49"/>
      <c r="JZ485" s="49"/>
      <c r="KA485" s="49"/>
      <c r="KB485" s="49"/>
      <c r="KC485" s="49"/>
      <c r="KD485" s="49"/>
      <c r="KE485" s="49"/>
      <c r="KF485" s="49"/>
      <c r="KG485" s="49"/>
      <c r="KH485" s="49"/>
      <c r="KI485" s="49"/>
      <c r="KJ485" s="49"/>
    </row>
    <row r="486" spans="2:296" s="48" customFormat="1" x14ac:dyDescent="0.2">
      <c r="B486" s="46"/>
      <c r="C486" s="276"/>
      <c r="D486" s="125"/>
      <c r="E486" s="173"/>
      <c r="F486" s="174"/>
      <c r="G486" s="125"/>
      <c r="H486" s="125"/>
      <c r="I486" s="125"/>
      <c r="J486" s="125"/>
      <c r="K486" s="192"/>
      <c r="M486" s="281"/>
      <c r="N486" s="19"/>
      <c r="O486" s="49"/>
      <c r="P486" s="49"/>
      <c r="Q486" s="49"/>
      <c r="R486" s="49"/>
      <c r="S486" s="49"/>
      <c r="T486" s="49"/>
      <c r="U486" s="49"/>
      <c r="V486" s="49"/>
      <c r="W486" s="49"/>
      <c r="X486" s="49"/>
      <c r="Y486" s="49"/>
      <c r="Z486" s="49"/>
      <c r="AA486" s="49"/>
      <c r="AB486" s="49"/>
      <c r="AC486" s="49"/>
      <c r="AD486" s="49"/>
      <c r="AE486" s="49"/>
      <c r="AF486" s="49"/>
      <c r="AG486" s="49"/>
      <c r="AH486" s="49"/>
      <c r="AI486" s="49"/>
      <c r="AJ486" s="49"/>
      <c r="AK486" s="49"/>
      <c r="AL486" s="49"/>
      <c r="AM486" s="49"/>
      <c r="AN486" s="49"/>
      <c r="AO486" s="49"/>
      <c r="AP486" s="49"/>
      <c r="AQ486" s="49"/>
      <c r="AR486" s="49"/>
      <c r="AS486" s="49"/>
      <c r="AT486" s="49"/>
      <c r="AU486" s="49"/>
      <c r="AV486" s="49"/>
      <c r="AW486" s="49"/>
      <c r="AX486" s="49"/>
      <c r="AY486" s="49"/>
      <c r="AZ486" s="49"/>
      <c r="BA486" s="49"/>
      <c r="BB486" s="49"/>
      <c r="BC486" s="49"/>
      <c r="BD486" s="49"/>
      <c r="BE486" s="49"/>
      <c r="BF486" s="49"/>
      <c r="BG486" s="49"/>
      <c r="BH486" s="49"/>
      <c r="BI486" s="49"/>
      <c r="BJ486" s="49"/>
      <c r="BK486" s="49"/>
      <c r="BL486" s="49"/>
      <c r="BM486" s="49"/>
      <c r="BN486" s="49"/>
      <c r="BO486" s="49"/>
      <c r="BP486" s="49"/>
      <c r="BQ486" s="49"/>
      <c r="BR486" s="49"/>
      <c r="BS486" s="49"/>
      <c r="BT486" s="49"/>
      <c r="BU486" s="49"/>
      <c r="BV486" s="49"/>
      <c r="BW486" s="49"/>
      <c r="BX486" s="49"/>
      <c r="BY486" s="49"/>
      <c r="BZ486" s="49"/>
      <c r="CA486" s="49"/>
      <c r="CB486" s="49"/>
      <c r="CC486" s="49"/>
      <c r="CD486" s="49"/>
      <c r="CE486" s="49"/>
      <c r="CF486" s="49"/>
      <c r="CG486" s="49"/>
      <c r="CH486" s="49"/>
      <c r="CI486" s="49"/>
      <c r="CJ486" s="49"/>
      <c r="CK486" s="49"/>
      <c r="CL486" s="49"/>
      <c r="CM486" s="49"/>
      <c r="CN486" s="49"/>
      <c r="CO486" s="49"/>
      <c r="CP486" s="49"/>
      <c r="CQ486" s="49"/>
      <c r="CR486" s="49"/>
      <c r="CS486" s="49"/>
      <c r="CT486" s="49"/>
      <c r="CU486" s="49"/>
      <c r="CV486" s="49"/>
      <c r="CW486" s="49"/>
      <c r="CX486" s="49"/>
      <c r="CY486" s="49"/>
      <c r="CZ486" s="49"/>
      <c r="DA486" s="49"/>
      <c r="DB486" s="49"/>
      <c r="DC486" s="49"/>
      <c r="DD486" s="49"/>
      <c r="DE486" s="49"/>
      <c r="DF486" s="49"/>
      <c r="DG486" s="49"/>
      <c r="DH486" s="49"/>
      <c r="DI486" s="49"/>
      <c r="DJ486" s="49"/>
      <c r="DK486" s="49"/>
      <c r="DL486" s="49"/>
      <c r="DM486" s="49"/>
      <c r="DN486" s="49"/>
      <c r="DO486" s="49"/>
      <c r="DP486" s="49"/>
      <c r="DQ486" s="49"/>
      <c r="DR486" s="49"/>
      <c r="DS486" s="49"/>
      <c r="DT486" s="49"/>
      <c r="DU486" s="49"/>
      <c r="DV486" s="49"/>
      <c r="DW486" s="49"/>
      <c r="DX486" s="49"/>
      <c r="DY486" s="49"/>
      <c r="DZ486" s="49"/>
      <c r="EA486" s="49"/>
      <c r="EB486" s="49"/>
      <c r="EC486" s="49"/>
      <c r="ED486" s="49"/>
      <c r="EE486" s="49"/>
      <c r="EF486" s="49"/>
      <c r="EG486" s="49"/>
      <c r="EH486" s="49"/>
      <c r="EI486" s="49"/>
      <c r="EJ486" s="49"/>
      <c r="EK486" s="49"/>
      <c r="EL486" s="49"/>
      <c r="EM486" s="49"/>
      <c r="EN486" s="49"/>
      <c r="EO486" s="49"/>
      <c r="EP486" s="49"/>
      <c r="EQ486" s="49"/>
      <c r="ER486" s="49"/>
      <c r="ES486" s="49"/>
      <c r="ET486" s="49"/>
      <c r="EU486" s="49"/>
      <c r="EV486" s="49"/>
      <c r="EW486" s="49"/>
      <c r="EX486" s="49"/>
      <c r="EY486" s="49"/>
      <c r="EZ486" s="49"/>
      <c r="FA486" s="49"/>
      <c r="FB486" s="49"/>
      <c r="FC486" s="49"/>
      <c r="FD486" s="49"/>
      <c r="FE486" s="49"/>
      <c r="FF486" s="49"/>
      <c r="FG486" s="49"/>
      <c r="FH486" s="49"/>
      <c r="FI486" s="49"/>
      <c r="FJ486" s="49"/>
      <c r="FK486" s="49"/>
      <c r="FL486" s="49"/>
      <c r="FM486" s="49"/>
      <c r="FN486" s="49"/>
      <c r="FO486" s="49"/>
      <c r="FP486" s="49"/>
      <c r="FQ486" s="49"/>
      <c r="FR486" s="49"/>
      <c r="FS486" s="49"/>
      <c r="FT486" s="49"/>
      <c r="FU486" s="49"/>
      <c r="FV486" s="49"/>
      <c r="FW486" s="49"/>
      <c r="FX486" s="49"/>
      <c r="FY486" s="49"/>
      <c r="FZ486" s="49"/>
      <c r="GA486" s="49"/>
      <c r="GB486" s="49"/>
      <c r="GC486" s="49"/>
      <c r="GD486" s="49"/>
      <c r="GE486" s="49"/>
      <c r="GF486" s="49"/>
      <c r="GG486" s="49"/>
      <c r="GH486" s="49"/>
      <c r="GI486" s="49"/>
      <c r="GJ486" s="49"/>
      <c r="GK486" s="49"/>
      <c r="GL486" s="49"/>
      <c r="GM486" s="49"/>
      <c r="GN486" s="49"/>
      <c r="GO486" s="49"/>
      <c r="GP486" s="49"/>
      <c r="GQ486" s="49"/>
      <c r="GR486" s="49"/>
      <c r="GS486" s="49"/>
      <c r="GT486" s="49"/>
      <c r="GU486" s="49"/>
      <c r="GV486" s="49"/>
      <c r="GW486" s="49"/>
      <c r="GX486" s="49"/>
      <c r="GY486" s="49"/>
      <c r="GZ486" s="49"/>
      <c r="HA486" s="49"/>
      <c r="HB486" s="49"/>
      <c r="HC486" s="49"/>
      <c r="HD486" s="49"/>
      <c r="HE486" s="49"/>
      <c r="HF486" s="49"/>
      <c r="HG486" s="49"/>
      <c r="HH486" s="49"/>
      <c r="HI486" s="49"/>
      <c r="HJ486" s="49"/>
      <c r="HK486" s="49"/>
      <c r="HL486" s="49"/>
      <c r="HM486" s="49"/>
      <c r="HN486" s="49"/>
      <c r="HO486" s="49"/>
      <c r="HP486" s="49"/>
      <c r="HQ486" s="49"/>
      <c r="HR486" s="49"/>
      <c r="HS486" s="49"/>
      <c r="HT486" s="49"/>
      <c r="HU486" s="49"/>
      <c r="HV486" s="49"/>
      <c r="HW486" s="49"/>
      <c r="HX486" s="49"/>
      <c r="HY486" s="49"/>
      <c r="HZ486" s="49"/>
      <c r="IA486" s="49"/>
      <c r="IB486" s="49"/>
      <c r="IC486" s="49"/>
      <c r="ID486" s="49"/>
      <c r="IE486" s="49"/>
      <c r="IF486" s="49"/>
      <c r="IG486" s="49"/>
      <c r="IH486" s="49"/>
      <c r="II486" s="49"/>
      <c r="IJ486" s="49"/>
      <c r="IK486" s="49"/>
      <c r="IL486" s="49"/>
      <c r="IM486" s="49"/>
      <c r="IN486" s="49"/>
      <c r="IO486" s="49"/>
      <c r="IP486" s="49"/>
      <c r="IQ486" s="49"/>
      <c r="IR486" s="49"/>
      <c r="IS486" s="49"/>
      <c r="IT486" s="49"/>
      <c r="IU486" s="49"/>
      <c r="IV486" s="49"/>
      <c r="IW486" s="49"/>
      <c r="IX486" s="49"/>
      <c r="IY486" s="49"/>
      <c r="IZ486" s="49"/>
      <c r="JA486" s="49"/>
      <c r="JB486" s="49"/>
      <c r="JC486" s="49"/>
      <c r="JD486" s="49"/>
      <c r="JE486" s="49"/>
      <c r="JF486" s="49"/>
      <c r="JG486" s="49"/>
      <c r="JH486" s="49"/>
      <c r="JI486" s="49"/>
      <c r="JJ486" s="49"/>
      <c r="JK486" s="49"/>
      <c r="JL486" s="49"/>
      <c r="JM486" s="49"/>
      <c r="JN486" s="49"/>
      <c r="JO486" s="49"/>
      <c r="JP486" s="49"/>
      <c r="JQ486" s="49"/>
      <c r="JR486" s="49"/>
      <c r="JS486" s="49"/>
      <c r="JT486" s="49"/>
      <c r="JU486" s="49"/>
      <c r="JV486" s="49"/>
      <c r="JW486" s="49"/>
      <c r="JX486" s="49"/>
      <c r="JY486" s="49"/>
      <c r="JZ486" s="49"/>
      <c r="KA486" s="49"/>
      <c r="KB486" s="49"/>
      <c r="KC486" s="49"/>
      <c r="KD486" s="49"/>
      <c r="KE486" s="49"/>
      <c r="KF486" s="49"/>
      <c r="KG486" s="49"/>
      <c r="KH486" s="49"/>
      <c r="KI486" s="49"/>
      <c r="KJ486" s="49"/>
    </row>
    <row r="487" spans="2:296" s="48" customFormat="1" x14ac:dyDescent="0.2">
      <c r="B487" s="46"/>
      <c r="C487" s="276"/>
      <c r="D487" s="125"/>
      <c r="E487" s="173"/>
      <c r="F487" s="174"/>
      <c r="G487" s="125"/>
      <c r="H487" s="125"/>
      <c r="I487" s="125"/>
      <c r="J487" s="125"/>
      <c r="K487" s="192"/>
      <c r="M487" s="281"/>
      <c r="N487" s="19"/>
      <c r="O487" s="49"/>
      <c r="P487" s="49"/>
      <c r="Q487" s="49"/>
      <c r="R487" s="49"/>
      <c r="S487" s="49"/>
      <c r="T487" s="49"/>
      <c r="U487" s="49"/>
      <c r="V487" s="49"/>
      <c r="W487" s="49"/>
      <c r="X487" s="49"/>
      <c r="Y487" s="49"/>
      <c r="Z487" s="49"/>
      <c r="AA487" s="49"/>
      <c r="AB487" s="49"/>
      <c r="AC487" s="49"/>
      <c r="AD487" s="49"/>
      <c r="AE487" s="49"/>
      <c r="AF487" s="49"/>
      <c r="AG487" s="49"/>
      <c r="AH487" s="49"/>
      <c r="AI487" s="49"/>
      <c r="AJ487" s="49"/>
      <c r="AK487" s="49"/>
      <c r="AL487" s="49"/>
      <c r="AM487" s="49"/>
      <c r="AN487" s="49"/>
      <c r="AO487" s="49"/>
      <c r="AP487" s="49"/>
      <c r="AQ487" s="49"/>
      <c r="AR487" s="49"/>
      <c r="AS487" s="49"/>
      <c r="AT487" s="49"/>
      <c r="AU487" s="49"/>
      <c r="AV487" s="49"/>
      <c r="AW487" s="49"/>
      <c r="AX487" s="49"/>
      <c r="AY487" s="49"/>
      <c r="AZ487" s="49"/>
      <c r="BA487" s="49"/>
      <c r="BB487" s="49"/>
      <c r="BC487" s="49"/>
      <c r="BD487" s="49"/>
      <c r="BE487" s="49"/>
      <c r="BF487" s="49"/>
      <c r="BG487" s="49"/>
      <c r="BH487" s="49"/>
      <c r="BI487" s="49"/>
      <c r="BJ487" s="49"/>
      <c r="BK487" s="49"/>
      <c r="BL487" s="49"/>
      <c r="BM487" s="49"/>
      <c r="BN487" s="49"/>
      <c r="BO487" s="49"/>
      <c r="BP487" s="49"/>
      <c r="BQ487" s="49"/>
      <c r="BR487" s="49"/>
      <c r="BS487" s="49"/>
      <c r="BT487" s="49"/>
      <c r="BU487" s="49"/>
      <c r="BV487" s="49"/>
      <c r="BW487" s="49"/>
      <c r="BX487" s="49"/>
      <c r="BY487" s="49"/>
      <c r="BZ487" s="49"/>
      <c r="CA487" s="49"/>
      <c r="CB487" s="49"/>
      <c r="CC487" s="49"/>
      <c r="CD487" s="49"/>
      <c r="CE487" s="49"/>
      <c r="CF487" s="49"/>
      <c r="CG487" s="49"/>
      <c r="CH487" s="49"/>
      <c r="CI487" s="49"/>
      <c r="CJ487" s="49"/>
      <c r="CK487" s="49"/>
      <c r="CL487" s="49"/>
      <c r="CM487" s="49"/>
      <c r="CN487" s="49"/>
      <c r="CO487" s="49"/>
      <c r="CP487" s="49"/>
      <c r="CQ487" s="49"/>
      <c r="CR487" s="49"/>
      <c r="CS487" s="49"/>
      <c r="CT487" s="49"/>
      <c r="CU487" s="49"/>
      <c r="CV487" s="49"/>
      <c r="CW487" s="49"/>
      <c r="CX487" s="49"/>
      <c r="CY487" s="49"/>
      <c r="CZ487" s="49"/>
      <c r="DA487" s="49"/>
      <c r="DB487" s="49"/>
      <c r="DC487" s="49"/>
      <c r="DD487" s="49"/>
      <c r="DE487" s="49"/>
      <c r="DF487" s="49"/>
      <c r="DG487" s="49"/>
      <c r="DH487" s="49"/>
      <c r="DI487" s="49"/>
      <c r="DJ487" s="49"/>
      <c r="DK487" s="49"/>
      <c r="DL487" s="49"/>
      <c r="DM487" s="49"/>
      <c r="DN487" s="49"/>
      <c r="DO487" s="49"/>
      <c r="DP487" s="49"/>
      <c r="DQ487" s="49"/>
      <c r="DR487" s="49"/>
      <c r="DS487" s="49"/>
      <c r="DT487" s="49"/>
      <c r="DU487" s="49"/>
      <c r="DV487" s="49"/>
      <c r="DW487" s="49"/>
      <c r="DX487" s="49"/>
      <c r="DY487" s="49"/>
      <c r="DZ487" s="49"/>
      <c r="EA487" s="49"/>
      <c r="EB487" s="49"/>
      <c r="EC487" s="49"/>
      <c r="ED487" s="49"/>
      <c r="EE487" s="49"/>
      <c r="EF487" s="49"/>
      <c r="EG487" s="49"/>
      <c r="EH487" s="49"/>
      <c r="EI487" s="49"/>
      <c r="EJ487" s="49"/>
      <c r="EK487" s="49"/>
      <c r="EL487" s="49"/>
      <c r="EM487" s="49"/>
      <c r="EN487" s="49"/>
      <c r="EO487" s="49"/>
      <c r="EP487" s="49"/>
      <c r="EQ487" s="49"/>
      <c r="ER487" s="49"/>
      <c r="ES487" s="49"/>
      <c r="ET487" s="49"/>
      <c r="EU487" s="49"/>
      <c r="EV487" s="49"/>
      <c r="EW487" s="49"/>
      <c r="EX487" s="49"/>
      <c r="EY487" s="49"/>
      <c r="EZ487" s="49"/>
      <c r="FA487" s="49"/>
      <c r="FB487" s="49"/>
      <c r="FC487" s="49"/>
      <c r="FD487" s="49"/>
      <c r="FE487" s="49"/>
      <c r="FF487" s="49"/>
      <c r="FG487" s="49"/>
      <c r="FH487" s="49"/>
      <c r="FI487" s="49"/>
      <c r="FJ487" s="49"/>
      <c r="FK487" s="49"/>
      <c r="FL487" s="49"/>
      <c r="FM487" s="49"/>
      <c r="FN487" s="49"/>
      <c r="FO487" s="49"/>
      <c r="FP487" s="49"/>
      <c r="FQ487" s="49"/>
      <c r="FR487" s="49"/>
      <c r="FS487" s="49"/>
      <c r="FT487" s="49"/>
      <c r="FU487" s="49"/>
      <c r="FV487" s="49"/>
      <c r="FW487" s="49"/>
      <c r="FX487" s="49"/>
      <c r="FY487" s="49"/>
      <c r="FZ487" s="49"/>
      <c r="GA487" s="49"/>
      <c r="GB487" s="49"/>
      <c r="GC487" s="49"/>
      <c r="GD487" s="49"/>
      <c r="GE487" s="49"/>
      <c r="GF487" s="49"/>
      <c r="GG487" s="49"/>
      <c r="GH487" s="49"/>
      <c r="GI487" s="49"/>
      <c r="GJ487" s="49"/>
      <c r="GK487" s="49"/>
      <c r="GL487" s="49"/>
      <c r="GM487" s="49"/>
      <c r="GN487" s="49"/>
      <c r="GO487" s="49"/>
      <c r="GP487" s="49"/>
      <c r="GQ487" s="49"/>
      <c r="GR487" s="49"/>
      <c r="GS487" s="49"/>
      <c r="GT487" s="49"/>
      <c r="GU487" s="49"/>
      <c r="GV487" s="49"/>
      <c r="GW487" s="49"/>
      <c r="GX487" s="49"/>
      <c r="GY487" s="49"/>
      <c r="GZ487" s="49"/>
      <c r="HA487" s="49"/>
      <c r="HB487" s="49"/>
      <c r="HC487" s="49"/>
      <c r="HD487" s="49"/>
      <c r="HE487" s="49"/>
      <c r="HF487" s="49"/>
      <c r="HG487" s="49"/>
      <c r="HH487" s="49"/>
      <c r="HI487" s="49"/>
      <c r="HJ487" s="49"/>
      <c r="HK487" s="49"/>
      <c r="HL487" s="49"/>
      <c r="HM487" s="49"/>
      <c r="HN487" s="49"/>
      <c r="HO487" s="49"/>
      <c r="HP487" s="49"/>
      <c r="HQ487" s="49"/>
      <c r="HR487" s="49"/>
      <c r="HS487" s="49"/>
      <c r="HT487" s="49"/>
      <c r="HU487" s="49"/>
      <c r="HV487" s="49"/>
      <c r="HW487" s="49"/>
      <c r="HX487" s="49"/>
      <c r="HY487" s="49"/>
      <c r="HZ487" s="49"/>
      <c r="IA487" s="49"/>
      <c r="IB487" s="49"/>
      <c r="IC487" s="49"/>
      <c r="ID487" s="49"/>
      <c r="IE487" s="49"/>
      <c r="IF487" s="49"/>
      <c r="IG487" s="49"/>
      <c r="IH487" s="49"/>
      <c r="II487" s="49"/>
      <c r="IJ487" s="49"/>
      <c r="IK487" s="49"/>
      <c r="IL487" s="49"/>
      <c r="IM487" s="49"/>
      <c r="IN487" s="49"/>
      <c r="IO487" s="49"/>
      <c r="IP487" s="49"/>
      <c r="IQ487" s="49"/>
      <c r="IR487" s="49"/>
      <c r="IS487" s="49"/>
      <c r="IT487" s="49"/>
      <c r="IU487" s="49"/>
      <c r="IV487" s="49"/>
      <c r="IW487" s="49"/>
      <c r="IX487" s="49"/>
      <c r="IY487" s="49"/>
      <c r="IZ487" s="49"/>
      <c r="JA487" s="49"/>
      <c r="JB487" s="49"/>
      <c r="JC487" s="49"/>
      <c r="JD487" s="49"/>
      <c r="JE487" s="49"/>
      <c r="JF487" s="49"/>
      <c r="JG487" s="49"/>
      <c r="JH487" s="49"/>
      <c r="JI487" s="49"/>
      <c r="JJ487" s="49"/>
      <c r="JK487" s="49"/>
      <c r="JL487" s="49"/>
      <c r="JM487" s="49"/>
      <c r="JN487" s="49"/>
      <c r="JO487" s="49"/>
      <c r="JP487" s="49"/>
      <c r="JQ487" s="49"/>
      <c r="JR487" s="49"/>
      <c r="JS487" s="49"/>
      <c r="JT487" s="49"/>
      <c r="JU487" s="49"/>
      <c r="JV487" s="49"/>
      <c r="JW487" s="49"/>
      <c r="JX487" s="49"/>
      <c r="JY487" s="49"/>
      <c r="JZ487" s="49"/>
      <c r="KA487" s="49"/>
      <c r="KB487" s="49"/>
      <c r="KC487" s="49"/>
      <c r="KD487" s="49"/>
      <c r="KE487" s="49"/>
      <c r="KF487" s="49"/>
      <c r="KG487" s="49"/>
      <c r="KH487" s="49"/>
      <c r="KI487" s="49"/>
      <c r="KJ487" s="49"/>
    </row>
    <row r="488" spans="2:296" s="48" customFormat="1" x14ac:dyDescent="0.2">
      <c r="B488" s="46"/>
      <c r="C488" s="276"/>
      <c r="D488" s="125"/>
      <c r="E488" s="173"/>
      <c r="F488" s="174"/>
      <c r="G488" s="125"/>
      <c r="H488" s="125"/>
      <c r="I488" s="125"/>
      <c r="J488" s="125"/>
      <c r="K488" s="192"/>
      <c r="M488" s="281"/>
      <c r="N488" s="19"/>
      <c r="O488" s="49"/>
      <c r="P488" s="49"/>
      <c r="Q488" s="49"/>
      <c r="R488" s="49"/>
      <c r="S488" s="49"/>
      <c r="T488" s="49"/>
      <c r="U488" s="49"/>
      <c r="V488" s="49"/>
      <c r="W488" s="49"/>
      <c r="X488" s="49"/>
      <c r="Y488" s="49"/>
      <c r="Z488" s="49"/>
      <c r="AA488" s="49"/>
      <c r="AB488" s="49"/>
      <c r="AC488" s="49"/>
      <c r="AD488" s="49"/>
      <c r="AE488" s="49"/>
      <c r="AF488" s="49"/>
      <c r="AG488" s="49"/>
      <c r="AH488" s="49"/>
      <c r="AI488" s="49"/>
      <c r="AJ488" s="49"/>
      <c r="AK488" s="49"/>
      <c r="AL488" s="49"/>
      <c r="AM488" s="49"/>
      <c r="AN488" s="49"/>
      <c r="AO488" s="49"/>
      <c r="AP488" s="49"/>
      <c r="AQ488" s="49"/>
      <c r="AR488" s="49"/>
      <c r="AS488" s="49"/>
      <c r="AT488" s="49"/>
      <c r="AU488" s="49"/>
      <c r="AV488" s="49"/>
      <c r="AW488" s="49"/>
      <c r="AX488" s="49"/>
      <c r="AY488" s="49"/>
      <c r="AZ488" s="49"/>
      <c r="BA488" s="49"/>
      <c r="BB488" s="49"/>
      <c r="BC488" s="49"/>
      <c r="BD488" s="49"/>
      <c r="BE488" s="49"/>
      <c r="BF488" s="49"/>
      <c r="BG488" s="49"/>
      <c r="BH488" s="49"/>
      <c r="BI488" s="49"/>
      <c r="BJ488" s="49"/>
      <c r="BK488" s="49"/>
      <c r="BL488" s="49"/>
      <c r="BM488" s="49"/>
      <c r="BN488" s="49"/>
      <c r="BO488" s="49"/>
      <c r="BP488" s="49"/>
      <c r="BQ488" s="49"/>
      <c r="BR488" s="49"/>
      <c r="BS488" s="49"/>
      <c r="BT488" s="49"/>
      <c r="BU488" s="49"/>
      <c r="BV488" s="49"/>
      <c r="BW488" s="49"/>
      <c r="BX488" s="49"/>
      <c r="BY488" s="49"/>
      <c r="BZ488" s="49"/>
      <c r="CA488" s="49"/>
      <c r="CB488" s="49"/>
      <c r="CC488" s="49"/>
      <c r="CD488" s="49"/>
      <c r="CE488" s="49"/>
      <c r="CF488" s="49"/>
      <c r="CG488" s="49"/>
      <c r="CH488" s="49"/>
      <c r="CI488" s="49"/>
      <c r="CJ488" s="49"/>
      <c r="CK488" s="49"/>
      <c r="CL488" s="49"/>
      <c r="CM488" s="49"/>
      <c r="CN488" s="49"/>
      <c r="CO488" s="49"/>
      <c r="CP488" s="49"/>
      <c r="CQ488" s="49"/>
      <c r="CR488" s="49"/>
      <c r="CS488" s="49"/>
      <c r="CT488" s="49"/>
      <c r="CU488" s="49"/>
      <c r="CV488" s="49"/>
      <c r="CW488" s="49"/>
      <c r="CX488" s="49"/>
      <c r="CY488" s="49"/>
      <c r="CZ488" s="49"/>
      <c r="DA488" s="49"/>
      <c r="DB488" s="49"/>
      <c r="DC488" s="49"/>
      <c r="DD488" s="49"/>
      <c r="DE488" s="49"/>
      <c r="DF488" s="49"/>
      <c r="DG488" s="49"/>
      <c r="DH488" s="49"/>
      <c r="DI488" s="49"/>
      <c r="DJ488" s="49"/>
      <c r="DK488" s="49"/>
      <c r="DL488" s="49"/>
      <c r="DM488" s="49"/>
      <c r="DN488" s="49"/>
      <c r="DO488" s="49"/>
      <c r="DP488" s="49"/>
      <c r="DQ488" s="49"/>
      <c r="DR488" s="49"/>
      <c r="DS488" s="49"/>
      <c r="DT488" s="49"/>
      <c r="DU488" s="49"/>
      <c r="DV488" s="49"/>
      <c r="DW488" s="49"/>
      <c r="DX488" s="49"/>
      <c r="DY488" s="49"/>
      <c r="DZ488" s="49"/>
      <c r="EA488" s="49"/>
      <c r="EB488" s="49"/>
      <c r="EC488" s="49"/>
      <c r="ED488" s="49"/>
      <c r="EE488" s="49"/>
      <c r="EF488" s="49"/>
      <c r="EG488" s="49"/>
      <c r="EH488" s="49"/>
      <c r="EI488" s="49"/>
      <c r="EJ488" s="49"/>
      <c r="EK488" s="49"/>
      <c r="EL488" s="49"/>
      <c r="EM488" s="49"/>
      <c r="EN488" s="49"/>
      <c r="EO488" s="49"/>
      <c r="EP488" s="49"/>
      <c r="EQ488" s="49"/>
      <c r="ER488" s="49"/>
      <c r="ES488" s="49"/>
      <c r="ET488" s="49"/>
      <c r="EU488" s="49"/>
      <c r="EV488" s="49"/>
      <c r="EW488" s="49"/>
      <c r="EX488" s="49"/>
      <c r="EY488" s="49"/>
      <c r="EZ488" s="49"/>
      <c r="FA488" s="49"/>
      <c r="FB488" s="49"/>
      <c r="FC488" s="49"/>
      <c r="FD488" s="49"/>
      <c r="FE488" s="49"/>
      <c r="FF488" s="49"/>
      <c r="FG488" s="49"/>
      <c r="FH488" s="49"/>
      <c r="FI488" s="49"/>
      <c r="FJ488" s="49"/>
      <c r="FK488" s="49"/>
      <c r="FL488" s="49"/>
      <c r="FM488" s="49"/>
      <c r="FN488" s="49"/>
      <c r="FO488" s="49"/>
      <c r="FP488" s="49"/>
      <c r="FQ488" s="49"/>
      <c r="FR488" s="49"/>
      <c r="FS488" s="49"/>
      <c r="FT488" s="49"/>
      <c r="FU488" s="49"/>
      <c r="FV488" s="49"/>
      <c r="FW488" s="49"/>
      <c r="FX488" s="49"/>
      <c r="FY488" s="49"/>
      <c r="FZ488" s="49"/>
      <c r="GA488" s="49"/>
      <c r="GB488" s="49"/>
      <c r="GC488" s="49"/>
      <c r="GD488" s="49"/>
      <c r="GE488" s="49"/>
      <c r="GF488" s="49"/>
      <c r="GG488" s="49"/>
      <c r="GH488" s="49"/>
      <c r="GI488" s="49"/>
      <c r="GJ488" s="49"/>
      <c r="GK488" s="49"/>
      <c r="GL488" s="49"/>
      <c r="GM488" s="49"/>
      <c r="GN488" s="49"/>
      <c r="GO488" s="49"/>
      <c r="GP488" s="49"/>
      <c r="GQ488" s="49"/>
      <c r="GR488" s="49"/>
      <c r="GS488" s="49"/>
      <c r="GT488" s="49"/>
      <c r="GU488" s="49"/>
      <c r="GV488" s="49"/>
      <c r="GW488" s="49"/>
      <c r="GX488" s="49"/>
      <c r="GY488" s="49"/>
      <c r="GZ488" s="49"/>
      <c r="HA488" s="49"/>
      <c r="HB488" s="49"/>
      <c r="HC488" s="49"/>
      <c r="HD488" s="49"/>
      <c r="HE488" s="49"/>
      <c r="HF488" s="49"/>
      <c r="HG488" s="49"/>
      <c r="HH488" s="49"/>
      <c r="HI488" s="49"/>
      <c r="HJ488" s="49"/>
      <c r="HK488" s="49"/>
      <c r="HL488" s="49"/>
      <c r="HM488" s="49"/>
      <c r="HN488" s="49"/>
      <c r="HO488" s="49"/>
      <c r="HP488" s="49"/>
      <c r="HQ488" s="49"/>
      <c r="HR488" s="49"/>
      <c r="HS488" s="49"/>
      <c r="HT488" s="49"/>
      <c r="HU488" s="49"/>
      <c r="HV488" s="49"/>
      <c r="HW488" s="49"/>
      <c r="HX488" s="49"/>
      <c r="HY488" s="49"/>
      <c r="HZ488" s="49"/>
      <c r="IA488" s="49"/>
      <c r="IB488" s="49"/>
      <c r="IC488" s="49"/>
      <c r="ID488" s="49"/>
      <c r="IE488" s="49"/>
      <c r="IF488" s="49"/>
      <c r="IG488" s="49"/>
      <c r="IH488" s="49"/>
      <c r="II488" s="49"/>
      <c r="IJ488" s="49"/>
      <c r="IK488" s="49"/>
      <c r="IL488" s="49"/>
      <c r="IM488" s="49"/>
      <c r="IN488" s="49"/>
      <c r="IO488" s="49"/>
      <c r="IP488" s="49"/>
      <c r="IQ488" s="49"/>
      <c r="IR488" s="49"/>
      <c r="IS488" s="49"/>
      <c r="IT488" s="49"/>
      <c r="IU488" s="49"/>
      <c r="IV488" s="49"/>
      <c r="IW488" s="49"/>
      <c r="IX488" s="49"/>
      <c r="IY488" s="49"/>
      <c r="IZ488" s="49"/>
      <c r="JA488" s="49"/>
      <c r="JB488" s="49"/>
      <c r="JC488" s="49"/>
      <c r="JD488" s="49"/>
      <c r="JE488" s="49"/>
      <c r="JF488" s="49"/>
      <c r="JG488" s="49"/>
      <c r="JH488" s="49"/>
      <c r="JI488" s="49"/>
      <c r="JJ488" s="49"/>
      <c r="JK488" s="49"/>
      <c r="JL488" s="49"/>
      <c r="JM488" s="49"/>
      <c r="JN488" s="49"/>
      <c r="JO488" s="49"/>
      <c r="JP488" s="49"/>
      <c r="JQ488" s="49"/>
      <c r="JR488" s="49"/>
      <c r="JS488" s="49"/>
      <c r="JT488" s="49"/>
      <c r="JU488" s="49"/>
      <c r="JV488" s="49"/>
      <c r="JW488" s="49"/>
      <c r="JX488" s="49"/>
      <c r="JY488" s="49"/>
      <c r="JZ488" s="49"/>
      <c r="KA488" s="49"/>
      <c r="KB488" s="49"/>
      <c r="KC488" s="49"/>
      <c r="KD488" s="49"/>
      <c r="KE488" s="49"/>
      <c r="KF488" s="49"/>
      <c r="KG488" s="49"/>
      <c r="KH488" s="49"/>
      <c r="KI488" s="49"/>
      <c r="KJ488" s="49"/>
    </row>
    <row r="489" spans="2:296" s="48" customFormat="1" x14ac:dyDescent="0.2">
      <c r="B489" s="46"/>
      <c r="C489" s="276"/>
      <c r="D489" s="125"/>
      <c r="E489" s="173"/>
      <c r="F489" s="174"/>
      <c r="G489" s="125"/>
      <c r="H489" s="125"/>
      <c r="I489" s="125"/>
      <c r="J489" s="125"/>
      <c r="K489" s="192"/>
      <c r="M489" s="281"/>
      <c r="N489" s="19"/>
      <c r="O489" s="49"/>
      <c r="P489" s="49"/>
      <c r="Q489" s="49"/>
      <c r="R489" s="49"/>
      <c r="S489" s="49"/>
      <c r="T489" s="49"/>
      <c r="U489" s="49"/>
      <c r="V489" s="49"/>
      <c r="W489" s="49"/>
      <c r="X489" s="49"/>
      <c r="Y489" s="49"/>
      <c r="Z489" s="49"/>
      <c r="AA489" s="49"/>
      <c r="AB489" s="49"/>
      <c r="AC489" s="49"/>
      <c r="AD489" s="49"/>
      <c r="AE489" s="49"/>
      <c r="AF489" s="49"/>
      <c r="AG489" s="49"/>
      <c r="AH489" s="49"/>
      <c r="AI489" s="49"/>
      <c r="AJ489" s="49"/>
      <c r="AK489" s="49"/>
      <c r="AL489" s="49"/>
      <c r="AM489" s="49"/>
      <c r="AN489" s="49"/>
      <c r="AO489" s="49"/>
      <c r="AP489" s="49"/>
      <c r="AQ489" s="49"/>
      <c r="AR489" s="49"/>
      <c r="AS489" s="49"/>
      <c r="AT489" s="49"/>
      <c r="AU489" s="49"/>
      <c r="AV489" s="49"/>
      <c r="AW489" s="49"/>
      <c r="AX489" s="49"/>
      <c r="AY489" s="49"/>
      <c r="AZ489" s="49"/>
      <c r="BA489" s="49"/>
      <c r="BB489" s="49"/>
      <c r="BC489" s="49"/>
      <c r="BD489" s="49"/>
      <c r="BE489" s="49"/>
      <c r="BF489" s="49"/>
      <c r="BG489" s="49"/>
      <c r="BH489" s="49"/>
      <c r="BI489" s="49"/>
      <c r="BJ489" s="49"/>
      <c r="BK489" s="49"/>
      <c r="BL489" s="49"/>
      <c r="BM489" s="49"/>
      <c r="BN489" s="49"/>
      <c r="BO489" s="49"/>
      <c r="BP489" s="49"/>
      <c r="BQ489" s="49"/>
      <c r="BR489" s="49"/>
      <c r="BS489" s="49"/>
      <c r="BT489" s="49"/>
      <c r="BU489" s="49"/>
      <c r="BV489" s="49"/>
      <c r="BW489" s="49"/>
      <c r="BX489" s="49"/>
      <c r="BY489" s="49"/>
      <c r="BZ489" s="49"/>
      <c r="CA489" s="49"/>
      <c r="CB489" s="49"/>
      <c r="CC489" s="49"/>
      <c r="CD489" s="49"/>
      <c r="CE489" s="49"/>
      <c r="CF489" s="49"/>
      <c r="CG489" s="49"/>
      <c r="CH489" s="49"/>
      <c r="CI489" s="49"/>
      <c r="CJ489" s="49"/>
      <c r="CK489" s="49"/>
      <c r="CL489" s="49"/>
      <c r="CM489" s="49"/>
      <c r="CN489" s="49"/>
      <c r="CO489" s="49"/>
      <c r="CP489" s="49"/>
      <c r="CQ489" s="49"/>
      <c r="CR489" s="49"/>
      <c r="CS489" s="49"/>
      <c r="CT489" s="49"/>
      <c r="CU489" s="49"/>
      <c r="CV489" s="49"/>
      <c r="CW489" s="49"/>
      <c r="CX489" s="49"/>
      <c r="CY489" s="49"/>
      <c r="CZ489" s="49"/>
      <c r="DA489" s="49"/>
      <c r="DB489" s="49"/>
      <c r="DC489" s="49"/>
      <c r="DD489" s="49"/>
      <c r="DE489" s="49"/>
      <c r="DF489" s="49"/>
      <c r="DG489" s="49"/>
      <c r="DH489" s="49"/>
      <c r="DI489" s="49"/>
      <c r="DJ489" s="49"/>
      <c r="DK489" s="49"/>
      <c r="DL489" s="49"/>
      <c r="DM489" s="49"/>
      <c r="DN489" s="49"/>
      <c r="DO489" s="49"/>
      <c r="DP489" s="49"/>
      <c r="DQ489" s="49"/>
      <c r="DR489" s="49"/>
      <c r="DS489" s="49"/>
      <c r="DT489" s="49"/>
      <c r="DU489" s="49"/>
      <c r="DV489" s="49"/>
      <c r="DW489" s="49"/>
      <c r="DX489" s="49"/>
      <c r="DY489" s="49"/>
      <c r="DZ489" s="49"/>
      <c r="EA489" s="49"/>
      <c r="EB489" s="49"/>
      <c r="EC489" s="49"/>
      <c r="ED489" s="49"/>
      <c r="EE489" s="49"/>
      <c r="EF489" s="49"/>
      <c r="EG489" s="49"/>
      <c r="EH489" s="49"/>
      <c r="EI489" s="49"/>
      <c r="EJ489" s="49"/>
      <c r="EK489" s="49"/>
      <c r="EL489" s="49"/>
      <c r="EM489" s="49"/>
      <c r="EN489" s="49"/>
      <c r="EO489" s="49"/>
      <c r="EP489" s="49"/>
      <c r="EQ489" s="49"/>
      <c r="ER489" s="49"/>
      <c r="ES489" s="49"/>
      <c r="ET489" s="49"/>
      <c r="EU489" s="49"/>
      <c r="EV489" s="49"/>
      <c r="EW489" s="49"/>
      <c r="EX489" s="49"/>
      <c r="EY489" s="49"/>
      <c r="EZ489" s="49"/>
      <c r="FA489" s="49"/>
      <c r="FB489" s="49"/>
      <c r="FC489" s="49"/>
      <c r="FD489" s="49"/>
      <c r="FE489" s="49"/>
      <c r="FF489" s="49"/>
      <c r="FG489" s="49"/>
      <c r="FH489" s="49"/>
      <c r="FI489" s="49"/>
      <c r="FJ489" s="49"/>
      <c r="FK489" s="49"/>
      <c r="FL489" s="49"/>
      <c r="FM489" s="49"/>
      <c r="FN489" s="49"/>
      <c r="FO489" s="49"/>
      <c r="FP489" s="49"/>
      <c r="FQ489" s="49"/>
      <c r="FR489" s="49"/>
      <c r="FS489" s="49"/>
      <c r="FT489" s="49"/>
      <c r="FU489" s="49"/>
      <c r="FV489" s="49"/>
      <c r="FW489" s="49"/>
      <c r="FX489" s="49"/>
      <c r="FY489" s="49"/>
      <c r="FZ489" s="49"/>
      <c r="GA489" s="49"/>
      <c r="GB489" s="49"/>
      <c r="GC489" s="49"/>
      <c r="GD489" s="49"/>
      <c r="GE489" s="49"/>
      <c r="GF489" s="49"/>
      <c r="GG489" s="49"/>
      <c r="GH489" s="49"/>
      <c r="GI489" s="49"/>
      <c r="GJ489" s="49"/>
      <c r="GK489" s="49"/>
      <c r="GL489" s="49"/>
      <c r="GM489" s="49"/>
      <c r="GN489" s="49"/>
      <c r="GO489" s="49"/>
      <c r="GP489" s="49"/>
      <c r="GQ489" s="49"/>
      <c r="GR489" s="49"/>
      <c r="GS489" s="49"/>
      <c r="GT489" s="49"/>
      <c r="GU489" s="49"/>
      <c r="GV489" s="49"/>
      <c r="GW489" s="49"/>
      <c r="GX489" s="49"/>
      <c r="GY489" s="49"/>
      <c r="GZ489" s="49"/>
      <c r="HA489" s="49"/>
      <c r="HB489" s="49"/>
      <c r="HC489" s="49"/>
      <c r="HD489" s="49"/>
      <c r="HE489" s="49"/>
      <c r="HF489" s="49"/>
      <c r="HG489" s="49"/>
      <c r="HH489" s="49"/>
      <c r="HI489" s="49"/>
      <c r="HJ489" s="49"/>
      <c r="HK489" s="49"/>
      <c r="HL489" s="49"/>
      <c r="HM489" s="49"/>
      <c r="HN489" s="49"/>
      <c r="HO489" s="49"/>
      <c r="HP489" s="49"/>
      <c r="HQ489" s="49"/>
      <c r="HR489" s="49"/>
      <c r="HS489" s="49"/>
      <c r="HT489" s="49"/>
      <c r="HU489" s="49"/>
      <c r="HV489" s="49"/>
      <c r="HW489" s="49"/>
      <c r="HX489" s="49"/>
      <c r="HY489" s="49"/>
      <c r="HZ489" s="49"/>
      <c r="IA489" s="49"/>
      <c r="IB489" s="49"/>
      <c r="IC489" s="49"/>
      <c r="ID489" s="49"/>
      <c r="IE489" s="49"/>
      <c r="IF489" s="49"/>
      <c r="IG489" s="49"/>
      <c r="IH489" s="49"/>
      <c r="II489" s="49"/>
      <c r="IJ489" s="49"/>
      <c r="IK489" s="49"/>
      <c r="IL489" s="49"/>
      <c r="IM489" s="49"/>
      <c r="IN489" s="49"/>
      <c r="IO489" s="49"/>
      <c r="IP489" s="49"/>
      <c r="IQ489" s="49"/>
      <c r="IR489" s="49"/>
      <c r="IS489" s="49"/>
      <c r="IT489" s="49"/>
      <c r="IU489" s="49"/>
      <c r="IV489" s="49"/>
      <c r="IW489" s="49"/>
      <c r="IX489" s="49"/>
      <c r="IY489" s="49"/>
      <c r="IZ489" s="49"/>
      <c r="JA489" s="49"/>
      <c r="JB489" s="49"/>
      <c r="JC489" s="49"/>
      <c r="JD489" s="49"/>
      <c r="JE489" s="49"/>
      <c r="JF489" s="49"/>
      <c r="JG489" s="49"/>
      <c r="JH489" s="49"/>
      <c r="JI489" s="49"/>
      <c r="JJ489" s="49"/>
      <c r="JK489" s="49"/>
      <c r="JL489" s="49"/>
      <c r="JM489" s="49"/>
      <c r="JN489" s="49"/>
      <c r="JO489" s="49"/>
      <c r="JP489" s="49"/>
      <c r="JQ489" s="49"/>
      <c r="JR489" s="49"/>
      <c r="JS489" s="49"/>
      <c r="JT489" s="49"/>
      <c r="JU489" s="49"/>
      <c r="JV489" s="49"/>
      <c r="JW489" s="49"/>
      <c r="JX489" s="49"/>
      <c r="JY489" s="49"/>
      <c r="JZ489" s="49"/>
      <c r="KA489" s="49"/>
      <c r="KB489" s="49"/>
      <c r="KC489" s="49"/>
      <c r="KD489" s="49"/>
      <c r="KE489" s="49"/>
      <c r="KF489" s="49"/>
      <c r="KG489" s="49"/>
      <c r="KH489" s="49"/>
      <c r="KI489" s="49"/>
      <c r="KJ489" s="49"/>
    </row>
    <row r="490" spans="2:296" s="48" customFormat="1" x14ac:dyDescent="0.2">
      <c r="B490" s="46"/>
      <c r="C490" s="276"/>
      <c r="D490" s="125"/>
      <c r="E490" s="173"/>
      <c r="F490" s="174"/>
      <c r="G490" s="125"/>
      <c r="H490" s="125"/>
      <c r="I490" s="125"/>
      <c r="J490" s="125"/>
      <c r="K490" s="192"/>
      <c r="M490" s="281"/>
      <c r="N490" s="19"/>
      <c r="O490" s="49"/>
      <c r="P490" s="49"/>
      <c r="Q490" s="49"/>
      <c r="R490" s="49"/>
      <c r="S490" s="49"/>
      <c r="T490" s="49"/>
      <c r="U490" s="49"/>
      <c r="V490" s="49"/>
      <c r="W490" s="49"/>
      <c r="X490" s="49"/>
      <c r="Y490" s="49"/>
      <c r="Z490" s="49"/>
      <c r="AA490" s="49"/>
      <c r="AB490" s="49"/>
      <c r="AC490" s="49"/>
      <c r="AD490" s="49"/>
      <c r="AE490" s="49"/>
      <c r="AF490" s="49"/>
      <c r="AG490" s="49"/>
      <c r="AH490" s="49"/>
      <c r="AI490" s="49"/>
      <c r="AJ490" s="49"/>
      <c r="AK490" s="49"/>
      <c r="AL490" s="49"/>
      <c r="AM490" s="49"/>
      <c r="AN490" s="49"/>
      <c r="AO490" s="49"/>
      <c r="AP490" s="49"/>
      <c r="AQ490" s="49"/>
      <c r="AR490" s="49"/>
      <c r="AS490" s="49"/>
      <c r="AT490" s="49"/>
      <c r="AU490" s="49"/>
      <c r="AV490" s="49"/>
      <c r="AW490" s="49"/>
      <c r="AX490" s="49"/>
      <c r="AY490" s="49"/>
      <c r="AZ490" s="49"/>
      <c r="BA490" s="49"/>
      <c r="BB490" s="49"/>
      <c r="BC490" s="49"/>
      <c r="BD490" s="49"/>
      <c r="BE490" s="49"/>
      <c r="BF490" s="49"/>
      <c r="BG490" s="49"/>
      <c r="BH490" s="49"/>
      <c r="BI490" s="49"/>
      <c r="BJ490" s="49"/>
      <c r="BK490" s="49"/>
      <c r="BL490" s="49"/>
      <c r="BM490" s="49"/>
      <c r="BN490" s="49"/>
      <c r="BO490" s="49"/>
      <c r="BP490" s="49"/>
      <c r="BQ490" s="49"/>
      <c r="BR490" s="49"/>
      <c r="BS490" s="49"/>
      <c r="BT490" s="49"/>
      <c r="BU490" s="49"/>
      <c r="BV490" s="49"/>
      <c r="BW490" s="49"/>
      <c r="BX490" s="49"/>
      <c r="BY490" s="49"/>
      <c r="BZ490" s="49"/>
      <c r="CA490" s="49"/>
      <c r="CB490" s="49"/>
      <c r="CC490" s="49"/>
      <c r="CD490" s="49"/>
      <c r="CE490" s="49"/>
      <c r="CF490" s="49"/>
      <c r="CG490" s="49"/>
      <c r="CH490" s="49"/>
      <c r="CI490" s="49"/>
      <c r="CJ490" s="49"/>
      <c r="CK490" s="49"/>
      <c r="CL490" s="49"/>
      <c r="CM490" s="49"/>
      <c r="CN490" s="49"/>
      <c r="CO490" s="49"/>
      <c r="CP490" s="49"/>
      <c r="CQ490" s="49"/>
      <c r="CR490" s="49"/>
      <c r="CS490" s="49"/>
      <c r="CT490" s="49"/>
      <c r="CU490" s="49"/>
      <c r="CV490" s="49"/>
      <c r="CW490" s="49"/>
      <c r="CX490" s="49"/>
      <c r="CY490" s="49"/>
      <c r="CZ490" s="49"/>
      <c r="DA490" s="49"/>
      <c r="DB490" s="49"/>
      <c r="DC490" s="49"/>
      <c r="DD490" s="49"/>
      <c r="DE490" s="49"/>
      <c r="DF490" s="49"/>
      <c r="DG490" s="49"/>
      <c r="DH490" s="49"/>
      <c r="DI490" s="49"/>
      <c r="DJ490" s="49"/>
      <c r="DK490" s="49"/>
      <c r="DL490" s="49"/>
      <c r="DM490" s="49"/>
      <c r="DN490" s="49"/>
      <c r="DO490" s="49"/>
      <c r="DP490" s="49"/>
      <c r="DQ490" s="49"/>
      <c r="DR490" s="49"/>
      <c r="DS490" s="49"/>
      <c r="DT490" s="49"/>
      <c r="DU490" s="49"/>
      <c r="DV490" s="49"/>
      <c r="DW490" s="49"/>
      <c r="DX490" s="49"/>
      <c r="DY490" s="49"/>
      <c r="DZ490" s="49"/>
      <c r="EA490" s="49"/>
      <c r="EB490" s="49"/>
      <c r="EC490" s="49"/>
      <c r="ED490" s="49"/>
      <c r="EE490" s="49"/>
      <c r="EF490" s="49"/>
      <c r="EG490" s="49"/>
      <c r="EH490" s="49"/>
      <c r="EI490" s="49"/>
      <c r="EJ490" s="49"/>
      <c r="EK490" s="49"/>
      <c r="EL490" s="49"/>
      <c r="EM490" s="49"/>
      <c r="EN490" s="49"/>
      <c r="EO490" s="49"/>
      <c r="EP490" s="49"/>
      <c r="EQ490" s="49"/>
      <c r="ER490" s="49"/>
      <c r="ES490" s="49"/>
      <c r="ET490" s="49"/>
      <c r="EU490" s="49"/>
      <c r="EV490" s="49"/>
      <c r="EW490" s="49"/>
      <c r="EX490" s="49"/>
      <c r="EY490" s="49"/>
      <c r="EZ490" s="49"/>
      <c r="FA490" s="49"/>
      <c r="FB490" s="49"/>
      <c r="FC490" s="49"/>
      <c r="FD490" s="49"/>
      <c r="FE490" s="49"/>
      <c r="FF490" s="49"/>
      <c r="FG490" s="49"/>
      <c r="FH490" s="49"/>
      <c r="FI490" s="49"/>
      <c r="FJ490" s="49"/>
      <c r="FK490" s="49"/>
      <c r="FL490" s="49"/>
      <c r="FM490" s="49"/>
      <c r="FN490" s="49"/>
      <c r="FO490" s="49"/>
      <c r="FP490" s="49"/>
      <c r="FQ490" s="49"/>
      <c r="FR490" s="49"/>
      <c r="FS490" s="49"/>
      <c r="FT490" s="49"/>
      <c r="FU490" s="49"/>
      <c r="FV490" s="49"/>
      <c r="FW490" s="49"/>
      <c r="FX490" s="49"/>
      <c r="FY490" s="49"/>
      <c r="FZ490" s="49"/>
      <c r="GA490" s="49"/>
      <c r="GB490" s="49"/>
      <c r="GC490" s="49"/>
      <c r="GD490" s="49"/>
      <c r="GE490" s="49"/>
      <c r="GF490" s="49"/>
      <c r="GG490" s="49"/>
      <c r="GH490" s="49"/>
      <c r="GI490" s="49"/>
      <c r="GJ490" s="49"/>
      <c r="GK490" s="49"/>
      <c r="GL490" s="49"/>
      <c r="GM490" s="49"/>
      <c r="GN490" s="49"/>
      <c r="GO490" s="49"/>
      <c r="GP490" s="49"/>
      <c r="GQ490" s="49"/>
      <c r="GR490" s="49"/>
      <c r="GS490" s="49"/>
      <c r="GT490" s="49"/>
      <c r="GU490" s="49"/>
      <c r="GV490" s="49"/>
      <c r="GW490" s="49"/>
      <c r="GX490" s="49"/>
      <c r="GY490" s="49"/>
      <c r="GZ490" s="49"/>
      <c r="HA490" s="49"/>
      <c r="HB490" s="49"/>
      <c r="HC490" s="49"/>
      <c r="HD490" s="49"/>
      <c r="HE490" s="49"/>
      <c r="HF490" s="49"/>
      <c r="HG490" s="49"/>
      <c r="HH490" s="49"/>
      <c r="HI490" s="49"/>
      <c r="HJ490" s="49"/>
      <c r="HK490" s="49"/>
      <c r="HL490" s="49"/>
      <c r="HM490" s="49"/>
      <c r="HN490" s="49"/>
      <c r="HO490" s="49"/>
      <c r="HP490" s="49"/>
      <c r="HQ490" s="49"/>
      <c r="HR490" s="49"/>
      <c r="HS490" s="49"/>
      <c r="HT490" s="49"/>
      <c r="HU490" s="49"/>
      <c r="HV490" s="49"/>
      <c r="HW490" s="49"/>
      <c r="HX490" s="49"/>
      <c r="HY490" s="49"/>
      <c r="HZ490" s="49"/>
      <c r="IA490" s="49"/>
      <c r="IB490" s="49"/>
      <c r="IC490" s="49"/>
      <c r="ID490" s="49"/>
      <c r="IE490" s="49"/>
      <c r="IF490" s="49"/>
      <c r="IG490" s="49"/>
      <c r="IH490" s="49"/>
      <c r="II490" s="49"/>
      <c r="IJ490" s="49"/>
      <c r="IK490" s="49"/>
      <c r="IL490" s="49"/>
      <c r="IM490" s="49"/>
      <c r="IN490" s="49"/>
      <c r="IO490" s="49"/>
      <c r="IP490" s="49"/>
      <c r="IQ490" s="49"/>
      <c r="IR490" s="49"/>
      <c r="IS490" s="49"/>
      <c r="IT490" s="49"/>
      <c r="IU490" s="49"/>
      <c r="IV490" s="49"/>
      <c r="IW490" s="49"/>
      <c r="IX490" s="49"/>
      <c r="IY490" s="49"/>
      <c r="IZ490" s="49"/>
      <c r="JA490" s="49"/>
      <c r="JB490" s="49"/>
      <c r="JC490" s="49"/>
      <c r="JD490" s="49"/>
      <c r="JE490" s="49"/>
      <c r="JF490" s="49"/>
      <c r="JG490" s="49"/>
      <c r="JH490" s="49"/>
      <c r="JI490" s="49"/>
      <c r="JJ490" s="49"/>
      <c r="JK490" s="49"/>
      <c r="JL490" s="49"/>
      <c r="JM490" s="49"/>
      <c r="JN490" s="49"/>
      <c r="JO490" s="49"/>
      <c r="JP490" s="49"/>
      <c r="JQ490" s="49"/>
      <c r="JR490" s="49"/>
      <c r="JS490" s="49"/>
      <c r="JT490" s="49"/>
      <c r="JU490" s="49"/>
      <c r="JV490" s="49"/>
      <c r="JW490" s="49"/>
      <c r="JX490" s="49"/>
      <c r="JY490" s="49"/>
      <c r="JZ490" s="49"/>
      <c r="KA490" s="49"/>
      <c r="KB490" s="49"/>
      <c r="KC490" s="49"/>
      <c r="KD490" s="49"/>
      <c r="KE490" s="49"/>
      <c r="KF490" s="49"/>
      <c r="KG490" s="49"/>
      <c r="KH490" s="49"/>
      <c r="KI490" s="49"/>
      <c r="KJ490" s="49"/>
    </row>
    <row r="491" spans="2:296" s="48" customFormat="1" x14ac:dyDescent="0.2">
      <c r="B491" s="46"/>
      <c r="C491" s="276"/>
      <c r="D491" s="125"/>
      <c r="E491" s="173"/>
      <c r="F491" s="174"/>
      <c r="G491" s="125"/>
      <c r="H491" s="125"/>
      <c r="I491" s="125"/>
      <c r="J491" s="125"/>
      <c r="K491" s="192"/>
      <c r="M491" s="281"/>
      <c r="N491" s="19"/>
      <c r="O491" s="49"/>
      <c r="P491" s="49"/>
      <c r="Q491" s="49"/>
      <c r="R491" s="49"/>
      <c r="S491" s="49"/>
      <c r="T491" s="49"/>
      <c r="U491" s="49"/>
      <c r="V491" s="49"/>
      <c r="W491" s="49"/>
      <c r="X491" s="49"/>
      <c r="Y491" s="49"/>
      <c r="Z491" s="49"/>
      <c r="AA491" s="49"/>
      <c r="AB491" s="49"/>
      <c r="AC491" s="49"/>
      <c r="AD491" s="49"/>
      <c r="AE491" s="49"/>
      <c r="AF491" s="49"/>
      <c r="AG491" s="49"/>
      <c r="AH491" s="49"/>
      <c r="AI491" s="49"/>
      <c r="AJ491" s="49"/>
      <c r="AK491" s="49"/>
      <c r="AL491" s="49"/>
      <c r="AM491" s="49"/>
      <c r="AN491" s="49"/>
      <c r="AO491" s="49"/>
      <c r="AP491" s="49"/>
      <c r="AQ491" s="49"/>
      <c r="AR491" s="49"/>
      <c r="AS491" s="49"/>
      <c r="AT491" s="49"/>
      <c r="AU491" s="49"/>
      <c r="AV491" s="49"/>
      <c r="AW491" s="49"/>
      <c r="AX491" s="49"/>
      <c r="AY491" s="49"/>
      <c r="AZ491" s="49"/>
      <c r="BA491" s="49"/>
      <c r="BB491" s="49"/>
      <c r="BC491" s="49"/>
      <c r="BD491" s="49"/>
      <c r="BE491" s="49"/>
      <c r="BF491" s="49"/>
      <c r="BG491" s="49"/>
      <c r="BH491" s="49"/>
      <c r="BI491" s="49"/>
      <c r="BJ491" s="49"/>
      <c r="BK491" s="49"/>
      <c r="BL491" s="49"/>
      <c r="BM491" s="49"/>
      <c r="BN491" s="49"/>
      <c r="BO491" s="49"/>
      <c r="BP491" s="49"/>
      <c r="BQ491" s="49"/>
      <c r="BR491" s="49"/>
      <c r="BS491" s="49"/>
      <c r="BT491" s="49"/>
      <c r="BU491" s="49"/>
      <c r="BV491" s="49"/>
      <c r="BW491" s="49"/>
      <c r="BX491" s="49"/>
      <c r="BY491" s="49"/>
      <c r="BZ491" s="49"/>
      <c r="CA491" s="49"/>
      <c r="CB491" s="49"/>
      <c r="CC491" s="49"/>
      <c r="CD491" s="49"/>
      <c r="CE491" s="49"/>
      <c r="CF491" s="49"/>
      <c r="CG491" s="49"/>
      <c r="CH491" s="49"/>
      <c r="CI491" s="49"/>
      <c r="CJ491" s="49"/>
      <c r="CK491" s="49"/>
      <c r="CL491" s="49"/>
      <c r="CM491" s="49"/>
      <c r="CN491" s="49"/>
      <c r="CO491" s="49"/>
      <c r="CP491" s="49"/>
      <c r="CQ491" s="49"/>
      <c r="CR491" s="49"/>
      <c r="CS491" s="49"/>
      <c r="CT491" s="49"/>
      <c r="CU491" s="49"/>
      <c r="CV491" s="49"/>
      <c r="CW491" s="49"/>
      <c r="CX491" s="49"/>
      <c r="CY491" s="49"/>
      <c r="CZ491" s="49"/>
      <c r="DA491" s="49"/>
      <c r="DB491" s="49"/>
      <c r="DC491" s="49"/>
      <c r="DD491" s="49"/>
      <c r="DE491" s="49"/>
      <c r="DF491" s="49"/>
      <c r="DG491" s="49"/>
      <c r="DH491" s="49"/>
      <c r="DI491" s="49"/>
      <c r="DJ491" s="49"/>
      <c r="DK491" s="49"/>
      <c r="DL491" s="49"/>
      <c r="DM491" s="49"/>
      <c r="DN491" s="49"/>
      <c r="DO491" s="49"/>
      <c r="DP491" s="49"/>
      <c r="DQ491" s="49"/>
      <c r="DR491" s="49"/>
      <c r="DS491" s="49"/>
      <c r="DT491" s="49"/>
      <c r="DU491" s="49"/>
      <c r="DV491" s="49"/>
      <c r="DW491" s="49"/>
      <c r="DX491" s="49"/>
      <c r="DY491" s="49"/>
      <c r="DZ491" s="49"/>
      <c r="EA491" s="49"/>
      <c r="EB491" s="49"/>
      <c r="EC491" s="49"/>
      <c r="ED491" s="49"/>
      <c r="EE491" s="49"/>
      <c r="EF491" s="49"/>
      <c r="EG491" s="49"/>
      <c r="EH491" s="49"/>
      <c r="EI491" s="49"/>
      <c r="EJ491" s="49"/>
      <c r="EK491" s="49"/>
      <c r="EL491" s="49"/>
      <c r="EM491" s="49"/>
      <c r="EN491" s="49"/>
      <c r="EO491" s="49"/>
      <c r="EP491" s="49"/>
      <c r="EQ491" s="49"/>
      <c r="ER491" s="49"/>
      <c r="ES491" s="49"/>
      <c r="ET491" s="49"/>
      <c r="EU491" s="49"/>
      <c r="EV491" s="49"/>
      <c r="EW491" s="49"/>
      <c r="EX491" s="49"/>
      <c r="EY491" s="49"/>
      <c r="EZ491" s="49"/>
      <c r="FA491" s="49"/>
      <c r="FB491" s="49"/>
      <c r="FC491" s="49"/>
      <c r="FD491" s="49"/>
      <c r="FE491" s="49"/>
      <c r="FF491" s="49"/>
      <c r="FG491" s="49"/>
      <c r="FH491" s="49"/>
      <c r="FI491" s="49"/>
      <c r="FJ491" s="49"/>
      <c r="FK491" s="49"/>
      <c r="FL491" s="49"/>
      <c r="FM491" s="49"/>
      <c r="FN491" s="49"/>
      <c r="FO491" s="49"/>
      <c r="FP491" s="49"/>
      <c r="FQ491" s="49"/>
      <c r="FR491" s="49"/>
      <c r="FS491" s="49"/>
      <c r="FT491" s="49"/>
      <c r="FU491" s="49"/>
      <c r="FV491" s="49"/>
      <c r="FW491" s="49"/>
      <c r="FX491" s="49"/>
      <c r="FY491" s="49"/>
      <c r="FZ491" s="49"/>
      <c r="GA491" s="49"/>
      <c r="GB491" s="49"/>
      <c r="GC491" s="49"/>
      <c r="GD491" s="49"/>
      <c r="GE491" s="49"/>
      <c r="GF491" s="49"/>
      <c r="GG491" s="49"/>
      <c r="GH491" s="49"/>
      <c r="GI491" s="49"/>
      <c r="GJ491" s="49"/>
      <c r="GK491" s="49"/>
      <c r="GL491" s="49"/>
      <c r="GM491" s="49"/>
      <c r="GN491" s="49"/>
      <c r="GO491" s="49"/>
      <c r="GP491" s="49"/>
      <c r="GQ491" s="49"/>
      <c r="GR491" s="49"/>
      <c r="GS491" s="49"/>
      <c r="GT491" s="49"/>
      <c r="GU491" s="49"/>
      <c r="GV491" s="49"/>
      <c r="GW491" s="49"/>
      <c r="GX491" s="49"/>
      <c r="GY491" s="49"/>
      <c r="GZ491" s="49"/>
      <c r="HA491" s="49"/>
      <c r="HB491" s="49"/>
      <c r="HC491" s="49"/>
      <c r="HD491" s="49"/>
      <c r="HE491" s="49"/>
      <c r="HF491" s="49"/>
      <c r="HG491" s="49"/>
      <c r="HH491" s="49"/>
      <c r="HI491" s="49"/>
      <c r="HJ491" s="49"/>
      <c r="HK491" s="49"/>
      <c r="HL491" s="49"/>
      <c r="HM491" s="49"/>
      <c r="HN491" s="49"/>
      <c r="HO491" s="49"/>
      <c r="HP491" s="49"/>
      <c r="HQ491" s="49"/>
      <c r="HR491" s="49"/>
      <c r="HS491" s="49"/>
      <c r="HT491" s="49"/>
      <c r="HU491" s="49"/>
      <c r="HV491" s="49"/>
      <c r="HW491" s="49"/>
      <c r="HX491" s="49"/>
      <c r="HY491" s="49"/>
      <c r="HZ491" s="49"/>
      <c r="IA491" s="49"/>
      <c r="IB491" s="49"/>
      <c r="IC491" s="49"/>
      <c r="ID491" s="49"/>
      <c r="IE491" s="49"/>
      <c r="IF491" s="49"/>
      <c r="IG491" s="49"/>
      <c r="IH491" s="49"/>
      <c r="II491" s="49"/>
      <c r="IJ491" s="49"/>
      <c r="IK491" s="49"/>
      <c r="IL491" s="49"/>
      <c r="IM491" s="49"/>
      <c r="IN491" s="49"/>
      <c r="IO491" s="49"/>
      <c r="IP491" s="49"/>
      <c r="IQ491" s="49"/>
      <c r="IR491" s="49"/>
      <c r="IS491" s="49"/>
      <c r="IT491" s="49"/>
      <c r="IU491" s="49"/>
      <c r="IV491" s="49"/>
      <c r="IW491" s="49"/>
      <c r="IX491" s="49"/>
      <c r="IY491" s="49"/>
      <c r="IZ491" s="49"/>
      <c r="JA491" s="49"/>
      <c r="JB491" s="49"/>
      <c r="JC491" s="49"/>
      <c r="JD491" s="49"/>
      <c r="JE491" s="49"/>
      <c r="JF491" s="49"/>
      <c r="JG491" s="49"/>
      <c r="JH491" s="49"/>
      <c r="JI491" s="49"/>
      <c r="JJ491" s="49"/>
      <c r="JK491" s="49"/>
      <c r="JL491" s="49"/>
      <c r="JM491" s="49"/>
      <c r="JN491" s="49"/>
      <c r="JO491" s="49"/>
      <c r="JP491" s="49"/>
      <c r="JQ491" s="49"/>
      <c r="JR491" s="49"/>
      <c r="JS491" s="49"/>
      <c r="JT491" s="49"/>
      <c r="JU491" s="49"/>
      <c r="JV491" s="49"/>
      <c r="JW491" s="49"/>
      <c r="JX491" s="49"/>
      <c r="JY491" s="49"/>
      <c r="JZ491" s="49"/>
      <c r="KA491" s="49"/>
      <c r="KB491" s="49"/>
      <c r="KC491" s="49"/>
      <c r="KD491" s="49"/>
      <c r="KE491" s="49"/>
      <c r="KF491" s="49"/>
      <c r="KG491" s="49"/>
      <c r="KH491" s="49"/>
      <c r="KI491" s="49"/>
      <c r="KJ491" s="49"/>
    </row>
    <row r="492" spans="2:296" s="48" customFormat="1" x14ac:dyDescent="0.2">
      <c r="B492" s="46"/>
      <c r="C492" s="276"/>
      <c r="D492" s="125"/>
      <c r="E492" s="173"/>
      <c r="F492" s="174"/>
      <c r="G492" s="125"/>
      <c r="H492" s="125"/>
      <c r="I492" s="125"/>
      <c r="J492" s="125"/>
      <c r="K492" s="192"/>
      <c r="M492" s="281"/>
      <c r="N492" s="19"/>
      <c r="O492" s="49"/>
      <c r="P492" s="49"/>
      <c r="Q492" s="49"/>
      <c r="R492" s="49"/>
      <c r="S492" s="49"/>
      <c r="T492" s="49"/>
      <c r="U492" s="49"/>
      <c r="V492" s="49"/>
      <c r="W492" s="49"/>
      <c r="X492" s="49"/>
      <c r="Y492" s="49"/>
      <c r="Z492" s="49"/>
      <c r="AA492" s="49"/>
      <c r="AB492" s="49"/>
      <c r="AC492" s="49"/>
      <c r="AD492" s="49"/>
      <c r="AE492" s="49"/>
      <c r="AF492" s="49"/>
      <c r="AG492" s="49"/>
      <c r="AH492" s="49"/>
      <c r="AI492" s="49"/>
      <c r="AJ492" s="49"/>
      <c r="AK492" s="49"/>
      <c r="AL492" s="49"/>
      <c r="AM492" s="49"/>
      <c r="AN492" s="49"/>
      <c r="AO492" s="49"/>
      <c r="AP492" s="49"/>
      <c r="AQ492" s="49"/>
      <c r="AR492" s="49"/>
      <c r="AS492" s="49"/>
      <c r="AT492" s="49"/>
      <c r="AU492" s="49"/>
      <c r="AV492" s="49"/>
      <c r="AW492" s="49"/>
      <c r="AX492" s="49"/>
      <c r="AY492" s="49"/>
      <c r="AZ492" s="49"/>
      <c r="BA492" s="49"/>
      <c r="BB492" s="49"/>
      <c r="BC492" s="49"/>
      <c r="BD492" s="49"/>
      <c r="BE492" s="49"/>
      <c r="BF492" s="49"/>
      <c r="BG492" s="49"/>
      <c r="BH492" s="49"/>
      <c r="BI492" s="49"/>
      <c r="BJ492" s="49"/>
      <c r="BK492" s="49"/>
      <c r="BL492" s="49"/>
      <c r="BM492" s="49"/>
      <c r="BN492" s="49"/>
      <c r="BO492" s="49"/>
      <c r="BP492" s="49"/>
      <c r="BQ492" s="49"/>
      <c r="BR492" s="49"/>
      <c r="BS492" s="49"/>
      <c r="BT492" s="49"/>
      <c r="BU492" s="49"/>
      <c r="BV492" s="49"/>
      <c r="BW492" s="49"/>
      <c r="BX492" s="49"/>
      <c r="BY492" s="49"/>
      <c r="BZ492" s="49"/>
      <c r="CA492" s="49"/>
      <c r="CB492" s="49"/>
      <c r="CC492" s="49"/>
      <c r="CD492" s="49"/>
      <c r="CE492" s="49"/>
      <c r="CF492" s="49"/>
      <c r="CG492" s="49"/>
      <c r="CH492" s="49"/>
      <c r="CI492" s="49"/>
      <c r="CJ492" s="49"/>
      <c r="CK492" s="49"/>
      <c r="CL492" s="49"/>
      <c r="CM492" s="49"/>
      <c r="CN492" s="49"/>
      <c r="CO492" s="49"/>
      <c r="CP492" s="49"/>
      <c r="CQ492" s="49"/>
      <c r="CR492" s="49"/>
      <c r="CS492" s="49"/>
      <c r="CT492" s="49"/>
      <c r="CU492" s="49"/>
      <c r="CV492" s="49"/>
      <c r="CW492" s="49"/>
      <c r="CX492" s="49"/>
      <c r="CY492" s="49"/>
      <c r="CZ492" s="49"/>
      <c r="DA492" s="49"/>
      <c r="DB492" s="49"/>
      <c r="DC492" s="49"/>
      <c r="DD492" s="49"/>
      <c r="DE492" s="49"/>
      <c r="DF492" s="49"/>
      <c r="DG492" s="49"/>
      <c r="DH492" s="49"/>
      <c r="DI492" s="49"/>
      <c r="DJ492" s="49"/>
      <c r="DK492" s="49"/>
      <c r="DL492" s="49"/>
      <c r="DM492" s="49"/>
      <c r="DN492" s="49"/>
      <c r="DO492" s="49"/>
      <c r="DP492" s="49"/>
      <c r="DQ492" s="49"/>
      <c r="DR492" s="49"/>
      <c r="DS492" s="49"/>
      <c r="DT492" s="49"/>
      <c r="DU492" s="49"/>
      <c r="DV492" s="49"/>
      <c r="DW492" s="49"/>
      <c r="DX492" s="49"/>
      <c r="DY492" s="49"/>
      <c r="DZ492" s="49"/>
      <c r="EA492" s="49"/>
      <c r="EB492" s="49"/>
      <c r="EC492" s="49"/>
      <c r="ED492" s="49"/>
      <c r="EE492" s="49"/>
      <c r="EF492" s="49"/>
      <c r="EG492" s="49"/>
      <c r="EH492" s="49"/>
      <c r="EI492" s="49"/>
      <c r="EJ492" s="49"/>
      <c r="EK492" s="49"/>
      <c r="EL492" s="49"/>
      <c r="EM492" s="49"/>
      <c r="EN492" s="49"/>
      <c r="EO492" s="49"/>
      <c r="EP492" s="49"/>
      <c r="EQ492" s="49"/>
      <c r="ER492" s="49"/>
      <c r="ES492" s="49"/>
      <c r="ET492" s="49"/>
      <c r="EU492" s="49"/>
      <c r="EV492" s="49"/>
      <c r="EW492" s="49"/>
      <c r="EX492" s="49"/>
      <c r="EY492" s="49"/>
      <c r="EZ492" s="49"/>
      <c r="FA492" s="49"/>
      <c r="FB492" s="49"/>
      <c r="FC492" s="49"/>
      <c r="FD492" s="49"/>
      <c r="FE492" s="49"/>
      <c r="FF492" s="49"/>
      <c r="FG492" s="49"/>
      <c r="FH492" s="49"/>
      <c r="FI492" s="49"/>
      <c r="FJ492" s="49"/>
      <c r="FK492" s="49"/>
      <c r="FL492" s="49"/>
      <c r="FM492" s="49"/>
      <c r="FN492" s="49"/>
      <c r="FO492" s="49"/>
      <c r="FP492" s="49"/>
      <c r="FQ492" s="49"/>
      <c r="FR492" s="49"/>
      <c r="FS492" s="49"/>
      <c r="FT492" s="49"/>
      <c r="FU492" s="49"/>
      <c r="FV492" s="49"/>
      <c r="FW492" s="49"/>
      <c r="FX492" s="49"/>
      <c r="FY492" s="49"/>
      <c r="FZ492" s="49"/>
      <c r="GA492" s="49"/>
      <c r="GB492" s="49"/>
      <c r="GC492" s="49"/>
      <c r="GD492" s="49"/>
      <c r="GE492" s="49"/>
      <c r="GF492" s="49"/>
      <c r="GG492" s="49"/>
      <c r="GH492" s="49"/>
      <c r="GI492" s="49"/>
      <c r="GJ492" s="49"/>
      <c r="GK492" s="49"/>
      <c r="GL492" s="49"/>
      <c r="GM492" s="49"/>
      <c r="GN492" s="49"/>
      <c r="GO492" s="49"/>
      <c r="GP492" s="49"/>
      <c r="GQ492" s="49"/>
      <c r="GR492" s="49"/>
      <c r="GS492" s="49"/>
      <c r="GT492" s="49"/>
      <c r="GU492" s="49"/>
      <c r="GV492" s="49"/>
      <c r="GW492" s="49"/>
      <c r="GX492" s="49"/>
      <c r="GY492" s="49"/>
      <c r="GZ492" s="49"/>
      <c r="HA492" s="49"/>
      <c r="HB492" s="49"/>
      <c r="HC492" s="49"/>
      <c r="HD492" s="49"/>
      <c r="HE492" s="49"/>
      <c r="HF492" s="49"/>
      <c r="HG492" s="49"/>
      <c r="HH492" s="49"/>
      <c r="HI492" s="49"/>
      <c r="HJ492" s="49"/>
      <c r="HK492" s="49"/>
      <c r="HL492" s="49"/>
      <c r="HM492" s="49"/>
      <c r="HN492" s="49"/>
      <c r="HO492" s="49"/>
      <c r="HP492" s="49"/>
      <c r="HQ492" s="49"/>
      <c r="HR492" s="49"/>
      <c r="HS492" s="49"/>
      <c r="HT492" s="49"/>
      <c r="HU492" s="49"/>
      <c r="HV492" s="49"/>
      <c r="HW492" s="49"/>
      <c r="HX492" s="49"/>
      <c r="HY492" s="49"/>
      <c r="HZ492" s="49"/>
      <c r="IA492" s="49"/>
      <c r="IB492" s="49"/>
      <c r="IC492" s="49"/>
      <c r="ID492" s="49"/>
      <c r="IE492" s="49"/>
      <c r="IF492" s="49"/>
      <c r="IG492" s="49"/>
      <c r="IH492" s="49"/>
      <c r="II492" s="49"/>
      <c r="IJ492" s="49"/>
      <c r="IK492" s="49"/>
      <c r="IL492" s="49"/>
      <c r="IM492" s="49"/>
      <c r="IN492" s="49"/>
      <c r="IO492" s="49"/>
      <c r="IP492" s="49"/>
      <c r="IQ492" s="49"/>
      <c r="IR492" s="49"/>
      <c r="IS492" s="49"/>
      <c r="IT492" s="49"/>
      <c r="IU492" s="49"/>
      <c r="IV492" s="49"/>
      <c r="IW492" s="49"/>
      <c r="IX492" s="49"/>
      <c r="IY492" s="49"/>
      <c r="IZ492" s="49"/>
      <c r="JA492" s="49"/>
      <c r="JB492" s="49"/>
      <c r="JC492" s="49"/>
      <c r="JD492" s="49"/>
      <c r="JE492" s="49"/>
      <c r="JF492" s="49"/>
      <c r="JG492" s="49"/>
      <c r="JH492" s="49"/>
      <c r="JI492" s="49"/>
      <c r="JJ492" s="49"/>
      <c r="JK492" s="49"/>
      <c r="JL492" s="49"/>
      <c r="JM492" s="49"/>
      <c r="JN492" s="49"/>
      <c r="JO492" s="49"/>
      <c r="JP492" s="49"/>
      <c r="JQ492" s="49"/>
      <c r="JR492" s="49"/>
      <c r="JS492" s="49"/>
      <c r="JT492" s="49"/>
      <c r="JU492" s="49"/>
      <c r="JV492" s="49"/>
      <c r="JW492" s="49"/>
      <c r="JX492" s="49"/>
      <c r="JY492" s="49"/>
      <c r="JZ492" s="49"/>
      <c r="KA492" s="49"/>
      <c r="KB492" s="49"/>
      <c r="KC492" s="49"/>
      <c r="KD492" s="49"/>
      <c r="KE492" s="49"/>
      <c r="KF492" s="49"/>
      <c r="KG492" s="49"/>
      <c r="KH492" s="49"/>
      <c r="KI492" s="49"/>
      <c r="KJ492" s="49"/>
    </row>
    <row r="493" spans="2:296" s="48" customFormat="1" x14ac:dyDescent="0.2">
      <c r="B493" s="46"/>
      <c r="C493" s="276"/>
      <c r="D493" s="125"/>
      <c r="E493" s="173"/>
      <c r="F493" s="174"/>
      <c r="G493" s="125"/>
      <c r="H493" s="125"/>
      <c r="I493" s="125"/>
      <c r="J493" s="125"/>
      <c r="K493" s="192"/>
      <c r="M493" s="281"/>
      <c r="N493" s="19"/>
      <c r="O493" s="49"/>
      <c r="P493" s="49"/>
      <c r="Q493" s="49"/>
      <c r="R493" s="49"/>
      <c r="S493" s="49"/>
      <c r="T493" s="49"/>
      <c r="U493" s="49"/>
      <c r="V493" s="49"/>
      <c r="W493" s="49"/>
      <c r="X493" s="49"/>
      <c r="Y493" s="49"/>
      <c r="Z493" s="49"/>
      <c r="AA493" s="49"/>
      <c r="AB493" s="49"/>
      <c r="AC493" s="49"/>
      <c r="AD493" s="49"/>
      <c r="AE493" s="49"/>
      <c r="AF493" s="49"/>
      <c r="AG493" s="49"/>
      <c r="AH493" s="49"/>
      <c r="AI493" s="49"/>
      <c r="AJ493" s="49"/>
      <c r="AK493" s="49"/>
      <c r="AL493" s="49"/>
      <c r="AM493" s="49"/>
      <c r="AN493" s="49"/>
      <c r="AO493" s="49"/>
      <c r="AP493" s="49"/>
      <c r="AQ493" s="49"/>
      <c r="AR493" s="49"/>
      <c r="AS493" s="49"/>
      <c r="AT493" s="49"/>
      <c r="AU493" s="49"/>
      <c r="AV493" s="49"/>
      <c r="AW493" s="49"/>
      <c r="AX493" s="49"/>
      <c r="AY493" s="49"/>
      <c r="AZ493" s="49"/>
      <c r="BA493" s="49"/>
      <c r="BB493" s="49"/>
      <c r="BC493" s="49"/>
      <c r="BD493" s="49"/>
      <c r="BE493" s="49"/>
      <c r="BF493" s="49"/>
      <c r="BG493" s="49"/>
      <c r="BH493" s="49"/>
      <c r="BI493" s="49"/>
      <c r="BJ493" s="49"/>
      <c r="BK493" s="49"/>
      <c r="BL493" s="49"/>
      <c r="BM493" s="49"/>
      <c r="BN493" s="49"/>
      <c r="BO493" s="49"/>
      <c r="BP493" s="49"/>
      <c r="BQ493" s="49"/>
      <c r="BR493" s="49"/>
      <c r="BS493" s="49"/>
      <c r="BT493" s="49"/>
      <c r="BU493" s="49"/>
      <c r="BV493" s="49"/>
      <c r="BW493" s="49"/>
      <c r="BX493" s="49"/>
      <c r="BY493" s="49"/>
      <c r="BZ493" s="49"/>
      <c r="CA493" s="49"/>
      <c r="CB493" s="49"/>
      <c r="CC493" s="49"/>
      <c r="CD493" s="49"/>
      <c r="CE493" s="49"/>
      <c r="CF493" s="49"/>
      <c r="CG493" s="49"/>
      <c r="CH493" s="49"/>
      <c r="CI493" s="49"/>
      <c r="CJ493" s="49"/>
      <c r="CK493" s="49"/>
      <c r="CL493" s="49"/>
      <c r="CM493" s="49"/>
      <c r="CN493" s="49"/>
      <c r="CO493" s="49"/>
      <c r="CP493" s="49"/>
      <c r="CQ493" s="49"/>
      <c r="CR493" s="49"/>
      <c r="CS493" s="49"/>
      <c r="CT493" s="49"/>
      <c r="CU493" s="49"/>
      <c r="CV493" s="49"/>
      <c r="CW493" s="49"/>
      <c r="CX493" s="49"/>
      <c r="CY493" s="49"/>
      <c r="CZ493" s="49"/>
      <c r="DA493" s="49"/>
      <c r="DB493" s="49"/>
      <c r="DC493" s="49"/>
      <c r="DD493" s="49"/>
      <c r="DE493" s="49"/>
      <c r="DF493" s="49"/>
      <c r="DG493" s="49"/>
      <c r="DH493" s="49"/>
      <c r="DI493" s="49"/>
      <c r="DJ493" s="49"/>
      <c r="DK493" s="49"/>
      <c r="DL493" s="49"/>
      <c r="DM493" s="49"/>
      <c r="DN493" s="49"/>
      <c r="DO493" s="49"/>
      <c r="DP493" s="49"/>
      <c r="DQ493" s="49"/>
      <c r="DR493" s="49"/>
      <c r="DS493" s="49"/>
      <c r="DT493" s="49"/>
      <c r="DU493" s="49"/>
      <c r="DV493" s="49"/>
      <c r="DW493" s="49"/>
      <c r="DX493" s="49"/>
      <c r="DY493" s="49"/>
      <c r="DZ493" s="49"/>
      <c r="EA493" s="49"/>
      <c r="EB493" s="49"/>
      <c r="EC493" s="49"/>
      <c r="ED493" s="49"/>
      <c r="EE493" s="49"/>
      <c r="EF493" s="49"/>
      <c r="EG493" s="49"/>
      <c r="EH493" s="49"/>
      <c r="EI493" s="49"/>
      <c r="EJ493" s="49"/>
      <c r="EK493" s="49"/>
      <c r="EL493" s="49"/>
      <c r="EM493" s="49"/>
      <c r="EN493" s="49"/>
      <c r="EO493" s="49"/>
      <c r="EP493" s="49"/>
      <c r="EQ493" s="49"/>
      <c r="ER493" s="49"/>
      <c r="ES493" s="49"/>
      <c r="ET493" s="49"/>
      <c r="EU493" s="49"/>
      <c r="EV493" s="49"/>
      <c r="EW493" s="49"/>
      <c r="EX493" s="49"/>
      <c r="EY493" s="49"/>
      <c r="EZ493" s="49"/>
      <c r="FA493" s="49"/>
      <c r="FB493" s="49"/>
      <c r="FC493" s="49"/>
      <c r="FD493" s="49"/>
      <c r="FE493" s="49"/>
      <c r="FF493" s="49"/>
      <c r="FG493" s="49"/>
      <c r="FH493" s="49"/>
      <c r="FI493" s="49"/>
      <c r="FJ493" s="49"/>
      <c r="FK493" s="49"/>
      <c r="FL493" s="49"/>
      <c r="FM493" s="49"/>
      <c r="FN493" s="49"/>
      <c r="FO493" s="49"/>
      <c r="FP493" s="49"/>
      <c r="FQ493" s="49"/>
      <c r="FR493" s="49"/>
      <c r="FS493" s="49"/>
      <c r="FT493" s="49"/>
      <c r="FU493" s="49"/>
      <c r="FV493" s="49"/>
      <c r="FW493" s="49"/>
      <c r="FX493" s="49"/>
      <c r="FY493" s="49"/>
      <c r="FZ493" s="49"/>
      <c r="GA493" s="49"/>
      <c r="GB493" s="49"/>
      <c r="GC493" s="49"/>
      <c r="GD493" s="49"/>
      <c r="GE493" s="49"/>
      <c r="GF493" s="49"/>
      <c r="GG493" s="49"/>
      <c r="GH493" s="49"/>
      <c r="GI493" s="49"/>
      <c r="GJ493" s="49"/>
      <c r="GK493" s="49"/>
      <c r="GL493" s="49"/>
      <c r="GM493" s="49"/>
      <c r="GN493" s="49"/>
      <c r="GO493" s="49"/>
      <c r="GP493" s="49"/>
      <c r="GQ493" s="49"/>
      <c r="GR493" s="49"/>
      <c r="GS493" s="49"/>
      <c r="GT493" s="49"/>
      <c r="GU493" s="49"/>
      <c r="GV493" s="49"/>
      <c r="GW493" s="49"/>
      <c r="GX493" s="49"/>
      <c r="GY493" s="49"/>
      <c r="GZ493" s="49"/>
      <c r="HA493" s="49"/>
      <c r="HB493" s="49"/>
      <c r="HC493" s="49"/>
      <c r="HD493" s="49"/>
      <c r="HE493" s="49"/>
      <c r="HF493" s="49"/>
      <c r="HG493" s="49"/>
      <c r="HH493" s="49"/>
      <c r="HI493" s="49"/>
      <c r="HJ493" s="49"/>
      <c r="HK493" s="49"/>
      <c r="HL493" s="49"/>
      <c r="HM493" s="49"/>
      <c r="HN493" s="49"/>
      <c r="HO493" s="49"/>
      <c r="HP493" s="49"/>
      <c r="HQ493" s="49"/>
      <c r="HR493" s="49"/>
      <c r="HS493" s="49"/>
      <c r="HT493" s="49"/>
      <c r="HU493" s="49"/>
      <c r="HV493" s="49"/>
      <c r="HW493" s="49"/>
      <c r="HX493" s="49"/>
      <c r="HY493" s="49"/>
      <c r="HZ493" s="49"/>
      <c r="IA493" s="49"/>
      <c r="IB493" s="49"/>
      <c r="IC493" s="49"/>
      <c r="ID493" s="49"/>
      <c r="IE493" s="49"/>
      <c r="IF493" s="49"/>
      <c r="IG493" s="49"/>
      <c r="IH493" s="49"/>
      <c r="II493" s="49"/>
      <c r="IJ493" s="49"/>
      <c r="IK493" s="49"/>
      <c r="IL493" s="49"/>
      <c r="IM493" s="49"/>
      <c r="IN493" s="49"/>
      <c r="IO493" s="49"/>
      <c r="IP493" s="49"/>
      <c r="IQ493" s="49"/>
      <c r="IR493" s="49"/>
      <c r="IS493" s="49"/>
      <c r="IT493" s="49"/>
      <c r="IU493" s="49"/>
      <c r="IV493" s="49"/>
      <c r="IW493" s="49"/>
      <c r="IX493" s="49"/>
      <c r="IY493" s="49"/>
      <c r="IZ493" s="49"/>
      <c r="JA493" s="49"/>
      <c r="JB493" s="49"/>
      <c r="JC493" s="49"/>
      <c r="JD493" s="49"/>
      <c r="JE493" s="49"/>
      <c r="JF493" s="49"/>
      <c r="JG493" s="49"/>
      <c r="JH493" s="49"/>
      <c r="JI493" s="49"/>
      <c r="JJ493" s="49"/>
      <c r="JK493" s="49"/>
      <c r="JL493" s="49"/>
      <c r="JM493" s="49"/>
      <c r="JN493" s="49"/>
      <c r="JO493" s="49"/>
      <c r="JP493" s="49"/>
      <c r="JQ493" s="49"/>
      <c r="JR493" s="49"/>
      <c r="JS493" s="49"/>
      <c r="JT493" s="49"/>
      <c r="JU493" s="49"/>
      <c r="JV493" s="49"/>
      <c r="JW493" s="49"/>
      <c r="JX493" s="49"/>
      <c r="JY493" s="49"/>
      <c r="JZ493" s="49"/>
      <c r="KA493" s="49"/>
      <c r="KB493" s="49"/>
      <c r="KC493" s="49"/>
      <c r="KD493" s="49"/>
      <c r="KE493" s="49"/>
      <c r="KF493" s="49"/>
      <c r="KG493" s="49"/>
      <c r="KH493" s="49"/>
      <c r="KI493" s="49"/>
      <c r="KJ493" s="49"/>
    </row>
    <row r="494" spans="2:296" s="48" customFormat="1" x14ac:dyDescent="0.2">
      <c r="B494" s="46"/>
      <c r="C494" s="276"/>
      <c r="D494" s="125"/>
      <c r="E494" s="173"/>
      <c r="F494" s="174"/>
      <c r="G494" s="125"/>
      <c r="H494" s="125"/>
      <c r="I494" s="125"/>
      <c r="J494" s="125"/>
      <c r="K494" s="192"/>
      <c r="M494" s="281"/>
      <c r="N494" s="19"/>
      <c r="O494" s="49"/>
      <c r="P494" s="49"/>
      <c r="Q494" s="49"/>
      <c r="R494" s="49"/>
      <c r="S494" s="49"/>
      <c r="T494" s="49"/>
      <c r="U494" s="49"/>
      <c r="V494" s="49"/>
      <c r="W494" s="49"/>
      <c r="X494" s="49"/>
      <c r="Y494" s="49"/>
      <c r="Z494" s="49"/>
      <c r="AA494" s="49"/>
      <c r="AB494" s="49"/>
      <c r="AC494" s="49"/>
      <c r="AD494" s="49"/>
      <c r="AE494" s="49"/>
      <c r="AF494" s="49"/>
      <c r="AG494" s="49"/>
      <c r="AH494" s="49"/>
      <c r="AI494" s="49"/>
      <c r="AJ494" s="49"/>
      <c r="AK494" s="49"/>
      <c r="AL494" s="49"/>
      <c r="AM494" s="49"/>
      <c r="AN494" s="49"/>
      <c r="AO494" s="49"/>
      <c r="AP494" s="49"/>
      <c r="AQ494" s="49"/>
      <c r="AR494" s="49"/>
      <c r="AS494" s="49"/>
      <c r="AT494" s="49"/>
      <c r="AU494" s="49"/>
      <c r="AV494" s="49"/>
      <c r="AW494" s="49"/>
      <c r="AX494" s="49"/>
      <c r="AY494" s="49"/>
      <c r="AZ494" s="49"/>
      <c r="BA494" s="49"/>
      <c r="BB494" s="49"/>
      <c r="BC494" s="49"/>
      <c r="BD494" s="49"/>
      <c r="BE494" s="49"/>
      <c r="BF494" s="49"/>
      <c r="BG494" s="49"/>
      <c r="BH494" s="49"/>
      <c r="BI494" s="49"/>
      <c r="BJ494" s="49"/>
      <c r="BK494" s="49"/>
      <c r="BL494" s="49"/>
      <c r="BM494" s="49"/>
      <c r="BN494" s="49"/>
      <c r="BO494" s="49"/>
      <c r="BP494" s="49"/>
      <c r="BQ494" s="49"/>
      <c r="BR494" s="49"/>
      <c r="BS494" s="49"/>
      <c r="BT494" s="49"/>
      <c r="BU494" s="49"/>
      <c r="BV494" s="49"/>
      <c r="BW494" s="49"/>
      <c r="BX494" s="49"/>
      <c r="BY494" s="49"/>
      <c r="BZ494" s="49"/>
      <c r="CA494" s="49"/>
      <c r="CB494" s="49"/>
      <c r="CC494" s="49"/>
      <c r="CD494" s="49"/>
      <c r="CE494" s="49"/>
      <c r="CF494" s="49"/>
      <c r="CG494" s="49"/>
      <c r="CH494" s="49"/>
      <c r="CI494" s="49"/>
      <c r="CJ494" s="49"/>
      <c r="CK494" s="49"/>
      <c r="CL494" s="49"/>
      <c r="CM494" s="49"/>
      <c r="CN494" s="49"/>
      <c r="CO494" s="49"/>
      <c r="CP494" s="49"/>
      <c r="CQ494" s="49"/>
      <c r="CR494" s="49"/>
      <c r="CS494" s="49"/>
      <c r="CT494" s="49"/>
      <c r="CU494" s="49"/>
      <c r="CV494" s="49"/>
      <c r="CW494" s="49"/>
      <c r="CX494" s="49"/>
      <c r="CY494" s="49"/>
      <c r="CZ494" s="49"/>
      <c r="DA494" s="49"/>
      <c r="DB494" s="49"/>
      <c r="DC494" s="49"/>
      <c r="DD494" s="49"/>
      <c r="DE494" s="49"/>
      <c r="DF494" s="49"/>
      <c r="DG494" s="49"/>
      <c r="DH494" s="49"/>
      <c r="DI494" s="49"/>
      <c r="DJ494" s="49"/>
      <c r="DK494" s="49"/>
      <c r="DL494" s="49"/>
      <c r="DM494" s="49"/>
      <c r="DN494" s="49"/>
      <c r="DO494" s="49"/>
      <c r="DP494" s="49"/>
      <c r="DQ494" s="49"/>
      <c r="DR494" s="49"/>
      <c r="DS494" s="49"/>
      <c r="DT494" s="49"/>
      <c r="DU494" s="49"/>
      <c r="DV494" s="49"/>
      <c r="DW494" s="49"/>
      <c r="DX494" s="49"/>
      <c r="DY494" s="49"/>
      <c r="DZ494" s="49"/>
      <c r="EA494" s="49"/>
      <c r="EB494" s="49"/>
      <c r="EC494" s="49"/>
      <c r="ED494" s="49"/>
      <c r="EE494" s="49"/>
      <c r="EF494" s="49"/>
      <c r="EG494" s="49"/>
      <c r="EH494" s="49"/>
      <c r="EI494" s="49"/>
      <c r="EJ494" s="49"/>
      <c r="EK494" s="49"/>
      <c r="EL494" s="49"/>
      <c r="EM494" s="49"/>
      <c r="EN494" s="49"/>
      <c r="EO494" s="49"/>
      <c r="EP494" s="49"/>
      <c r="EQ494" s="49"/>
      <c r="ER494" s="49"/>
      <c r="ES494" s="49"/>
      <c r="ET494" s="49"/>
      <c r="EU494" s="49"/>
      <c r="EV494" s="49"/>
      <c r="EW494" s="49"/>
      <c r="EX494" s="49"/>
      <c r="EY494" s="49"/>
      <c r="EZ494" s="49"/>
      <c r="FA494" s="49"/>
      <c r="FB494" s="49"/>
      <c r="FC494" s="49"/>
      <c r="FD494" s="49"/>
      <c r="FE494" s="49"/>
      <c r="FF494" s="49"/>
      <c r="FG494" s="49"/>
      <c r="FH494" s="49"/>
      <c r="FI494" s="49"/>
      <c r="FJ494" s="49"/>
      <c r="FK494" s="49"/>
      <c r="FL494" s="49"/>
      <c r="FM494" s="49"/>
      <c r="FN494" s="49"/>
      <c r="FO494" s="49"/>
      <c r="FP494" s="49"/>
      <c r="FQ494" s="49"/>
      <c r="FR494" s="49"/>
      <c r="FS494" s="49"/>
      <c r="FT494" s="49"/>
      <c r="FU494" s="49"/>
      <c r="FV494" s="49"/>
      <c r="FW494" s="49"/>
      <c r="FX494" s="49"/>
      <c r="FY494" s="49"/>
      <c r="FZ494" s="49"/>
      <c r="GA494" s="49"/>
      <c r="GB494" s="49"/>
      <c r="GC494" s="49"/>
      <c r="GD494" s="49"/>
      <c r="GE494" s="49"/>
      <c r="GF494" s="49"/>
      <c r="GG494" s="49"/>
      <c r="GH494" s="49"/>
      <c r="GI494" s="49"/>
      <c r="GJ494" s="49"/>
      <c r="GK494" s="49"/>
      <c r="GL494" s="49"/>
      <c r="GM494" s="49"/>
      <c r="GN494" s="49"/>
      <c r="GO494" s="49"/>
      <c r="GP494" s="49"/>
      <c r="GQ494" s="49"/>
      <c r="GR494" s="49"/>
      <c r="GS494" s="49"/>
      <c r="GT494" s="49"/>
      <c r="GU494" s="49"/>
      <c r="GV494" s="49"/>
      <c r="GW494" s="49"/>
      <c r="GX494" s="49"/>
      <c r="GY494" s="49"/>
      <c r="GZ494" s="49"/>
      <c r="HA494" s="49"/>
      <c r="HB494" s="49"/>
      <c r="HC494" s="49"/>
      <c r="HD494" s="49"/>
      <c r="HE494" s="49"/>
      <c r="HF494" s="49"/>
      <c r="HG494" s="49"/>
      <c r="HH494" s="49"/>
      <c r="HI494" s="49"/>
      <c r="HJ494" s="49"/>
      <c r="HK494" s="49"/>
      <c r="HL494" s="49"/>
      <c r="HM494" s="49"/>
      <c r="HN494" s="49"/>
      <c r="HO494" s="49"/>
      <c r="HP494" s="49"/>
      <c r="HQ494" s="49"/>
      <c r="HR494" s="49"/>
      <c r="HS494" s="49"/>
      <c r="HT494" s="49"/>
      <c r="HU494" s="49"/>
      <c r="HV494" s="49"/>
      <c r="HW494" s="49"/>
      <c r="HX494" s="49"/>
      <c r="HY494" s="49"/>
      <c r="HZ494" s="49"/>
      <c r="IA494" s="49"/>
      <c r="IB494" s="49"/>
      <c r="IC494" s="49"/>
      <c r="ID494" s="49"/>
      <c r="IE494" s="49"/>
      <c r="IF494" s="49"/>
      <c r="IG494" s="49"/>
      <c r="IH494" s="49"/>
      <c r="II494" s="49"/>
      <c r="IJ494" s="49"/>
      <c r="IK494" s="49"/>
      <c r="IL494" s="49"/>
      <c r="IM494" s="49"/>
      <c r="IN494" s="49"/>
      <c r="IO494" s="49"/>
      <c r="IP494" s="49"/>
      <c r="IQ494" s="49"/>
      <c r="IR494" s="49"/>
      <c r="IS494" s="49"/>
      <c r="IT494" s="49"/>
      <c r="IU494" s="49"/>
      <c r="IV494" s="49"/>
      <c r="IW494" s="49"/>
      <c r="IX494" s="49"/>
      <c r="IY494" s="49"/>
      <c r="IZ494" s="49"/>
      <c r="JA494" s="49"/>
      <c r="JB494" s="49"/>
      <c r="JC494" s="49"/>
      <c r="JD494" s="49"/>
      <c r="JE494" s="49"/>
      <c r="JF494" s="49"/>
      <c r="JG494" s="49"/>
      <c r="JH494" s="49"/>
      <c r="JI494" s="49"/>
      <c r="JJ494" s="49"/>
      <c r="JK494" s="49"/>
      <c r="JL494" s="49"/>
      <c r="JM494" s="49"/>
      <c r="JN494" s="49"/>
      <c r="JO494" s="49"/>
      <c r="JP494" s="49"/>
      <c r="JQ494" s="49"/>
      <c r="JR494" s="49"/>
      <c r="JS494" s="49"/>
      <c r="JT494" s="49"/>
      <c r="JU494" s="49"/>
      <c r="JV494" s="49"/>
      <c r="JW494" s="49"/>
      <c r="JX494" s="49"/>
      <c r="JY494" s="49"/>
      <c r="JZ494" s="49"/>
      <c r="KA494" s="49"/>
      <c r="KB494" s="49"/>
      <c r="KC494" s="49"/>
      <c r="KD494" s="49"/>
      <c r="KE494" s="49"/>
      <c r="KF494" s="49"/>
      <c r="KG494" s="49"/>
      <c r="KH494" s="49"/>
      <c r="KI494" s="49"/>
      <c r="KJ494" s="49"/>
    </row>
    <row r="495" spans="2:296" s="48" customFormat="1" x14ac:dyDescent="0.2">
      <c r="B495" s="46"/>
      <c r="C495" s="276"/>
      <c r="D495" s="125"/>
      <c r="E495" s="173"/>
      <c r="F495" s="174"/>
      <c r="G495" s="125"/>
      <c r="H495" s="125"/>
      <c r="I495" s="125"/>
      <c r="J495" s="125"/>
      <c r="K495" s="192"/>
      <c r="M495" s="281"/>
      <c r="N495" s="19"/>
      <c r="O495" s="49"/>
      <c r="P495" s="49"/>
      <c r="Q495" s="49"/>
      <c r="R495" s="49"/>
      <c r="S495" s="49"/>
      <c r="T495" s="49"/>
      <c r="U495" s="49"/>
      <c r="V495" s="49"/>
      <c r="W495" s="49"/>
      <c r="X495" s="49"/>
      <c r="Y495" s="49"/>
      <c r="Z495" s="49"/>
      <c r="AA495" s="49"/>
      <c r="AB495" s="49"/>
      <c r="AC495" s="49"/>
      <c r="AD495" s="49"/>
      <c r="AE495" s="49"/>
      <c r="AF495" s="49"/>
      <c r="AG495" s="49"/>
      <c r="AH495" s="49"/>
      <c r="AI495" s="49"/>
      <c r="AJ495" s="49"/>
      <c r="AK495" s="49"/>
      <c r="AL495" s="49"/>
      <c r="AM495" s="49"/>
      <c r="AN495" s="49"/>
      <c r="AO495" s="49"/>
      <c r="AP495" s="49"/>
      <c r="AQ495" s="49"/>
      <c r="AR495" s="49"/>
      <c r="AS495" s="49"/>
      <c r="AT495" s="49"/>
      <c r="AU495" s="49"/>
      <c r="AV495" s="49"/>
      <c r="AW495" s="49"/>
      <c r="AX495" s="49"/>
      <c r="AY495" s="49"/>
      <c r="AZ495" s="49"/>
      <c r="BA495" s="49"/>
      <c r="BB495" s="49"/>
      <c r="BC495" s="49"/>
      <c r="BD495" s="49"/>
      <c r="BE495" s="49"/>
      <c r="BF495" s="49"/>
      <c r="BG495" s="49"/>
      <c r="BH495" s="49"/>
      <c r="BI495" s="49"/>
      <c r="BJ495" s="49"/>
      <c r="BK495" s="49"/>
      <c r="BL495" s="49"/>
      <c r="BM495" s="49"/>
      <c r="BN495" s="49"/>
      <c r="BO495" s="49"/>
      <c r="BP495" s="49"/>
      <c r="BQ495" s="49"/>
      <c r="BR495" s="49"/>
      <c r="BS495" s="49"/>
      <c r="BT495" s="49"/>
      <c r="BU495" s="49"/>
      <c r="BV495" s="49"/>
      <c r="BW495" s="49"/>
      <c r="BX495" s="49"/>
      <c r="BY495" s="49"/>
      <c r="BZ495" s="49"/>
      <c r="CA495" s="49"/>
      <c r="CB495" s="49"/>
      <c r="CC495" s="49"/>
      <c r="CD495" s="49"/>
      <c r="CE495" s="49"/>
      <c r="CF495" s="49"/>
      <c r="CG495" s="49"/>
      <c r="CH495" s="49"/>
      <c r="CI495" s="49"/>
      <c r="CJ495" s="49"/>
      <c r="CK495" s="49"/>
      <c r="CL495" s="49"/>
      <c r="CM495" s="49"/>
      <c r="CN495" s="49"/>
      <c r="CO495" s="49"/>
      <c r="CP495" s="49"/>
      <c r="CQ495" s="49"/>
      <c r="CR495" s="49"/>
      <c r="CS495" s="49"/>
      <c r="CT495" s="49"/>
      <c r="CU495" s="49"/>
      <c r="CV495" s="49"/>
      <c r="CW495" s="49"/>
      <c r="CX495" s="49"/>
      <c r="CY495" s="49"/>
      <c r="CZ495" s="49"/>
      <c r="DA495" s="49"/>
      <c r="DB495" s="49"/>
      <c r="DC495" s="49"/>
      <c r="DD495" s="49"/>
      <c r="DE495" s="49"/>
      <c r="DF495" s="49"/>
      <c r="DG495" s="49"/>
      <c r="DH495" s="49"/>
      <c r="DI495" s="49"/>
      <c r="DJ495" s="49"/>
      <c r="DK495" s="49"/>
      <c r="DL495" s="49"/>
      <c r="DM495" s="49"/>
      <c r="DN495" s="49"/>
      <c r="DO495" s="49"/>
      <c r="DP495" s="49"/>
      <c r="DQ495" s="49"/>
      <c r="DR495" s="49"/>
      <c r="DS495" s="49"/>
      <c r="DT495" s="49"/>
      <c r="DU495" s="49"/>
      <c r="DV495" s="49"/>
      <c r="DW495" s="49"/>
      <c r="DX495" s="49"/>
      <c r="DY495" s="49"/>
      <c r="DZ495" s="49"/>
      <c r="EA495" s="49"/>
      <c r="EB495" s="49"/>
      <c r="EC495" s="49"/>
      <c r="ED495" s="49"/>
      <c r="EE495" s="49"/>
      <c r="EF495" s="49"/>
      <c r="EG495" s="49"/>
      <c r="EH495" s="49"/>
      <c r="EI495" s="49"/>
      <c r="EJ495" s="49"/>
      <c r="EK495" s="49"/>
      <c r="EL495" s="49"/>
      <c r="EM495" s="49"/>
      <c r="EN495" s="49"/>
      <c r="EO495" s="49"/>
      <c r="EP495" s="49"/>
      <c r="EQ495" s="49"/>
      <c r="ER495" s="49"/>
      <c r="ES495" s="49"/>
      <c r="ET495" s="49"/>
      <c r="EU495" s="49"/>
      <c r="EV495" s="49"/>
      <c r="EW495" s="49"/>
      <c r="EX495" s="49"/>
      <c r="EY495" s="49"/>
      <c r="EZ495" s="49"/>
      <c r="FA495" s="49"/>
      <c r="FB495" s="49"/>
      <c r="FC495" s="49"/>
      <c r="FD495" s="49"/>
      <c r="FE495" s="49"/>
      <c r="FF495" s="49"/>
      <c r="FG495" s="49"/>
      <c r="FH495" s="49"/>
      <c r="FI495" s="49"/>
      <c r="FJ495" s="49"/>
      <c r="FK495" s="49"/>
      <c r="FL495" s="49"/>
      <c r="FM495" s="49"/>
      <c r="FN495" s="49"/>
      <c r="FO495" s="49"/>
      <c r="FP495" s="49"/>
      <c r="FQ495" s="49"/>
      <c r="FR495" s="49"/>
      <c r="FS495" s="49"/>
      <c r="FT495" s="49"/>
      <c r="FU495" s="49"/>
      <c r="FV495" s="49"/>
      <c r="FW495" s="49"/>
      <c r="FX495" s="49"/>
      <c r="FY495" s="49"/>
      <c r="FZ495" s="49"/>
      <c r="GA495" s="49"/>
      <c r="GB495" s="49"/>
      <c r="GC495" s="49"/>
      <c r="GD495" s="49"/>
      <c r="GE495" s="49"/>
      <c r="GF495" s="49"/>
      <c r="GG495" s="49"/>
      <c r="GH495" s="49"/>
      <c r="GI495" s="49"/>
      <c r="GJ495" s="49"/>
      <c r="GK495" s="49"/>
      <c r="GL495" s="49"/>
      <c r="GM495" s="49"/>
      <c r="GN495" s="49"/>
      <c r="GO495" s="49"/>
      <c r="GP495" s="49"/>
      <c r="GQ495" s="49"/>
      <c r="GR495" s="49"/>
      <c r="GS495" s="49"/>
      <c r="GT495" s="49"/>
      <c r="GU495" s="49"/>
      <c r="GV495" s="49"/>
      <c r="GW495" s="49"/>
      <c r="GX495" s="49"/>
      <c r="GY495" s="49"/>
      <c r="GZ495" s="49"/>
      <c r="HA495" s="49"/>
      <c r="HB495" s="49"/>
      <c r="HC495" s="49"/>
      <c r="HD495" s="49"/>
      <c r="HE495" s="49"/>
      <c r="HF495" s="49"/>
      <c r="HG495" s="49"/>
      <c r="HH495" s="49"/>
      <c r="HI495" s="49"/>
      <c r="HJ495" s="49"/>
      <c r="HK495" s="49"/>
      <c r="HL495" s="49"/>
      <c r="HM495" s="49"/>
      <c r="HN495" s="49"/>
      <c r="HO495" s="49"/>
      <c r="HP495" s="49"/>
      <c r="HQ495" s="49"/>
      <c r="HR495" s="49"/>
      <c r="HS495" s="49"/>
      <c r="HT495" s="49"/>
      <c r="HU495" s="49"/>
      <c r="HV495" s="49"/>
      <c r="HW495" s="49"/>
      <c r="HX495" s="49"/>
      <c r="HY495" s="49"/>
      <c r="HZ495" s="49"/>
      <c r="IA495" s="49"/>
      <c r="IB495" s="49"/>
      <c r="IC495" s="49"/>
      <c r="ID495" s="49"/>
      <c r="IE495" s="49"/>
      <c r="IF495" s="49"/>
      <c r="IG495" s="49"/>
      <c r="IH495" s="49"/>
      <c r="II495" s="49"/>
      <c r="IJ495" s="49"/>
      <c r="IK495" s="49"/>
      <c r="IL495" s="49"/>
      <c r="IM495" s="49"/>
      <c r="IN495" s="49"/>
      <c r="IO495" s="49"/>
      <c r="IP495" s="49"/>
      <c r="IQ495" s="49"/>
      <c r="IR495" s="49"/>
      <c r="IS495" s="49"/>
      <c r="IT495" s="49"/>
      <c r="IU495" s="49"/>
      <c r="IV495" s="49"/>
      <c r="IW495" s="49"/>
      <c r="IX495" s="49"/>
      <c r="IY495" s="49"/>
      <c r="IZ495" s="49"/>
      <c r="JA495" s="49"/>
      <c r="JB495" s="49"/>
      <c r="JC495" s="49"/>
      <c r="JD495" s="49"/>
      <c r="JE495" s="49"/>
      <c r="JF495" s="49"/>
      <c r="JG495" s="49"/>
      <c r="JH495" s="49"/>
      <c r="JI495" s="49"/>
      <c r="JJ495" s="49"/>
      <c r="JK495" s="49"/>
      <c r="JL495" s="49"/>
      <c r="JM495" s="49"/>
      <c r="JN495" s="49"/>
      <c r="JO495" s="49"/>
      <c r="JP495" s="49"/>
      <c r="JQ495" s="49"/>
      <c r="JR495" s="49"/>
      <c r="JS495" s="49"/>
      <c r="JT495" s="49"/>
      <c r="JU495" s="49"/>
      <c r="JV495" s="49"/>
      <c r="JW495" s="49"/>
      <c r="JX495" s="49"/>
      <c r="JY495" s="49"/>
      <c r="JZ495" s="49"/>
      <c r="KA495" s="49"/>
      <c r="KB495" s="49"/>
      <c r="KC495" s="49"/>
      <c r="KD495" s="49"/>
      <c r="KE495" s="49"/>
      <c r="KF495" s="49"/>
      <c r="KG495" s="49"/>
      <c r="KH495" s="49"/>
      <c r="KI495" s="49"/>
      <c r="KJ495" s="49"/>
    </row>
    <row r="496" spans="2:296" s="48" customFormat="1" x14ac:dyDescent="0.2">
      <c r="B496" s="46"/>
      <c r="C496" s="276"/>
      <c r="D496" s="125"/>
      <c r="E496" s="173"/>
      <c r="F496" s="174"/>
      <c r="G496" s="125"/>
      <c r="H496" s="125"/>
      <c r="I496" s="125"/>
      <c r="J496" s="125"/>
      <c r="K496" s="192"/>
      <c r="M496" s="281"/>
      <c r="N496" s="19"/>
      <c r="O496" s="49"/>
      <c r="P496" s="49"/>
      <c r="Q496" s="49"/>
      <c r="R496" s="49"/>
      <c r="S496" s="49"/>
      <c r="T496" s="49"/>
      <c r="U496" s="49"/>
      <c r="V496" s="49"/>
      <c r="W496" s="49"/>
      <c r="X496" s="49"/>
      <c r="Y496" s="49"/>
      <c r="Z496" s="49"/>
      <c r="AA496" s="49"/>
      <c r="AB496" s="49"/>
      <c r="AC496" s="49"/>
      <c r="AD496" s="49"/>
      <c r="AE496" s="49"/>
      <c r="AF496" s="49"/>
      <c r="AG496" s="49"/>
      <c r="AH496" s="49"/>
      <c r="AI496" s="49"/>
      <c r="AJ496" s="49"/>
      <c r="AK496" s="49"/>
      <c r="AL496" s="49"/>
      <c r="AM496" s="49"/>
      <c r="AN496" s="49"/>
      <c r="AO496" s="49"/>
      <c r="AP496" s="49"/>
      <c r="AQ496" s="49"/>
      <c r="AR496" s="49"/>
      <c r="AS496" s="49"/>
      <c r="AT496" s="49"/>
      <c r="AU496" s="49"/>
      <c r="AV496" s="49"/>
      <c r="AW496" s="49"/>
      <c r="AX496" s="49"/>
      <c r="AY496" s="49"/>
      <c r="AZ496" s="49"/>
      <c r="BA496" s="49"/>
      <c r="BB496" s="49"/>
      <c r="BC496" s="49"/>
      <c r="BD496" s="49"/>
      <c r="BE496" s="49"/>
      <c r="BF496" s="49"/>
      <c r="BG496" s="49"/>
      <c r="BH496" s="49"/>
      <c r="BI496" s="49"/>
      <c r="BJ496" s="49"/>
      <c r="BK496" s="49"/>
      <c r="BL496" s="49"/>
      <c r="BM496" s="49"/>
      <c r="BN496" s="49"/>
      <c r="BO496" s="49"/>
      <c r="BP496" s="49"/>
      <c r="BQ496" s="49"/>
      <c r="BR496" s="49"/>
      <c r="BS496" s="49"/>
      <c r="BT496" s="49"/>
      <c r="BU496" s="49"/>
      <c r="BV496" s="49"/>
      <c r="BW496" s="49"/>
      <c r="BX496" s="49"/>
      <c r="BY496" s="49"/>
      <c r="BZ496" s="49"/>
      <c r="CA496" s="49"/>
      <c r="CB496" s="49"/>
      <c r="CC496" s="49"/>
      <c r="CD496" s="49"/>
      <c r="CE496" s="49"/>
      <c r="CF496" s="49"/>
      <c r="CG496" s="49"/>
      <c r="CH496" s="49"/>
      <c r="CI496" s="49"/>
      <c r="CJ496" s="49"/>
      <c r="CK496" s="49"/>
      <c r="CL496" s="49"/>
      <c r="CM496" s="49"/>
      <c r="CN496" s="49"/>
      <c r="CO496" s="49"/>
      <c r="CP496" s="49"/>
      <c r="CQ496" s="49"/>
      <c r="CR496" s="49"/>
      <c r="CS496" s="49"/>
      <c r="CT496" s="49"/>
      <c r="CU496" s="49"/>
      <c r="CV496" s="49"/>
      <c r="CW496" s="49"/>
      <c r="CX496" s="49"/>
      <c r="CY496" s="49"/>
      <c r="CZ496" s="49"/>
      <c r="DA496" s="49"/>
      <c r="DB496" s="49"/>
      <c r="DC496" s="49"/>
      <c r="DD496" s="49"/>
      <c r="DE496" s="49"/>
      <c r="DF496" s="49"/>
      <c r="DG496" s="49"/>
      <c r="DH496" s="49"/>
      <c r="DI496" s="49"/>
      <c r="DJ496" s="49"/>
      <c r="DK496" s="49"/>
      <c r="DL496" s="49"/>
      <c r="DM496" s="49"/>
      <c r="DN496" s="49"/>
      <c r="DO496" s="49"/>
      <c r="DP496" s="49"/>
      <c r="DQ496" s="49"/>
      <c r="DR496" s="49"/>
      <c r="DS496" s="49"/>
      <c r="DT496" s="49"/>
      <c r="DU496" s="49"/>
      <c r="DV496" s="49"/>
      <c r="DW496" s="49"/>
      <c r="DX496" s="49"/>
      <c r="DY496" s="49"/>
      <c r="DZ496" s="49"/>
      <c r="EA496" s="49"/>
      <c r="EB496" s="49"/>
      <c r="EC496" s="49"/>
      <c r="ED496" s="49"/>
      <c r="EE496" s="49"/>
      <c r="EF496" s="49"/>
      <c r="EG496" s="49"/>
      <c r="EH496" s="49"/>
      <c r="EI496" s="49"/>
      <c r="EJ496" s="49"/>
      <c r="EK496" s="49"/>
      <c r="EL496" s="49"/>
      <c r="EM496" s="49"/>
      <c r="EN496" s="49"/>
      <c r="EO496" s="49"/>
      <c r="EP496" s="49"/>
      <c r="EQ496" s="49"/>
      <c r="ER496" s="49"/>
      <c r="ES496" s="49"/>
      <c r="ET496" s="49"/>
      <c r="EU496" s="49"/>
      <c r="EV496" s="49"/>
      <c r="EW496" s="49"/>
      <c r="EX496" s="49"/>
      <c r="EY496" s="49"/>
      <c r="EZ496" s="49"/>
      <c r="FA496" s="49"/>
      <c r="FB496" s="49"/>
      <c r="FC496" s="49"/>
      <c r="FD496" s="49"/>
      <c r="FE496" s="49"/>
      <c r="FF496" s="49"/>
      <c r="FG496" s="49"/>
      <c r="FH496" s="49"/>
      <c r="FI496" s="49"/>
      <c r="FJ496" s="49"/>
      <c r="FK496" s="49"/>
      <c r="FL496" s="49"/>
      <c r="FM496" s="49"/>
      <c r="FN496" s="49"/>
      <c r="FO496" s="49"/>
      <c r="FP496" s="49"/>
      <c r="FQ496" s="49"/>
      <c r="FR496" s="49"/>
      <c r="FS496" s="49"/>
      <c r="FT496" s="49"/>
      <c r="FU496" s="49"/>
      <c r="FV496" s="49"/>
      <c r="FW496" s="49"/>
      <c r="FX496" s="49"/>
      <c r="FY496" s="49"/>
      <c r="FZ496" s="49"/>
      <c r="GA496" s="49"/>
      <c r="GB496" s="49"/>
      <c r="GC496" s="49"/>
      <c r="GD496" s="49"/>
      <c r="GE496" s="49"/>
      <c r="GF496" s="49"/>
      <c r="GG496" s="49"/>
      <c r="GH496" s="49"/>
      <c r="GI496" s="49"/>
      <c r="GJ496" s="49"/>
      <c r="GK496" s="49"/>
      <c r="GL496" s="49"/>
      <c r="GM496" s="49"/>
      <c r="GN496" s="49"/>
      <c r="GO496" s="49"/>
      <c r="GP496" s="49"/>
      <c r="GQ496" s="49"/>
      <c r="GR496" s="49"/>
      <c r="GS496" s="49"/>
      <c r="GT496" s="49"/>
      <c r="GU496" s="49"/>
      <c r="GV496" s="49"/>
      <c r="GW496" s="49"/>
      <c r="GX496" s="49"/>
      <c r="GY496" s="49"/>
      <c r="GZ496" s="49"/>
      <c r="HA496" s="49"/>
      <c r="HB496" s="49"/>
      <c r="HC496" s="49"/>
      <c r="HD496" s="49"/>
      <c r="HE496" s="49"/>
      <c r="HF496" s="49"/>
      <c r="HG496" s="49"/>
      <c r="HH496" s="49"/>
      <c r="HI496" s="49"/>
      <c r="HJ496" s="49"/>
      <c r="HK496" s="49"/>
      <c r="HL496" s="49"/>
      <c r="HM496" s="49"/>
      <c r="HN496" s="49"/>
      <c r="HO496" s="49"/>
      <c r="HP496" s="49"/>
      <c r="HQ496" s="49"/>
      <c r="HR496" s="49"/>
      <c r="HS496" s="49"/>
      <c r="HT496" s="49"/>
      <c r="HU496" s="49"/>
      <c r="HV496" s="49"/>
      <c r="HW496" s="49"/>
      <c r="HX496" s="49"/>
      <c r="HY496" s="49"/>
      <c r="HZ496" s="49"/>
      <c r="IA496" s="49"/>
      <c r="IB496" s="49"/>
      <c r="IC496" s="49"/>
      <c r="ID496" s="49"/>
      <c r="IE496" s="49"/>
      <c r="IF496" s="49"/>
      <c r="IG496" s="49"/>
      <c r="IH496" s="49"/>
      <c r="II496" s="49"/>
      <c r="IJ496" s="49"/>
      <c r="IK496" s="49"/>
      <c r="IL496" s="49"/>
      <c r="IM496" s="49"/>
      <c r="IN496" s="49"/>
      <c r="IO496" s="49"/>
      <c r="IP496" s="49"/>
      <c r="IQ496" s="49"/>
      <c r="IR496" s="49"/>
      <c r="IS496" s="49"/>
      <c r="IT496" s="49"/>
      <c r="IU496" s="49"/>
      <c r="IV496" s="49"/>
      <c r="IW496" s="49"/>
      <c r="IX496" s="49"/>
      <c r="IY496" s="49"/>
      <c r="IZ496" s="49"/>
      <c r="JA496" s="49"/>
      <c r="JB496" s="49"/>
      <c r="JC496" s="49"/>
      <c r="JD496" s="49"/>
      <c r="JE496" s="49"/>
      <c r="JF496" s="49"/>
      <c r="JG496" s="49"/>
      <c r="JH496" s="49"/>
      <c r="JI496" s="49"/>
      <c r="JJ496" s="49"/>
      <c r="JK496" s="49"/>
      <c r="JL496" s="49"/>
      <c r="JM496" s="49"/>
      <c r="JN496" s="49"/>
      <c r="JO496" s="49"/>
      <c r="JP496" s="49"/>
      <c r="JQ496" s="49"/>
      <c r="JR496" s="49"/>
      <c r="JS496" s="49"/>
      <c r="JT496" s="49"/>
      <c r="JU496" s="49"/>
      <c r="JV496" s="49"/>
      <c r="JW496" s="49"/>
      <c r="JX496" s="49"/>
      <c r="JY496" s="49"/>
      <c r="JZ496" s="49"/>
      <c r="KA496" s="49"/>
      <c r="KB496" s="49"/>
      <c r="KC496" s="49"/>
      <c r="KD496" s="49"/>
      <c r="KE496" s="49"/>
      <c r="KF496" s="49"/>
      <c r="KG496" s="49"/>
      <c r="KH496" s="49"/>
      <c r="KI496" s="49"/>
      <c r="KJ496" s="49"/>
    </row>
    <row r="497" spans="2:296" s="48" customFormat="1" x14ac:dyDescent="0.2">
      <c r="B497" s="46"/>
      <c r="C497" s="276"/>
      <c r="D497" s="125"/>
      <c r="E497" s="173"/>
      <c r="F497" s="174"/>
      <c r="G497" s="125"/>
      <c r="H497" s="125"/>
      <c r="I497" s="125"/>
      <c r="J497" s="125"/>
      <c r="K497" s="192"/>
      <c r="M497" s="281"/>
      <c r="N497" s="19"/>
      <c r="O497" s="49"/>
      <c r="P497" s="49"/>
      <c r="Q497" s="49"/>
      <c r="R497" s="49"/>
      <c r="S497" s="49"/>
      <c r="T497" s="49"/>
      <c r="U497" s="49"/>
      <c r="V497" s="49"/>
      <c r="W497" s="49"/>
      <c r="X497" s="49"/>
      <c r="Y497" s="49"/>
      <c r="Z497" s="49"/>
      <c r="AA497" s="49"/>
      <c r="AB497" s="49"/>
      <c r="AC497" s="49"/>
      <c r="AD497" s="49"/>
      <c r="AE497" s="49"/>
      <c r="AF497" s="49"/>
      <c r="AG497" s="49"/>
      <c r="AH497" s="49"/>
      <c r="AI497" s="49"/>
      <c r="AJ497" s="49"/>
      <c r="AK497" s="49"/>
      <c r="AL497" s="49"/>
      <c r="AM497" s="49"/>
      <c r="AN497" s="49"/>
      <c r="AO497" s="49"/>
      <c r="AP497" s="49"/>
      <c r="AQ497" s="49"/>
      <c r="AR497" s="49"/>
      <c r="AS497" s="49"/>
      <c r="AT497" s="49"/>
      <c r="AU497" s="49"/>
      <c r="AV497" s="49"/>
      <c r="AW497" s="49"/>
      <c r="AX497" s="49"/>
      <c r="AY497" s="49"/>
      <c r="AZ497" s="49"/>
      <c r="BA497" s="49"/>
      <c r="BB497" s="49"/>
      <c r="BC497" s="49"/>
      <c r="BD497" s="49"/>
      <c r="BE497" s="49"/>
      <c r="BF497" s="49"/>
      <c r="BG497" s="49"/>
      <c r="BH497" s="49"/>
      <c r="BI497" s="49"/>
      <c r="BJ497" s="49"/>
      <c r="BK497" s="49"/>
      <c r="BL497" s="49"/>
      <c r="BM497" s="49"/>
      <c r="BN497" s="49"/>
      <c r="BO497" s="49"/>
      <c r="BP497" s="49"/>
      <c r="BQ497" s="49"/>
      <c r="BR497" s="49"/>
      <c r="BS497" s="49"/>
      <c r="BT497" s="49"/>
      <c r="BU497" s="49"/>
      <c r="BV497" s="49"/>
      <c r="BW497" s="49"/>
      <c r="BX497" s="49"/>
      <c r="BY497" s="49"/>
      <c r="BZ497" s="49"/>
      <c r="CA497" s="49"/>
      <c r="CB497" s="49"/>
      <c r="CC497" s="49"/>
      <c r="CD497" s="49"/>
      <c r="CE497" s="49"/>
      <c r="CF497" s="49"/>
      <c r="CG497" s="49"/>
      <c r="CH497" s="49"/>
      <c r="CI497" s="49"/>
      <c r="CJ497" s="49"/>
      <c r="CK497" s="49"/>
      <c r="CL497" s="49"/>
      <c r="CM497" s="49"/>
      <c r="CN497" s="49"/>
      <c r="CO497" s="49"/>
      <c r="CP497" s="49"/>
      <c r="CQ497" s="49"/>
      <c r="CR497" s="49"/>
      <c r="CS497" s="49"/>
      <c r="CT497" s="49"/>
      <c r="CU497" s="49"/>
      <c r="CV497" s="49"/>
      <c r="CW497" s="49"/>
      <c r="CX497" s="49"/>
      <c r="CY497" s="49"/>
      <c r="CZ497" s="49"/>
      <c r="DA497" s="49"/>
      <c r="DB497" s="49"/>
      <c r="DC497" s="49"/>
      <c r="DD497" s="49"/>
      <c r="DE497" s="49"/>
      <c r="DF497" s="49"/>
      <c r="DG497" s="49"/>
      <c r="DH497" s="49"/>
      <c r="DI497" s="49"/>
      <c r="DJ497" s="49"/>
      <c r="DK497" s="49"/>
      <c r="DL497" s="49"/>
      <c r="DM497" s="49"/>
      <c r="DN497" s="49"/>
      <c r="DO497" s="49"/>
      <c r="DP497" s="49"/>
      <c r="DQ497" s="49"/>
      <c r="DR497" s="49"/>
      <c r="DS497" s="49"/>
      <c r="DT497" s="49"/>
      <c r="DU497" s="49"/>
      <c r="DV497" s="49"/>
      <c r="DW497" s="49"/>
      <c r="DX497" s="49"/>
      <c r="DY497" s="49"/>
      <c r="DZ497" s="49"/>
      <c r="EA497" s="49"/>
      <c r="EB497" s="49"/>
      <c r="EC497" s="49"/>
      <c r="ED497" s="49"/>
      <c r="EE497" s="49"/>
      <c r="EF497" s="49"/>
      <c r="EG497" s="49"/>
      <c r="EH497" s="49"/>
      <c r="EI497" s="49"/>
      <c r="EJ497" s="49"/>
      <c r="EK497" s="49"/>
      <c r="EL497" s="49"/>
      <c r="EM497" s="49"/>
      <c r="EN497" s="49"/>
      <c r="EO497" s="49"/>
      <c r="EP497" s="49"/>
      <c r="EQ497" s="49"/>
      <c r="ER497" s="49"/>
      <c r="ES497" s="49"/>
      <c r="ET497" s="49"/>
      <c r="EU497" s="49"/>
      <c r="EV497" s="49"/>
      <c r="EW497" s="49"/>
      <c r="EX497" s="49"/>
      <c r="EY497" s="49"/>
      <c r="EZ497" s="49"/>
      <c r="FA497" s="49"/>
      <c r="FB497" s="49"/>
      <c r="FC497" s="49"/>
      <c r="FD497" s="49"/>
      <c r="FE497" s="49"/>
      <c r="FF497" s="49"/>
      <c r="FG497" s="49"/>
      <c r="FH497" s="49"/>
      <c r="FI497" s="49"/>
      <c r="FJ497" s="49"/>
      <c r="FK497" s="49"/>
      <c r="FL497" s="49"/>
      <c r="FM497" s="49"/>
      <c r="FN497" s="49"/>
      <c r="FO497" s="49"/>
      <c r="FP497" s="49"/>
      <c r="FQ497" s="49"/>
      <c r="FR497" s="49"/>
      <c r="FS497" s="49"/>
      <c r="FT497" s="49"/>
      <c r="FU497" s="49"/>
      <c r="FV497" s="49"/>
      <c r="FW497" s="49"/>
      <c r="FX497" s="49"/>
      <c r="FY497" s="49"/>
      <c r="FZ497" s="49"/>
      <c r="GA497" s="49"/>
      <c r="GB497" s="49"/>
      <c r="GC497" s="49"/>
      <c r="GD497" s="49"/>
      <c r="GE497" s="49"/>
      <c r="GF497" s="49"/>
      <c r="GG497" s="49"/>
      <c r="GH497" s="49"/>
      <c r="GI497" s="49"/>
      <c r="GJ497" s="49"/>
      <c r="GK497" s="49"/>
      <c r="GL497" s="49"/>
      <c r="GM497" s="49"/>
      <c r="GN497" s="49"/>
      <c r="GO497" s="49"/>
      <c r="GP497" s="49"/>
      <c r="GQ497" s="49"/>
      <c r="GR497" s="49"/>
      <c r="GS497" s="49"/>
      <c r="GT497" s="49"/>
      <c r="GU497" s="49"/>
      <c r="GV497" s="49"/>
      <c r="GW497" s="49"/>
      <c r="GX497" s="49"/>
      <c r="GY497" s="49"/>
      <c r="GZ497" s="49"/>
      <c r="HA497" s="49"/>
      <c r="HB497" s="49"/>
      <c r="HC497" s="49"/>
      <c r="HD497" s="49"/>
      <c r="HE497" s="49"/>
      <c r="HF497" s="49"/>
      <c r="HG497" s="49"/>
      <c r="HH497" s="49"/>
      <c r="HI497" s="49"/>
      <c r="HJ497" s="49"/>
      <c r="HK497" s="49"/>
      <c r="HL497" s="49"/>
      <c r="HM497" s="49"/>
      <c r="HN497" s="49"/>
      <c r="HO497" s="49"/>
      <c r="HP497" s="49"/>
      <c r="HQ497" s="49"/>
      <c r="HR497" s="49"/>
      <c r="HS497" s="49"/>
      <c r="HT497" s="49"/>
      <c r="HU497" s="49"/>
      <c r="HV497" s="49"/>
      <c r="HW497" s="49"/>
      <c r="HX497" s="49"/>
      <c r="HY497" s="49"/>
      <c r="HZ497" s="49"/>
      <c r="IA497" s="49"/>
      <c r="IB497" s="49"/>
      <c r="IC497" s="49"/>
      <c r="ID497" s="49"/>
      <c r="IE497" s="49"/>
      <c r="IF497" s="49"/>
      <c r="IG497" s="49"/>
      <c r="IH497" s="49"/>
      <c r="II497" s="49"/>
      <c r="IJ497" s="49"/>
      <c r="IK497" s="49"/>
      <c r="IL497" s="49"/>
      <c r="IM497" s="49"/>
      <c r="IN497" s="49"/>
      <c r="IO497" s="49"/>
      <c r="IP497" s="49"/>
      <c r="IQ497" s="49"/>
      <c r="IR497" s="49"/>
      <c r="IS497" s="49"/>
      <c r="IT497" s="49"/>
      <c r="IU497" s="49"/>
      <c r="IV497" s="49"/>
      <c r="IW497" s="49"/>
      <c r="IX497" s="49"/>
      <c r="IY497" s="49"/>
      <c r="IZ497" s="49"/>
      <c r="JA497" s="49"/>
      <c r="JB497" s="49"/>
      <c r="JC497" s="49"/>
      <c r="JD497" s="49"/>
      <c r="JE497" s="49"/>
      <c r="JF497" s="49"/>
      <c r="JG497" s="49"/>
      <c r="JH497" s="49"/>
      <c r="JI497" s="49"/>
      <c r="JJ497" s="49"/>
      <c r="JK497" s="49"/>
      <c r="JL497" s="49"/>
      <c r="JM497" s="49"/>
      <c r="JN497" s="49"/>
      <c r="JO497" s="49"/>
      <c r="JP497" s="49"/>
      <c r="JQ497" s="49"/>
      <c r="JR497" s="49"/>
      <c r="JS497" s="49"/>
      <c r="JT497" s="49"/>
      <c r="JU497" s="49"/>
      <c r="JV497" s="49"/>
      <c r="JW497" s="49"/>
      <c r="JX497" s="49"/>
      <c r="JY497" s="49"/>
      <c r="JZ497" s="49"/>
      <c r="KA497" s="49"/>
      <c r="KB497" s="49"/>
      <c r="KC497" s="49"/>
      <c r="KD497" s="49"/>
      <c r="KE497" s="49"/>
      <c r="KF497" s="49"/>
      <c r="KG497" s="49"/>
      <c r="KH497" s="49"/>
      <c r="KI497" s="49"/>
      <c r="KJ497" s="49"/>
    </row>
    <row r="498" spans="2:296" s="48" customFormat="1" x14ac:dyDescent="0.2">
      <c r="B498" s="46"/>
      <c r="C498" s="276"/>
      <c r="D498" s="125"/>
      <c r="E498" s="173"/>
      <c r="F498" s="174"/>
      <c r="G498" s="125"/>
      <c r="H498" s="125"/>
      <c r="I498" s="125"/>
      <c r="J498" s="125"/>
      <c r="K498" s="192"/>
      <c r="M498" s="281"/>
      <c r="N498" s="19"/>
      <c r="O498" s="49"/>
      <c r="P498" s="49"/>
      <c r="Q498" s="49"/>
      <c r="R498" s="49"/>
      <c r="S498" s="49"/>
      <c r="T498" s="49"/>
      <c r="U498" s="49"/>
      <c r="V498" s="49"/>
      <c r="W498" s="49"/>
      <c r="X498" s="49"/>
      <c r="Y498" s="49"/>
      <c r="Z498" s="49"/>
      <c r="AA498" s="49"/>
      <c r="AB498" s="49"/>
      <c r="AC498" s="49"/>
      <c r="AD498" s="49"/>
      <c r="AE498" s="49"/>
      <c r="AF498" s="49"/>
      <c r="AG498" s="49"/>
      <c r="AH498" s="49"/>
      <c r="AI498" s="49"/>
      <c r="AJ498" s="49"/>
      <c r="AK498" s="49"/>
      <c r="AL498" s="49"/>
      <c r="AM498" s="49"/>
      <c r="AN498" s="49"/>
      <c r="AO498" s="49"/>
      <c r="AP498" s="49"/>
      <c r="AQ498" s="49"/>
      <c r="AR498" s="49"/>
      <c r="AS498" s="49"/>
      <c r="AT498" s="49"/>
      <c r="AU498" s="49"/>
      <c r="AV498" s="49"/>
      <c r="AW498" s="49"/>
      <c r="AX498" s="49"/>
      <c r="AY498" s="49"/>
      <c r="AZ498" s="49"/>
      <c r="BA498" s="49"/>
      <c r="BB498" s="49"/>
      <c r="BC498" s="49"/>
      <c r="BD498" s="49"/>
      <c r="BE498" s="49"/>
      <c r="BF498" s="49"/>
      <c r="BG498" s="49"/>
      <c r="BH498" s="49"/>
      <c r="BI498" s="49"/>
      <c r="BJ498" s="49"/>
      <c r="BK498" s="49"/>
      <c r="BL498" s="49"/>
      <c r="BM498" s="49"/>
      <c r="BN498" s="49"/>
      <c r="BO498" s="49"/>
      <c r="BP498" s="49"/>
      <c r="BQ498" s="49"/>
      <c r="BR498" s="49"/>
      <c r="BS498" s="49"/>
      <c r="BT498" s="49"/>
      <c r="BU498" s="49"/>
      <c r="BV498" s="49"/>
      <c r="BW498" s="49"/>
      <c r="BX498" s="49"/>
      <c r="BY498" s="49"/>
      <c r="BZ498" s="49"/>
      <c r="CA498" s="49"/>
      <c r="CB498" s="49"/>
      <c r="CC498" s="49"/>
      <c r="CD498" s="49"/>
      <c r="CE498" s="49"/>
      <c r="CF498" s="49"/>
      <c r="CG498" s="49"/>
      <c r="CH498" s="49"/>
      <c r="CI498" s="49"/>
      <c r="CJ498" s="49"/>
      <c r="CK498" s="49"/>
      <c r="CL498" s="49"/>
      <c r="CM498" s="49"/>
      <c r="CN498" s="49"/>
      <c r="CO498" s="49"/>
      <c r="CP498" s="49"/>
      <c r="CQ498" s="49"/>
      <c r="CR498" s="49"/>
      <c r="CS498" s="49"/>
      <c r="CT498" s="49"/>
      <c r="CU498" s="49"/>
      <c r="CV498" s="49"/>
      <c r="CW498" s="49"/>
      <c r="CX498" s="49"/>
      <c r="CY498" s="49"/>
      <c r="CZ498" s="49"/>
      <c r="DA498" s="49"/>
      <c r="DB498" s="49"/>
      <c r="DC498" s="49"/>
      <c r="DD498" s="49"/>
      <c r="DE498" s="49"/>
      <c r="DF498" s="49"/>
      <c r="DG498" s="49"/>
      <c r="DH498" s="49"/>
      <c r="DI498" s="49"/>
      <c r="DJ498" s="49"/>
      <c r="DK498" s="49"/>
      <c r="DL498" s="49"/>
      <c r="DM498" s="49"/>
      <c r="DN498" s="49"/>
      <c r="DO498" s="49"/>
      <c r="DP498" s="49"/>
      <c r="DQ498" s="49"/>
      <c r="DR498" s="49"/>
      <c r="DS498" s="49"/>
      <c r="DT498" s="49"/>
      <c r="DU498" s="49"/>
      <c r="DV498" s="49"/>
      <c r="DW498" s="49"/>
      <c r="DX498" s="49"/>
      <c r="DY498" s="49"/>
      <c r="DZ498" s="49"/>
      <c r="EA498" s="49"/>
      <c r="EB498" s="49"/>
      <c r="EC498" s="49"/>
      <c r="ED498" s="49"/>
      <c r="EE498" s="49"/>
      <c r="EF498" s="49"/>
      <c r="EG498" s="49"/>
      <c r="EH498" s="49"/>
      <c r="EI498" s="49"/>
      <c r="EJ498" s="49"/>
      <c r="EK498" s="49"/>
      <c r="EL498" s="49"/>
      <c r="EM498" s="49"/>
      <c r="EN498" s="49"/>
      <c r="EO498" s="49"/>
      <c r="EP498" s="49"/>
      <c r="EQ498" s="49"/>
      <c r="ER498" s="49"/>
      <c r="ES498" s="49"/>
      <c r="ET498" s="49"/>
      <c r="EU498" s="49"/>
      <c r="EV498" s="49"/>
      <c r="EW498" s="49"/>
      <c r="EX498" s="49"/>
      <c r="EY498" s="49"/>
      <c r="EZ498" s="49"/>
      <c r="FA498" s="49"/>
      <c r="FB498" s="49"/>
      <c r="FC498" s="49"/>
      <c r="FD498" s="49"/>
      <c r="FE498" s="49"/>
      <c r="FF498" s="49"/>
      <c r="FG498" s="49"/>
      <c r="FH498" s="49"/>
      <c r="FI498" s="49"/>
      <c r="FJ498" s="49"/>
      <c r="FK498" s="49"/>
      <c r="FL498" s="49"/>
      <c r="FM498" s="49"/>
      <c r="FN498" s="49"/>
      <c r="FO498" s="49"/>
      <c r="FP498" s="49"/>
      <c r="FQ498" s="49"/>
      <c r="FR498" s="49"/>
      <c r="FS498" s="49"/>
      <c r="FT498" s="49"/>
      <c r="FU498" s="49"/>
      <c r="FV498" s="49"/>
      <c r="FW498" s="49"/>
      <c r="FX498" s="49"/>
      <c r="FY498" s="49"/>
      <c r="FZ498" s="49"/>
      <c r="GA498" s="49"/>
      <c r="GB498" s="49"/>
      <c r="GC498" s="49"/>
      <c r="GD498" s="49"/>
      <c r="GE498" s="49"/>
      <c r="GF498" s="49"/>
      <c r="GG498" s="49"/>
      <c r="GH498" s="49"/>
      <c r="GI498" s="49"/>
      <c r="GJ498" s="49"/>
      <c r="GK498" s="49"/>
      <c r="GL498" s="49"/>
      <c r="GM498" s="49"/>
      <c r="GN498" s="49"/>
      <c r="GO498" s="49"/>
      <c r="GP498" s="49"/>
      <c r="GQ498" s="49"/>
      <c r="GR498" s="49"/>
      <c r="GS498" s="49"/>
      <c r="GT498" s="49"/>
      <c r="GU498" s="49"/>
      <c r="GV498" s="49"/>
      <c r="GW498" s="49"/>
      <c r="GX498" s="49"/>
      <c r="GY498" s="49"/>
      <c r="GZ498" s="49"/>
      <c r="HA498" s="49"/>
      <c r="HB498" s="49"/>
      <c r="HC498" s="49"/>
      <c r="HD498" s="49"/>
      <c r="HE498" s="49"/>
      <c r="HF498" s="49"/>
      <c r="HG498" s="49"/>
      <c r="HH498" s="49"/>
      <c r="HI498" s="49"/>
      <c r="HJ498" s="49"/>
      <c r="HK498" s="49"/>
      <c r="HL498" s="49"/>
      <c r="HM498" s="49"/>
      <c r="HN498" s="49"/>
      <c r="HO498" s="49"/>
      <c r="HP498" s="49"/>
      <c r="HQ498" s="49"/>
      <c r="HR498" s="49"/>
      <c r="HS498" s="49"/>
      <c r="HT498" s="49"/>
      <c r="HU498" s="49"/>
      <c r="HV498" s="49"/>
      <c r="HW498" s="49"/>
      <c r="HX498" s="49"/>
      <c r="HY498" s="49"/>
      <c r="HZ498" s="49"/>
      <c r="IA498" s="49"/>
      <c r="IB498" s="49"/>
      <c r="IC498" s="49"/>
      <c r="ID498" s="49"/>
      <c r="IE498" s="49"/>
      <c r="IF498" s="49"/>
      <c r="IG498" s="49"/>
      <c r="IH498" s="49"/>
      <c r="II498" s="49"/>
      <c r="IJ498" s="49"/>
      <c r="IK498" s="49"/>
      <c r="IL498" s="49"/>
      <c r="IM498" s="49"/>
      <c r="IN498" s="49"/>
      <c r="IO498" s="49"/>
      <c r="IP498" s="49"/>
      <c r="IQ498" s="49"/>
      <c r="IR498" s="49"/>
      <c r="IS498" s="49"/>
      <c r="IT498" s="49"/>
      <c r="IU498" s="49"/>
      <c r="IV498" s="49"/>
      <c r="IW498" s="49"/>
      <c r="IX498" s="49"/>
      <c r="IY498" s="49"/>
      <c r="IZ498" s="49"/>
      <c r="JA498" s="49"/>
      <c r="JB498" s="49"/>
      <c r="JC498" s="49"/>
      <c r="JD498" s="49"/>
      <c r="JE498" s="49"/>
      <c r="JF498" s="49"/>
      <c r="JG498" s="49"/>
      <c r="JH498" s="49"/>
      <c r="JI498" s="49"/>
      <c r="JJ498" s="49"/>
      <c r="JK498" s="49"/>
      <c r="JL498" s="49"/>
      <c r="JM498" s="49"/>
      <c r="JN498" s="49"/>
      <c r="JO498" s="49"/>
      <c r="JP498" s="49"/>
      <c r="JQ498" s="49"/>
      <c r="JR498" s="49"/>
      <c r="JS498" s="49"/>
      <c r="JT498" s="49"/>
      <c r="JU498" s="49"/>
      <c r="JV498" s="49"/>
      <c r="JW498" s="49"/>
      <c r="JX498" s="49"/>
      <c r="JY498" s="49"/>
      <c r="JZ498" s="49"/>
      <c r="KA498" s="49"/>
      <c r="KB498" s="49"/>
      <c r="KC498" s="49"/>
      <c r="KD498" s="49"/>
      <c r="KE498" s="49"/>
      <c r="KF498" s="49"/>
      <c r="KG498" s="49"/>
      <c r="KH498" s="49"/>
      <c r="KI498" s="49"/>
      <c r="KJ498" s="49"/>
    </row>
    <row r="499" spans="2:296" s="48" customFormat="1" x14ac:dyDescent="0.2">
      <c r="B499" s="46"/>
      <c r="C499" s="276"/>
      <c r="D499" s="125"/>
      <c r="E499" s="173"/>
      <c r="F499" s="174"/>
      <c r="G499" s="125"/>
      <c r="H499" s="125"/>
      <c r="I499" s="125"/>
      <c r="J499" s="125"/>
      <c r="K499" s="192"/>
      <c r="M499" s="281"/>
      <c r="N499" s="19"/>
      <c r="O499" s="49"/>
      <c r="P499" s="49"/>
      <c r="Q499" s="49"/>
      <c r="R499" s="49"/>
      <c r="S499" s="49"/>
      <c r="T499" s="49"/>
      <c r="U499" s="49"/>
      <c r="V499" s="49"/>
      <c r="W499" s="49"/>
      <c r="X499" s="49"/>
      <c r="Y499" s="49"/>
      <c r="Z499" s="49"/>
      <c r="AA499" s="49"/>
      <c r="AB499" s="49"/>
      <c r="AC499" s="49"/>
      <c r="AD499" s="49"/>
      <c r="AE499" s="49"/>
      <c r="AF499" s="49"/>
      <c r="AG499" s="49"/>
      <c r="AH499" s="49"/>
      <c r="AI499" s="49"/>
      <c r="AJ499" s="49"/>
      <c r="AK499" s="49"/>
      <c r="AL499" s="49"/>
      <c r="AM499" s="49"/>
      <c r="AN499" s="49"/>
      <c r="AO499" s="49"/>
      <c r="AP499" s="49"/>
      <c r="AQ499" s="49"/>
      <c r="AR499" s="49"/>
      <c r="AS499" s="49"/>
      <c r="AT499" s="49"/>
      <c r="AU499" s="49"/>
      <c r="AV499" s="49"/>
      <c r="AW499" s="49"/>
      <c r="AX499" s="49"/>
      <c r="AY499" s="49"/>
      <c r="AZ499" s="49"/>
      <c r="BA499" s="49"/>
      <c r="BB499" s="49"/>
      <c r="BC499" s="49"/>
      <c r="BD499" s="49"/>
      <c r="BE499" s="49"/>
      <c r="BF499" s="49"/>
      <c r="BG499" s="49"/>
      <c r="BH499" s="49"/>
      <c r="BI499" s="49"/>
      <c r="BJ499" s="49"/>
      <c r="BK499" s="49"/>
      <c r="BL499" s="49"/>
      <c r="BM499" s="49"/>
      <c r="BN499" s="49"/>
      <c r="BO499" s="49"/>
      <c r="BP499" s="49"/>
      <c r="BQ499" s="49"/>
      <c r="BR499" s="49"/>
      <c r="BS499" s="49"/>
      <c r="BT499" s="49"/>
      <c r="BU499" s="49"/>
      <c r="BV499" s="49"/>
      <c r="BW499" s="49"/>
      <c r="BX499" s="49"/>
      <c r="BY499" s="49"/>
      <c r="BZ499" s="49"/>
      <c r="CA499" s="49"/>
      <c r="CB499" s="49"/>
      <c r="CC499" s="49"/>
      <c r="CD499" s="49"/>
      <c r="CE499" s="49"/>
      <c r="CF499" s="49"/>
      <c r="CG499" s="49"/>
      <c r="CH499" s="49"/>
      <c r="CI499" s="49"/>
      <c r="CJ499" s="49"/>
      <c r="CK499" s="49"/>
      <c r="CL499" s="49"/>
      <c r="CM499" s="49"/>
      <c r="CN499" s="49"/>
      <c r="CO499" s="49"/>
      <c r="CP499" s="49"/>
      <c r="CQ499" s="49"/>
      <c r="CR499" s="49"/>
      <c r="CS499" s="49"/>
      <c r="CT499" s="49"/>
      <c r="CU499" s="49"/>
      <c r="CV499" s="49"/>
      <c r="CW499" s="49"/>
      <c r="CX499" s="49"/>
      <c r="CY499" s="49"/>
      <c r="CZ499" s="49"/>
      <c r="DA499" s="49"/>
      <c r="DB499" s="49"/>
      <c r="DC499" s="49"/>
      <c r="DD499" s="49"/>
      <c r="DE499" s="49"/>
      <c r="DF499" s="49"/>
      <c r="DG499" s="49"/>
      <c r="DH499" s="49"/>
      <c r="DI499" s="49"/>
      <c r="DJ499" s="49"/>
      <c r="DK499" s="49"/>
      <c r="DL499" s="49"/>
      <c r="DM499" s="49"/>
      <c r="DN499" s="49"/>
      <c r="DO499" s="49"/>
      <c r="DP499" s="49"/>
      <c r="DQ499" s="49"/>
      <c r="DR499" s="49"/>
      <c r="DS499" s="49"/>
      <c r="DT499" s="49"/>
      <c r="DU499" s="49"/>
      <c r="DV499" s="49"/>
      <c r="DW499" s="49"/>
      <c r="DX499" s="49"/>
      <c r="DY499" s="49"/>
      <c r="DZ499" s="49"/>
      <c r="EA499" s="49"/>
      <c r="EB499" s="49"/>
      <c r="EC499" s="49"/>
      <c r="ED499" s="49"/>
      <c r="EE499" s="49"/>
      <c r="EF499" s="49"/>
      <c r="EG499" s="49"/>
      <c r="EH499" s="49"/>
      <c r="EI499" s="49"/>
      <c r="EJ499" s="49"/>
      <c r="EK499" s="49"/>
      <c r="EL499" s="49"/>
      <c r="EM499" s="49"/>
      <c r="EN499" s="49"/>
      <c r="EO499" s="49"/>
      <c r="EP499" s="49"/>
      <c r="EQ499" s="49"/>
      <c r="ER499" s="49"/>
      <c r="ES499" s="49"/>
      <c r="ET499" s="49"/>
      <c r="EU499" s="49"/>
      <c r="EV499" s="49"/>
      <c r="EW499" s="49"/>
      <c r="EX499" s="49"/>
      <c r="EY499" s="49"/>
      <c r="EZ499" s="49"/>
      <c r="FA499" s="49"/>
      <c r="FB499" s="49"/>
      <c r="FC499" s="49"/>
      <c r="FD499" s="49"/>
      <c r="FE499" s="49"/>
      <c r="FF499" s="49"/>
      <c r="FG499" s="49"/>
      <c r="FH499" s="49"/>
      <c r="FI499" s="49"/>
      <c r="FJ499" s="49"/>
      <c r="FK499" s="49"/>
      <c r="FL499" s="49"/>
      <c r="FM499" s="49"/>
      <c r="FN499" s="49"/>
      <c r="FO499" s="49"/>
      <c r="FP499" s="49"/>
      <c r="FQ499" s="49"/>
      <c r="FR499" s="49"/>
      <c r="FS499" s="49"/>
      <c r="FT499" s="49"/>
      <c r="FU499" s="49"/>
      <c r="FV499" s="49"/>
      <c r="FW499" s="49"/>
      <c r="FX499" s="49"/>
      <c r="FY499" s="49"/>
      <c r="FZ499" s="49"/>
      <c r="GA499" s="49"/>
      <c r="GB499" s="49"/>
      <c r="GC499" s="49"/>
      <c r="GD499" s="49"/>
      <c r="GE499" s="49"/>
      <c r="GF499" s="49"/>
      <c r="GG499" s="49"/>
      <c r="GH499" s="49"/>
      <c r="GI499" s="49"/>
      <c r="GJ499" s="49"/>
      <c r="GK499" s="49"/>
      <c r="GL499" s="49"/>
      <c r="GM499" s="49"/>
      <c r="GN499" s="49"/>
      <c r="GO499" s="49"/>
      <c r="GP499" s="49"/>
      <c r="GQ499" s="49"/>
      <c r="GR499" s="49"/>
      <c r="GS499" s="49"/>
      <c r="GT499" s="49"/>
      <c r="GU499" s="49"/>
      <c r="GV499" s="49"/>
      <c r="GW499" s="49"/>
      <c r="GX499" s="49"/>
      <c r="GY499" s="49"/>
      <c r="GZ499" s="49"/>
      <c r="HA499" s="49"/>
      <c r="HB499" s="49"/>
      <c r="HC499" s="49"/>
      <c r="HD499" s="49"/>
      <c r="HE499" s="49"/>
      <c r="HF499" s="49"/>
      <c r="HG499" s="49"/>
      <c r="HH499" s="49"/>
      <c r="HI499" s="49"/>
      <c r="HJ499" s="49"/>
      <c r="HK499" s="49"/>
      <c r="HL499" s="49"/>
      <c r="HM499" s="49"/>
      <c r="HN499" s="49"/>
      <c r="HO499" s="49"/>
      <c r="HP499" s="49"/>
      <c r="HQ499" s="49"/>
      <c r="HR499" s="49"/>
      <c r="HS499" s="49"/>
      <c r="HT499" s="49"/>
      <c r="HU499" s="49"/>
      <c r="HV499" s="49"/>
      <c r="HW499" s="49"/>
      <c r="HX499" s="49"/>
      <c r="HY499" s="49"/>
      <c r="HZ499" s="49"/>
      <c r="IA499" s="49"/>
      <c r="IB499" s="49"/>
      <c r="IC499" s="49"/>
      <c r="ID499" s="49"/>
      <c r="IE499" s="49"/>
      <c r="IF499" s="49"/>
      <c r="IG499" s="49"/>
      <c r="IH499" s="49"/>
      <c r="II499" s="49"/>
      <c r="IJ499" s="49"/>
      <c r="IK499" s="49"/>
      <c r="IL499" s="49"/>
      <c r="IM499" s="49"/>
      <c r="IN499" s="49"/>
      <c r="IO499" s="49"/>
      <c r="IP499" s="49"/>
      <c r="IQ499" s="49"/>
      <c r="IR499" s="49"/>
      <c r="IS499" s="49"/>
      <c r="IT499" s="49"/>
      <c r="IU499" s="49"/>
      <c r="IV499" s="49"/>
      <c r="IW499" s="49"/>
      <c r="IX499" s="49"/>
      <c r="IY499" s="49"/>
      <c r="IZ499" s="49"/>
      <c r="JA499" s="49"/>
      <c r="JB499" s="49"/>
      <c r="JC499" s="49"/>
      <c r="JD499" s="49"/>
      <c r="JE499" s="49"/>
      <c r="JF499" s="49"/>
      <c r="JG499" s="49"/>
      <c r="JH499" s="49"/>
      <c r="JI499" s="49"/>
      <c r="JJ499" s="49"/>
      <c r="JK499" s="49"/>
      <c r="JL499" s="49"/>
      <c r="JM499" s="49"/>
      <c r="JN499" s="49"/>
      <c r="JO499" s="49"/>
      <c r="JP499" s="49"/>
      <c r="JQ499" s="49"/>
      <c r="JR499" s="49"/>
      <c r="JS499" s="49"/>
      <c r="JT499" s="49"/>
      <c r="JU499" s="49"/>
      <c r="JV499" s="49"/>
      <c r="JW499" s="49"/>
      <c r="JX499" s="49"/>
      <c r="JY499" s="49"/>
      <c r="JZ499" s="49"/>
      <c r="KA499" s="49"/>
      <c r="KB499" s="49"/>
      <c r="KC499" s="49"/>
      <c r="KD499" s="49"/>
      <c r="KE499" s="49"/>
      <c r="KF499" s="49"/>
      <c r="KG499" s="49"/>
      <c r="KH499" s="49"/>
      <c r="KI499" s="49"/>
      <c r="KJ499" s="49"/>
    </row>
    <row r="500" spans="2:296" s="48" customFormat="1" x14ac:dyDescent="0.2">
      <c r="B500" s="46"/>
      <c r="C500" s="276"/>
      <c r="D500" s="125"/>
      <c r="E500" s="173"/>
      <c r="F500" s="174"/>
      <c r="G500" s="125"/>
      <c r="H500" s="125"/>
      <c r="I500" s="125"/>
      <c r="J500" s="125"/>
      <c r="K500" s="192"/>
      <c r="M500" s="281"/>
      <c r="N500" s="19"/>
      <c r="O500" s="49"/>
      <c r="P500" s="49"/>
      <c r="Q500" s="49"/>
      <c r="R500" s="49"/>
      <c r="S500" s="49"/>
      <c r="T500" s="49"/>
      <c r="U500" s="49"/>
      <c r="V500" s="49"/>
      <c r="W500" s="49"/>
      <c r="X500" s="49"/>
      <c r="Y500" s="49"/>
      <c r="Z500" s="49"/>
      <c r="AA500" s="49"/>
      <c r="AB500" s="49"/>
      <c r="AC500" s="49"/>
      <c r="AD500" s="49"/>
      <c r="AE500" s="49"/>
      <c r="AF500" s="49"/>
      <c r="AG500" s="49"/>
      <c r="AH500" s="49"/>
      <c r="AI500" s="49"/>
      <c r="AJ500" s="49"/>
      <c r="AK500" s="49"/>
      <c r="AL500" s="49"/>
      <c r="AM500" s="49"/>
      <c r="AN500" s="49"/>
      <c r="AO500" s="49"/>
      <c r="AP500" s="49"/>
      <c r="AQ500" s="49"/>
      <c r="AR500" s="49"/>
      <c r="AS500" s="49"/>
      <c r="AT500" s="49"/>
      <c r="AU500" s="49"/>
      <c r="AV500" s="49"/>
      <c r="AW500" s="49"/>
      <c r="AX500" s="49"/>
      <c r="AY500" s="49"/>
      <c r="AZ500" s="49"/>
      <c r="BA500" s="49"/>
      <c r="BB500" s="49"/>
      <c r="BC500" s="49"/>
      <c r="BD500" s="49"/>
      <c r="BE500" s="49"/>
      <c r="BF500" s="49"/>
      <c r="BG500" s="49"/>
      <c r="BH500" s="49"/>
      <c r="BI500" s="49"/>
      <c r="BJ500" s="49"/>
      <c r="BK500" s="49"/>
      <c r="BL500" s="49"/>
      <c r="BM500" s="49"/>
      <c r="BN500" s="49"/>
      <c r="BO500" s="49"/>
      <c r="BP500" s="49"/>
      <c r="BQ500" s="49"/>
      <c r="BR500" s="49"/>
      <c r="BS500" s="49"/>
      <c r="BT500" s="49"/>
      <c r="BU500" s="49"/>
      <c r="BV500" s="49"/>
      <c r="BW500" s="49"/>
      <c r="BX500" s="49"/>
      <c r="BY500" s="49"/>
      <c r="BZ500" s="49"/>
      <c r="CA500" s="49"/>
      <c r="CB500" s="49"/>
      <c r="CC500" s="49"/>
      <c r="CD500" s="49"/>
      <c r="CE500" s="49"/>
      <c r="CF500" s="49"/>
      <c r="CG500" s="49"/>
      <c r="CH500" s="49"/>
      <c r="CI500" s="49"/>
      <c r="CJ500" s="49"/>
      <c r="CK500" s="49"/>
      <c r="CL500" s="49"/>
      <c r="CM500" s="49"/>
      <c r="CN500" s="49"/>
      <c r="CO500" s="49"/>
      <c r="CP500" s="49"/>
      <c r="CQ500" s="49"/>
      <c r="CR500" s="49"/>
      <c r="CS500" s="49"/>
      <c r="CT500" s="49"/>
      <c r="CU500" s="49"/>
      <c r="CV500" s="49"/>
      <c r="CW500" s="49"/>
      <c r="CX500" s="49"/>
      <c r="CY500" s="49"/>
      <c r="CZ500" s="49"/>
      <c r="DA500" s="49"/>
      <c r="DB500" s="49"/>
      <c r="DC500" s="49"/>
      <c r="DD500" s="49"/>
      <c r="DE500" s="49"/>
      <c r="DF500" s="49"/>
      <c r="DG500" s="49"/>
      <c r="DH500" s="49"/>
      <c r="DI500" s="49"/>
      <c r="DJ500" s="49"/>
      <c r="DK500" s="49"/>
      <c r="DL500" s="49"/>
      <c r="DM500" s="49"/>
      <c r="DN500" s="49"/>
      <c r="DO500" s="49"/>
      <c r="DP500" s="49"/>
      <c r="DQ500" s="49"/>
      <c r="DR500" s="49"/>
      <c r="DS500" s="49"/>
      <c r="DT500" s="49"/>
      <c r="DU500" s="49"/>
      <c r="DV500" s="49"/>
      <c r="DW500" s="49"/>
      <c r="DX500" s="49"/>
      <c r="DY500" s="49"/>
      <c r="DZ500" s="49"/>
      <c r="EA500" s="49"/>
      <c r="EB500" s="49"/>
      <c r="EC500" s="49"/>
      <c r="ED500" s="49"/>
      <c r="EE500" s="49"/>
      <c r="EF500" s="49"/>
      <c r="EG500" s="49"/>
      <c r="EH500" s="49"/>
      <c r="EI500" s="49"/>
      <c r="EJ500" s="49"/>
      <c r="EK500" s="49"/>
      <c r="EL500" s="49"/>
      <c r="EM500" s="49"/>
      <c r="EN500" s="49"/>
      <c r="EO500" s="49"/>
      <c r="EP500" s="49"/>
      <c r="EQ500" s="49"/>
      <c r="ER500" s="49"/>
      <c r="ES500" s="49"/>
      <c r="ET500" s="49"/>
      <c r="EU500" s="49"/>
      <c r="EV500" s="49"/>
      <c r="EW500" s="49"/>
      <c r="EX500" s="49"/>
      <c r="EY500" s="49"/>
      <c r="EZ500" s="49"/>
      <c r="FA500" s="49"/>
      <c r="FB500" s="49"/>
      <c r="FC500" s="49"/>
      <c r="FD500" s="49"/>
      <c r="FE500" s="49"/>
      <c r="FF500" s="49"/>
      <c r="FG500" s="49"/>
      <c r="FH500" s="49"/>
      <c r="FI500" s="49"/>
      <c r="FJ500" s="49"/>
      <c r="FK500" s="49"/>
      <c r="FL500" s="49"/>
      <c r="FM500" s="49"/>
      <c r="FN500" s="49"/>
      <c r="FO500" s="49"/>
      <c r="FP500" s="49"/>
      <c r="FQ500" s="49"/>
      <c r="FR500" s="49"/>
      <c r="FS500" s="49"/>
      <c r="FT500" s="49"/>
      <c r="FU500" s="49"/>
      <c r="FV500" s="49"/>
      <c r="FW500" s="49"/>
      <c r="FX500" s="49"/>
      <c r="FY500" s="49"/>
      <c r="FZ500" s="49"/>
      <c r="GA500" s="49"/>
      <c r="GB500" s="49"/>
      <c r="GC500" s="49"/>
      <c r="GD500" s="49"/>
      <c r="GE500" s="49"/>
      <c r="GF500" s="49"/>
      <c r="GG500" s="49"/>
      <c r="GH500" s="49"/>
      <c r="GI500" s="49"/>
      <c r="GJ500" s="49"/>
      <c r="GK500" s="49"/>
      <c r="GL500" s="49"/>
      <c r="GM500" s="49"/>
      <c r="GN500" s="49"/>
      <c r="GO500" s="49"/>
      <c r="GP500" s="49"/>
      <c r="GQ500" s="49"/>
      <c r="GR500" s="49"/>
      <c r="GS500" s="49"/>
      <c r="GT500" s="49"/>
      <c r="GU500" s="49"/>
      <c r="GV500" s="49"/>
      <c r="GW500" s="49"/>
      <c r="GX500" s="49"/>
      <c r="GY500" s="49"/>
      <c r="GZ500" s="49"/>
      <c r="HA500" s="49"/>
      <c r="HB500" s="49"/>
      <c r="HC500" s="49"/>
      <c r="HD500" s="49"/>
      <c r="HE500" s="49"/>
      <c r="HF500" s="49"/>
      <c r="HG500" s="49"/>
      <c r="HH500" s="49"/>
      <c r="HI500" s="49"/>
      <c r="HJ500" s="49"/>
      <c r="HK500" s="49"/>
      <c r="HL500" s="49"/>
      <c r="HM500" s="49"/>
      <c r="HN500" s="49"/>
      <c r="HO500" s="49"/>
      <c r="HP500" s="49"/>
      <c r="HQ500" s="49"/>
      <c r="HR500" s="49"/>
      <c r="HS500" s="49"/>
      <c r="HT500" s="49"/>
      <c r="HU500" s="49"/>
      <c r="HV500" s="49"/>
      <c r="HW500" s="49"/>
      <c r="HX500" s="49"/>
      <c r="HY500" s="49"/>
      <c r="HZ500" s="49"/>
      <c r="IA500" s="49"/>
      <c r="IB500" s="49"/>
      <c r="IC500" s="49"/>
      <c r="ID500" s="49"/>
      <c r="IE500" s="49"/>
      <c r="IF500" s="49"/>
      <c r="IG500" s="49"/>
      <c r="IH500" s="49"/>
      <c r="II500" s="49"/>
      <c r="IJ500" s="49"/>
      <c r="IK500" s="49"/>
      <c r="IL500" s="49"/>
      <c r="IM500" s="49"/>
      <c r="IN500" s="49"/>
      <c r="IO500" s="49"/>
      <c r="IP500" s="49"/>
      <c r="IQ500" s="49"/>
      <c r="IR500" s="49"/>
      <c r="IS500" s="49"/>
      <c r="IT500" s="49"/>
      <c r="IU500" s="49"/>
      <c r="IV500" s="49"/>
      <c r="IW500" s="49"/>
      <c r="IX500" s="49"/>
      <c r="IY500" s="49"/>
      <c r="IZ500" s="49"/>
      <c r="JA500" s="49"/>
      <c r="JB500" s="49"/>
      <c r="JC500" s="49"/>
      <c r="JD500" s="49"/>
      <c r="JE500" s="49"/>
      <c r="JF500" s="49"/>
      <c r="JG500" s="49"/>
      <c r="JH500" s="49"/>
      <c r="JI500" s="49"/>
      <c r="JJ500" s="49"/>
      <c r="JK500" s="49"/>
      <c r="JL500" s="49"/>
      <c r="JM500" s="49"/>
      <c r="JN500" s="49"/>
      <c r="JO500" s="49"/>
      <c r="JP500" s="49"/>
      <c r="JQ500" s="49"/>
      <c r="JR500" s="49"/>
      <c r="JS500" s="49"/>
      <c r="JT500" s="49"/>
      <c r="JU500" s="49"/>
      <c r="JV500" s="49"/>
      <c r="JW500" s="49"/>
      <c r="JX500" s="49"/>
      <c r="JY500" s="49"/>
      <c r="JZ500" s="49"/>
      <c r="KA500" s="49"/>
      <c r="KB500" s="49"/>
      <c r="KC500" s="49"/>
      <c r="KD500" s="49"/>
      <c r="KE500" s="49"/>
      <c r="KF500" s="49"/>
      <c r="KG500" s="49"/>
      <c r="KH500" s="49"/>
      <c r="KI500" s="49"/>
      <c r="KJ500" s="49"/>
    </row>
    <row r="501" spans="2:296" s="48" customFormat="1" x14ac:dyDescent="0.2">
      <c r="B501" s="46"/>
      <c r="C501" s="276"/>
      <c r="D501" s="125"/>
      <c r="E501" s="173"/>
      <c r="F501" s="174"/>
      <c r="G501" s="125"/>
      <c r="H501" s="125"/>
      <c r="I501" s="125"/>
      <c r="J501" s="125"/>
      <c r="K501" s="192"/>
      <c r="M501" s="281"/>
      <c r="N501" s="19"/>
      <c r="O501" s="49"/>
      <c r="P501" s="49"/>
      <c r="Q501" s="49"/>
      <c r="R501" s="49"/>
      <c r="S501" s="49"/>
      <c r="T501" s="49"/>
      <c r="U501" s="49"/>
      <c r="V501" s="49"/>
      <c r="W501" s="49"/>
      <c r="X501" s="49"/>
      <c r="Y501" s="49"/>
      <c r="Z501" s="49"/>
      <c r="AA501" s="49"/>
      <c r="AB501" s="49"/>
      <c r="AC501" s="49"/>
      <c r="AD501" s="49"/>
      <c r="AE501" s="49"/>
      <c r="AF501" s="49"/>
      <c r="AG501" s="49"/>
      <c r="AH501" s="49"/>
      <c r="AI501" s="49"/>
      <c r="AJ501" s="49"/>
      <c r="AK501" s="49"/>
      <c r="AL501" s="49"/>
      <c r="AM501" s="49"/>
      <c r="AN501" s="49"/>
      <c r="AO501" s="49"/>
      <c r="AP501" s="49"/>
      <c r="AQ501" s="49"/>
      <c r="AR501" s="49"/>
      <c r="AS501" s="49"/>
      <c r="AT501" s="49"/>
      <c r="AU501" s="49"/>
      <c r="AV501" s="49"/>
      <c r="AW501" s="49"/>
      <c r="AX501" s="49"/>
      <c r="AY501" s="49"/>
      <c r="AZ501" s="49"/>
      <c r="BA501" s="49"/>
      <c r="BB501" s="49"/>
      <c r="BC501" s="49"/>
      <c r="BD501" s="49"/>
      <c r="BE501" s="49"/>
      <c r="BF501" s="49"/>
      <c r="BG501" s="49"/>
      <c r="BH501" s="49"/>
      <c r="BI501" s="49"/>
      <c r="BJ501" s="49"/>
      <c r="BK501" s="49"/>
      <c r="BL501" s="49"/>
      <c r="BM501" s="49"/>
      <c r="BN501" s="49"/>
      <c r="BO501" s="49"/>
      <c r="BP501" s="49"/>
      <c r="BQ501" s="49"/>
      <c r="BR501" s="49"/>
      <c r="BS501" s="49"/>
      <c r="BT501" s="49"/>
      <c r="BU501" s="49"/>
      <c r="BV501" s="49"/>
      <c r="BW501" s="49"/>
      <c r="BX501" s="49"/>
      <c r="BY501" s="49"/>
      <c r="BZ501" s="49"/>
      <c r="CA501" s="49"/>
      <c r="CB501" s="49"/>
      <c r="CC501" s="49"/>
      <c r="CD501" s="49"/>
      <c r="CE501" s="49"/>
      <c r="CF501" s="49"/>
      <c r="CG501" s="49"/>
      <c r="CH501" s="49"/>
      <c r="CI501" s="49"/>
      <c r="CJ501" s="49"/>
      <c r="CK501" s="49"/>
      <c r="CL501" s="49"/>
      <c r="CM501" s="49"/>
      <c r="CN501" s="49"/>
      <c r="CO501" s="49"/>
      <c r="CP501" s="49"/>
      <c r="CQ501" s="49"/>
      <c r="CR501" s="49"/>
      <c r="CS501" s="49"/>
      <c r="CT501" s="49"/>
      <c r="CU501" s="49"/>
      <c r="CV501" s="49"/>
      <c r="CW501" s="49"/>
      <c r="CX501" s="49"/>
      <c r="CY501" s="49"/>
      <c r="CZ501" s="49"/>
      <c r="DA501" s="49"/>
      <c r="DB501" s="49"/>
      <c r="DC501" s="49"/>
      <c r="DD501" s="49"/>
      <c r="DE501" s="49"/>
      <c r="DF501" s="49"/>
      <c r="DG501" s="49"/>
      <c r="DH501" s="49"/>
      <c r="DI501" s="49"/>
      <c r="DJ501" s="49"/>
      <c r="DK501" s="49"/>
      <c r="DL501" s="49"/>
      <c r="DM501" s="49"/>
      <c r="DN501" s="49"/>
      <c r="DO501" s="49"/>
      <c r="DP501" s="49"/>
      <c r="DQ501" s="49"/>
      <c r="DR501" s="49"/>
      <c r="DS501" s="49"/>
      <c r="DT501" s="49"/>
      <c r="DU501" s="49"/>
      <c r="DV501" s="49"/>
      <c r="DW501" s="49"/>
      <c r="DX501" s="49"/>
      <c r="DY501" s="49"/>
      <c r="DZ501" s="49"/>
      <c r="EA501" s="49"/>
      <c r="EB501" s="49"/>
      <c r="EC501" s="49"/>
      <c r="ED501" s="49"/>
      <c r="EE501" s="49"/>
      <c r="EF501" s="49"/>
      <c r="EG501" s="49"/>
      <c r="EH501" s="49"/>
      <c r="EI501" s="49"/>
      <c r="EJ501" s="49"/>
      <c r="EK501" s="49"/>
      <c r="EL501" s="49"/>
      <c r="EM501" s="49"/>
      <c r="EN501" s="49"/>
      <c r="EO501" s="49"/>
      <c r="EP501" s="49"/>
      <c r="EQ501" s="49"/>
      <c r="ER501" s="49"/>
      <c r="ES501" s="49"/>
      <c r="ET501" s="49"/>
      <c r="EU501" s="49"/>
      <c r="EV501" s="49"/>
      <c r="EW501" s="49"/>
      <c r="EX501" s="49"/>
      <c r="EY501" s="49"/>
      <c r="EZ501" s="49"/>
      <c r="FA501" s="49"/>
      <c r="FB501" s="49"/>
      <c r="FC501" s="49"/>
      <c r="FD501" s="49"/>
      <c r="FE501" s="49"/>
      <c r="FF501" s="49"/>
      <c r="FG501" s="49"/>
      <c r="FH501" s="49"/>
      <c r="FI501" s="49"/>
      <c r="FJ501" s="49"/>
      <c r="FK501" s="49"/>
      <c r="FL501" s="49"/>
      <c r="FM501" s="49"/>
      <c r="FN501" s="49"/>
      <c r="FO501" s="49"/>
      <c r="FP501" s="49"/>
      <c r="FQ501" s="49"/>
      <c r="FR501" s="49"/>
      <c r="FS501" s="49"/>
      <c r="FT501" s="49"/>
      <c r="FU501" s="49"/>
      <c r="FV501" s="49"/>
      <c r="FW501" s="49"/>
      <c r="FX501" s="49"/>
      <c r="FY501" s="49"/>
      <c r="FZ501" s="49"/>
      <c r="GA501" s="49"/>
      <c r="GB501" s="49"/>
      <c r="GC501" s="49"/>
      <c r="GD501" s="49"/>
      <c r="GE501" s="49"/>
      <c r="GF501" s="49"/>
      <c r="GG501" s="49"/>
      <c r="GH501" s="49"/>
      <c r="GI501" s="49"/>
      <c r="GJ501" s="49"/>
      <c r="GK501" s="49"/>
      <c r="GL501" s="49"/>
      <c r="GM501" s="49"/>
      <c r="GN501" s="49"/>
      <c r="GO501" s="49"/>
      <c r="GP501" s="49"/>
      <c r="GQ501" s="49"/>
      <c r="GR501" s="49"/>
      <c r="GS501" s="49"/>
      <c r="GT501" s="49"/>
      <c r="GU501" s="49"/>
      <c r="GV501" s="49"/>
      <c r="GW501" s="49"/>
      <c r="GX501" s="49"/>
      <c r="GY501" s="49"/>
      <c r="GZ501" s="49"/>
      <c r="HA501" s="49"/>
      <c r="HB501" s="49"/>
      <c r="HC501" s="49"/>
      <c r="HD501" s="49"/>
      <c r="HE501" s="49"/>
      <c r="HF501" s="49"/>
      <c r="HG501" s="49"/>
      <c r="HH501" s="49"/>
      <c r="HI501" s="49"/>
      <c r="HJ501" s="49"/>
      <c r="HK501" s="49"/>
      <c r="HL501" s="49"/>
      <c r="HM501" s="49"/>
      <c r="HN501" s="49"/>
      <c r="HO501" s="49"/>
      <c r="HP501" s="49"/>
      <c r="HQ501" s="49"/>
      <c r="HR501" s="49"/>
      <c r="HS501" s="49"/>
      <c r="HT501" s="49"/>
      <c r="HU501" s="49"/>
      <c r="HV501" s="49"/>
      <c r="HW501" s="49"/>
      <c r="HX501" s="49"/>
      <c r="HY501" s="49"/>
      <c r="HZ501" s="49"/>
      <c r="IA501" s="49"/>
      <c r="IB501" s="49"/>
      <c r="IC501" s="49"/>
      <c r="ID501" s="49"/>
      <c r="IE501" s="49"/>
      <c r="IF501" s="49"/>
      <c r="IG501" s="49"/>
      <c r="IH501" s="49"/>
      <c r="II501" s="49"/>
      <c r="IJ501" s="49"/>
      <c r="IK501" s="49"/>
      <c r="IL501" s="49"/>
      <c r="IM501" s="49"/>
      <c r="IN501" s="49"/>
      <c r="IO501" s="49"/>
      <c r="IP501" s="49"/>
      <c r="IQ501" s="49"/>
      <c r="IR501" s="49"/>
      <c r="IS501" s="49"/>
      <c r="IT501" s="49"/>
      <c r="IU501" s="49"/>
      <c r="IV501" s="49"/>
      <c r="IW501" s="49"/>
      <c r="IX501" s="49"/>
      <c r="IY501" s="49"/>
      <c r="IZ501" s="49"/>
      <c r="JA501" s="49"/>
      <c r="JB501" s="49"/>
      <c r="JC501" s="49"/>
      <c r="JD501" s="49"/>
      <c r="JE501" s="49"/>
      <c r="JF501" s="49"/>
      <c r="JG501" s="49"/>
      <c r="JH501" s="49"/>
      <c r="JI501" s="49"/>
      <c r="JJ501" s="49"/>
      <c r="JK501" s="49"/>
      <c r="JL501" s="49"/>
      <c r="JM501" s="49"/>
      <c r="JN501" s="49"/>
      <c r="JO501" s="49"/>
      <c r="JP501" s="49"/>
      <c r="JQ501" s="49"/>
      <c r="JR501" s="49"/>
      <c r="JS501" s="49"/>
      <c r="JT501" s="49"/>
      <c r="JU501" s="49"/>
      <c r="JV501" s="49"/>
      <c r="JW501" s="49"/>
      <c r="JX501" s="49"/>
      <c r="JY501" s="49"/>
      <c r="JZ501" s="49"/>
      <c r="KA501" s="49"/>
      <c r="KB501" s="49"/>
      <c r="KC501" s="49"/>
      <c r="KD501" s="49"/>
      <c r="KE501" s="49"/>
      <c r="KF501" s="49"/>
      <c r="KG501" s="49"/>
      <c r="KH501" s="49"/>
      <c r="KI501" s="49"/>
      <c r="KJ501" s="49"/>
    </row>
    <row r="502" spans="2:296" s="48" customFormat="1" x14ac:dyDescent="0.2">
      <c r="B502" s="46"/>
      <c r="C502" s="276"/>
      <c r="D502" s="125"/>
      <c r="E502" s="173"/>
      <c r="F502" s="174"/>
      <c r="G502" s="125"/>
      <c r="H502" s="125"/>
      <c r="I502" s="125"/>
      <c r="J502" s="125"/>
      <c r="K502" s="192"/>
      <c r="M502" s="281"/>
      <c r="N502" s="19"/>
      <c r="O502" s="49"/>
      <c r="P502" s="49"/>
      <c r="Q502" s="49"/>
      <c r="R502" s="49"/>
      <c r="S502" s="49"/>
      <c r="T502" s="49"/>
      <c r="U502" s="49"/>
      <c r="V502" s="49"/>
      <c r="W502" s="49"/>
      <c r="X502" s="49"/>
      <c r="Y502" s="49"/>
      <c r="Z502" s="49"/>
      <c r="AA502" s="49"/>
      <c r="AB502" s="49"/>
      <c r="AC502" s="49"/>
      <c r="AD502" s="49"/>
      <c r="AE502" s="49"/>
      <c r="AF502" s="49"/>
      <c r="AG502" s="49"/>
      <c r="AH502" s="49"/>
      <c r="AI502" s="49"/>
      <c r="AJ502" s="49"/>
      <c r="AK502" s="49"/>
      <c r="AL502" s="49"/>
      <c r="AM502" s="49"/>
      <c r="AN502" s="49"/>
      <c r="AO502" s="49"/>
      <c r="AP502" s="49"/>
      <c r="AQ502" s="49"/>
      <c r="AR502" s="49"/>
      <c r="AS502" s="49"/>
      <c r="AT502" s="49"/>
      <c r="AU502" s="49"/>
      <c r="AV502" s="49"/>
      <c r="AW502" s="49"/>
      <c r="AX502" s="49"/>
      <c r="AY502" s="49"/>
      <c r="AZ502" s="49"/>
      <c r="BA502" s="49"/>
      <c r="BB502" s="49"/>
      <c r="BC502" s="49"/>
      <c r="BD502" s="49"/>
      <c r="BE502" s="49"/>
      <c r="BF502" s="49"/>
      <c r="BG502" s="49"/>
      <c r="BH502" s="49"/>
      <c r="BI502" s="49"/>
      <c r="BJ502" s="49"/>
      <c r="BK502" s="49"/>
      <c r="BL502" s="49"/>
      <c r="BM502" s="49"/>
      <c r="BN502" s="49"/>
      <c r="BO502" s="49"/>
      <c r="BP502" s="49"/>
      <c r="BQ502" s="49"/>
      <c r="BR502" s="49"/>
      <c r="BS502" s="49"/>
      <c r="BT502" s="49"/>
      <c r="BU502" s="49"/>
      <c r="BV502" s="49"/>
      <c r="BW502" s="49"/>
      <c r="BX502" s="49"/>
      <c r="BY502" s="49"/>
      <c r="BZ502" s="49"/>
      <c r="CA502" s="49"/>
      <c r="CB502" s="49"/>
      <c r="CC502" s="49"/>
      <c r="CD502" s="49"/>
      <c r="CE502" s="49"/>
      <c r="CF502" s="49"/>
      <c r="CG502" s="49"/>
      <c r="CH502" s="49"/>
      <c r="CI502" s="49"/>
      <c r="CJ502" s="49"/>
      <c r="CK502" s="49"/>
      <c r="CL502" s="49"/>
      <c r="CM502" s="49"/>
      <c r="CN502" s="49"/>
      <c r="CO502" s="49"/>
      <c r="CP502" s="49"/>
      <c r="CQ502" s="49"/>
      <c r="CR502" s="49"/>
      <c r="CS502" s="49"/>
      <c r="CT502" s="49"/>
      <c r="CU502" s="49"/>
      <c r="CV502" s="49"/>
      <c r="CW502" s="49"/>
      <c r="CX502" s="49"/>
      <c r="CY502" s="49"/>
      <c r="CZ502" s="49"/>
      <c r="DA502" s="49"/>
      <c r="DB502" s="49"/>
      <c r="DC502" s="49"/>
      <c r="DD502" s="49"/>
      <c r="DE502" s="49"/>
      <c r="DF502" s="49"/>
      <c r="DG502" s="49"/>
      <c r="DH502" s="49"/>
      <c r="DI502" s="49"/>
      <c r="DJ502" s="49"/>
      <c r="DK502" s="49"/>
      <c r="DL502" s="49"/>
      <c r="DM502" s="49"/>
      <c r="DN502" s="49"/>
      <c r="DO502" s="49"/>
      <c r="DP502" s="49"/>
      <c r="DQ502" s="49"/>
      <c r="DR502" s="49"/>
      <c r="DS502" s="49"/>
      <c r="DT502" s="49"/>
      <c r="DU502" s="49"/>
      <c r="DV502" s="49"/>
      <c r="DW502" s="49"/>
      <c r="DX502" s="49"/>
      <c r="DY502" s="49"/>
      <c r="DZ502" s="49"/>
      <c r="EA502" s="49"/>
      <c r="EB502" s="49"/>
      <c r="EC502" s="49"/>
      <c r="ED502" s="49"/>
      <c r="EE502" s="49"/>
      <c r="EF502" s="49"/>
      <c r="EG502" s="49"/>
      <c r="EH502" s="49"/>
      <c r="EI502" s="49"/>
      <c r="EJ502" s="49"/>
      <c r="EK502" s="49"/>
      <c r="EL502" s="49"/>
      <c r="EM502" s="49"/>
      <c r="EN502" s="49"/>
      <c r="EO502" s="49"/>
      <c r="EP502" s="49"/>
      <c r="EQ502" s="49"/>
      <c r="ER502" s="49"/>
      <c r="ES502" s="49"/>
      <c r="ET502" s="49"/>
      <c r="EU502" s="49"/>
      <c r="EV502" s="49"/>
      <c r="EW502" s="49"/>
      <c r="EX502" s="49"/>
      <c r="EY502" s="49"/>
      <c r="EZ502" s="49"/>
      <c r="FA502" s="49"/>
      <c r="FB502" s="49"/>
      <c r="FC502" s="49"/>
      <c r="FD502" s="49"/>
      <c r="FE502" s="49"/>
      <c r="FF502" s="49"/>
      <c r="FG502" s="49"/>
      <c r="FH502" s="49"/>
      <c r="FI502" s="49"/>
      <c r="FJ502" s="49"/>
      <c r="FK502" s="49"/>
      <c r="FL502" s="49"/>
      <c r="FM502" s="49"/>
      <c r="FN502" s="49"/>
      <c r="FO502" s="49"/>
      <c r="FP502" s="49"/>
      <c r="FQ502" s="49"/>
      <c r="FR502" s="49"/>
      <c r="FS502" s="49"/>
      <c r="FT502" s="49"/>
      <c r="FU502" s="49"/>
      <c r="FV502" s="49"/>
      <c r="FW502" s="49"/>
      <c r="FX502" s="49"/>
      <c r="FY502" s="49"/>
      <c r="FZ502" s="49"/>
      <c r="GA502" s="49"/>
      <c r="GB502" s="49"/>
      <c r="GC502" s="49"/>
      <c r="GD502" s="49"/>
      <c r="GE502" s="49"/>
      <c r="GF502" s="49"/>
      <c r="GG502" s="49"/>
      <c r="GH502" s="49"/>
      <c r="GI502" s="49"/>
      <c r="GJ502" s="49"/>
      <c r="GK502" s="49"/>
      <c r="GL502" s="49"/>
      <c r="GM502" s="49"/>
      <c r="GN502" s="49"/>
      <c r="GO502" s="49"/>
      <c r="GP502" s="49"/>
      <c r="GQ502" s="49"/>
      <c r="GR502" s="49"/>
      <c r="GS502" s="49"/>
      <c r="GT502" s="49"/>
      <c r="GU502" s="49"/>
      <c r="GV502" s="49"/>
      <c r="GW502" s="49"/>
      <c r="GX502" s="49"/>
      <c r="GY502" s="49"/>
      <c r="GZ502" s="49"/>
      <c r="HA502" s="49"/>
      <c r="HB502" s="49"/>
      <c r="HC502" s="49"/>
      <c r="HD502" s="49"/>
      <c r="HE502" s="49"/>
      <c r="HF502" s="49"/>
      <c r="HG502" s="49"/>
      <c r="HH502" s="49"/>
      <c r="HI502" s="49"/>
      <c r="HJ502" s="49"/>
      <c r="HK502" s="49"/>
      <c r="HL502" s="49"/>
      <c r="HM502" s="49"/>
      <c r="HN502" s="49"/>
      <c r="HO502" s="49"/>
      <c r="HP502" s="49"/>
      <c r="HQ502" s="49"/>
      <c r="HR502" s="49"/>
      <c r="HS502" s="49"/>
      <c r="HT502" s="49"/>
      <c r="HU502" s="49"/>
      <c r="HV502" s="49"/>
      <c r="HW502" s="49"/>
      <c r="HX502" s="49"/>
      <c r="HY502" s="49"/>
      <c r="HZ502" s="49"/>
      <c r="IA502" s="49"/>
      <c r="IB502" s="49"/>
      <c r="IC502" s="49"/>
      <c r="ID502" s="49"/>
      <c r="IE502" s="49"/>
      <c r="IF502" s="49"/>
      <c r="IG502" s="49"/>
      <c r="IH502" s="49"/>
      <c r="II502" s="49"/>
      <c r="IJ502" s="49"/>
      <c r="IK502" s="49"/>
      <c r="IL502" s="49"/>
      <c r="IM502" s="49"/>
      <c r="IN502" s="49"/>
      <c r="IO502" s="49"/>
      <c r="IP502" s="49"/>
      <c r="IQ502" s="49"/>
      <c r="IR502" s="49"/>
      <c r="IS502" s="49"/>
      <c r="IT502" s="49"/>
      <c r="IU502" s="49"/>
      <c r="IV502" s="49"/>
      <c r="IW502" s="49"/>
      <c r="IX502" s="49"/>
      <c r="IY502" s="49"/>
      <c r="IZ502" s="49"/>
      <c r="JA502" s="49"/>
      <c r="JB502" s="49"/>
      <c r="JC502" s="49"/>
      <c r="JD502" s="49"/>
      <c r="JE502" s="49"/>
      <c r="JF502" s="49"/>
      <c r="JG502" s="49"/>
      <c r="JH502" s="49"/>
      <c r="JI502" s="49"/>
      <c r="JJ502" s="49"/>
      <c r="JK502" s="49"/>
      <c r="JL502" s="49"/>
      <c r="JM502" s="49"/>
      <c r="JN502" s="49"/>
      <c r="JO502" s="49"/>
      <c r="JP502" s="49"/>
      <c r="JQ502" s="49"/>
      <c r="JR502" s="49"/>
      <c r="JS502" s="49"/>
      <c r="JT502" s="49"/>
      <c r="JU502" s="49"/>
      <c r="JV502" s="49"/>
      <c r="JW502" s="49"/>
      <c r="JX502" s="49"/>
      <c r="JY502" s="49"/>
      <c r="JZ502" s="49"/>
      <c r="KA502" s="49"/>
      <c r="KB502" s="49"/>
      <c r="KC502" s="49"/>
      <c r="KD502" s="49"/>
      <c r="KE502" s="49"/>
      <c r="KF502" s="49"/>
      <c r="KG502" s="49"/>
      <c r="KH502" s="49"/>
      <c r="KI502" s="49"/>
      <c r="KJ502" s="49"/>
    </row>
    <row r="503" spans="2:296" s="48" customFormat="1" x14ac:dyDescent="0.2">
      <c r="B503" s="46"/>
      <c r="C503" s="276"/>
      <c r="D503" s="125"/>
      <c r="E503" s="173"/>
      <c r="F503" s="174"/>
      <c r="G503" s="125"/>
      <c r="H503" s="125"/>
      <c r="I503" s="125"/>
      <c r="J503" s="125"/>
      <c r="K503" s="192"/>
      <c r="M503" s="281"/>
      <c r="N503" s="19"/>
      <c r="O503" s="49"/>
      <c r="P503" s="49"/>
      <c r="Q503" s="49"/>
      <c r="R503" s="49"/>
      <c r="S503" s="49"/>
      <c r="T503" s="49"/>
      <c r="U503" s="49"/>
      <c r="V503" s="49"/>
      <c r="W503" s="49"/>
      <c r="X503" s="49"/>
      <c r="Y503" s="49"/>
      <c r="Z503" s="49"/>
      <c r="AA503" s="49"/>
      <c r="AB503" s="49"/>
      <c r="AC503" s="49"/>
      <c r="AD503" s="49"/>
      <c r="AE503" s="49"/>
      <c r="AF503" s="49"/>
      <c r="AG503" s="49"/>
      <c r="AH503" s="49"/>
      <c r="AI503" s="49"/>
      <c r="AJ503" s="49"/>
      <c r="AK503" s="49"/>
      <c r="AL503" s="49"/>
      <c r="AM503" s="49"/>
      <c r="AN503" s="49"/>
      <c r="AO503" s="49"/>
      <c r="AP503" s="49"/>
      <c r="AQ503" s="49"/>
      <c r="AR503" s="49"/>
      <c r="AS503" s="49"/>
      <c r="AT503" s="49"/>
      <c r="AU503" s="49"/>
      <c r="AV503" s="49"/>
      <c r="AW503" s="49"/>
      <c r="AX503" s="49"/>
      <c r="AY503" s="49"/>
      <c r="AZ503" s="49"/>
      <c r="BA503" s="49"/>
      <c r="BB503" s="49"/>
      <c r="BC503" s="49"/>
      <c r="BD503" s="49"/>
      <c r="BE503" s="49"/>
      <c r="BF503" s="49"/>
      <c r="BG503" s="49"/>
      <c r="BH503" s="49"/>
      <c r="BI503" s="49"/>
      <c r="BJ503" s="49"/>
      <c r="BK503" s="49"/>
      <c r="BL503" s="49"/>
      <c r="BM503" s="49"/>
      <c r="BN503" s="49"/>
      <c r="BO503" s="49"/>
      <c r="BP503" s="49"/>
      <c r="BQ503" s="49"/>
      <c r="BR503" s="49"/>
      <c r="BS503" s="49"/>
      <c r="BT503" s="49"/>
      <c r="BU503" s="49"/>
      <c r="BV503" s="49"/>
      <c r="BW503" s="49"/>
      <c r="BX503" s="49"/>
      <c r="BY503" s="49"/>
      <c r="BZ503" s="49"/>
      <c r="CA503" s="49"/>
      <c r="CB503" s="49"/>
      <c r="CC503" s="49"/>
      <c r="CD503" s="49"/>
      <c r="CE503" s="49"/>
      <c r="CF503" s="49"/>
      <c r="CG503" s="49"/>
      <c r="CH503" s="49"/>
      <c r="CI503" s="49"/>
      <c r="CJ503" s="49"/>
      <c r="CK503" s="49"/>
      <c r="CL503" s="49"/>
      <c r="CM503" s="49"/>
      <c r="CN503" s="49"/>
      <c r="CO503" s="49"/>
      <c r="CP503" s="49"/>
      <c r="CQ503" s="49"/>
      <c r="CR503" s="49"/>
      <c r="CS503" s="49"/>
      <c r="CT503" s="49"/>
      <c r="CU503" s="49"/>
      <c r="CV503" s="49"/>
      <c r="CW503" s="49"/>
      <c r="CX503" s="49"/>
      <c r="CY503" s="49"/>
      <c r="CZ503" s="49"/>
      <c r="DA503" s="49"/>
      <c r="DB503" s="49"/>
      <c r="DC503" s="49"/>
      <c r="DD503" s="49"/>
      <c r="DE503" s="49"/>
      <c r="DF503" s="49"/>
      <c r="DG503" s="49"/>
      <c r="DH503" s="49"/>
      <c r="DI503" s="49"/>
      <c r="DJ503" s="49"/>
      <c r="DK503" s="49"/>
      <c r="DL503" s="49"/>
      <c r="DM503" s="49"/>
      <c r="DN503" s="49"/>
      <c r="DO503" s="49"/>
      <c r="DP503" s="49"/>
      <c r="DQ503" s="49"/>
      <c r="DR503" s="49"/>
      <c r="DS503" s="49"/>
      <c r="DT503" s="49"/>
      <c r="DU503" s="49"/>
      <c r="DV503" s="49"/>
      <c r="DW503" s="49"/>
      <c r="DX503" s="49"/>
      <c r="DY503" s="49"/>
      <c r="DZ503" s="49"/>
      <c r="EA503" s="49"/>
      <c r="EB503" s="49"/>
      <c r="EC503" s="49"/>
      <c r="ED503" s="49"/>
      <c r="EE503" s="49"/>
      <c r="EF503" s="49"/>
      <c r="EG503" s="49"/>
      <c r="EH503" s="49"/>
      <c r="EI503" s="49"/>
      <c r="EJ503" s="49"/>
      <c r="EK503" s="49"/>
      <c r="EL503" s="49"/>
      <c r="EM503" s="49"/>
      <c r="EN503" s="49"/>
      <c r="EO503" s="49"/>
      <c r="EP503" s="49"/>
      <c r="EQ503" s="49"/>
      <c r="ER503" s="49"/>
      <c r="ES503" s="49"/>
      <c r="ET503" s="49"/>
      <c r="EU503" s="49"/>
      <c r="EV503" s="49"/>
      <c r="EW503" s="49"/>
      <c r="EX503" s="49"/>
      <c r="EY503" s="49"/>
      <c r="EZ503" s="49"/>
      <c r="FA503" s="49"/>
      <c r="FB503" s="49"/>
      <c r="FC503" s="49"/>
      <c r="FD503" s="49"/>
      <c r="FE503" s="49"/>
      <c r="FF503" s="49"/>
      <c r="FG503" s="49"/>
      <c r="FH503" s="49"/>
      <c r="FI503" s="49"/>
      <c r="FJ503" s="49"/>
      <c r="FK503" s="49"/>
      <c r="FL503" s="49"/>
      <c r="FM503" s="49"/>
      <c r="FN503" s="49"/>
      <c r="FO503" s="49"/>
      <c r="FP503" s="49"/>
      <c r="FQ503" s="49"/>
      <c r="FR503" s="49"/>
      <c r="FS503" s="49"/>
      <c r="FT503" s="49"/>
      <c r="FU503" s="49"/>
      <c r="FV503" s="49"/>
      <c r="FW503" s="49"/>
      <c r="FX503" s="49"/>
      <c r="FY503" s="49"/>
      <c r="FZ503" s="49"/>
      <c r="GA503" s="49"/>
      <c r="GB503" s="49"/>
      <c r="GC503" s="49"/>
      <c r="GD503" s="49"/>
      <c r="GE503" s="49"/>
      <c r="GF503" s="49"/>
      <c r="GG503" s="49"/>
      <c r="GH503" s="49"/>
      <c r="GI503" s="49"/>
      <c r="GJ503" s="49"/>
      <c r="GK503" s="49"/>
      <c r="GL503" s="49"/>
      <c r="GM503" s="49"/>
      <c r="GN503" s="49"/>
      <c r="GO503" s="49"/>
      <c r="GP503" s="49"/>
      <c r="GQ503" s="49"/>
      <c r="GR503" s="49"/>
      <c r="GS503" s="49"/>
      <c r="GT503" s="49"/>
      <c r="GU503" s="49"/>
      <c r="GV503" s="49"/>
      <c r="GW503" s="49"/>
      <c r="GX503" s="49"/>
      <c r="GY503" s="49"/>
      <c r="GZ503" s="49"/>
      <c r="HA503" s="49"/>
      <c r="HB503" s="49"/>
      <c r="HC503" s="49"/>
      <c r="HD503" s="49"/>
      <c r="HE503" s="49"/>
      <c r="HF503" s="49"/>
      <c r="HG503" s="49"/>
      <c r="HH503" s="49"/>
      <c r="HI503" s="49"/>
      <c r="HJ503" s="49"/>
      <c r="HK503" s="49"/>
      <c r="HL503" s="49"/>
      <c r="HM503" s="49"/>
      <c r="HN503" s="49"/>
      <c r="HO503" s="49"/>
      <c r="HP503" s="49"/>
      <c r="HQ503" s="49"/>
      <c r="HR503" s="49"/>
      <c r="HS503" s="49"/>
      <c r="HT503" s="49"/>
      <c r="HU503" s="49"/>
      <c r="HV503" s="49"/>
      <c r="HW503" s="49"/>
      <c r="HX503" s="49"/>
      <c r="HY503" s="49"/>
      <c r="HZ503" s="49"/>
      <c r="IA503" s="49"/>
      <c r="IB503" s="49"/>
      <c r="IC503" s="49"/>
      <c r="ID503" s="49"/>
      <c r="IE503" s="49"/>
      <c r="IF503" s="49"/>
      <c r="IG503" s="49"/>
      <c r="IH503" s="49"/>
      <c r="II503" s="49"/>
      <c r="IJ503" s="49"/>
      <c r="IK503" s="49"/>
      <c r="IL503" s="49"/>
      <c r="IM503" s="49"/>
      <c r="IN503" s="49"/>
      <c r="IO503" s="49"/>
      <c r="IP503" s="49"/>
      <c r="IQ503" s="49"/>
      <c r="IR503" s="49"/>
      <c r="IS503" s="49"/>
      <c r="IT503" s="49"/>
      <c r="IU503" s="49"/>
      <c r="IV503" s="49"/>
      <c r="IW503" s="49"/>
      <c r="IX503" s="49"/>
      <c r="IY503" s="49"/>
      <c r="IZ503" s="49"/>
      <c r="JA503" s="49"/>
      <c r="JB503" s="49"/>
      <c r="JC503" s="49"/>
      <c r="JD503" s="49"/>
      <c r="JE503" s="49"/>
      <c r="JF503" s="49"/>
      <c r="JG503" s="49"/>
      <c r="JH503" s="49"/>
      <c r="JI503" s="49"/>
      <c r="JJ503" s="49"/>
      <c r="JK503" s="49"/>
      <c r="JL503" s="49"/>
      <c r="JM503" s="49"/>
      <c r="JN503" s="49"/>
      <c r="JO503" s="49"/>
      <c r="JP503" s="49"/>
      <c r="JQ503" s="49"/>
      <c r="JR503" s="49"/>
      <c r="JS503" s="49"/>
      <c r="JT503" s="49"/>
      <c r="JU503" s="49"/>
      <c r="JV503" s="49"/>
      <c r="JW503" s="49"/>
      <c r="JX503" s="49"/>
      <c r="JY503" s="49"/>
      <c r="JZ503" s="49"/>
      <c r="KA503" s="49"/>
      <c r="KB503" s="49"/>
      <c r="KC503" s="49"/>
      <c r="KD503" s="49"/>
      <c r="KE503" s="49"/>
      <c r="KF503" s="49"/>
      <c r="KG503" s="49"/>
      <c r="KH503" s="49"/>
      <c r="KI503" s="49"/>
      <c r="KJ503" s="49"/>
    </row>
    <row r="504" spans="2:296" s="48" customFormat="1" x14ac:dyDescent="0.2">
      <c r="B504" s="46"/>
      <c r="C504" s="276"/>
      <c r="D504" s="125"/>
      <c r="E504" s="173"/>
      <c r="F504" s="174"/>
      <c r="G504" s="125"/>
      <c r="H504" s="125"/>
      <c r="I504" s="125"/>
      <c r="J504" s="125"/>
      <c r="K504" s="192"/>
      <c r="M504" s="281"/>
      <c r="N504" s="19"/>
      <c r="O504" s="49"/>
      <c r="P504" s="49"/>
      <c r="Q504" s="49"/>
      <c r="R504" s="49"/>
      <c r="S504" s="49"/>
      <c r="T504" s="49"/>
      <c r="U504" s="49"/>
      <c r="V504" s="49"/>
      <c r="W504" s="49"/>
      <c r="X504" s="49"/>
      <c r="Y504" s="49"/>
      <c r="Z504" s="49"/>
      <c r="AA504" s="49"/>
      <c r="AB504" s="49"/>
      <c r="AC504" s="49"/>
      <c r="AD504" s="49"/>
      <c r="AE504" s="49"/>
      <c r="AF504" s="49"/>
      <c r="AG504" s="49"/>
      <c r="AH504" s="49"/>
      <c r="AI504" s="49"/>
      <c r="AJ504" s="49"/>
      <c r="AK504" s="49"/>
      <c r="AL504" s="49"/>
      <c r="AM504" s="49"/>
      <c r="AN504" s="49"/>
      <c r="AO504" s="49"/>
      <c r="AP504" s="49"/>
      <c r="AQ504" s="49"/>
      <c r="AR504" s="49"/>
      <c r="AS504" s="49"/>
      <c r="AT504" s="49"/>
      <c r="AU504" s="49"/>
      <c r="AV504" s="49"/>
      <c r="AW504" s="49"/>
      <c r="AX504" s="49"/>
      <c r="AY504" s="49"/>
      <c r="AZ504" s="49"/>
      <c r="BA504" s="49"/>
      <c r="BB504" s="49"/>
      <c r="BC504" s="49"/>
      <c r="BD504" s="49"/>
      <c r="BE504" s="49"/>
      <c r="BF504" s="49"/>
      <c r="BG504" s="49"/>
      <c r="BH504" s="49"/>
      <c r="BI504" s="49"/>
      <c r="BJ504" s="49"/>
      <c r="BK504" s="49"/>
      <c r="BL504" s="49"/>
      <c r="BM504" s="49"/>
      <c r="BN504" s="49"/>
      <c r="BO504" s="49"/>
      <c r="BP504" s="49"/>
      <c r="BQ504" s="49"/>
      <c r="BR504" s="49"/>
      <c r="BS504" s="49"/>
      <c r="BT504" s="49"/>
      <c r="BU504" s="49"/>
      <c r="BV504" s="49"/>
      <c r="BW504" s="49"/>
      <c r="BX504" s="49"/>
      <c r="BY504" s="49"/>
      <c r="BZ504" s="49"/>
      <c r="CA504" s="49"/>
      <c r="CB504" s="49"/>
      <c r="CC504" s="49"/>
      <c r="CD504" s="49"/>
      <c r="CE504" s="49"/>
      <c r="CF504" s="49"/>
      <c r="CG504" s="49"/>
      <c r="CH504" s="49"/>
      <c r="CI504" s="49"/>
      <c r="CJ504" s="49"/>
      <c r="CK504" s="49"/>
      <c r="CL504" s="49"/>
      <c r="CM504" s="49"/>
      <c r="CN504" s="49"/>
      <c r="CO504" s="49"/>
      <c r="CP504" s="49"/>
      <c r="CQ504" s="49"/>
      <c r="CR504" s="49"/>
      <c r="CS504" s="49"/>
      <c r="CT504" s="49"/>
      <c r="CU504" s="49"/>
      <c r="CV504" s="49"/>
      <c r="CW504" s="49"/>
      <c r="CX504" s="49"/>
      <c r="CY504" s="49"/>
      <c r="CZ504" s="49"/>
      <c r="DA504" s="49"/>
      <c r="DB504" s="49"/>
      <c r="DC504" s="49"/>
      <c r="DD504" s="49"/>
      <c r="DE504" s="49"/>
      <c r="DF504" s="49"/>
      <c r="DG504" s="49"/>
      <c r="DH504" s="49"/>
      <c r="DI504" s="49"/>
      <c r="DJ504" s="49"/>
      <c r="DK504" s="49"/>
      <c r="DL504" s="49"/>
      <c r="DM504" s="49"/>
      <c r="DN504" s="49"/>
      <c r="DO504" s="49"/>
      <c r="DP504" s="49"/>
      <c r="DQ504" s="49"/>
      <c r="DR504" s="49"/>
      <c r="DS504" s="49"/>
      <c r="DT504" s="49"/>
      <c r="DU504" s="49"/>
      <c r="DV504" s="49"/>
      <c r="DW504" s="49"/>
      <c r="DX504" s="49"/>
      <c r="DY504" s="49"/>
      <c r="DZ504" s="49"/>
      <c r="EA504" s="49"/>
      <c r="EB504" s="49"/>
      <c r="EC504" s="49"/>
      <c r="ED504" s="49"/>
      <c r="EE504" s="49"/>
      <c r="EF504" s="49"/>
      <c r="EG504" s="49"/>
      <c r="EH504" s="49"/>
      <c r="EI504" s="49"/>
      <c r="EJ504" s="49"/>
      <c r="EK504" s="49"/>
      <c r="EL504" s="49"/>
      <c r="EM504" s="49"/>
      <c r="EN504" s="49"/>
      <c r="EO504" s="49"/>
      <c r="EP504" s="49"/>
      <c r="EQ504" s="49"/>
      <c r="ER504" s="49"/>
      <c r="ES504" s="49"/>
      <c r="ET504" s="49"/>
      <c r="EU504" s="49"/>
      <c r="EV504" s="49"/>
      <c r="EW504" s="49"/>
      <c r="EX504" s="49"/>
      <c r="EY504" s="49"/>
      <c r="EZ504" s="49"/>
      <c r="FA504" s="49"/>
      <c r="FB504" s="49"/>
      <c r="FC504" s="49"/>
      <c r="FD504" s="49"/>
      <c r="FE504" s="49"/>
      <c r="FF504" s="49"/>
      <c r="FG504" s="49"/>
      <c r="FH504" s="49"/>
      <c r="FI504" s="49"/>
      <c r="FJ504" s="49"/>
      <c r="FK504" s="49"/>
      <c r="FL504" s="49"/>
      <c r="FM504" s="49"/>
      <c r="FN504" s="49"/>
      <c r="FO504" s="49"/>
      <c r="FP504" s="49"/>
      <c r="FQ504" s="49"/>
      <c r="FR504" s="49"/>
      <c r="FS504" s="49"/>
      <c r="FT504" s="49"/>
      <c r="FU504" s="49"/>
      <c r="FV504" s="49"/>
      <c r="FW504" s="49"/>
      <c r="FX504" s="49"/>
      <c r="FY504" s="49"/>
      <c r="FZ504" s="49"/>
      <c r="GA504" s="49"/>
      <c r="GB504" s="49"/>
      <c r="GC504" s="49"/>
      <c r="GD504" s="49"/>
      <c r="GE504" s="49"/>
      <c r="GF504" s="49"/>
      <c r="GG504" s="49"/>
      <c r="GH504" s="49"/>
      <c r="GI504" s="49"/>
      <c r="GJ504" s="49"/>
      <c r="GK504" s="49"/>
      <c r="GL504" s="49"/>
      <c r="GM504" s="49"/>
      <c r="GN504" s="49"/>
      <c r="GO504" s="49"/>
      <c r="GP504" s="49"/>
      <c r="GQ504" s="49"/>
      <c r="GR504" s="49"/>
      <c r="GS504" s="49"/>
      <c r="GT504" s="49"/>
      <c r="GU504" s="49"/>
      <c r="GV504" s="49"/>
      <c r="GW504" s="49"/>
      <c r="GX504" s="49"/>
      <c r="GY504" s="49"/>
      <c r="GZ504" s="49"/>
      <c r="HA504" s="49"/>
      <c r="HB504" s="49"/>
      <c r="HC504" s="49"/>
      <c r="HD504" s="49"/>
      <c r="HE504" s="49"/>
      <c r="HF504" s="49"/>
      <c r="HG504" s="49"/>
      <c r="HH504" s="49"/>
      <c r="HI504" s="49"/>
      <c r="HJ504" s="49"/>
      <c r="HK504" s="49"/>
      <c r="HL504" s="49"/>
      <c r="HM504" s="49"/>
      <c r="HN504" s="49"/>
      <c r="HO504" s="49"/>
      <c r="HP504" s="49"/>
      <c r="HQ504" s="49"/>
      <c r="HR504" s="49"/>
      <c r="HS504" s="49"/>
      <c r="HT504" s="49"/>
      <c r="HU504" s="49"/>
      <c r="HV504" s="49"/>
      <c r="HW504" s="49"/>
      <c r="HX504" s="49"/>
      <c r="HY504" s="49"/>
      <c r="HZ504" s="49"/>
      <c r="IA504" s="49"/>
      <c r="IB504" s="49"/>
      <c r="IC504" s="49"/>
      <c r="ID504" s="49"/>
      <c r="IE504" s="49"/>
      <c r="IF504" s="49"/>
      <c r="IG504" s="49"/>
      <c r="IH504" s="49"/>
      <c r="II504" s="49"/>
      <c r="IJ504" s="49"/>
      <c r="IK504" s="49"/>
      <c r="IL504" s="49"/>
      <c r="IM504" s="49"/>
      <c r="IN504" s="49"/>
      <c r="IO504" s="49"/>
      <c r="IP504" s="49"/>
      <c r="IQ504" s="49"/>
      <c r="IR504" s="49"/>
      <c r="IS504" s="49"/>
      <c r="IT504" s="49"/>
      <c r="IU504" s="49"/>
      <c r="IV504" s="49"/>
      <c r="IW504" s="49"/>
      <c r="IX504" s="49"/>
      <c r="IY504" s="49"/>
      <c r="IZ504" s="49"/>
      <c r="JA504" s="49"/>
      <c r="JB504" s="49"/>
      <c r="JC504" s="49"/>
      <c r="JD504" s="49"/>
      <c r="JE504" s="49"/>
      <c r="JF504" s="49"/>
      <c r="JG504" s="49"/>
      <c r="JH504" s="49"/>
      <c r="JI504" s="49"/>
      <c r="JJ504" s="49"/>
      <c r="JK504" s="49"/>
      <c r="JL504" s="49"/>
      <c r="JM504" s="49"/>
      <c r="JN504" s="49"/>
      <c r="JO504" s="49"/>
      <c r="JP504" s="49"/>
      <c r="JQ504" s="49"/>
      <c r="JR504" s="49"/>
      <c r="JS504" s="49"/>
      <c r="JT504" s="49"/>
      <c r="JU504" s="49"/>
      <c r="JV504" s="49"/>
      <c r="JW504" s="49"/>
      <c r="JX504" s="49"/>
      <c r="JY504" s="49"/>
      <c r="JZ504" s="49"/>
      <c r="KA504" s="49"/>
      <c r="KB504" s="49"/>
      <c r="KC504" s="49"/>
      <c r="KD504" s="49"/>
      <c r="KE504" s="49"/>
      <c r="KF504" s="49"/>
      <c r="KG504" s="49"/>
      <c r="KH504" s="49"/>
      <c r="KI504" s="49"/>
      <c r="KJ504" s="49"/>
    </row>
    <row r="505" spans="2:296" s="48" customFormat="1" x14ac:dyDescent="0.2">
      <c r="B505" s="46"/>
      <c r="C505" s="276"/>
      <c r="D505" s="125"/>
      <c r="E505" s="173"/>
      <c r="F505" s="174"/>
      <c r="G505" s="125"/>
      <c r="H505" s="125"/>
      <c r="I505" s="125"/>
      <c r="J505" s="125"/>
      <c r="K505" s="192"/>
      <c r="M505" s="281"/>
      <c r="N505" s="19"/>
      <c r="O505" s="49"/>
      <c r="P505" s="49"/>
      <c r="Q505" s="49"/>
      <c r="R505" s="49"/>
      <c r="S505" s="49"/>
      <c r="T505" s="49"/>
      <c r="U505" s="49"/>
      <c r="V505" s="49"/>
      <c r="W505" s="49"/>
      <c r="X505" s="49"/>
      <c r="Y505" s="49"/>
      <c r="Z505" s="49"/>
      <c r="AA505" s="49"/>
      <c r="AB505" s="49"/>
      <c r="AC505" s="49"/>
      <c r="AD505" s="49"/>
      <c r="AE505" s="49"/>
      <c r="AF505" s="49"/>
      <c r="AG505" s="49"/>
      <c r="AH505" s="49"/>
      <c r="AI505" s="49"/>
      <c r="AJ505" s="49"/>
      <c r="AK505" s="49"/>
      <c r="AL505" s="49"/>
      <c r="AM505" s="49"/>
      <c r="AN505" s="49"/>
      <c r="AO505" s="49"/>
      <c r="AP505" s="49"/>
      <c r="AQ505" s="49"/>
      <c r="AR505" s="49"/>
      <c r="AS505" s="49"/>
      <c r="AT505" s="49"/>
      <c r="AU505" s="49"/>
      <c r="AV505" s="49"/>
      <c r="AW505" s="49"/>
      <c r="AX505" s="49"/>
      <c r="AY505" s="49"/>
      <c r="AZ505" s="49"/>
      <c r="BA505" s="49"/>
      <c r="BB505" s="49"/>
      <c r="BC505" s="49"/>
      <c r="BD505" s="49"/>
      <c r="BE505" s="49"/>
      <c r="BF505" s="49"/>
      <c r="BG505" s="49"/>
      <c r="BH505" s="49"/>
      <c r="BI505" s="49"/>
      <c r="BJ505" s="49"/>
      <c r="BK505" s="49"/>
      <c r="BL505" s="49"/>
      <c r="BM505" s="49"/>
      <c r="BN505" s="49"/>
      <c r="BO505" s="49"/>
      <c r="BP505" s="49"/>
      <c r="BQ505" s="49"/>
      <c r="BR505" s="49"/>
      <c r="BS505" s="49"/>
      <c r="BT505" s="49"/>
      <c r="BU505" s="49"/>
      <c r="BV505" s="49"/>
      <c r="BW505" s="49"/>
      <c r="BX505" s="49"/>
      <c r="BY505" s="49"/>
      <c r="BZ505" s="49"/>
      <c r="CA505" s="49"/>
      <c r="CB505" s="49"/>
      <c r="CC505" s="49"/>
      <c r="CD505" s="49"/>
      <c r="CE505" s="49"/>
      <c r="CF505" s="49"/>
      <c r="CG505" s="49"/>
      <c r="CH505" s="49"/>
      <c r="CI505" s="49"/>
      <c r="CJ505" s="49"/>
      <c r="CK505" s="49"/>
      <c r="CL505" s="49"/>
      <c r="CM505" s="49"/>
      <c r="CN505" s="49"/>
      <c r="CO505" s="49"/>
      <c r="CP505" s="49"/>
      <c r="CQ505" s="49"/>
      <c r="CR505" s="49"/>
      <c r="CS505" s="49"/>
      <c r="CT505" s="49"/>
      <c r="CU505" s="49"/>
      <c r="CV505" s="49"/>
      <c r="CW505" s="49"/>
      <c r="CX505" s="49"/>
      <c r="CY505" s="49"/>
      <c r="CZ505" s="49"/>
      <c r="DA505" s="49"/>
      <c r="DB505" s="49"/>
      <c r="DC505" s="49"/>
      <c r="DD505" s="49"/>
      <c r="DE505" s="49"/>
      <c r="DF505" s="49"/>
      <c r="DG505" s="49"/>
      <c r="DH505" s="49"/>
      <c r="DI505" s="49"/>
      <c r="DJ505" s="49"/>
      <c r="DK505" s="49"/>
      <c r="DL505" s="49"/>
      <c r="DM505" s="49"/>
      <c r="DN505" s="49"/>
      <c r="DO505" s="49"/>
      <c r="DP505" s="49"/>
      <c r="DQ505" s="49"/>
      <c r="DR505" s="49"/>
      <c r="DS505" s="49"/>
      <c r="DT505" s="49"/>
      <c r="DU505" s="49"/>
      <c r="DV505" s="49"/>
      <c r="DW505" s="49"/>
      <c r="DX505" s="49"/>
      <c r="DY505" s="49"/>
      <c r="DZ505" s="49"/>
      <c r="EA505" s="49"/>
      <c r="EB505" s="49"/>
      <c r="EC505" s="49"/>
      <c r="ED505" s="49"/>
      <c r="EE505" s="49"/>
      <c r="EF505" s="49"/>
      <c r="EG505" s="49"/>
      <c r="EH505" s="49"/>
      <c r="EI505" s="49"/>
      <c r="EJ505" s="49"/>
      <c r="EK505" s="49"/>
      <c r="EL505" s="49"/>
      <c r="EM505" s="49"/>
      <c r="EN505" s="49"/>
      <c r="EO505" s="49"/>
      <c r="EP505" s="49"/>
      <c r="EQ505" s="49"/>
      <c r="ER505" s="49"/>
      <c r="ES505" s="49"/>
      <c r="ET505" s="49"/>
      <c r="EU505" s="49"/>
      <c r="EV505" s="49"/>
      <c r="EW505" s="49"/>
      <c r="EX505" s="49"/>
      <c r="EY505" s="49"/>
      <c r="EZ505" s="49"/>
      <c r="FA505" s="49"/>
      <c r="FB505" s="49"/>
      <c r="FC505" s="49"/>
      <c r="FD505" s="49"/>
      <c r="FE505" s="49"/>
      <c r="FF505" s="49"/>
      <c r="FG505" s="49"/>
      <c r="FH505" s="49"/>
      <c r="FI505" s="49"/>
      <c r="FJ505" s="49"/>
      <c r="FK505" s="49"/>
      <c r="FL505" s="49"/>
      <c r="FM505" s="49"/>
      <c r="FN505" s="49"/>
      <c r="FO505" s="49"/>
      <c r="FP505" s="49"/>
      <c r="FQ505" s="49"/>
      <c r="FR505" s="49"/>
      <c r="FS505" s="49"/>
      <c r="FT505" s="49"/>
      <c r="FU505" s="49"/>
      <c r="FV505" s="49"/>
      <c r="FW505" s="49"/>
      <c r="FX505" s="49"/>
      <c r="FY505" s="49"/>
      <c r="FZ505" s="49"/>
      <c r="GA505" s="49"/>
      <c r="GB505" s="49"/>
      <c r="GC505" s="49"/>
      <c r="GD505" s="49"/>
      <c r="GE505" s="49"/>
      <c r="GF505" s="49"/>
      <c r="GG505" s="49"/>
      <c r="GH505" s="49"/>
      <c r="GI505" s="49"/>
      <c r="GJ505" s="49"/>
      <c r="GK505" s="49"/>
      <c r="GL505" s="49"/>
      <c r="GM505" s="49"/>
      <c r="GN505" s="49"/>
      <c r="GO505" s="49"/>
      <c r="GP505" s="49"/>
      <c r="GQ505" s="49"/>
      <c r="GR505" s="49"/>
      <c r="GS505" s="49"/>
      <c r="GT505" s="49"/>
      <c r="GU505" s="49"/>
      <c r="GV505" s="49"/>
      <c r="GW505" s="49"/>
      <c r="GX505" s="49"/>
      <c r="GY505" s="49"/>
      <c r="GZ505" s="49"/>
      <c r="HA505" s="49"/>
      <c r="HB505" s="49"/>
      <c r="HC505" s="49"/>
      <c r="HD505" s="49"/>
      <c r="HE505" s="49"/>
      <c r="HF505" s="49"/>
      <c r="HG505" s="49"/>
      <c r="HH505" s="49"/>
      <c r="HI505" s="49"/>
      <c r="HJ505" s="49"/>
      <c r="HK505" s="49"/>
      <c r="HL505" s="49"/>
      <c r="HM505" s="49"/>
      <c r="HN505" s="49"/>
      <c r="HO505" s="49"/>
      <c r="HP505" s="49"/>
      <c r="HQ505" s="49"/>
      <c r="HR505" s="49"/>
      <c r="HS505" s="49"/>
      <c r="HT505" s="49"/>
      <c r="HU505" s="49"/>
      <c r="HV505" s="49"/>
      <c r="HW505" s="49"/>
      <c r="HX505" s="49"/>
      <c r="HY505" s="49"/>
      <c r="HZ505" s="49"/>
      <c r="IA505" s="49"/>
      <c r="IB505" s="49"/>
      <c r="IC505" s="49"/>
      <c r="ID505" s="49"/>
      <c r="IE505" s="49"/>
      <c r="IF505" s="49"/>
      <c r="IG505" s="49"/>
      <c r="IH505" s="49"/>
      <c r="II505" s="49"/>
      <c r="IJ505" s="49"/>
      <c r="IK505" s="49"/>
      <c r="IL505" s="49"/>
      <c r="IM505" s="49"/>
      <c r="IN505" s="49"/>
      <c r="IO505" s="49"/>
      <c r="IP505" s="49"/>
      <c r="IQ505" s="49"/>
      <c r="IR505" s="49"/>
      <c r="IS505" s="49"/>
      <c r="IT505" s="49"/>
      <c r="IU505" s="49"/>
      <c r="IV505" s="49"/>
      <c r="IW505" s="49"/>
      <c r="IX505" s="49"/>
      <c r="IY505" s="49"/>
      <c r="IZ505" s="49"/>
      <c r="JA505" s="49"/>
      <c r="JB505" s="49"/>
      <c r="JC505" s="49"/>
      <c r="JD505" s="49"/>
      <c r="JE505" s="49"/>
      <c r="JF505" s="49"/>
      <c r="JG505" s="49"/>
      <c r="JH505" s="49"/>
      <c r="JI505" s="49"/>
      <c r="JJ505" s="49"/>
      <c r="JK505" s="49"/>
      <c r="JL505" s="49"/>
      <c r="JM505" s="49"/>
      <c r="JN505" s="49"/>
      <c r="JO505" s="49"/>
      <c r="JP505" s="49"/>
      <c r="JQ505" s="49"/>
      <c r="JR505" s="49"/>
      <c r="JS505" s="49"/>
      <c r="JT505" s="49"/>
      <c r="JU505" s="49"/>
      <c r="JV505" s="49"/>
      <c r="JW505" s="49"/>
      <c r="JX505" s="49"/>
      <c r="JY505" s="49"/>
      <c r="JZ505" s="49"/>
      <c r="KA505" s="49"/>
      <c r="KB505" s="49"/>
      <c r="KC505" s="49"/>
      <c r="KD505" s="49"/>
      <c r="KE505" s="49"/>
      <c r="KF505" s="49"/>
      <c r="KG505" s="49"/>
      <c r="KH505" s="49"/>
      <c r="KI505" s="49"/>
      <c r="KJ505" s="49"/>
    </row>
    <row r="506" spans="2:296" s="48" customFormat="1" x14ac:dyDescent="0.2">
      <c r="B506" s="46"/>
      <c r="C506" s="276"/>
      <c r="D506" s="125"/>
      <c r="E506" s="173"/>
      <c r="F506" s="174"/>
      <c r="G506" s="125"/>
      <c r="H506" s="125"/>
      <c r="I506" s="125"/>
      <c r="J506" s="125"/>
      <c r="K506" s="192"/>
      <c r="M506" s="281"/>
      <c r="N506" s="19"/>
      <c r="O506" s="49"/>
      <c r="P506" s="49"/>
      <c r="Q506" s="49"/>
      <c r="R506" s="49"/>
      <c r="S506" s="49"/>
      <c r="T506" s="49"/>
      <c r="U506" s="49"/>
      <c r="V506" s="49"/>
      <c r="W506" s="49"/>
      <c r="X506" s="49"/>
      <c r="Y506" s="49"/>
      <c r="Z506" s="49"/>
      <c r="AA506" s="49"/>
      <c r="AB506" s="49"/>
      <c r="AC506" s="49"/>
      <c r="AD506" s="49"/>
      <c r="AE506" s="49"/>
      <c r="AF506" s="49"/>
      <c r="AG506" s="49"/>
      <c r="AH506" s="49"/>
      <c r="AI506" s="49"/>
      <c r="AJ506" s="49"/>
      <c r="AK506" s="49"/>
      <c r="AL506" s="49"/>
      <c r="AM506" s="49"/>
      <c r="AN506" s="49"/>
      <c r="AO506" s="49"/>
      <c r="AP506" s="49"/>
      <c r="AQ506" s="49"/>
      <c r="AR506" s="49"/>
      <c r="AS506" s="49"/>
      <c r="AT506" s="49"/>
      <c r="AU506" s="49"/>
      <c r="AV506" s="49"/>
      <c r="AW506" s="49"/>
      <c r="AX506" s="49"/>
      <c r="AY506" s="49"/>
      <c r="AZ506" s="49"/>
      <c r="BA506" s="49"/>
      <c r="BB506" s="49"/>
      <c r="BC506" s="49"/>
      <c r="BD506" s="49"/>
      <c r="BE506" s="49"/>
      <c r="BF506" s="49"/>
      <c r="BG506" s="49"/>
      <c r="BH506" s="49"/>
      <c r="BI506" s="49"/>
      <c r="BJ506" s="49"/>
      <c r="BK506" s="49"/>
      <c r="BL506" s="49"/>
      <c r="BM506" s="49"/>
      <c r="BN506" s="49"/>
      <c r="BO506" s="49"/>
      <c r="BP506" s="49"/>
      <c r="BQ506" s="49"/>
      <c r="BR506" s="49"/>
      <c r="BS506" s="49"/>
      <c r="BT506" s="49"/>
      <c r="BU506" s="49"/>
      <c r="BV506" s="49"/>
      <c r="BW506" s="49"/>
      <c r="BX506" s="49"/>
      <c r="BY506" s="49"/>
      <c r="BZ506" s="49"/>
      <c r="CA506" s="49"/>
      <c r="CB506" s="49"/>
      <c r="CC506" s="49"/>
      <c r="CD506" s="49"/>
      <c r="CE506" s="49"/>
      <c r="CF506" s="49"/>
      <c r="CG506" s="49"/>
      <c r="CH506" s="49"/>
      <c r="CI506" s="49"/>
      <c r="CJ506" s="49"/>
      <c r="CK506" s="49"/>
      <c r="CL506" s="49"/>
      <c r="CM506" s="49"/>
      <c r="CN506" s="49"/>
      <c r="CO506" s="49"/>
      <c r="CP506" s="49"/>
      <c r="CQ506" s="49"/>
      <c r="CR506" s="49"/>
      <c r="CS506" s="49"/>
      <c r="CT506" s="49"/>
      <c r="CU506" s="49"/>
      <c r="CV506" s="49"/>
      <c r="CW506" s="49"/>
      <c r="CX506" s="49"/>
      <c r="CY506" s="49"/>
      <c r="CZ506" s="49"/>
      <c r="DA506" s="49"/>
      <c r="DB506" s="49"/>
      <c r="DC506" s="49"/>
      <c r="DD506" s="49"/>
      <c r="DE506" s="49"/>
      <c r="DF506" s="49"/>
      <c r="DG506" s="49"/>
      <c r="DH506" s="49"/>
      <c r="DI506" s="49"/>
      <c r="DJ506" s="49"/>
      <c r="DK506" s="49"/>
      <c r="DL506" s="49"/>
      <c r="DM506" s="49"/>
      <c r="DN506" s="49"/>
      <c r="DO506" s="49"/>
      <c r="DP506" s="49"/>
      <c r="DQ506" s="49"/>
      <c r="DR506" s="49"/>
      <c r="DS506" s="49"/>
      <c r="DT506" s="49"/>
      <c r="DU506" s="49"/>
      <c r="DV506" s="49"/>
      <c r="DW506" s="49"/>
      <c r="DX506" s="49"/>
      <c r="DY506" s="49"/>
      <c r="DZ506" s="49"/>
      <c r="EA506" s="49"/>
      <c r="EB506" s="49"/>
      <c r="EC506" s="49"/>
      <c r="ED506" s="49"/>
      <c r="EE506" s="49"/>
      <c r="EF506" s="49"/>
      <c r="EG506" s="49"/>
      <c r="EH506" s="49"/>
      <c r="EI506" s="49"/>
      <c r="EJ506" s="49"/>
      <c r="EK506" s="49"/>
      <c r="EL506" s="49"/>
      <c r="EM506" s="49"/>
      <c r="EN506" s="49"/>
      <c r="EO506" s="49"/>
      <c r="EP506" s="49"/>
      <c r="EQ506" s="49"/>
      <c r="ER506" s="49"/>
      <c r="ES506" s="49"/>
      <c r="ET506" s="49"/>
      <c r="EU506" s="49"/>
      <c r="EV506" s="49"/>
      <c r="EW506" s="49"/>
      <c r="EX506" s="49"/>
      <c r="EY506" s="49"/>
      <c r="EZ506" s="49"/>
      <c r="FA506" s="49"/>
      <c r="FB506" s="49"/>
      <c r="FC506" s="49"/>
      <c r="FD506" s="49"/>
      <c r="FE506" s="49"/>
      <c r="FF506" s="49"/>
      <c r="FG506" s="49"/>
      <c r="FH506" s="49"/>
      <c r="FI506" s="49"/>
      <c r="FJ506" s="49"/>
      <c r="FK506" s="49"/>
      <c r="FL506" s="49"/>
      <c r="FM506" s="49"/>
      <c r="FN506" s="49"/>
      <c r="FO506" s="49"/>
      <c r="FP506" s="49"/>
      <c r="FQ506" s="49"/>
      <c r="FR506" s="49"/>
      <c r="FS506" s="49"/>
      <c r="FT506" s="49"/>
      <c r="FU506" s="49"/>
      <c r="FV506" s="49"/>
      <c r="FW506" s="49"/>
      <c r="FX506" s="49"/>
      <c r="FY506" s="49"/>
      <c r="FZ506" s="49"/>
      <c r="GA506" s="49"/>
      <c r="GB506" s="49"/>
      <c r="GC506" s="49"/>
      <c r="GD506" s="49"/>
      <c r="GE506" s="49"/>
      <c r="GF506" s="49"/>
      <c r="GG506" s="49"/>
      <c r="GH506" s="49"/>
      <c r="GI506" s="49"/>
      <c r="GJ506" s="49"/>
      <c r="GK506" s="49"/>
      <c r="GL506" s="49"/>
      <c r="GM506" s="49"/>
      <c r="GN506" s="49"/>
      <c r="GO506" s="49"/>
      <c r="GP506" s="49"/>
      <c r="GQ506" s="49"/>
      <c r="GR506" s="49"/>
      <c r="GS506" s="49"/>
      <c r="GT506" s="49"/>
      <c r="GU506" s="49"/>
      <c r="GV506" s="49"/>
      <c r="GW506" s="49"/>
      <c r="GX506" s="49"/>
      <c r="GY506" s="49"/>
      <c r="GZ506" s="49"/>
      <c r="HA506" s="49"/>
      <c r="HB506" s="49"/>
      <c r="HC506" s="49"/>
      <c r="HD506" s="49"/>
      <c r="HE506" s="49"/>
      <c r="HF506" s="49"/>
      <c r="HG506" s="49"/>
      <c r="HH506" s="49"/>
      <c r="HI506" s="49"/>
      <c r="HJ506" s="49"/>
      <c r="HK506" s="49"/>
      <c r="HL506" s="49"/>
      <c r="HM506" s="49"/>
      <c r="HN506" s="49"/>
      <c r="HO506" s="49"/>
      <c r="HP506" s="49"/>
      <c r="HQ506" s="49"/>
      <c r="HR506" s="49"/>
      <c r="HS506" s="49"/>
      <c r="HT506" s="49"/>
      <c r="HU506" s="49"/>
      <c r="HV506" s="49"/>
      <c r="HW506" s="49"/>
      <c r="HX506" s="49"/>
      <c r="HY506" s="49"/>
      <c r="HZ506" s="49"/>
      <c r="IA506" s="49"/>
      <c r="IB506" s="49"/>
      <c r="IC506" s="49"/>
      <c r="ID506" s="49"/>
      <c r="IE506" s="49"/>
      <c r="IF506" s="49"/>
      <c r="IG506" s="49"/>
      <c r="IH506" s="49"/>
      <c r="II506" s="49"/>
      <c r="IJ506" s="49"/>
      <c r="IK506" s="49"/>
      <c r="IL506" s="49"/>
      <c r="IM506" s="49"/>
      <c r="IN506" s="49"/>
      <c r="IO506" s="49"/>
      <c r="IP506" s="49"/>
      <c r="IQ506" s="49"/>
      <c r="IR506" s="49"/>
      <c r="IS506" s="49"/>
      <c r="IT506" s="49"/>
      <c r="IU506" s="49"/>
      <c r="IV506" s="49"/>
      <c r="IW506" s="49"/>
      <c r="IX506" s="49"/>
      <c r="IY506" s="49"/>
      <c r="IZ506" s="49"/>
      <c r="JA506" s="49"/>
      <c r="JB506" s="49"/>
      <c r="JC506" s="49"/>
      <c r="JD506" s="49"/>
      <c r="JE506" s="49"/>
      <c r="JF506" s="49"/>
      <c r="JG506" s="49"/>
      <c r="JH506" s="49"/>
      <c r="JI506" s="49"/>
      <c r="JJ506" s="49"/>
      <c r="JK506" s="49"/>
      <c r="JL506" s="49"/>
      <c r="JM506" s="49"/>
      <c r="JN506" s="49"/>
      <c r="JO506" s="49"/>
      <c r="JP506" s="49"/>
      <c r="JQ506" s="49"/>
      <c r="JR506" s="49"/>
      <c r="JS506" s="49"/>
      <c r="JT506" s="49"/>
      <c r="JU506" s="49"/>
      <c r="JV506" s="49"/>
      <c r="JW506" s="49"/>
      <c r="JX506" s="49"/>
      <c r="JY506" s="49"/>
      <c r="JZ506" s="49"/>
      <c r="KA506" s="49"/>
      <c r="KB506" s="49"/>
      <c r="KC506" s="49"/>
      <c r="KD506" s="49"/>
      <c r="KE506" s="49"/>
      <c r="KF506" s="49"/>
      <c r="KG506" s="49"/>
      <c r="KH506" s="49"/>
      <c r="KI506" s="49"/>
      <c r="KJ506" s="49"/>
    </row>
    <row r="507" spans="2:296" s="48" customFormat="1" x14ac:dyDescent="0.2">
      <c r="B507" s="46"/>
      <c r="C507" s="276"/>
      <c r="D507" s="125"/>
      <c r="E507" s="173"/>
      <c r="F507" s="174"/>
      <c r="G507" s="125"/>
      <c r="H507" s="125"/>
      <c r="I507" s="125"/>
      <c r="J507" s="125"/>
      <c r="K507" s="192"/>
      <c r="M507" s="281"/>
      <c r="N507" s="19"/>
      <c r="O507" s="49"/>
      <c r="P507" s="49"/>
      <c r="Q507" s="49"/>
      <c r="R507" s="49"/>
      <c r="S507" s="49"/>
      <c r="T507" s="49"/>
      <c r="U507" s="49"/>
      <c r="V507" s="49"/>
      <c r="W507" s="49"/>
      <c r="X507" s="49"/>
      <c r="Y507" s="49"/>
      <c r="Z507" s="49"/>
      <c r="AA507" s="49"/>
      <c r="AB507" s="49"/>
      <c r="AC507" s="49"/>
      <c r="AD507" s="49"/>
      <c r="AE507" s="49"/>
      <c r="AF507" s="49"/>
      <c r="AG507" s="49"/>
      <c r="AH507" s="49"/>
      <c r="AI507" s="49"/>
      <c r="AJ507" s="49"/>
      <c r="AK507" s="49"/>
      <c r="AL507" s="49"/>
      <c r="AM507" s="49"/>
      <c r="AN507" s="49"/>
      <c r="AO507" s="49"/>
      <c r="AP507" s="49"/>
      <c r="AQ507" s="49"/>
      <c r="AR507" s="49"/>
      <c r="AS507" s="49"/>
      <c r="AT507" s="49"/>
      <c r="AU507" s="49"/>
      <c r="AV507" s="49"/>
      <c r="AW507" s="49"/>
      <c r="AX507" s="49"/>
      <c r="AY507" s="49"/>
      <c r="AZ507" s="49"/>
      <c r="BA507" s="49"/>
      <c r="BB507" s="49"/>
      <c r="BC507" s="49"/>
      <c r="BD507" s="49"/>
      <c r="BE507" s="49"/>
      <c r="BF507" s="49"/>
      <c r="BG507" s="49"/>
      <c r="BH507" s="49"/>
      <c r="BI507" s="49"/>
      <c r="BJ507" s="49"/>
      <c r="BK507" s="49"/>
      <c r="BL507" s="49"/>
      <c r="BM507" s="49"/>
      <c r="BN507" s="49"/>
      <c r="BO507" s="49"/>
      <c r="BP507" s="49"/>
      <c r="BQ507" s="49"/>
      <c r="BR507" s="49"/>
      <c r="BS507" s="49"/>
      <c r="BT507" s="49"/>
      <c r="BU507" s="49"/>
      <c r="BV507" s="49"/>
      <c r="BW507" s="49"/>
      <c r="BX507" s="49"/>
      <c r="BY507" s="49"/>
      <c r="BZ507" s="49"/>
      <c r="CA507" s="49"/>
      <c r="CB507" s="49"/>
      <c r="CC507" s="49"/>
      <c r="CD507" s="49"/>
      <c r="CE507" s="49"/>
      <c r="CF507" s="49"/>
      <c r="CG507" s="49"/>
      <c r="CH507" s="49"/>
      <c r="CI507" s="49"/>
      <c r="CJ507" s="49"/>
      <c r="CK507" s="49"/>
      <c r="CL507" s="49"/>
      <c r="CM507" s="49"/>
      <c r="CN507" s="49"/>
      <c r="CO507" s="49"/>
      <c r="CP507" s="49"/>
      <c r="CQ507" s="49"/>
      <c r="CR507" s="49"/>
      <c r="CS507" s="49"/>
      <c r="CT507" s="49"/>
      <c r="CU507" s="49"/>
      <c r="CV507" s="49"/>
      <c r="CW507" s="49"/>
      <c r="CX507" s="49"/>
      <c r="CY507" s="49"/>
      <c r="CZ507" s="49"/>
      <c r="DA507" s="49"/>
      <c r="DB507" s="49"/>
      <c r="DC507" s="49"/>
      <c r="DD507" s="49"/>
      <c r="DE507" s="49"/>
      <c r="DF507" s="49"/>
      <c r="DG507" s="49"/>
      <c r="DH507" s="49"/>
      <c r="DI507" s="49"/>
      <c r="DJ507" s="49"/>
      <c r="DK507" s="49"/>
      <c r="DL507" s="49"/>
      <c r="DM507" s="49"/>
      <c r="DN507" s="49"/>
      <c r="DO507" s="49"/>
      <c r="DP507" s="49"/>
      <c r="DQ507" s="49"/>
      <c r="DR507" s="49"/>
      <c r="DS507" s="49"/>
      <c r="DT507" s="49"/>
      <c r="DU507" s="49"/>
      <c r="DV507" s="49"/>
      <c r="DW507" s="49"/>
      <c r="DX507" s="49"/>
      <c r="DY507" s="49"/>
      <c r="DZ507" s="49"/>
      <c r="EA507" s="49"/>
      <c r="EB507" s="49"/>
      <c r="EC507" s="49"/>
      <c r="ED507" s="49"/>
      <c r="EE507" s="49"/>
      <c r="EF507" s="49"/>
      <c r="EG507" s="49"/>
      <c r="EH507" s="49"/>
      <c r="EI507" s="49"/>
      <c r="EJ507" s="49"/>
      <c r="EK507" s="49"/>
      <c r="EL507" s="49"/>
      <c r="EM507" s="49"/>
      <c r="EN507" s="49"/>
      <c r="EO507" s="49"/>
      <c r="EP507" s="49"/>
      <c r="EQ507" s="49"/>
      <c r="ER507" s="49"/>
      <c r="ES507" s="49"/>
      <c r="ET507" s="49"/>
      <c r="EU507" s="49"/>
      <c r="EV507" s="49"/>
      <c r="EW507" s="49"/>
      <c r="EX507" s="49"/>
      <c r="EY507" s="49"/>
      <c r="EZ507" s="49"/>
      <c r="FA507" s="49"/>
      <c r="FB507" s="49"/>
      <c r="FC507" s="49"/>
      <c r="FD507" s="49"/>
      <c r="FE507" s="49"/>
      <c r="FF507" s="49"/>
      <c r="FG507" s="49"/>
      <c r="FH507" s="49"/>
      <c r="FI507" s="49"/>
      <c r="FJ507" s="49"/>
      <c r="FK507" s="49"/>
      <c r="FL507" s="49"/>
      <c r="FM507" s="49"/>
      <c r="FN507" s="49"/>
      <c r="FO507" s="49"/>
      <c r="FP507" s="49"/>
      <c r="FQ507" s="49"/>
      <c r="FR507" s="49"/>
      <c r="FS507" s="49"/>
      <c r="FT507" s="49"/>
      <c r="FU507" s="49"/>
      <c r="FV507" s="49"/>
      <c r="FW507" s="49"/>
      <c r="FX507" s="49"/>
      <c r="FY507" s="49"/>
      <c r="FZ507" s="49"/>
      <c r="GA507" s="49"/>
      <c r="GB507" s="49"/>
      <c r="GC507" s="49"/>
      <c r="GD507" s="49"/>
      <c r="GE507" s="49"/>
      <c r="GF507" s="49"/>
      <c r="GG507" s="49"/>
      <c r="GH507" s="49"/>
      <c r="GI507" s="49"/>
      <c r="GJ507" s="49"/>
      <c r="GK507" s="49"/>
      <c r="GL507" s="49"/>
      <c r="GM507" s="49"/>
      <c r="GN507" s="49"/>
      <c r="GO507" s="49"/>
      <c r="GP507" s="49"/>
      <c r="GQ507" s="49"/>
      <c r="GR507" s="49"/>
      <c r="GS507" s="49"/>
      <c r="GT507" s="49"/>
      <c r="GU507" s="49"/>
      <c r="GV507" s="49"/>
      <c r="GW507" s="49"/>
      <c r="GX507" s="49"/>
      <c r="GY507" s="49"/>
      <c r="GZ507" s="49"/>
      <c r="HA507" s="49"/>
      <c r="HB507" s="49"/>
      <c r="HC507" s="49"/>
      <c r="HD507" s="49"/>
      <c r="HE507" s="49"/>
      <c r="HF507" s="49"/>
      <c r="HG507" s="49"/>
      <c r="HH507" s="49"/>
      <c r="HI507" s="49"/>
      <c r="HJ507" s="49"/>
      <c r="HK507" s="49"/>
      <c r="HL507" s="49"/>
      <c r="HM507" s="49"/>
      <c r="HN507" s="49"/>
      <c r="HO507" s="49"/>
      <c r="HP507" s="49"/>
      <c r="HQ507" s="49"/>
      <c r="HR507" s="49"/>
      <c r="HS507" s="49"/>
      <c r="HT507" s="49"/>
      <c r="HU507" s="49"/>
      <c r="HV507" s="49"/>
      <c r="HW507" s="49"/>
      <c r="HX507" s="49"/>
      <c r="HY507" s="49"/>
      <c r="HZ507" s="49"/>
      <c r="IA507" s="49"/>
      <c r="IB507" s="49"/>
      <c r="IC507" s="49"/>
      <c r="ID507" s="49"/>
      <c r="IE507" s="49"/>
      <c r="IF507" s="49"/>
      <c r="IG507" s="49"/>
      <c r="IH507" s="49"/>
      <c r="II507" s="49"/>
      <c r="IJ507" s="49"/>
      <c r="IK507" s="49"/>
      <c r="IL507" s="49"/>
      <c r="IM507" s="49"/>
      <c r="IN507" s="49"/>
      <c r="IO507" s="49"/>
      <c r="IP507" s="49"/>
      <c r="IQ507" s="49"/>
      <c r="IR507" s="49"/>
      <c r="IS507" s="49"/>
      <c r="IT507" s="49"/>
      <c r="IU507" s="49"/>
      <c r="IV507" s="49"/>
      <c r="IW507" s="49"/>
      <c r="IX507" s="49"/>
      <c r="IY507" s="49"/>
      <c r="IZ507" s="49"/>
      <c r="JA507" s="49"/>
      <c r="JB507" s="49"/>
      <c r="JC507" s="49"/>
      <c r="JD507" s="49"/>
      <c r="JE507" s="49"/>
      <c r="JF507" s="49"/>
      <c r="JG507" s="49"/>
      <c r="JH507" s="49"/>
      <c r="JI507" s="49"/>
      <c r="JJ507" s="49"/>
      <c r="JK507" s="49"/>
      <c r="JL507" s="49"/>
      <c r="JM507" s="49"/>
      <c r="JN507" s="49"/>
      <c r="JO507" s="49"/>
      <c r="JP507" s="49"/>
      <c r="JQ507" s="49"/>
      <c r="JR507" s="49"/>
      <c r="JS507" s="49"/>
      <c r="JT507" s="49"/>
      <c r="JU507" s="49"/>
      <c r="JV507" s="49"/>
      <c r="JW507" s="49"/>
      <c r="JX507" s="49"/>
      <c r="JY507" s="49"/>
      <c r="JZ507" s="49"/>
      <c r="KA507" s="49"/>
      <c r="KB507" s="49"/>
      <c r="KC507" s="49"/>
      <c r="KD507" s="49"/>
      <c r="KE507" s="49"/>
      <c r="KF507" s="49"/>
      <c r="KG507" s="49"/>
      <c r="KH507" s="49"/>
      <c r="KI507" s="49"/>
      <c r="KJ507" s="49"/>
    </row>
    <row r="508" spans="2:296" s="48" customFormat="1" x14ac:dyDescent="0.2">
      <c r="B508" s="46"/>
      <c r="C508" s="276"/>
      <c r="D508" s="125"/>
      <c r="E508" s="173"/>
      <c r="F508" s="174"/>
      <c r="G508" s="125"/>
      <c r="H508" s="125"/>
      <c r="I508" s="125"/>
      <c r="J508" s="125"/>
      <c r="K508" s="192"/>
      <c r="M508" s="281"/>
      <c r="N508" s="19"/>
      <c r="O508" s="49"/>
      <c r="P508" s="49"/>
      <c r="Q508" s="49"/>
      <c r="R508" s="49"/>
      <c r="S508" s="49"/>
      <c r="T508" s="49"/>
      <c r="U508" s="49"/>
      <c r="V508" s="49"/>
      <c r="W508" s="49"/>
      <c r="X508" s="49"/>
      <c r="Y508" s="49"/>
      <c r="Z508" s="49"/>
      <c r="AA508" s="49"/>
      <c r="AB508" s="49"/>
      <c r="AC508" s="49"/>
      <c r="AD508" s="49"/>
      <c r="AE508" s="49"/>
      <c r="AF508" s="49"/>
      <c r="AG508" s="49"/>
      <c r="AH508" s="49"/>
      <c r="AI508" s="49"/>
      <c r="AJ508" s="49"/>
      <c r="AK508" s="49"/>
      <c r="AL508" s="49"/>
      <c r="AM508" s="49"/>
      <c r="AN508" s="49"/>
      <c r="AO508" s="49"/>
      <c r="AP508" s="49"/>
      <c r="AQ508" s="49"/>
      <c r="AR508" s="49"/>
      <c r="AS508" s="49"/>
      <c r="AT508" s="49"/>
      <c r="AU508" s="49"/>
      <c r="AV508" s="49"/>
      <c r="AW508" s="49"/>
      <c r="AX508" s="49"/>
      <c r="AY508" s="49"/>
      <c r="AZ508" s="49"/>
      <c r="BA508" s="49"/>
      <c r="BB508" s="49"/>
      <c r="BC508" s="49"/>
      <c r="BD508" s="49"/>
      <c r="BE508" s="49"/>
      <c r="BF508" s="49"/>
      <c r="BG508" s="49"/>
      <c r="BH508" s="49"/>
      <c r="BI508" s="49"/>
      <c r="BJ508" s="49"/>
      <c r="BK508" s="49"/>
      <c r="BL508" s="49"/>
      <c r="BM508" s="49"/>
      <c r="BN508" s="49"/>
      <c r="BO508" s="49"/>
      <c r="BP508" s="49"/>
      <c r="BQ508" s="49"/>
      <c r="BR508" s="49"/>
      <c r="BS508" s="49"/>
      <c r="BT508" s="49"/>
      <c r="BU508" s="49"/>
      <c r="BV508" s="49"/>
      <c r="BW508" s="49"/>
      <c r="BX508" s="49"/>
      <c r="BY508" s="49"/>
      <c r="BZ508" s="49"/>
      <c r="CA508" s="49"/>
      <c r="CB508" s="49"/>
      <c r="CC508" s="49"/>
      <c r="CD508" s="49"/>
      <c r="CE508" s="49"/>
      <c r="CF508" s="49"/>
      <c r="CG508" s="49"/>
      <c r="CH508" s="49"/>
      <c r="CI508" s="49"/>
      <c r="CJ508" s="49"/>
      <c r="CK508" s="49"/>
      <c r="CL508" s="49"/>
      <c r="CM508" s="49"/>
      <c r="CN508" s="49"/>
      <c r="CO508" s="49"/>
      <c r="CP508" s="49"/>
      <c r="CQ508" s="49"/>
      <c r="CR508" s="49"/>
      <c r="CS508" s="49"/>
      <c r="CT508" s="49"/>
      <c r="CU508" s="49"/>
      <c r="CV508" s="49"/>
      <c r="CW508" s="49"/>
      <c r="CX508" s="49"/>
      <c r="CY508" s="49"/>
      <c r="CZ508" s="49"/>
      <c r="DA508" s="49"/>
      <c r="DB508" s="49"/>
      <c r="DC508" s="49"/>
      <c r="DD508" s="49"/>
      <c r="DE508" s="49"/>
      <c r="DF508" s="49"/>
      <c r="DG508" s="49"/>
      <c r="DH508" s="49"/>
      <c r="DI508" s="49"/>
      <c r="DJ508" s="49"/>
      <c r="DK508" s="49"/>
      <c r="DL508" s="49"/>
      <c r="DM508" s="49"/>
      <c r="DN508" s="49"/>
      <c r="DO508" s="49"/>
      <c r="DP508" s="49"/>
      <c r="DQ508" s="49"/>
      <c r="DR508" s="49"/>
      <c r="DS508" s="49"/>
      <c r="DT508" s="49"/>
      <c r="DU508" s="49"/>
      <c r="DV508" s="49"/>
      <c r="DW508" s="49"/>
      <c r="DX508" s="49"/>
      <c r="DY508" s="49"/>
      <c r="DZ508" s="49"/>
      <c r="EA508" s="49"/>
      <c r="EB508" s="49"/>
      <c r="EC508" s="49"/>
      <c r="ED508" s="49"/>
      <c r="EE508" s="49"/>
      <c r="EF508" s="49"/>
      <c r="EG508" s="49"/>
      <c r="EH508" s="49"/>
      <c r="EI508" s="49"/>
      <c r="EJ508" s="49"/>
      <c r="EK508" s="49"/>
      <c r="EL508" s="49"/>
      <c r="EM508" s="49"/>
      <c r="EN508" s="49"/>
      <c r="EO508" s="49"/>
      <c r="EP508" s="49"/>
      <c r="EQ508" s="49"/>
      <c r="ER508" s="49"/>
      <c r="ES508" s="49"/>
      <c r="ET508" s="49"/>
      <c r="EU508" s="49"/>
      <c r="EV508" s="49"/>
      <c r="EW508" s="49"/>
      <c r="EX508" s="49"/>
      <c r="EY508" s="49"/>
      <c r="EZ508" s="49"/>
      <c r="FA508" s="49"/>
      <c r="FB508" s="49"/>
      <c r="FC508" s="49"/>
      <c r="FD508" s="49"/>
      <c r="FE508" s="49"/>
      <c r="FF508" s="49"/>
      <c r="FG508" s="49"/>
      <c r="FH508" s="49"/>
      <c r="FI508" s="49"/>
      <c r="FJ508" s="49"/>
      <c r="FK508" s="49"/>
      <c r="FL508" s="49"/>
      <c r="FM508" s="49"/>
      <c r="FN508" s="49"/>
      <c r="FO508" s="49"/>
      <c r="FP508" s="49"/>
      <c r="FQ508" s="49"/>
      <c r="FR508" s="49"/>
      <c r="FS508" s="49"/>
      <c r="FT508" s="49"/>
      <c r="FU508" s="49"/>
      <c r="FV508" s="49"/>
      <c r="FW508" s="49"/>
      <c r="FX508" s="49"/>
      <c r="FY508" s="49"/>
      <c r="FZ508" s="49"/>
      <c r="GA508" s="49"/>
      <c r="GB508" s="49"/>
      <c r="GC508" s="49"/>
      <c r="GD508" s="49"/>
      <c r="GE508" s="49"/>
      <c r="GF508" s="49"/>
      <c r="GG508" s="49"/>
      <c r="GH508" s="49"/>
      <c r="GI508" s="49"/>
      <c r="GJ508" s="49"/>
      <c r="GK508" s="49"/>
      <c r="GL508" s="49"/>
      <c r="GM508" s="49"/>
      <c r="GN508" s="49"/>
      <c r="GO508" s="49"/>
      <c r="GP508" s="49"/>
      <c r="GQ508" s="49"/>
      <c r="GR508" s="49"/>
      <c r="GS508" s="49"/>
      <c r="GT508" s="49"/>
      <c r="GU508" s="49"/>
      <c r="GV508" s="49"/>
      <c r="GW508" s="49"/>
      <c r="GX508" s="49"/>
      <c r="GY508" s="49"/>
      <c r="GZ508" s="49"/>
      <c r="HA508" s="49"/>
      <c r="HB508" s="49"/>
      <c r="HC508" s="49"/>
      <c r="HD508" s="49"/>
      <c r="HE508" s="49"/>
      <c r="HF508" s="49"/>
      <c r="HG508" s="49"/>
      <c r="HH508" s="49"/>
      <c r="HI508" s="49"/>
      <c r="HJ508" s="49"/>
      <c r="HK508" s="49"/>
      <c r="HL508" s="49"/>
      <c r="HM508" s="49"/>
      <c r="HN508" s="49"/>
      <c r="HO508" s="49"/>
      <c r="HP508" s="49"/>
      <c r="HQ508" s="49"/>
      <c r="HR508" s="49"/>
      <c r="HS508" s="49"/>
      <c r="HT508" s="49"/>
      <c r="HU508" s="49"/>
      <c r="HV508" s="49"/>
      <c r="HW508" s="49"/>
      <c r="HX508" s="49"/>
      <c r="HY508" s="49"/>
      <c r="HZ508" s="49"/>
      <c r="IA508" s="49"/>
      <c r="IB508" s="49"/>
      <c r="IC508" s="49"/>
      <c r="ID508" s="49"/>
      <c r="IE508" s="49"/>
      <c r="IF508" s="49"/>
      <c r="IG508" s="49"/>
      <c r="IH508" s="49"/>
      <c r="II508" s="49"/>
      <c r="IJ508" s="49"/>
      <c r="IK508" s="49"/>
      <c r="IL508" s="49"/>
      <c r="IM508" s="49"/>
      <c r="IN508" s="49"/>
      <c r="IO508" s="49"/>
      <c r="IP508" s="49"/>
      <c r="IQ508" s="49"/>
      <c r="IR508" s="49"/>
      <c r="IS508" s="49"/>
      <c r="IT508" s="49"/>
      <c r="IU508" s="49"/>
      <c r="IV508" s="49"/>
      <c r="IW508" s="49"/>
      <c r="IX508" s="49"/>
      <c r="IY508" s="49"/>
      <c r="IZ508" s="49"/>
      <c r="JA508" s="49"/>
      <c r="JB508" s="49"/>
      <c r="JC508" s="49"/>
      <c r="JD508" s="49"/>
      <c r="JE508" s="49"/>
      <c r="JF508" s="49"/>
      <c r="JG508" s="49"/>
      <c r="JH508" s="49"/>
      <c r="JI508" s="49"/>
      <c r="JJ508" s="49"/>
      <c r="JK508" s="49"/>
      <c r="JL508" s="49"/>
      <c r="JM508" s="49"/>
      <c r="JN508" s="49"/>
      <c r="JO508" s="49"/>
      <c r="JP508" s="49"/>
      <c r="JQ508" s="49"/>
      <c r="JR508" s="49"/>
      <c r="JS508" s="49"/>
      <c r="JT508" s="49"/>
      <c r="JU508" s="49"/>
      <c r="JV508" s="49"/>
      <c r="JW508" s="49"/>
      <c r="JX508" s="49"/>
      <c r="JY508" s="49"/>
      <c r="JZ508" s="49"/>
      <c r="KA508" s="49"/>
      <c r="KB508" s="49"/>
      <c r="KC508" s="49"/>
      <c r="KD508" s="49"/>
      <c r="KE508" s="49"/>
      <c r="KF508" s="49"/>
      <c r="KG508" s="49"/>
      <c r="KH508" s="49"/>
      <c r="KI508" s="49"/>
      <c r="KJ508" s="49"/>
    </row>
    <row r="509" spans="2:296" s="48" customFormat="1" x14ac:dyDescent="0.2">
      <c r="B509" s="46"/>
      <c r="C509" s="276"/>
      <c r="D509" s="125"/>
      <c r="E509" s="173"/>
      <c r="F509" s="174"/>
      <c r="G509" s="125"/>
      <c r="H509" s="125"/>
      <c r="I509" s="125"/>
      <c r="J509" s="125"/>
      <c r="K509" s="192"/>
      <c r="M509" s="281"/>
      <c r="N509" s="19"/>
      <c r="O509" s="49"/>
      <c r="P509" s="49"/>
      <c r="Q509" s="49"/>
      <c r="R509" s="49"/>
      <c r="S509" s="49"/>
      <c r="T509" s="49"/>
      <c r="U509" s="49"/>
      <c r="V509" s="49"/>
      <c r="W509" s="49"/>
      <c r="X509" s="49"/>
      <c r="Y509" s="49"/>
      <c r="Z509" s="49"/>
      <c r="AA509" s="49"/>
      <c r="AB509" s="49"/>
      <c r="AC509" s="49"/>
      <c r="AD509" s="49"/>
      <c r="AE509" s="49"/>
      <c r="AF509" s="49"/>
      <c r="AG509" s="49"/>
      <c r="AH509" s="49"/>
      <c r="AI509" s="49"/>
      <c r="AJ509" s="49"/>
      <c r="AK509" s="49"/>
      <c r="AL509" s="49"/>
      <c r="AM509" s="49"/>
      <c r="AN509" s="49"/>
      <c r="AO509" s="49"/>
      <c r="AP509" s="49"/>
      <c r="AQ509" s="49"/>
      <c r="AR509" s="49"/>
      <c r="AS509" s="49"/>
      <c r="AT509" s="49"/>
      <c r="AU509" s="49"/>
      <c r="AV509" s="49"/>
      <c r="AW509" s="49"/>
      <c r="AX509" s="49"/>
      <c r="AY509" s="49"/>
      <c r="AZ509" s="49"/>
      <c r="BA509" s="49"/>
      <c r="BB509" s="49"/>
      <c r="BC509" s="49"/>
      <c r="BD509" s="49"/>
      <c r="BE509" s="49"/>
      <c r="BF509" s="49"/>
      <c r="BG509" s="49"/>
      <c r="BH509" s="49"/>
      <c r="BI509" s="49"/>
      <c r="BJ509" s="49"/>
      <c r="BK509" s="49"/>
      <c r="BL509" s="49"/>
      <c r="BM509" s="49"/>
      <c r="BN509" s="49"/>
      <c r="BO509" s="49"/>
      <c r="BP509" s="49"/>
      <c r="BQ509" s="49"/>
      <c r="BR509" s="49"/>
      <c r="BS509" s="49"/>
      <c r="BT509" s="49"/>
      <c r="BU509" s="49"/>
      <c r="BV509" s="49"/>
      <c r="BW509" s="49"/>
      <c r="BX509" s="49"/>
      <c r="BY509" s="49"/>
      <c r="BZ509" s="49"/>
      <c r="CA509" s="49"/>
      <c r="CB509" s="49"/>
      <c r="CC509" s="49"/>
      <c r="CD509" s="49"/>
      <c r="CE509" s="49"/>
      <c r="CF509" s="49"/>
      <c r="CG509" s="49"/>
      <c r="CH509" s="49"/>
      <c r="CI509" s="49"/>
      <c r="CJ509" s="49"/>
      <c r="CK509" s="49"/>
      <c r="CL509" s="49"/>
      <c r="CM509" s="49"/>
      <c r="CN509" s="49"/>
      <c r="CO509" s="49"/>
      <c r="CP509" s="49"/>
      <c r="CQ509" s="49"/>
      <c r="CR509" s="49"/>
      <c r="CS509" s="49"/>
      <c r="CT509" s="49"/>
      <c r="CU509" s="49"/>
      <c r="CV509" s="49"/>
      <c r="CW509" s="49"/>
      <c r="CX509" s="49"/>
      <c r="CY509" s="49"/>
      <c r="CZ509" s="49"/>
      <c r="DA509" s="49"/>
      <c r="DB509" s="49"/>
      <c r="DC509" s="49"/>
      <c r="DD509" s="49"/>
      <c r="DE509" s="49"/>
      <c r="DF509" s="49"/>
      <c r="DG509" s="49"/>
      <c r="DH509" s="49"/>
      <c r="DI509" s="49"/>
      <c r="DJ509" s="49"/>
      <c r="DK509" s="49"/>
      <c r="DL509" s="49"/>
      <c r="DM509" s="49"/>
      <c r="DN509" s="49"/>
      <c r="DO509" s="49"/>
      <c r="DP509" s="49"/>
      <c r="DQ509" s="49"/>
      <c r="DR509" s="49"/>
      <c r="DS509" s="49"/>
      <c r="DT509" s="49"/>
      <c r="DU509" s="49"/>
      <c r="DV509" s="49"/>
      <c r="DW509" s="49"/>
      <c r="DX509" s="49"/>
      <c r="DY509" s="49"/>
      <c r="DZ509" s="49"/>
      <c r="EA509" s="49"/>
      <c r="EB509" s="49"/>
      <c r="EC509" s="49"/>
      <c r="ED509" s="49"/>
      <c r="EE509" s="49"/>
      <c r="EF509" s="49"/>
      <c r="EG509" s="49"/>
      <c r="EH509" s="49"/>
      <c r="EI509" s="49"/>
      <c r="EJ509" s="49"/>
      <c r="EK509" s="49"/>
      <c r="EL509" s="49"/>
      <c r="EM509" s="49"/>
      <c r="EN509" s="49"/>
      <c r="EO509" s="49"/>
      <c r="EP509" s="49"/>
      <c r="EQ509" s="49"/>
      <c r="ER509" s="49"/>
      <c r="ES509" s="49"/>
      <c r="ET509" s="49"/>
      <c r="EU509" s="49"/>
      <c r="EV509" s="49"/>
      <c r="EW509" s="49"/>
      <c r="EX509" s="49"/>
      <c r="EY509" s="49"/>
      <c r="EZ509" s="49"/>
      <c r="FA509" s="49"/>
      <c r="FB509" s="49"/>
      <c r="FC509" s="49"/>
      <c r="FD509" s="49"/>
      <c r="FE509" s="49"/>
      <c r="FF509" s="49"/>
      <c r="FG509" s="49"/>
      <c r="FH509" s="49"/>
      <c r="FI509" s="49"/>
      <c r="FJ509" s="49"/>
      <c r="FK509" s="49"/>
      <c r="FL509" s="49"/>
      <c r="FM509" s="49"/>
      <c r="FN509" s="49"/>
      <c r="FO509" s="49"/>
      <c r="FP509" s="49"/>
      <c r="FQ509" s="49"/>
      <c r="FR509" s="49"/>
      <c r="FS509" s="49"/>
      <c r="FT509" s="49"/>
      <c r="FU509" s="49"/>
      <c r="FV509" s="49"/>
      <c r="FW509" s="49"/>
      <c r="FX509" s="49"/>
      <c r="FY509" s="49"/>
      <c r="FZ509" s="49"/>
      <c r="GA509" s="49"/>
      <c r="GB509" s="49"/>
      <c r="GC509" s="49"/>
      <c r="GD509" s="49"/>
      <c r="GE509" s="49"/>
      <c r="GF509" s="49"/>
      <c r="GG509" s="49"/>
      <c r="GH509" s="49"/>
      <c r="GI509" s="49"/>
      <c r="GJ509" s="49"/>
      <c r="GK509" s="49"/>
      <c r="GL509" s="49"/>
      <c r="GM509" s="49"/>
      <c r="GN509" s="49"/>
      <c r="GO509" s="49"/>
      <c r="GP509" s="49"/>
      <c r="GQ509" s="49"/>
      <c r="GR509" s="49"/>
      <c r="GS509" s="49"/>
      <c r="GT509" s="49"/>
      <c r="GU509" s="49"/>
      <c r="GV509" s="49"/>
      <c r="GW509" s="49"/>
      <c r="GX509" s="49"/>
      <c r="GY509" s="49"/>
      <c r="GZ509" s="49"/>
      <c r="HA509" s="49"/>
      <c r="HB509" s="49"/>
      <c r="HC509" s="49"/>
      <c r="HD509" s="49"/>
      <c r="HE509" s="49"/>
      <c r="HF509" s="49"/>
      <c r="HG509" s="49"/>
      <c r="HH509" s="49"/>
      <c r="HI509" s="49"/>
      <c r="HJ509" s="49"/>
      <c r="HK509" s="49"/>
      <c r="HL509" s="49"/>
      <c r="HM509" s="49"/>
      <c r="HN509" s="49"/>
      <c r="HO509" s="49"/>
      <c r="HP509" s="49"/>
      <c r="HQ509" s="49"/>
      <c r="HR509" s="49"/>
      <c r="HS509" s="49"/>
      <c r="HT509" s="49"/>
      <c r="HU509" s="49"/>
      <c r="HV509" s="49"/>
      <c r="HW509" s="49"/>
      <c r="HX509" s="49"/>
      <c r="HY509" s="49"/>
      <c r="HZ509" s="49"/>
      <c r="IA509" s="49"/>
      <c r="IB509" s="49"/>
      <c r="IC509" s="49"/>
      <c r="ID509" s="49"/>
      <c r="IE509" s="49"/>
      <c r="IF509" s="49"/>
      <c r="IG509" s="49"/>
      <c r="IH509" s="49"/>
      <c r="II509" s="49"/>
      <c r="IJ509" s="49"/>
      <c r="IK509" s="49"/>
      <c r="IL509" s="49"/>
      <c r="IM509" s="49"/>
      <c r="IN509" s="49"/>
      <c r="IO509" s="49"/>
      <c r="IP509" s="49"/>
      <c r="IQ509" s="49"/>
      <c r="IR509" s="49"/>
      <c r="IS509" s="49"/>
      <c r="IT509" s="49"/>
      <c r="IU509" s="49"/>
      <c r="IV509" s="49"/>
      <c r="IW509" s="49"/>
      <c r="IX509" s="49"/>
      <c r="IY509" s="49"/>
      <c r="IZ509" s="49"/>
      <c r="JA509" s="49"/>
      <c r="JB509" s="49"/>
      <c r="JC509" s="49"/>
      <c r="JD509" s="49"/>
      <c r="JE509" s="49"/>
      <c r="JF509" s="49"/>
      <c r="JG509" s="49"/>
      <c r="JH509" s="49"/>
      <c r="JI509" s="49"/>
      <c r="JJ509" s="49"/>
      <c r="JK509" s="49"/>
      <c r="JL509" s="49"/>
      <c r="JM509" s="49"/>
      <c r="JN509" s="49"/>
      <c r="JO509" s="49"/>
      <c r="JP509" s="49"/>
      <c r="JQ509" s="49"/>
      <c r="JR509" s="49"/>
      <c r="JS509" s="49"/>
      <c r="JT509" s="49"/>
      <c r="JU509" s="49"/>
      <c r="JV509" s="49"/>
      <c r="JW509" s="49"/>
      <c r="JX509" s="49"/>
      <c r="JY509" s="49"/>
      <c r="JZ509" s="49"/>
      <c r="KA509" s="49"/>
      <c r="KB509" s="49"/>
      <c r="KC509" s="49"/>
      <c r="KD509" s="49"/>
      <c r="KE509" s="49"/>
      <c r="KF509" s="49"/>
      <c r="KG509" s="49"/>
      <c r="KH509" s="49"/>
      <c r="KI509" s="49"/>
      <c r="KJ509" s="49"/>
    </row>
    <row r="510" spans="2:296" s="48" customFormat="1" x14ac:dyDescent="0.2">
      <c r="B510" s="46"/>
      <c r="C510" s="276"/>
      <c r="D510" s="125"/>
      <c r="E510" s="173"/>
      <c r="F510" s="174"/>
      <c r="G510" s="125"/>
      <c r="H510" s="125"/>
      <c r="I510" s="125"/>
      <c r="J510" s="125"/>
      <c r="K510" s="192"/>
      <c r="M510" s="281"/>
      <c r="N510" s="19"/>
      <c r="O510" s="49"/>
      <c r="P510" s="49"/>
      <c r="Q510" s="49"/>
      <c r="R510" s="49"/>
      <c r="S510" s="49"/>
      <c r="T510" s="49"/>
      <c r="U510" s="49"/>
      <c r="V510" s="49"/>
      <c r="W510" s="49"/>
      <c r="X510" s="49"/>
      <c r="Y510" s="49"/>
      <c r="Z510" s="49"/>
      <c r="AA510" s="49"/>
      <c r="AB510" s="49"/>
      <c r="AC510" s="49"/>
      <c r="AD510" s="49"/>
      <c r="AE510" s="49"/>
      <c r="AF510" s="49"/>
      <c r="AG510" s="49"/>
      <c r="AH510" s="49"/>
      <c r="AI510" s="49"/>
      <c r="AJ510" s="49"/>
      <c r="AK510" s="49"/>
      <c r="AL510" s="49"/>
      <c r="AM510" s="49"/>
      <c r="AN510" s="49"/>
      <c r="AO510" s="49"/>
      <c r="AP510" s="49"/>
      <c r="AQ510" s="49"/>
      <c r="AR510" s="49"/>
      <c r="AS510" s="49"/>
      <c r="AT510" s="49"/>
      <c r="AU510" s="49"/>
      <c r="AV510" s="49"/>
      <c r="AW510" s="49"/>
      <c r="AX510" s="49"/>
      <c r="AY510" s="49"/>
      <c r="AZ510" s="49"/>
      <c r="BA510" s="49"/>
      <c r="BB510" s="49"/>
      <c r="BC510" s="49"/>
      <c r="BD510" s="49"/>
      <c r="BE510" s="49"/>
      <c r="BF510" s="49"/>
      <c r="BG510" s="49"/>
      <c r="BH510" s="49"/>
      <c r="BI510" s="49"/>
      <c r="BJ510" s="49"/>
      <c r="BK510" s="49"/>
      <c r="BL510" s="49"/>
      <c r="BM510" s="49"/>
      <c r="BN510" s="49"/>
      <c r="BO510" s="49"/>
      <c r="BP510" s="49"/>
      <c r="BQ510" s="49"/>
      <c r="BR510" s="49"/>
      <c r="BS510" s="49"/>
      <c r="BT510" s="49"/>
      <c r="BU510" s="49"/>
      <c r="BV510" s="49"/>
      <c r="BW510" s="49"/>
      <c r="BX510" s="49"/>
      <c r="BY510" s="49"/>
      <c r="BZ510" s="49"/>
      <c r="CA510" s="49"/>
      <c r="CB510" s="49"/>
      <c r="CC510" s="49"/>
      <c r="CD510" s="49"/>
      <c r="CE510" s="49"/>
      <c r="CF510" s="49"/>
      <c r="CG510" s="49"/>
      <c r="CH510" s="49"/>
      <c r="CI510" s="49"/>
      <c r="CJ510" s="49"/>
      <c r="CK510" s="49"/>
      <c r="CL510" s="49"/>
      <c r="CM510" s="49"/>
      <c r="CN510" s="49"/>
      <c r="CO510" s="49"/>
      <c r="CP510" s="49"/>
      <c r="CQ510" s="49"/>
      <c r="CR510" s="49"/>
      <c r="CS510" s="49"/>
      <c r="CT510" s="49"/>
      <c r="CU510" s="49"/>
      <c r="CV510" s="49"/>
      <c r="CW510" s="49"/>
      <c r="CX510" s="49"/>
      <c r="CY510" s="49"/>
      <c r="CZ510" s="49"/>
      <c r="DA510" s="49"/>
      <c r="DB510" s="49"/>
      <c r="DC510" s="49"/>
      <c r="DD510" s="49"/>
      <c r="DE510" s="49"/>
      <c r="DF510" s="49"/>
      <c r="DG510" s="49"/>
      <c r="DH510" s="49"/>
      <c r="DI510" s="49"/>
      <c r="DJ510" s="49"/>
      <c r="DK510" s="49"/>
      <c r="DL510" s="49"/>
      <c r="DM510" s="49"/>
      <c r="DN510" s="49"/>
      <c r="DO510" s="49"/>
      <c r="DP510" s="49"/>
      <c r="DQ510" s="49"/>
      <c r="DR510" s="49"/>
      <c r="DS510" s="49"/>
      <c r="DT510" s="49"/>
      <c r="DU510" s="49"/>
      <c r="DV510" s="49"/>
      <c r="DW510" s="49"/>
      <c r="DX510" s="49"/>
      <c r="DY510" s="49"/>
      <c r="DZ510" s="49"/>
      <c r="EA510" s="49"/>
      <c r="EB510" s="49"/>
      <c r="EC510" s="49"/>
      <c r="ED510" s="49"/>
      <c r="EE510" s="49"/>
      <c r="EF510" s="49"/>
      <c r="EG510" s="49"/>
      <c r="EH510" s="49"/>
      <c r="EI510" s="49"/>
      <c r="EJ510" s="49"/>
      <c r="EK510" s="49"/>
      <c r="EL510" s="49"/>
      <c r="EM510" s="49"/>
      <c r="EN510" s="49"/>
      <c r="EO510" s="49"/>
      <c r="EP510" s="49"/>
      <c r="EQ510" s="49"/>
      <c r="ER510" s="49"/>
      <c r="ES510" s="49"/>
      <c r="ET510" s="49"/>
      <c r="EU510" s="49"/>
      <c r="EV510" s="49"/>
      <c r="EW510" s="49"/>
      <c r="EX510" s="49"/>
      <c r="EY510" s="49"/>
      <c r="EZ510" s="49"/>
      <c r="FA510" s="49"/>
      <c r="FB510" s="49"/>
      <c r="FC510" s="49"/>
      <c r="FD510" s="49"/>
      <c r="FE510" s="49"/>
      <c r="FF510" s="49"/>
      <c r="FG510" s="49"/>
      <c r="FH510" s="49"/>
      <c r="FI510" s="49"/>
      <c r="FJ510" s="49"/>
      <c r="FK510" s="49"/>
      <c r="FL510" s="49"/>
      <c r="FM510" s="49"/>
      <c r="FN510" s="49"/>
      <c r="FO510" s="49"/>
      <c r="FP510" s="49"/>
      <c r="FQ510" s="49"/>
      <c r="FR510" s="49"/>
      <c r="FS510" s="49"/>
      <c r="FT510" s="49"/>
      <c r="FU510" s="49"/>
      <c r="FV510" s="49"/>
      <c r="FW510" s="49"/>
      <c r="FX510" s="49"/>
      <c r="FY510" s="49"/>
      <c r="FZ510" s="49"/>
      <c r="GA510" s="49"/>
      <c r="GB510" s="49"/>
      <c r="GC510" s="49"/>
      <c r="GD510" s="49"/>
      <c r="GE510" s="49"/>
      <c r="GF510" s="49"/>
      <c r="GG510" s="49"/>
      <c r="GH510" s="49"/>
      <c r="GI510" s="49"/>
      <c r="GJ510" s="49"/>
      <c r="GK510" s="49"/>
      <c r="GL510" s="49"/>
      <c r="GM510" s="49"/>
      <c r="GN510" s="49"/>
      <c r="GO510" s="49"/>
      <c r="GP510" s="49"/>
      <c r="GQ510" s="49"/>
      <c r="GR510" s="49"/>
      <c r="GS510" s="49"/>
      <c r="GT510" s="49"/>
      <c r="GU510" s="49"/>
      <c r="GV510" s="49"/>
      <c r="GW510" s="49"/>
      <c r="GX510" s="49"/>
      <c r="GY510" s="49"/>
      <c r="GZ510" s="49"/>
      <c r="HA510" s="49"/>
      <c r="HB510" s="49"/>
      <c r="HC510" s="49"/>
      <c r="HD510" s="49"/>
      <c r="HE510" s="49"/>
      <c r="HF510" s="49"/>
      <c r="HG510" s="49"/>
      <c r="HH510" s="49"/>
      <c r="HI510" s="49"/>
      <c r="HJ510" s="49"/>
      <c r="HK510" s="49"/>
      <c r="HL510" s="49"/>
      <c r="HM510" s="49"/>
      <c r="HN510" s="49"/>
      <c r="HO510" s="49"/>
      <c r="HP510" s="49"/>
      <c r="HQ510" s="49"/>
      <c r="HR510" s="49"/>
      <c r="HS510" s="49"/>
      <c r="HT510" s="49"/>
      <c r="HU510" s="49"/>
      <c r="HV510" s="49"/>
      <c r="HW510" s="49"/>
      <c r="HX510" s="49"/>
      <c r="HY510" s="49"/>
      <c r="HZ510" s="49"/>
      <c r="IA510" s="49"/>
      <c r="IB510" s="49"/>
      <c r="IC510" s="49"/>
      <c r="ID510" s="49"/>
      <c r="IE510" s="49"/>
      <c r="IF510" s="49"/>
      <c r="IG510" s="49"/>
      <c r="IH510" s="49"/>
      <c r="II510" s="49"/>
      <c r="IJ510" s="49"/>
      <c r="IK510" s="49"/>
      <c r="IL510" s="49"/>
      <c r="IM510" s="49"/>
      <c r="IN510" s="49"/>
      <c r="IO510" s="49"/>
      <c r="IP510" s="49"/>
      <c r="IQ510" s="49"/>
      <c r="IR510" s="49"/>
      <c r="IS510" s="49"/>
      <c r="IT510" s="49"/>
      <c r="IU510" s="49"/>
      <c r="IV510" s="49"/>
      <c r="IW510" s="49"/>
      <c r="IX510" s="49"/>
      <c r="IY510" s="49"/>
      <c r="IZ510" s="49"/>
      <c r="JA510" s="49"/>
      <c r="JB510" s="49"/>
      <c r="JC510" s="49"/>
      <c r="JD510" s="49"/>
      <c r="JE510" s="49"/>
      <c r="JF510" s="49"/>
      <c r="JG510" s="49"/>
      <c r="JH510" s="49"/>
      <c r="JI510" s="49"/>
      <c r="JJ510" s="49"/>
      <c r="JK510" s="49"/>
      <c r="JL510" s="49"/>
      <c r="JM510" s="49"/>
      <c r="JN510" s="49"/>
      <c r="JO510" s="49"/>
      <c r="JP510" s="49"/>
      <c r="JQ510" s="49"/>
      <c r="JR510" s="49"/>
      <c r="JS510" s="49"/>
      <c r="JT510" s="49"/>
      <c r="JU510" s="49"/>
      <c r="JV510" s="49"/>
      <c r="JW510" s="49"/>
      <c r="JX510" s="49"/>
      <c r="JY510" s="49"/>
      <c r="JZ510" s="49"/>
      <c r="KA510" s="49"/>
      <c r="KB510" s="49"/>
      <c r="KC510" s="49"/>
      <c r="KD510" s="49"/>
      <c r="KE510" s="49"/>
      <c r="KF510" s="49"/>
      <c r="KG510" s="49"/>
      <c r="KH510" s="49"/>
      <c r="KI510" s="49"/>
      <c r="KJ510" s="49"/>
    </row>
    <row r="511" spans="2:296" s="48" customFormat="1" x14ac:dyDescent="0.2">
      <c r="B511" s="46"/>
      <c r="C511" s="276"/>
      <c r="D511" s="125"/>
      <c r="E511" s="173"/>
      <c r="F511" s="174"/>
      <c r="G511" s="125"/>
      <c r="H511" s="125"/>
      <c r="I511" s="125"/>
      <c r="J511" s="125"/>
      <c r="K511" s="192"/>
      <c r="M511" s="281"/>
      <c r="N511" s="19"/>
      <c r="O511" s="49"/>
      <c r="P511" s="49"/>
      <c r="Q511" s="49"/>
      <c r="R511" s="49"/>
      <c r="S511" s="49"/>
      <c r="T511" s="49"/>
      <c r="U511" s="49"/>
      <c r="V511" s="49"/>
      <c r="W511" s="49"/>
      <c r="X511" s="49"/>
      <c r="Y511" s="49"/>
      <c r="Z511" s="49"/>
      <c r="AA511" s="49"/>
      <c r="AB511" s="49"/>
      <c r="AC511" s="49"/>
      <c r="AD511" s="49"/>
      <c r="AE511" s="49"/>
      <c r="AF511" s="49"/>
      <c r="AG511" s="49"/>
      <c r="AH511" s="49"/>
      <c r="AI511" s="49"/>
      <c r="AJ511" s="49"/>
      <c r="AK511" s="49"/>
      <c r="AL511" s="49"/>
      <c r="AM511" s="49"/>
      <c r="AN511" s="49"/>
      <c r="AO511" s="49"/>
      <c r="AP511" s="49"/>
      <c r="AQ511" s="49"/>
      <c r="AR511" s="49"/>
      <c r="AS511" s="49"/>
      <c r="AT511" s="49"/>
      <c r="AU511" s="49"/>
      <c r="AV511" s="49"/>
      <c r="AW511" s="49"/>
      <c r="AX511" s="49"/>
      <c r="AY511" s="49"/>
      <c r="AZ511" s="49"/>
      <c r="BA511" s="49"/>
      <c r="BB511" s="49"/>
      <c r="BC511" s="49"/>
      <c r="BD511" s="49"/>
      <c r="BE511" s="49"/>
      <c r="BF511" s="49"/>
      <c r="BG511" s="49"/>
      <c r="BH511" s="49"/>
      <c r="BI511" s="49"/>
      <c r="BJ511" s="49"/>
      <c r="BK511" s="49"/>
      <c r="BL511" s="49"/>
      <c r="BM511" s="49"/>
      <c r="BN511" s="49"/>
      <c r="BO511" s="49"/>
      <c r="BP511" s="49"/>
      <c r="BQ511" s="49"/>
      <c r="BR511" s="49"/>
      <c r="BS511" s="49"/>
      <c r="BT511" s="49"/>
      <c r="BU511" s="49"/>
      <c r="BV511" s="49"/>
      <c r="BW511" s="49"/>
      <c r="BX511" s="49"/>
      <c r="BY511" s="49"/>
      <c r="BZ511" s="49"/>
      <c r="CA511" s="49"/>
      <c r="CB511" s="49"/>
      <c r="CC511" s="49"/>
      <c r="CD511" s="49"/>
      <c r="CE511" s="49"/>
      <c r="CF511" s="49"/>
      <c r="CG511" s="49"/>
      <c r="CH511" s="49"/>
      <c r="CI511" s="49"/>
      <c r="CJ511" s="49"/>
      <c r="CK511" s="49"/>
      <c r="CL511" s="49"/>
      <c r="CM511" s="49"/>
      <c r="CN511" s="49"/>
      <c r="CO511" s="49"/>
      <c r="CP511" s="49"/>
      <c r="CQ511" s="49"/>
      <c r="CR511" s="49"/>
      <c r="CS511" s="49"/>
      <c r="CT511" s="49"/>
      <c r="CU511" s="49"/>
      <c r="CV511" s="49"/>
      <c r="CW511" s="49"/>
      <c r="CX511" s="49"/>
      <c r="CY511" s="49"/>
      <c r="CZ511" s="49"/>
      <c r="DA511" s="49"/>
      <c r="DB511" s="49"/>
      <c r="DC511" s="49"/>
      <c r="DD511" s="49"/>
      <c r="DE511" s="49"/>
      <c r="DF511" s="49"/>
      <c r="DG511" s="49"/>
      <c r="DH511" s="49"/>
      <c r="DI511" s="49"/>
      <c r="DJ511" s="49"/>
      <c r="DK511" s="49"/>
      <c r="DL511" s="49"/>
      <c r="DM511" s="49"/>
      <c r="DN511" s="49"/>
      <c r="DO511" s="49"/>
      <c r="DP511" s="49"/>
      <c r="DQ511" s="49"/>
      <c r="DR511" s="49"/>
      <c r="DS511" s="49"/>
      <c r="DT511" s="49"/>
      <c r="DU511" s="49"/>
      <c r="DV511" s="49"/>
      <c r="DW511" s="49"/>
      <c r="DX511" s="49"/>
      <c r="DY511" s="49"/>
      <c r="DZ511" s="49"/>
      <c r="EA511" s="49"/>
      <c r="EB511" s="49"/>
      <c r="EC511" s="49"/>
      <c r="ED511" s="49"/>
      <c r="EE511" s="49"/>
      <c r="EF511" s="49"/>
      <c r="EG511" s="49"/>
      <c r="EH511" s="49"/>
      <c r="EI511" s="49"/>
      <c r="EJ511" s="49"/>
      <c r="EK511" s="49"/>
      <c r="EL511" s="49"/>
      <c r="EM511" s="49"/>
      <c r="EN511" s="49"/>
      <c r="EO511" s="49"/>
      <c r="EP511" s="49"/>
      <c r="EQ511" s="49"/>
      <c r="ER511" s="49"/>
      <c r="ES511" s="49"/>
      <c r="ET511" s="49"/>
      <c r="EU511" s="49"/>
      <c r="EV511" s="49"/>
      <c r="EW511" s="49"/>
      <c r="EX511" s="49"/>
      <c r="EY511" s="49"/>
      <c r="EZ511" s="49"/>
      <c r="FA511" s="49"/>
      <c r="FB511" s="49"/>
      <c r="FC511" s="49"/>
      <c r="FD511" s="49"/>
      <c r="FE511" s="49"/>
      <c r="FF511" s="49"/>
      <c r="FG511" s="49"/>
      <c r="FH511" s="49"/>
      <c r="FI511" s="49"/>
      <c r="FJ511" s="49"/>
      <c r="FK511" s="49"/>
      <c r="FL511" s="49"/>
      <c r="FM511" s="49"/>
      <c r="FN511" s="49"/>
      <c r="FO511" s="49"/>
      <c r="FP511" s="49"/>
      <c r="FQ511" s="49"/>
      <c r="FR511" s="49"/>
      <c r="FS511" s="49"/>
      <c r="FT511" s="49"/>
      <c r="FU511" s="49"/>
      <c r="FV511" s="49"/>
      <c r="FW511" s="49"/>
      <c r="FX511" s="49"/>
      <c r="FY511" s="49"/>
      <c r="FZ511" s="49"/>
      <c r="GA511" s="49"/>
      <c r="GB511" s="49"/>
      <c r="GC511" s="49"/>
      <c r="GD511" s="49"/>
      <c r="GE511" s="49"/>
      <c r="GF511" s="49"/>
      <c r="GG511" s="49"/>
      <c r="GH511" s="49"/>
      <c r="GI511" s="49"/>
      <c r="GJ511" s="49"/>
      <c r="GK511" s="49"/>
      <c r="GL511" s="49"/>
      <c r="GM511" s="49"/>
      <c r="GN511" s="49"/>
      <c r="GO511" s="49"/>
      <c r="GP511" s="49"/>
      <c r="GQ511" s="49"/>
      <c r="GR511" s="49"/>
      <c r="GS511" s="49"/>
      <c r="GT511" s="49"/>
      <c r="GU511" s="49"/>
      <c r="GV511" s="49"/>
      <c r="GW511" s="49"/>
      <c r="GX511" s="49"/>
      <c r="GY511" s="49"/>
      <c r="GZ511" s="49"/>
      <c r="HA511" s="49"/>
      <c r="HB511" s="49"/>
      <c r="HC511" s="49"/>
      <c r="HD511" s="49"/>
      <c r="HE511" s="49"/>
      <c r="HF511" s="49"/>
      <c r="HG511" s="49"/>
      <c r="HH511" s="49"/>
      <c r="HI511" s="49"/>
      <c r="HJ511" s="49"/>
      <c r="HK511" s="49"/>
      <c r="HL511" s="49"/>
      <c r="HM511" s="49"/>
      <c r="HN511" s="49"/>
      <c r="HO511" s="49"/>
      <c r="HP511" s="49"/>
      <c r="HQ511" s="49"/>
      <c r="HR511" s="49"/>
      <c r="HS511" s="49"/>
      <c r="HT511" s="49"/>
      <c r="HU511" s="49"/>
      <c r="HV511" s="49"/>
      <c r="HW511" s="49"/>
      <c r="HX511" s="49"/>
      <c r="HY511" s="49"/>
      <c r="HZ511" s="49"/>
      <c r="IA511" s="49"/>
      <c r="IB511" s="49"/>
      <c r="IC511" s="49"/>
      <c r="ID511" s="49"/>
      <c r="IE511" s="49"/>
      <c r="IF511" s="49"/>
      <c r="IG511" s="49"/>
      <c r="IH511" s="49"/>
      <c r="II511" s="49"/>
      <c r="IJ511" s="49"/>
      <c r="IK511" s="49"/>
      <c r="IL511" s="49"/>
      <c r="IM511" s="49"/>
      <c r="IN511" s="49"/>
      <c r="IO511" s="49"/>
      <c r="IP511" s="49"/>
      <c r="IQ511" s="49"/>
      <c r="IR511" s="49"/>
      <c r="IS511" s="49"/>
      <c r="IT511" s="49"/>
      <c r="IU511" s="49"/>
      <c r="IV511" s="49"/>
      <c r="IW511" s="49"/>
      <c r="IX511" s="49"/>
      <c r="IY511" s="49"/>
      <c r="IZ511" s="49"/>
      <c r="JA511" s="49"/>
      <c r="JB511" s="49"/>
      <c r="JC511" s="49"/>
      <c r="JD511" s="49"/>
      <c r="JE511" s="49"/>
      <c r="JF511" s="49"/>
      <c r="JG511" s="49"/>
      <c r="JH511" s="49"/>
      <c r="JI511" s="49"/>
      <c r="JJ511" s="49"/>
      <c r="JK511" s="49"/>
      <c r="JL511" s="49"/>
      <c r="JM511" s="49"/>
      <c r="JN511" s="49"/>
      <c r="JO511" s="49"/>
      <c r="JP511" s="49"/>
      <c r="JQ511" s="49"/>
      <c r="JR511" s="49"/>
      <c r="JS511" s="49"/>
      <c r="JT511" s="49"/>
      <c r="JU511" s="49"/>
      <c r="JV511" s="49"/>
      <c r="JW511" s="49"/>
      <c r="JX511" s="49"/>
      <c r="JY511" s="49"/>
      <c r="JZ511" s="49"/>
      <c r="KA511" s="49"/>
      <c r="KB511" s="49"/>
      <c r="KC511" s="49"/>
      <c r="KD511" s="49"/>
      <c r="KE511" s="49"/>
      <c r="KF511" s="49"/>
      <c r="KG511" s="49"/>
      <c r="KH511" s="49"/>
      <c r="KI511" s="49"/>
      <c r="KJ511" s="49"/>
    </row>
    <row r="512" spans="2:296" s="48" customFormat="1" x14ac:dyDescent="0.2">
      <c r="B512" s="46"/>
      <c r="C512" s="276"/>
      <c r="D512" s="125"/>
      <c r="E512" s="173"/>
      <c r="F512" s="174"/>
      <c r="G512" s="125"/>
      <c r="H512" s="125"/>
      <c r="I512" s="125"/>
      <c r="J512" s="125"/>
      <c r="K512" s="192"/>
      <c r="M512" s="281"/>
      <c r="N512" s="19"/>
      <c r="O512" s="49"/>
      <c r="P512" s="49"/>
      <c r="Q512" s="49"/>
      <c r="R512" s="49"/>
      <c r="S512" s="49"/>
      <c r="T512" s="49"/>
      <c r="U512" s="49"/>
      <c r="V512" s="49"/>
      <c r="W512" s="49"/>
      <c r="X512" s="49"/>
      <c r="Y512" s="49"/>
      <c r="Z512" s="49"/>
      <c r="AA512" s="49"/>
      <c r="AB512" s="49"/>
      <c r="AC512" s="49"/>
      <c r="AD512" s="49"/>
      <c r="AE512" s="49"/>
      <c r="AF512" s="49"/>
      <c r="AG512" s="49"/>
      <c r="AH512" s="49"/>
      <c r="AI512" s="49"/>
      <c r="AJ512" s="49"/>
      <c r="AK512" s="49"/>
      <c r="AL512" s="49"/>
      <c r="AM512" s="49"/>
      <c r="AN512" s="49"/>
      <c r="AO512" s="49"/>
      <c r="AP512" s="49"/>
      <c r="AQ512" s="49"/>
      <c r="AR512" s="49"/>
      <c r="AS512" s="49"/>
      <c r="AT512" s="49"/>
      <c r="AU512" s="49"/>
      <c r="AV512" s="49"/>
      <c r="AW512" s="49"/>
      <c r="AX512" s="49"/>
      <c r="AY512" s="49"/>
      <c r="AZ512" s="49"/>
      <c r="BA512" s="49"/>
      <c r="BB512" s="49"/>
      <c r="BC512" s="49"/>
      <c r="BD512" s="49"/>
      <c r="BE512" s="49"/>
      <c r="BF512" s="49"/>
      <c r="BG512" s="49"/>
      <c r="BH512" s="49"/>
      <c r="BI512" s="49"/>
      <c r="BJ512" s="49"/>
      <c r="BK512" s="49"/>
      <c r="BL512" s="49"/>
      <c r="BM512" s="49"/>
      <c r="BN512" s="49"/>
      <c r="BO512" s="49"/>
      <c r="BP512" s="49"/>
      <c r="BQ512" s="49"/>
      <c r="BR512" s="49"/>
      <c r="BS512" s="49"/>
      <c r="BT512" s="49"/>
      <c r="BU512" s="49"/>
      <c r="BV512" s="49"/>
      <c r="BW512" s="49"/>
      <c r="BX512" s="49"/>
      <c r="BY512" s="49"/>
      <c r="BZ512" s="49"/>
      <c r="CA512" s="49"/>
      <c r="CB512" s="49"/>
      <c r="CC512" s="49"/>
      <c r="CD512" s="49"/>
      <c r="CE512" s="49"/>
      <c r="CF512" s="49"/>
      <c r="CG512" s="49"/>
      <c r="CH512" s="49"/>
      <c r="CI512" s="49"/>
      <c r="CJ512" s="49"/>
      <c r="CK512" s="49"/>
      <c r="CL512" s="49"/>
      <c r="CM512" s="49"/>
      <c r="CN512" s="49"/>
      <c r="CO512" s="49"/>
      <c r="CP512" s="49"/>
      <c r="CQ512" s="49"/>
      <c r="CR512" s="49"/>
      <c r="CS512" s="49"/>
      <c r="CT512" s="49"/>
      <c r="CU512" s="49"/>
      <c r="CV512" s="49"/>
      <c r="CW512" s="49"/>
      <c r="CX512" s="49"/>
      <c r="CY512" s="49"/>
      <c r="CZ512" s="49"/>
      <c r="DA512" s="49"/>
      <c r="DB512" s="49"/>
      <c r="DC512" s="49"/>
      <c r="DD512" s="49"/>
      <c r="DE512" s="49"/>
      <c r="DF512" s="49"/>
      <c r="DG512" s="49"/>
      <c r="DH512" s="49"/>
      <c r="DI512" s="49"/>
      <c r="DJ512" s="49"/>
      <c r="DK512" s="49"/>
      <c r="DL512" s="49"/>
      <c r="DM512" s="49"/>
      <c r="DN512" s="49"/>
      <c r="DO512" s="49"/>
      <c r="DP512" s="49"/>
      <c r="DQ512" s="49"/>
      <c r="DR512" s="49"/>
      <c r="DS512" s="49"/>
      <c r="DT512" s="49"/>
      <c r="DU512" s="49"/>
      <c r="DV512" s="49"/>
      <c r="DW512" s="49"/>
      <c r="DX512" s="49"/>
      <c r="DY512" s="49"/>
      <c r="DZ512" s="49"/>
      <c r="EA512" s="49"/>
      <c r="EB512" s="49"/>
      <c r="EC512" s="49"/>
      <c r="ED512" s="49"/>
      <c r="EE512" s="49"/>
      <c r="EF512" s="49"/>
      <c r="EG512" s="49"/>
      <c r="EH512" s="49"/>
      <c r="EI512" s="49"/>
      <c r="EJ512" s="49"/>
      <c r="EK512" s="49"/>
      <c r="EL512" s="49"/>
      <c r="EM512" s="49"/>
      <c r="EN512" s="49"/>
      <c r="EO512" s="49"/>
      <c r="EP512" s="49"/>
      <c r="EQ512" s="49"/>
      <c r="ER512" s="49"/>
      <c r="ES512" s="49"/>
      <c r="ET512" s="49"/>
      <c r="EU512" s="49"/>
      <c r="EV512" s="49"/>
      <c r="EW512" s="49"/>
      <c r="EX512" s="49"/>
      <c r="EY512" s="49"/>
      <c r="EZ512" s="49"/>
      <c r="FA512" s="49"/>
      <c r="FB512" s="49"/>
      <c r="FC512" s="49"/>
      <c r="FD512" s="49"/>
      <c r="FE512" s="49"/>
      <c r="FF512" s="49"/>
      <c r="FG512" s="49"/>
      <c r="FH512" s="49"/>
      <c r="FI512" s="49"/>
      <c r="FJ512" s="49"/>
      <c r="FK512" s="49"/>
      <c r="FL512" s="49"/>
      <c r="FM512" s="49"/>
      <c r="FN512" s="49"/>
      <c r="FO512" s="49"/>
      <c r="FP512" s="49"/>
      <c r="FQ512" s="49"/>
      <c r="FR512" s="49"/>
      <c r="FS512" s="49"/>
      <c r="FT512" s="49"/>
      <c r="FU512" s="49"/>
      <c r="FV512" s="49"/>
      <c r="FW512" s="49"/>
      <c r="FX512" s="49"/>
      <c r="FY512" s="49"/>
      <c r="FZ512" s="49"/>
      <c r="GA512" s="49"/>
      <c r="GB512" s="49"/>
      <c r="GC512" s="49"/>
      <c r="GD512" s="49"/>
      <c r="GE512" s="49"/>
      <c r="GF512" s="49"/>
      <c r="GG512" s="49"/>
      <c r="GH512" s="49"/>
      <c r="GI512" s="49"/>
      <c r="GJ512" s="49"/>
      <c r="GK512" s="49"/>
      <c r="GL512" s="49"/>
      <c r="GM512" s="49"/>
      <c r="GN512" s="49"/>
      <c r="GO512" s="49"/>
      <c r="GP512" s="49"/>
      <c r="GQ512" s="49"/>
      <c r="GR512" s="49"/>
      <c r="GS512" s="49"/>
      <c r="GT512" s="49"/>
      <c r="GU512" s="49"/>
      <c r="GV512" s="49"/>
      <c r="GW512" s="49"/>
      <c r="GX512" s="49"/>
      <c r="GY512" s="49"/>
      <c r="GZ512" s="49"/>
      <c r="HA512" s="49"/>
      <c r="HB512" s="49"/>
      <c r="HC512" s="49"/>
      <c r="HD512" s="49"/>
      <c r="HE512" s="49"/>
      <c r="HF512" s="49"/>
      <c r="HG512" s="49"/>
      <c r="HH512" s="49"/>
      <c r="HI512" s="49"/>
      <c r="HJ512" s="49"/>
      <c r="HK512" s="49"/>
      <c r="HL512" s="49"/>
      <c r="HM512" s="49"/>
      <c r="HN512" s="49"/>
      <c r="HO512" s="49"/>
      <c r="HP512" s="49"/>
      <c r="HQ512" s="49"/>
      <c r="HR512" s="49"/>
      <c r="HS512" s="49"/>
      <c r="HT512" s="49"/>
      <c r="HU512" s="49"/>
      <c r="HV512" s="49"/>
      <c r="HW512" s="49"/>
      <c r="HX512" s="49"/>
      <c r="HY512" s="49"/>
      <c r="HZ512" s="49"/>
      <c r="IA512" s="49"/>
      <c r="IB512" s="49"/>
      <c r="IC512" s="49"/>
      <c r="ID512" s="49"/>
      <c r="IE512" s="49"/>
      <c r="IF512" s="49"/>
      <c r="IG512" s="49"/>
      <c r="IH512" s="49"/>
      <c r="II512" s="49"/>
      <c r="IJ512" s="49"/>
      <c r="IK512" s="49"/>
      <c r="IL512" s="49"/>
      <c r="IM512" s="49"/>
      <c r="IN512" s="49"/>
      <c r="IO512" s="49"/>
      <c r="IP512" s="49"/>
      <c r="IQ512" s="49"/>
      <c r="IR512" s="49"/>
      <c r="IS512" s="49"/>
      <c r="IT512" s="49"/>
      <c r="IU512" s="49"/>
      <c r="IV512" s="49"/>
      <c r="IW512" s="49"/>
      <c r="IX512" s="49"/>
      <c r="IY512" s="49"/>
      <c r="IZ512" s="49"/>
      <c r="JA512" s="49"/>
      <c r="JB512" s="49"/>
      <c r="JC512" s="49"/>
      <c r="JD512" s="49"/>
      <c r="JE512" s="49"/>
      <c r="JF512" s="49"/>
      <c r="JG512" s="49"/>
      <c r="JH512" s="49"/>
      <c r="JI512" s="49"/>
      <c r="JJ512" s="49"/>
      <c r="JK512" s="49"/>
      <c r="JL512" s="49"/>
      <c r="JM512" s="49"/>
      <c r="JN512" s="49"/>
      <c r="JO512" s="49"/>
      <c r="JP512" s="49"/>
      <c r="JQ512" s="49"/>
      <c r="JR512" s="49"/>
      <c r="JS512" s="49"/>
      <c r="JT512" s="49"/>
      <c r="JU512" s="49"/>
      <c r="JV512" s="49"/>
      <c r="JW512" s="49"/>
      <c r="JX512" s="49"/>
      <c r="JY512" s="49"/>
      <c r="JZ512" s="49"/>
      <c r="KA512" s="49"/>
      <c r="KB512" s="49"/>
      <c r="KC512" s="49"/>
      <c r="KD512" s="49"/>
      <c r="KE512" s="49"/>
      <c r="KF512" s="49"/>
      <c r="KG512" s="49"/>
      <c r="KH512" s="49"/>
      <c r="KI512" s="49"/>
      <c r="KJ512" s="49"/>
    </row>
    <row r="513" spans="2:296" s="48" customFormat="1" x14ac:dyDescent="0.2">
      <c r="B513" s="46"/>
      <c r="C513" s="276"/>
      <c r="D513" s="125"/>
      <c r="E513" s="173"/>
      <c r="F513" s="174"/>
      <c r="G513" s="125"/>
      <c r="H513" s="125"/>
      <c r="I513" s="125"/>
      <c r="J513" s="125"/>
      <c r="K513" s="192"/>
      <c r="M513" s="281"/>
      <c r="N513" s="19"/>
      <c r="O513" s="49"/>
      <c r="P513" s="49"/>
      <c r="Q513" s="49"/>
      <c r="R513" s="49"/>
      <c r="S513" s="49"/>
      <c r="T513" s="49"/>
      <c r="U513" s="49"/>
      <c r="V513" s="49"/>
      <c r="W513" s="49"/>
      <c r="X513" s="49"/>
      <c r="Y513" s="49"/>
      <c r="Z513" s="49"/>
      <c r="AA513" s="49"/>
      <c r="AB513" s="49"/>
      <c r="AC513" s="49"/>
      <c r="AD513" s="49"/>
      <c r="AE513" s="49"/>
      <c r="AF513" s="49"/>
      <c r="AG513" s="49"/>
      <c r="AH513" s="49"/>
      <c r="AI513" s="49"/>
      <c r="AJ513" s="49"/>
      <c r="AK513" s="49"/>
      <c r="AL513" s="49"/>
      <c r="AM513" s="49"/>
      <c r="AN513" s="49"/>
      <c r="AO513" s="49"/>
      <c r="AP513" s="49"/>
      <c r="AQ513" s="49"/>
      <c r="AR513" s="49"/>
      <c r="AS513" s="49"/>
      <c r="AT513" s="49"/>
      <c r="AU513" s="49"/>
      <c r="AV513" s="49"/>
      <c r="AW513" s="49"/>
      <c r="AX513" s="49"/>
      <c r="AY513" s="49"/>
      <c r="AZ513" s="49"/>
      <c r="BA513" s="49"/>
      <c r="BB513" s="49"/>
      <c r="BC513" s="49"/>
      <c r="BD513" s="49"/>
      <c r="BE513" s="49"/>
      <c r="BF513" s="49"/>
      <c r="BG513" s="49"/>
      <c r="BH513" s="49"/>
      <c r="BI513" s="49"/>
      <c r="BJ513" s="49"/>
      <c r="BK513" s="49"/>
      <c r="BL513" s="49"/>
      <c r="BM513" s="49"/>
      <c r="BN513" s="49"/>
      <c r="BO513" s="49"/>
      <c r="BP513" s="49"/>
      <c r="BQ513" s="49"/>
      <c r="BR513" s="49"/>
      <c r="BS513" s="49"/>
      <c r="BT513" s="49"/>
      <c r="BU513" s="49"/>
      <c r="BV513" s="49"/>
      <c r="BW513" s="49"/>
      <c r="BX513" s="49"/>
      <c r="BY513" s="49"/>
      <c r="BZ513" s="49"/>
      <c r="CA513" s="49"/>
      <c r="CB513" s="49"/>
      <c r="CC513" s="49"/>
      <c r="CD513" s="49"/>
      <c r="CE513" s="49"/>
      <c r="CF513" s="49"/>
      <c r="CG513" s="49"/>
      <c r="CH513" s="49"/>
      <c r="CI513" s="49"/>
      <c r="CJ513" s="49"/>
      <c r="CK513" s="49"/>
      <c r="CL513" s="49"/>
      <c r="CM513" s="49"/>
      <c r="CN513" s="49"/>
      <c r="CO513" s="49"/>
      <c r="CP513" s="49"/>
      <c r="CQ513" s="49"/>
      <c r="CR513" s="49"/>
      <c r="CS513" s="49"/>
      <c r="CT513" s="49"/>
      <c r="CU513" s="49"/>
      <c r="CV513" s="49"/>
      <c r="CW513" s="49"/>
      <c r="CX513" s="49"/>
      <c r="CY513" s="49"/>
      <c r="CZ513" s="49"/>
      <c r="DA513" s="49"/>
      <c r="DB513" s="49"/>
      <c r="DC513" s="49"/>
      <c r="DD513" s="49"/>
      <c r="DE513" s="49"/>
      <c r="DF513" s="49"/>
      <c r="DG513" s="49"/>
      <c r="DH513" s="49"/>
      <c r="DI513" s="49"/>
      <c r="DJ513" s="49"/>
      <c r="DK513" s="49"/>
      <c r="DL513" s="49"/>
      <c r="DM513" s="49"/>
      <c r="DN513" s="49"/>
      <c r="DO513" s="49"/>
      <c r="DP513" s="49"/>
      <c r="DQ513" s="49"/>
      <c r="DR513" s="49"/>
      <c r="DS513" s="49"/>
      <c r="DT513" s="49"/>
      <c r="DU513" s="49"/>
      <c r="DV513" s="49"/>
      <c r="DW513" s="49"/>
      <c r="DX513" s="49"/>
      <c r="DY513" s="49"/>
      <c r="DZ513" s="49"/>
      <c r="EA513" s="49"/>
      <c r="EB513" s="49"/>
      <c r="EC513" s="49"/>
      <c r="ED513" s="49"/>
      <c r="EE513" s="49"/>
      <c r="EF513" s="49"/>
      <c r="EG513" s="49"/>
      <c r="EH513" s="49"/>
      <c r="EI513" s="49"/>
      <c r="EJ513" s="49"/>
      <c r="EK513" s="49"/>
      <c r="EL513" s="49"/>
      <c r="EM513" s="49"/>
      <c r="EN513" s="49"/>
      <c r="EO513" s="49"/>
      <c r="EP513" s="49"/>
      <c r="EQ513" s="49"/>
      <c r="ER513" s="49"/>
      <c r="ES513" s="49"/>
      <c r="ET513" s="49"/>
      <c r="EU513" s="49"/>
      <c r="EV513" s="49"/>
      <c r="EW513" s="49"/>
      <c r="EX513" s="49"/>
      <c r="EY513" s="49"/>
      <c r="EZ513" s="49"/>
      <c r="FA513" s="49"/>
      <c r="FB513" s="49"/>
      <c r="FC513" s="49"/>
      <c r="FD513" s="49"/>
      <c r="FE513" s="49"/>
      <c r="FF513" s="49"/>
      <c r="FG513" s="49"/>
      <c r="FH513" s="49"/>
      <c r="FI513" s="49"/>
      <c r="FJ513" s="49"/>
      <c r="FK513" s="49"/>
      <c r="FL513" s="49"/>
      <c r="FM513" s="49"/>
      <c r="FN513" s="49"/>
      <c r="FO513" s="49"/>
      <c r="FP513" s="49"/>
      <c r="FQ513" s="49"/>
      <c r="FR513" s="49"/>
      <c r="FS513" s="49"/>
      <c r="FT513" s="49"/>
      <c r="FU513" s="49"/>
      <c r="FV513" s="49"/>
      <c r="FW513" s="49"/>
      <c r="FX513" s="49"/>
      <c r="FY513" s="49"/>
      <c r="FZ513" s="49"/>
      <c r="GA513" s="49"/>
      <c r="GB513" s="49"/>
      <c r="GC513" s="49"/>
      <c r="GD513" s="49"/>
      <c r="GE513" s="49"/>
      <c r="GF513" s="49"/>
      <c r="GG513" s="49"/>
      <c r="GH513" s="49"/>
      <c r="GI513" s="49"/>
      <c r="GJ513" s="49"/>
      <c r="GK513" s="49"/>
      <c r="GL513" s="49"/>
      <c r="GM513" s="49"/>
      <c r="GN513" s="49"/>
      <c r="GO513" s="49"/>
      <c r="GP513" s="49"/>
      <c r="GQ513" s="49"/>
      <c r="GR513" s="49"/>
      <c r="GS513" s="49"/>
      <c r="GT513" s="49"/>
      <c r="GU513" s="49"/>
      <c r="GV513" s="49"/>
      <c r="GW513" s="49"/>
      <c r="GX513" s="49"/>
      <c r="GY513" s="49"/>
      <c r="GZ513" s="49"/>
      <c r="HA513" s="49"/>
      <c r="HB513" s="49"/>
      <c r="HC513" s="49"/>
      <c r="HD513" s="49"/>
      <c r="HE513" s="49"/>
      <c r="HF513" s="49"/>
      <c r="HG513" s="49"/>
      <c r="HH513" s="49"/>
      <c r="HI513" s="49"/>
      <c r="HJ513" s="49"/>
      <c r="HK513" s="49"/>
      <c r="HL513" s="49"/>
      <c r="HM513" s="49"/>
      <c r="HN513" s="49"/>
      <c r="HO513" s="49"/>
      <c r="HP513" s="49"/>
      <c r="HQ513" s="49"/>
      <c r="HR513" s="49"/>
      <c r="HS513" s="49"/>
      <c r="HT513" s="49"/>
      <c r="HU513" s="49"/>
      <c r="HV513" s="49"/>
      <c r="HW513" s="49"/>
      <c r="HX513" s="49"/>
      <c r="HY513" s="49"/>
      <c r="HZ513" s="49"/>
      <c r="IA513" s="49"/>
      <c r="IB513" s="49"/>
      <c r="IC513" s="49"/>
      <c r="ID513" s="49"/>
      <c r="IE513" s="49"/>
      <c r="IF513" s="49"/>
      <c r="IG513" s="49"/>
      <c r="IH513" s="49"/>
      <c r="II513" s="49"/>
      <c r="IJ513" s="49"/>
      <c r="IK513" s="49"/>
      <c r="IL513" s="49"/>
      <c r="IM513" s="49"/>
      <c r="IN513" s="49"/>
      <c r="IO513" s="49"/>
      <c r="IP513" s="49"/>
      <c r="IQ513" s="49"/>
      <c r="IR513" s="49"/>
      <c r="IS513" s="49"/>
      <c r="IT513" s="49"/>
      <c r="IU513" s="49"/>
      <c r="IV513" s="49"/>
      <c r="IW513" s="49"/>
      <c r="IX513" s="49"/>
      <c r="IY513" s="49"/>
      <c r="IZ513" s="49"/>
      <c r="JA513" s="49"/>
      <c r="JB513" s="49"/>
      <c r="JC513" s="49"/>
      <c r="JD513" s="49"/>
      <c r="JE513" s="49"/>
      <c r="JF513" s="49"/>
      <c r="JG513" s="49"/>
      <c r="JH513" s="49"/>
      <c r="JI513" s="49"/>
      <c r="JJ513" s="49"/>
      <c r="JK513" s="49"/>
      <c r="JL513" s="49"/>
      <c r="JM513" s="49"/>
      <c r="JN513" s="49"/>
      <c r="JO513" s="49"/>
      <c r="JP513" s="49"/>
      <c r="JQ513" s="49"/>
      <c r="JR513" s="49"/>
      <c r="JS513" s="49"/>
      <c r="JT513" s="49"/>
      <c r="JU513" s="49"/>
      <c r="JV513" s="49"/>
      <c r="JW513" s="49"/>
      <c r="JX513" s="49"/>
      <c r="JY513" s="49"/>
      <c r="JZ513" s="49"/>
      <c r="KA513" s="49"/>
      <c r="KB513" s="49"/>
      <c r="KC513" s="49"/>
      <c r="KD513" s="49"/>
      <c r="KE513" s="49"/>
      <c r="KF513" s="49"/>
      <c r="KG513" s="49"/>
      <c r="KH513" s="49"/>
      <c r="KI513" s="49"/>
      <c r="KJ513" s="49"/>
    </row>
    <row r="514" spans="2:296" s="48" customFormat="1" x14ac:dyDescent="0.2">
      <c r="B514" s="46"/>
      <c r="C514" s="276"/>
      <c r="D514" s="125"/>
      <c r="E514" s="173"/>
      <c r="F514" s="174"/>
      <c r="G514" s="125"/>
      <c r="H514" s="125"/>
      <c r="I514" s="125"/>
      <c r="J514" s="125"/>
      <c r="K514" s="192"/>
      <c r="M514" s="281"/>
      <c r="N514" s="19"/>
      <c r="O514" s="49"/>
      <c r="P514" s="49"/>
      <c r="Q514" s="49"/>
      <c r="R514" s="49"/>
      <c r="S514" s="49"/>
      <c r="T514" s="49"/>
      <c r="U514" s="49"/>
      <c r="V514" s="49"/>
      <c r="W514" s="49"/>
      <c r="X514" s="49"/>
      <c r="Y514" s="49"/>
      <c r="Z514" s="49"/>
      <c r="AA514" s="49"/>
      <c r="AB514" s="49"/>
      <c r="AC514" s="49"/>
      <c r="AD514" s="49"/>
      <c r="AE514" s="49"/>
      <c r="AF514" s="49"/>
      <c r="AG514" s="49"/>
      <c r="AH514" s="49"/>
      <c r="AI514" s="49"/>
      <c r="AJ514" s="49"/>
      <c r="AK514" s="49"/>
      <c r="AL514" s="49"/>
      <c r="AM514" s="49"/>
      <c r="AN514" s="49"/>
      <c r="AO514" s="49"/>
      <c r="AP514" s="49"/>
      <c r="AQ514" s="49"/>
      <c r="AR514" s="49"/>
      <c r="AS514" s="49"/>
      <c r="AT514" s="49"/>
      <c r="AU514" s="49"/>
      <c r="AV514" s="49"/>
      <c r="AW514" s="49"/>
      <c r="AX514" s="49"/>
      <c r="AY514" s="49"/>
      <c r="AZ514" s="49"/>
      <c r="BA514" s="49"/>
      <c r="BB514" s="49"/>
      <c r="BC514" s="49"/>
      <c r="BD514" s="49"/>
      <c r="BE514" s="49"/>
      <c r="BF514" s="49"/>
      <c r="BG514" s="49"/>
      <c r="BH514" s="49"/>
      <c r="BI514" s="49"/>
      <c r="BJ514" s="49"/>
      <c r="BK514" s="49"/>
      <c r="BL514" s="49"/>
      <c r="BM514" s="49"/>
      <c r="BN514" s="49"/>
      <c r="BO514" s="49"/>
      <c r="BP514" s="49"/>
      <c r="BQ514" s="49"/>
      <c r="BR514" s="49"/>
      <c r="BS514" s="49"/>
      <c r="BT514" s="49"/>
      <c r="BU514" s="49"/>
      <c r="BV514" s="49"/>
      <c r="BW514" s="49"/>
      <c r="BX514" s="49"/>
      <c r="BY514" s="49"/>
      <c r="BZ514" s="49"/>
      <c r="CA514" s="49"/>
      <c r="CB514" s="49"/>
      <c r="CC514" s="49"/>
      <c r="CD514" s="49"/>
      <c r="CE514" s="49"/>
      <c r="CF514" s="49"/>
      <c r="CG514" s="49"/>
      <c r="CH514" s="49"/>
      <c r="CI514" s="49"/>
      <c r="CJ514" s="49"/>
      <c r="CK514" s="49"/>
      <c r="CL514" s="49"/>
      <c r="CM514" s="49"/>
      <c r="CN514" s="49"/>
      <c r="CO514" s="49"/>
      <c r="CP514" s="49"/>
      <c r="CQ514" s="49"/>
      <c r="CR514" s="49"/>
      <c r="CS514" s="49"/>
      <c r="CT514" s="49"/>
      <c r="CU514" s="49"/>
      <c r="CV514" s="49"/>
      <c r="CW514" s="49"/>
      <c r="CX514" s="49"/>
      <c r="CY514" s="49"/>
      <c r="CZ514" s="49"/>
      <c r="DA514" s="49"/>
      <c r="DB514" s="49"/>
      <c r="DC514" s="49"/>
      <c r="DD514" s="49"/>
      <c r="DE514" s="49"/>
      <c r="DF514" s="49"/>
      <c r="DG514" s="49"/>
      <c r="DH514" s="49"/>
      <c r="DI514" s="49"/>
      <c r="DJ514" s="49"/>
      <c r="DK514" s="49"/>
      <c r="DL514" s="49"/>
      <c r="DM514" s="49"/>
      <c r="DN514" s="49"/>
      <c r="DO514" s="49"/>
      <c r="DP514" s="49"/>
      <c r="DQ514" s="49"/>
      <c r="DR514" s="49"/>
      <c r="DS514" s="49"/>
      <c r="DT514" s="49"/>
      <c r="DU514" s="49"/>
      <c r="DV514" s="49"/>
      <c r="DW514" s="49"/>
      <c r="DX514" s="49"/>
      <c r="DY514" s="49"/>
      <c r="DZ514" s="49"/>
      <c r="EA514" s="49"/>
      <c r="EB514" s="49"/>
      <c r="EC514" s="49"/>
      <c r="ED514" s="49"/>
      <c r="EE514" s="49"/>
      <c r="EF514" s="49"/>
      <c r="EG514" s="49"/>
      <c r="EH514" s="49"/>
      <c r="EI514" s="49"/>
      <c r="EJ514" s="49"/>
      <c r="EK514" s="49"/>
      <c r="EL514" s="49"/>
      <c r="EM514" s="49"/>
      <c r="EN514" s="49"/>
      <c r="EO514" s="49"/>
      <c r="EP514" s="49"/>
      <c r="EQ514" s="49"/>
      <c r="ER514" s="49"/>
      <c r="ES514" s="49"/>
      <c r="ET514" s="49"/>
      <c r="EU514" s="49"/>
      <c r="EV514" s="49"/>
      <c r="EW514" s="49"/>
      <c r="EX514" s="49"/>
      <c r="EY514" s="49"/>
      <c r="EZ514" s="49"/>
      <c r="FA514" s="49"/>
      <c r="FB514" s="49"/>
      <c r="FC514" s="49"/>
      <c r="FD514" s="49"/>
      <c r="FE514" s="49"/>
      <c r="FF514" s="49"/>
      <c r="FG514" s="49"/>
      <c r="FH514" s="49"/>
      <c r="FI514" s="49"/>
      <c r="FJ514" s="49"/>
      <c r="FK514" s="49"/>
      <c r="FL514" s="49"/>
      <c r="FM514" s="49"/>
      <c r="FN514" s="49"/>
      <c r="FO514" s="49"/>
      <c r="FP514" s="49"/>
      <c r="FQ514" s="49"/>
      <c r="FR514" s="49"/>
      <c r="FS514" s="49"/>
      <c r="FT514" s="49"/>
      <c r="FU514" s="49"/>
      <c r="FV514" s="49"/>
      <c r="FW514" s="49"/>
      <c r="FX514" s="49"/>
      <c r="FY514" s="49"/>
      <c r="FZ514" s="49"/>
      <c r="GA514" s="49"/>
      <c r="GB514" s="49"/>
      <c r="GC514" s="49"/>
      <c r="GD514" s="49"/>
      <c r="GE514" s="49"/>
      <c r="GF514" s="49"/>
      <c r="GG514" s="49"/>
      <c r="GH514" s="49"/>
      <c r="GI514" s="49"/>
      <c r="GJ514" s="49"/>
      <c r="GK514" s="49"/>
      <c r="GL514" s="49"/>
      <c r="GM514" s="49"/>
      <c r="GN514" s="49"/>
      <c r="GO514" s="49"/>
      <c r="GP514" s="49"/>
      <c r="GQ514" s="49"/>
      <c r="GR514" s="49"/>
      <c r="GS514" s="49"/>
      <c r="GT514" s="49"/>
      <c r="GU514" s="49"/>
      <c r="GV514" s="49"/>
      <c r="GW514" s="49"/>
      <c r="GX514" s="49"/>
      <c r="GY514" s="49"/>
      <c r="GZ514" s="49"/>
      <c r="HA514" s="49"/>
      <c r="HB514" s="49"/>
      <c r="HC514" s="49"/>
      <c r="HD514" s="49"/>
      <c r="HE514" s="49"/>
      <c r="HF514" s="49"/>
      <c r="HG514" s="49"/>
      <c r="HH514" s="49"/>
      <c r="HI514" s="49"/>
      <c r="HJ514" s="49"/>
      <c r="HK514" s="49"/>
      <c r="HL514" s="49"/>
      <c r="HM514" s="49"/>
      <c r="HN514" s="49"/>
      <c r="HO514" s="49"/>
      <c r="HP514" s="49"/>
      <c r="HQ514" s="49"/>
      <c r="HR514" s="49"/>
      <c r="HS514" s="49"/>
      <c r="HT514" s="49"/>
      <c r="HU514" s="49"/>
      <c r="HV514" s="49"/>
      <c r="HW514" s="49"/>
      <c r="HX514" s="49"/>
      <c r="HY514" s="49"/>
      <c r="HZ514" s="49"/>
      <c r="IA514" s="49"/>
      <c r="IB514" s="49"/>
      <c r="IC514" s="49"/>
      <c r="ID514" s="49"/>
      <c r="IE514" s="49"/>
      <c r="IF514" s="49"/>
      <c r="IG514" s="49"/>
      <c r="IH514" s="49"/>
      <c r="II514" s="49"/>
      <c r="IJ514" s="49"/>
      <c r="IK514" s="49"/>
      <c r="IL514" s="49"/>
      <c r="IM514" s="49"/>
      <c r="IN514" s="49"/>
      <c r="IO514" s="49"/>
      <c r="IP514" s="49"/>
      <c r="IQ514" s="49"/>
      <c r="IR514" s="49"/>
      <c r="IS514" s="49"/>
      <c r="IT514" s="49"/>
      <c r="IU514" s="49"/>
      <c r="IV514" s="49"/>
      <c r="IW514" s="49"/>
      <c r="IX514" s="49"/>
      <c r="IY514" s="49"/>
      <c r="IZ514" s="49"/>
      <c r="JA514" s="49"/>
      <c r="JB514" s="49"/>
      <c r="JC514" s="49"/>
      <c r="JD514" s="49"/>
      <c r="JE514" s="49"/>
      <c r="JF514" s="49"/>
      <c r="JG514" s="49"/>
      <c r="JH514" s="49"/>
      <c r="JI514" s="49"/>
      <c r="JJ514" s="49"/>
      <c r="JK514" s="49"/>
      <c r="JL514" s="49"/>
      <c r="JM514" s="49"/>
      <c r="JN514" s="49"/>
      <c r="JO514" s="49"/>
      <c r="JP514" s="49"/>
      <c r="JQ514" s="49"/>
      <c r="JR514" s="49"/>
      <c r="JS514" s="49"/>
      <c r="JT514" s="49"/>
      <c r="JU514" s="49"/>
      <c r="JV514" s="49"/>
      <c r="JW514" s="49"/>
      <c r="JX514" s="49"/>
      <c r="JY514" s="49"/>
      <c r="JZ514" s="49"/>
      <c r="KA514" s="49"/>
      <c r="KB514" s="49"/>
      <c r="KC514" s="49"/>
      <c r="KD514" s="49"/>
      <c r="KE514" s="49"/>
      <c r="KF514" s="49"/>
      <c r="KG514" s="49"/>
      <c r="KH514" s="49"/>
      <c r="KI514" s="49"/>
      <c r="KJ514" s="49"/>
    </row>
    <row r="515" spans="2:296" s="48" customFormat="1" x14ac:dyDescent="0.2">
      <c r="B515" s="46"/>
      <c r="C515" s="276"/>
      <c r="D515" s="125"/>
      <c r="E515" s="173"/>
      <c r="F515" s="174"/>
      <c r="G515" s="125"/>
      <c r="H515" s="125"/>
      <c r="I515" s="125"/>
      <c r="J515" s="125"/>
      <c r="K515" s="192"/>
      <c r="M515" s="281"/>
      <c r="N515" s="19"/>
      <c r="O515" s="49"/>
      <c r="P515" s="49"/>
      <c r="Q515" s="49"/>
      <c r="R515" s="49"/>
      <c r="S515" s="49"/>
      <c r="T515" s="49"/>
      <c r="U515" s="49"/>
      <c r="V515" s="49"/>
      <c r="W515" s="49"/>
      <c r="X515" s="49"/>
      <c r="Y515" s="49"/>
      <c r="Z515" s="49"/>
      <c r="AA515" s="49"/>
      <c r="AB515" s="49"/>
      <c r="AC515" s="49"/>
      <c r="AD515" s="49"/>
      <c r="AE515" s="49"/>
      <c r="AF515" s="49"/>
      <c r="AG515" s="49"/>
      <c r="AH515" s="49"/>
      <c r="AI515" s="49"/>
      <c r="AJ515" s="49"/>
      <c r="AK515" s="49"/>
      <c r="AL515" s="49"/>
      <c r="AM515" s="49"/>
      <c r="AN515" s="49"/>
      <c r="AO515" s="49"/>
      <c r="AP515" s="49"/>
      <c r="AQ515" s="49"/>
      <c r="AR515" s="49"/>
      <c r="AS515" s="49"/>
      <c r="AT515" s="49"/>
      <c r="AU515" s="49"/>
      <c r="AV515" s="49"/>
      <c r="AW515" s="49"/>
      <c r="AX515" s="49"/>
      <c r="AY515" s="49"/>
      <c r="AZ515" s="49"/>
      <c r="BA515" s="49"/>
      <c r="BB515" s="49"/>
      <c r="BC515" s="49"/>
      <c r="BD515" s="49"/>
      <c r="BE515" s="49"/>
      <c r="BF515" s="49"/>
      <c r="BG515" s="49"/>
      <c r="BH515" s="49"/>
      <c r="BI515" s="49"/>
      <c r="BJ515" s="49"/>
      <c r="BK515" s="49"/>
      <c r="BL515" s="49"/>
      <c r="BM515" s="49"/>
      <c r="BN515" s="49"/>
      <c r="BO515" s="49"/>
      <c r="BP515" s="49"/>
      <c r="BQ515" s="49"/>
      <c r="BR515" s="49"/>
      <c r="BS515" s="49"/>
      <c r="BT515" s="49"/>
      <c r="BU515" s="49"/>
      <c r="BV515" s="49"/>
      <c r="BW515" s="49"/>
      <c r="BX515" s="49"/>
      <c r="BY515" s="49"/>
      <c r="BZ515" s="49"/>
      <c r="CA515" s="49"/>
      <c r="CB515" s="49"/>
      <c r="CC515" s="49"/>
      <c r="CD515" s="49"/>
      <c r="CE515" s="49"/>
      <c r="CF515" s="49"/>
      <c r="CG515" s="49"/>
      <c r="CH515" s="49"/>
      <c r="CI515" s="49"/>
      <c r="CJ515" s="49"/>
      <c r="CK515" s="49"/>
      <c r="CL515" s="49"/>
      <c r="CM515" s="49"/>
      <c r="CN515" s="49"/>
      <c r="CO515" s="49"/>
      <c r="CP515" s="49"/>
      <c r="CQ515" s="49"/>
      <c r="CR515" s="49"/>
      <c r="CS515" s="49"/>
      <c r="CT515" s="49"/>
      <c r="CU515" s="49"/>
      <c r="CV515" s="49"/>
      <c r="CW515" s="49"/>
      <c r="CX515" s="49"/>
      <c r="CY515" s="49"/>
      <c r="CZ515" s="49"/>
      <c r="DA515" s="49"/>
      <c r="DB515" s="49"/>
      <c r="DC515" s="49"/>
      <c r="DD515" s="49"/>
      <c r="DE515" s="49"/>
      <c r="DF515" s="49"/>
      <c r="DG515" s="49"/>
      <c r="DH515" s="49"/>
      <c r="DI515" s="49"/>
      <c r="DJ515" s="49"/>
      <c r="DK515" s="49"/>
      <c r="DL515" s="49"/>
      <c r="DM515" s="49"/>
      <c r="DN515" s="49"/>
      <c r="DO515" s="49"/>
      <c r="DP515" s="49"/>
      <c r="DQ515" s="49"/>
      <c r="DR515" s="49"/>
      <c r="DS515" s="49"/>
      <c r="DT515" s="49"/>
      <c r="DU515" s="49"/>
      <c r="DV515" s="49"/>
      <c r="DW515" s="49"/>
      <c r="DX515" s="49"/>
      <c r="DY515" s="49"/>
      <c r="DZ515" s="49"/>
      <c r="EA515" s="49"/>
      <c r="EB515" s="49"/>
      <c r="EC515" s="49"/>
      <c r="ED515" s="49"/>
      <c r="EE515" s="49"/>
      <c r="EF515" s="49"/>
      <c r="EG515" s="49"/>
      <c r="EH515" s="49"/>
      <c r="EI515" s="49"/>
      <c r="EJ515" s="49"/>
      <c r="EK515" s="49"/>
      <c r="EL515" s="49"/>
      <c r="EM515" s="49"/>
      <c r="EN515" s="49"/>
      <c r="EO515" s="49"/>
      <c r="EP515" s="49"/>
      <c r="EQ515" s="49"/>
      <c r="ER515" s="49"/>
      <c r="ES515" s="49"/>
      <c r="ET515" s="49"/>
      <c r="EU515" s="49"/>
      <c r="EV515" s="49"/>
      <c r="EW515" s="49"/>
      <c r="EX515" s="49"/>
      <c r="EY515" s="49"/>
      <c r="EZ515" s="49"/>
      <c r="FA515" s="49"/>
      <c r="FB515" s="49"/>
      <c r="FC515" s="49"/>
      <c r="FD515" s="49"/>
      <c r="FE515" s="49"/>
      <c r="FF515" s="49"/>
      <c r="FG515" s="49"/>
      <c r="FH515" s="49"/>
      <c r="FI515" s="49"/>
      <c r="FJ515" s="49"/>
      <c r="FK515" s="49"/>
      <c r="FL515" s="49"/>
      <c r="FM515" s="49"/>
      <c r="FN515" s="49"/>
      <c r="FO515" s="49"/>
      <c r="FP515" s="49"/>
      <c r="FQ515" s="49"/>
      <c r="FR515" s="49"/>
      <c r="FS515" s="49"/>
      <c r="FT515" s="49"/>
      <c r="FU515" s="49"/>
      <c r="FV515" s="49"/>
      <c r="FW515" s="49"/>
      <c r="FX515" s="49"/>
      <c r="FY515" s="49"/>
      <c r="FZ515" s="49"/>
      <c r="GA515" s="49"/>
      <c r="GB515" s="49"/>
      <c r="GC515" s="49"/>
      <c r="GD515" s="49"/>
      <c r="GE515" s="49"/>
      <c r="GF515" s="49"/>
      <c r="GG515" s="49"/>
      <c r="GH515" s="49"/>
      <c r="GI515" s="49"/>
      <c r="GJ515" s="49"/>
      <c r="GK515" s="49"/>
      <c r="GL515" s="49"/>
      <c r="GM515" s="49"/>
      <c r="GN515" s="49"/>
      <c r="GO515" s="49"/>
      <c r="GP515" s="49"/>
      <c r="GQ515" s="49"/>
      <c r="GR515" s="49"/>
      <c r="GS515" s="49"/>
      <c r="GT515" s="49"/>
      <c r="GU515" s="49"/>
      <c r="GV515" s="49"/>
      <c r="GW515" s="49"/>
      <c r="GX515" s="49"/>
      <c r="GY515" s="49"/>
      <c r="GZ515" s="49"/>
      <c r="HA515" s="49"/>
      <c r="HB515" s="49"/>
      <c r="HC515" s="49"/>
      <c r="HD515" s="49"/>
      <c r="HE515" s="49"/>
      <c r="HF515" s="49"/>
      <c r="HG515" s="49"/>
      <c r="HH515" s="49"/>
      <c r="HI515" s="49"/>
      <c r="HJ515" s="49"/>
      <c r="HK515" s="49"/>
      <c r="HL515" s="49"/>
      <c r="HM515" s="49"/>
      <c r="HN515" s="49"/>
      <c r="HO515" s="49"/>
      <c r="HP515" s="49"/>
      <c r="HQ515" s="49"/>
      <c r="HR515" s="49"/>
      <c r="HS515" s="49"/>
      <c r="HT515" s="49"/>
      <c r="HU515" s="49"/>
      <c r="HV515" s="49"/>
      <c r="HW515" s="49"/>
      <c r="HX515" s="49"/>
      <c r="HY515" s="49"/>
      <c r="HZ515" s="49"/>
      <c r="IA515" s="49"/>
      <c r="IB515" s="49"/>
      <c r="IC515" s="49"/>
      <c r="ID515" s="49"/>
      <c r="IE515" s="49"/>
      <c r="IF515" s="49"/>
      <c r="IG515" s="49"/>
      <c r="IH515" s="49"/>
      <c r="II515" s="49"/>
      <c r="IJ515" s="49"/>
      <c r="IK515" s="49"/>
      <c r="IL515" s="49"/>
      <c r="IM515" s="49"/>
      <c r="IN515" s="49"/>
      <c r="IO515" s="49"/>
      <c r="IP515" s="49"/>
      <c r="IQ515" s="49"/>
      <c r="IR515" s="49"/>
      <c r="IS515" s="49"/>
      <c r="IT515" s="49"/>
      <c r="IU515" s="49"/>
      <c r="IV515" s="49"/>
      <c r="IW515" s="49"/>
      <c r="IX515" s="49"/>
      <c r="IY515" s="49"/>
      <c r="IZ515" s="49"/>
      <c r="JA515" s="49"/>
      <c r="JB515" s="49"/>
      <c r="JC515" s="49"/>
      <c r="JD515" s="49"/>
      <c r="JE515" s="49"/>
      <c r="JF515" s="49"/>
      <c r="JG515" s="49"/>
      <c r="JH515" s="49"/>
      <c r="JI515" s="49"/>
      <c r="JJ515" s="49"/>
      <c r="JK515" s="49"/>
      <c r="JL515" s="49"/>
      <c r="JM515" s="49"/>
      <c r="JN515" s="49"/>
      <c r="JO515" s="49"/>
      <c r="JP515" s="49"/>
      <c r="JQ515" s="49"/>
      <c r="JR515" s="49"/>
      <c r="JS515" s="49"/>
      <c r="JT515" s="49"/>
      <c r="JU515" s="49"/>
      <c r="JV515" s="49"/>
      <c r="JW515" s="49"/>
      <c r="JX515" s="49"/>
      <c r="JY515" s="49"/>
      <c r="JZ515" s="49"/>
      <c r="KA515" s="49"/>
      <c r="KB515" s="49"/>
      <c r="KC515" s="49"/>
      <c r="KD515" s="49"/>
      <c r="KE515" s="49"/>
      <c r="KF515" s="49"/>
      <c r="KG515" s="49"/>
      <c r="KH515" s="49"/>
      <c r="KI515" s="49"/>
      <c r="KJ515" s="49"/>
    </row>
    <row r="516" spans="2:296" s="48" customFormat="1" x14ac:dyDescent="0.2">
      <c r="B516" s="46"/>
      <c r="C516" s="276"/>
      <c r="D516" s="125"/>
      <c r="E516" s="173"/>
      <c r="F516" s="174"/>
      <c r="G516" s="125"/>
      <c r="H516" s="125"/>
      <c r="I516" s="125"/>
      <c r="J516" s="125"/>
      <c r="K516" s="192"/>
      <c r="M516" s="281"/>
      <c r="N516" s="19"/>
      <c r="O516" s="49"/>
      <c r="P516" s="49"/>
      <c r="Q516" s="49"/>
      <c r="R516" s="49"/>
      <c r="S516" s="49"/>
      <c r="T516" s="49"/>
      <c r="U516" s="49"/>
      <c r="V516" s="49"/>
      <c r="W516" s="49"/>
      <c r="X516" s="49"/>
      <c r="Y516" s="49"/>
      <c r="Z516" s="49"/>
      <c r="AA516" s="49"/>
      <c r="AB516" s="49"/>
      <c r="AC516" s="49"/>
      <c r="AD516" s="49"/>
      <c r="AE516" s="49"/>
      <c r="AF516" s="49"/>
      <c r="AG516" s="49"/>
      <c r="AH516" s="49"/>
      <c r="AI516" s="49"/>
      <c r="AJ516" s="49"/>
      <c r="AK516" s="49"/>
      <c r="AL516" s="49"/>
      <c r="AM516" s="49"/>
      <c r="AN516" s="49"/>
      <c r="AO516" s="49"/>
      <c r="AP516" s="49"/>
      <c r="AQ516" s="49"/>
      <c r="AR516" s="49"/>
      <c r="AS516" s="49"/>
      <c r="AT516" s="49"/>
      <c r="AU516" s="49"/>
      <c r="AV516" s="49"/>
      <c r="AW516" s="49"/>
      <c r="AX516" s="49"/>
      <c r="AY516" s="49"/>
      <c r="AZ516" s="49"/>
      <c r="BA516" s="49"/>
      <c r="BB516" s="49"/>
      <c r="BC516" s="49"/>
      <c r="BD516" s="49"/>
      <c r="BE516" s="49"/>
      <c r="BF516" s="49"/>
      <c r="BG516" s="49"/>
      <c r="BH516" s="49"/>
      <c r="BI516" s="49"/>
      <c r="BJ516" s="49"/>
      <c r="BK516" s="49"/>
      <c r="BL516" s="49"/>
      <c r="BM516" s="49"/>
      <c r="BN516" s="49"/>
      <c r="BO516" s="49"/>
      <c r="BP516" s="49"/>
      <c r="BQ516" s="49"/>
      <c r="BR516" s="49"/>
      <c r="BS516" s="49"/>
      <c r="BT516" s="49"/>
      <c r="BU516" s="49"/>
      <c r="BV516" s="49"/>
      <c r="BW516" s="49"/>
      <c r="BX516" s="49"/>
      <c r="BY516" s="49"/>
      <c r="BZ516" s="49"/>
      <c r="CA516" s="49"/>
      <c r="CB516" s="49"/>
      <c r="CC516" s="49"/>
      <c r="CD516" s="49"/>
      <c r="CE516" s="49"/>
      <c r="CF516" s="49"/>
      <c r="CG516" s="49"/>
      <c r="CH516" s="49"/>
      <c r="CI516" s="49"/>
      <c r="CJ516" s="49"/>
      <c r="CK516" s="49"/>
      <c r="CL516" s="49"/>
      <c r="CM516" s="49"/>
      <c r="CN516" s="49"/>
      <c r="CO516" s="49"/>
      <c r="CP516" s="49"/>
      <c r="CQ516" s="49"/>
      <c r="CR516" s="49"/>
      <c r="CS516" s="49"/>
      <c r="CT516" s="49"/>
      <c r="CU516" s="49"/>
      <c r="CV516" s="49"/>
      <c r="CW516" s="49"/>
      <c r="CX516" s="49"/>
      <c r="CY516" s="49"/>
      <c r="CZ516" s="49"/>
      <c r="DA516" s="49"/>
      <c r="DB516" s="49"/>
      <c r="DC516" s="49"/>
      <c r="DD516" s="49"/>
      <c r="DE516" s="49"/>
      <c r="DF516" s="49"/>
      <c r="DG516" s="49"/>
      <c r="DH516" s="49"/>
      <c r="DI516" s="49"/>
      <c r="DJ516" s="49"/>
      <c r="DK516" s="49"/>
      <c r="DL516" s="49"/>
      <c r="DM516" s="49"/>
      <c r="DN516" s="49"/>
      <c r="DO516" s="49"/>
      <c r="DP516" s="49"/>
      <c r="DQ516" s="49"/>
      <c r="DR516" s="49"/>
      <c r="DS516" s="49"/>
      <c r="DT516" s="49"/>
      <c r="DU516" s="49"/>
      <c r="DV516" s="49"/>
      <c r="DW516" s="49"/>
      <c r="DX516" s="49"/>
      <c r="DY516" s="49"/>
      <c r="DZ516" s="49"/>
      <c r="EA516" s="49"/>
      <c r="EB516" s="49"/>
      <c r="EC516" s="49"/>
      <c r="ED516" s="49"/>
      <c r="EE516" s="49"/>
      <c r="EF516" s="49"/>
      <c r="EG516" s="49"/>
      <c r="EH516" s="49"/>
      <c r="EI516" s="49"/>
      <c r="EJ516" s="49"/>
      <c r="EK516" s="49"/>
      <c r="EL516" s="49"/>
      <c r="EM516" s="49"/>
      <c r="EN516" s="49"/>
      <c r="EO516" s="49"/>
      <c r="EP516" s="49"/>
      <c r="EQ516" s="49"/>
      <c r="ER516" s="49"/>
      <c r="ES516" s="49"/>
      <c r="ET516" s="49"/>
      <c r="EU516" s="49"/>
      <c r="EV516" s="49"/>
      <c r="EW516" s="49"/>
      <c r="EX516" s="49"/>
      <c r="EY516" s="49"/>
      <c r="EZ516" s="49"/>
      <c r="FA516" s="49"/>
      <c r="FB516" s="49"/>
      <c r="FC516" s="49"/>
      <c r="FD516" s="49"/>
      <c r="FE516" s="49"/>
      <c r="FF516" s="49"/>
      <c r="FG516" s="49"/>
      <c r="FH516" s="49"/>
      <c r="FI516" s="49"/>
      <c r="FJ516" s="49"/>
      <c r="FK516" s="49"/>
      <c r="FL516" s="49"/>
      <c r="FM516" s="49"/>
      <c r="FN516" s="49"/>
      <c r="FO516" s="49"/>
      <c r="FP516" s="49"/>
      <c r="FQ516" s="49"/>
      <c r="FR516" s="49"/>
      <c r="FS516" s="49"/>
      <c r="FT516" s="49"/>
      <c r="FU516" s="49"/>
      <c r="FV516" s="49"/>
      <c r="FW516" s="49"/>
      <c r="FX516" s="49"/>
      <c r="FY516" s="49"/>
      <c r="FZ516" s="49"/>
      <c r="GA516" s="49"/>
      <c r="GB516" s="49"/>
      <c r="GC516" s="49"/>
      <c r="GD516" s="49"/>
      <c r="GE516" s="49"/>
      <c r="GF516" s="49"/>
      <c r="GG516" s="49"/>
      <c r="GH516" s="49"/>
      <c r="GI516" s="49"/>
      <c r="GJ516" s="49"/>
      <c r="GK516" s="49"/>
      <c r="GL516" s="49"/>
      <c r="GM516" s="49"/>
      <c r="GN516" s="49"/>
      <c r="GO516" s="49"/>
      <c r="GP516" s="49"/>
      <c r="GQ516" s="49"/>
      <c r="GR516" s="49"/>
      <c r="GS516" s="49"/>
      <c r="GT516" s="49"/>
      <c r="GU516" s="49"/>
      <c r="GV516" s="49"/>
      <c r="GW516" s="49"/>
      <c r="GX516" s="49"/>
      <c r="GY516" s="49"/>
      <c r="GZ516" s="49"/>
      <c r="HA516" s="49"/>
      <c r="HB516" s="49"/>
      <c r="HC516" s="49"/>
      <c r="HD516" s="49"/>
      <c r="HE516" s="49"/>
      <c r="HF516" s="49"/>
      <c r="HG516" s="49"/>
      <c r="HH516" s="49"/>
      <c r="HI516" s="49"/>
      <c r="HJ516" s="49"/>
      <c r="HK516" s="49"/>
      <c r="HL516" s="49"/>
      <c r="HM516" s="49"/>
      <c r="HN516" s="49"/>
      <c r="HO516" s="49"/>
      <c r="HP516" s="49"/>
      <c r="HQ516" s="49"/>
      <c r="HR516" s="49"/>
      <c r="HS516" s="49"/>
      <c r="HT516" s="49"/>
      <c r="HU516" s="49"/>
      <c r="HV516" s="49"/>
      <c r="HW516" s="49"/>
      <c r="HX516" s="49"/>
      <c r="HY516" s="49"/>
      <c r="HZ516" s="49"/>
      <c r="IA516" s="49"/>
      <c r="IB516" s="49"/>
      <c r="IC516" s="49"/>
      <c r="ID516" s="49"/>
      <c r="IE516" s="49"/>
      <c r="IF516" s="49"/>
      <c r="IG516" s="49"/>
      <c r="IH516" s="49"/>
      <c r="II516" s="49"/>
      <c r="IJ516" s="49"/>
      <c r="IK516" s="49"/>
      <c r="IL516" s="49"/>
      <c r="IM516" s="49"/>
      <c r="IN516" s="49"/>
      <c r="IO516" s="49"/>
      <c r="IP516" s="49"/>
      <c r="IQ516" s="49"/>
      <c r="IR516" s="49"/>
      <c r="IS516" s="49"/>
      <c r="IT516" s="49"/>
      <c r="IU516" s="49"/>
      <c r="IV516" s="49"/>
      <c r="IW516" s="49"/>
      <c r="IX516" s="49"/>
      <c r="IY516" s="49"/>
      <c r="IZ516" s="49"/>
      <c r="JA516" s="49"/>
      <c r="JB516" s="49"/>
      <c r="JC516" s="49"/>
      <c r="JD516" s="49"/>
      <c r="JE516" s="49"/>
      <c r="JF516" s="49"/>
      <c r="JG516" s="49"/>
      <c r="JH516" s="49"/>
      <c r="JI516" s="49"/>
      <c r="JJ516" s="49"/>
      <c r="JK516" s="49"/>
      <c r="JL516" s="49"/>
      <c r="JM516" s="49"/>
      <c r="JN516" s="49"/>
      <c r="JO516" s="49"/>
      <c r="JP516" s="49"/>
      <c r="JQ516" s="49"/>
      <c r="JR516" s="49"/>
      <c r="JS516" s="49"/>
      <c r="JT516" s="49"/>
      <c r="JU516" s="49"/>
      <c r="JV516" s="49"/>
      <c r="JW516" s="49"/>
      <c r="JX516" s="49"/>
      <c r="JY516" s="49"/>
      <c r="JZ516" s="49"/>
      <c r="KA516" s="49"/>
      <c r="KB516" s="49"/>
      <c r="KC516" s="49"/>
      <c r="KD516" s="49"/>
      <c r="KE516" s="49"/>
      <c r="KF516" s="49"/>
      <c r="KG516" s="49"/>
      <c r="KH516" s="49"/>
      <c r="KI516" s="49"/>
      <c r="KJ516" s="49"/>
    </row>
    <row r="517" spans="2:296" s="48" customFormat="1" x14ac:dyDescent="0.2">
      <c r="B517" s="46"/>
      <c r="C517" s="276"/>
      <c r="D517" s="125"/>
      <c r="E517" s="173"/>
      <c r="F517" s="174"/>
      <c r="G517" s="125"/>
      <c r="H517" s="125"/>
      <c r="I517" s="125"/>
      <c r="J517" s="125"/>
      <c r="K517" s="192"/>
      <c r="M517" s="281"/>
      <c r="N517" s="19"/>
      <c r="O517" s="49"/>
      <c r="P517" s="49"/>
      <c r="Q517" s="49"/>
      <c r="R517" s="49"/>
      <c r="S517" s="49"/>
      <c r="T517" s="49"/>
      <c r="U517" s="49"/>
      <c r="V517" s="49"/>
      <c r="W517" s="49"/>
      <c r="X517" s="49"/>
      <c r="Y517" s="49"/>
      <c r="Z517" s="49"/>
      <c r="AA517" s="49"/>
      <c r="AB517" s="49"/>
      <c r="AC517" s="49"/>
      <c r="AD517" s="49"/>
      <c r="AE517" s="49"/>
      <c r="AF517" s="49"/>
      <c r="AG517" s="49"/>
      <c r="AH517" s="49"/>
      <c r="AI517" s="49"/>
      <c r="AJ517" s="49"/>
      <c r="AK517" s="49"/>
      <c r="AL517" s="49"/>
      <c r="AM517" s="49"/>
      <c r="AN517" s="49"/>
      <c r="AO517" s="49"/>
      <c r="AP517" s="49"/>
      <c r="AQ517" s="49"/>
      <c r="AR517" s="49"/>
      <c r="AS517" s="49"/>
      <c r="AT517" s="49"/>
      <c r="AU517" s="49"/>
      <c r="AV517" s="49"/>
      <c r="AW517" s="49"/>
      <c r="AX517" s="49"/>
      <c r="AY517" s="49"/>
      <c r="AZ517" s="49"/>
      <c r="BA517" s="49"/>
      <c r="BB517" s="49"/>
      <c r="BC517" s="49"/>
      <c r="BD517" s="49"/>
      <c r="BE517" s="49"/>
      <c r="BF517" s="49"/>
      <c r="BG517" s="49"/>
      <c r="BH517" s="49"/>
      <c r="BI517" s="49"/>
      <c r="BJ517" s="49"/>
      <c r="BK517" s="49"/>
      <c r="BL517" s="49"/>
      <c r="BM517" s="49"/>
      <c r="BN517" s="49"/>
      <c r="BO517" s="49"/>
      <c r="BP517" s="49"/>
      <c r="BQ517" s="49"/>
      <c r="BR517" s="49"/>
      <c r="BS517" s="49"/>
      <c r="BT517" s="49"/>
      <c r="BU517" s="49"/>
      <c r="BV517" s="49"/>
      <c r="BW517" s="49"/>
      <c r="BX517" s="49"/>
      <c r="BY517" s="49"/>
      <c r="BZ517" s="49"/>
      <c r="CA517" s="49"/>
      <c r="CB517" s="49"/>
      <c r="CC517" s="49"/>
      <c r="CD517" s="49"/>
      <c r="CE517" s="49"/>
      <c r="CF517" s="49"/>
      <c r="CG517" s="49"/>
      <c r="CH517" s="49"/>
      <c r="CI517" s="49"/>
      <c r="CJ517" s="49"/>
      <c r="CK517" s="49"/>
      <c r="CL517" s="49"/>
      <c r="CM517" s="49"/>
      <c r="CN517" s="49"/>
      <c r="CO517" s="49"/>
      <c r="CP517" s="49"/>
      <c r="CQ517" s="49"/>
      <c r="CR517" s="49"/>
      <c r="CS517" s="49"/>
      <c r="CT517" s="49"/>
      <c r="CU517" s="49"/>
      <c r="CV517" s="49"/>
      <c r="CW517" s="49"/>
      <c r="CX517" s="49"/>
      <c r="CY517" s="49"/>
      <c r="CZ517" s="49"/>
      <c r="DA517" s="49"/>
      <c r="DB517" s="49"/>
      <c r="DC517" s="49"/>
      <c r="DD517" s="49"/>
      <c r="DE517" s="49"/>
      <c r="DF517" s="49"/>
      <c r="DG517" s="49"/>
      <c r="DH517" s="49"/>
      <c r="DI517" s="49"/>
      <c r="DJ517" s="49"/>
      <c r="DK517" s="49"/>
      <c r="DL517" s="49"/>
      <c r="DM517" s="49"/>
      <c r="DN517" s="49"/>
      <c r="DO517" s="49"/>
      <c r="DP517" s="49"/>
      <c r="DQ517" s="49"/>
      <c r="DR517" s="49"/>
      <c r="DS517" s="49"/>
      <c r="DT517" s="49"/>
      <c r="DU517" s="49"/>
      <c r="DV517" s="49"/>
      <c r="DW517" s="49"/>
      <c r="DX517" s="49"/>
      <c r="DY517" s="49"/>
      <c r="DZ517" s="49"/>
      <c r="EA517" s="49"/>
      <c r="EB517" s="49"/>
      <c r="EC517" s="49"/>
      <c r="ED517" s="49"/>
      <c r="EE517" s="49"/>
      <c r="EF517" s="49"/>
      <c r="EG517" s="49"/>
      <c r="EH517" s="49"/>
      <c r="EI517" s="49"/>
      <c r="EJ517" s="49"/>
      <c r="EK517" s="49"/>
      <c r="EL517" s="49"/>
      <c r="EM517" s="49"/>
      <c r="EN517" s="49"/>
      <c r="EO517" s="49"/>
      <c r="EP517" s="49"/>
      <c r="EQ517" s="49"/>
      <c r="ER517" s="49"/>
      <c r="ES517" s="49"/>
      <c r="ET517" s="49"/>
      <c r="EU517" s="49"/>
      <c r="EV517" s="49"/>
      <c r="EW517" s="49"/>
      <c r="EX517" s="49"/>
      <c r="EY517" s="49"/>
      <c r="EZ517" s="49"/>
      <c r="FA517" s="49"/>
      <c r="FB517" s="49"/>
      <c r="FC517" s="49"/>
      <c r="FD517" s="49"/>
      <c r="FE517" s="49"/>
      <c r="FF517" s="49"/>
      <c r="FG517" s="49"/>
      <c r="FH517" s="49"/>
      <c r="FI517" s="49"/>
      <c r="FJ517" s="49"/>
      <c r="FK517" s="49"/>
      <c r="FL517" s="49"/>
      <c r="FM517" s="49"/>
      <c r="FN517" s="49"/>
      <c r="FO517" s="49"/>
      <c r="FP517" s="49"/>
      <c r="FQ517" s="49"/>
      <c r="FR517" s="49"/>
      <c r="FS517" s="49"/>
      <c r="FT517" s="49"/>
      <c r="FU517" s="49"/>
      <c r="FV517" s="49"/>
      <c r="FW517" s="49"/>
      <c r="FX517" s="49"/>
      <c r="FY517" s="49"/>
      <c r="FZ517" s="49"/>
      <c r="GA517" s="49"/>
      <c r="GB517" s="49"/>
      <c r="GC517" s="49"/>
      <c r="GD517" s="49"/>
      <c r="GE517" s="49"/>
      <c r="GF517" s="49"/>
      <c r="GG517" s="49"/>
      <c r="GH517" s="49"/>
      <c r="GI517" s="49"/>
      <c r="GJ517" s="49"/>
      <c r="GK517" s="49"/>
      <c r="GL517" s="49"/>
      <c r="GM517" s="49"/>
      <c r="GN517" s="49"/>
      <c r="GO517" s="49"/>
      <c r="GP517" s="49"/>
      <c r="GQ517" s="49"/>
      <c r="GR517" s="49"/>
      <c r="GS517" s="49"/>
      <c r="GT517" s="49"/>
      <c r="GU517" s="49"/>
      <c r="GV517" s="49"/>
      <c r="GW517" s="49"/>
      <c r="GX517" s="49"/>
      <c r="GY517" s="49"/>
      <c r="GZ517" s="49"/>
      <c r="HA517" s="49"/>
      <c r="HB517" s="49"/>
      <c r="HC517" s="49"/>
      <c r="HD517" s="49"/>
      <c r="HE517" s="49"/>
      <c r="HF517" s="49"/>
      <c r="HG517" s="49"/>
      <c r="HH517" s="49"/>
      <c r="HI517" s="49"/>
      <c r="HJ517" s="49"/>
      <c r="HK517" s="49"/>
      <c r="HL517" s="49"/>
      <c r="HM517" s="49"/>
      <c r="HN517" s="49"/>
      <c r="HO517" s="49"/>
      <c r="HP517" s="49"/>
      <c r="HQ517" s="49"/>
      <c r="HR517" s="49"/>
      <c r="HS517" s="49"/>
      <c r="HT517" s="49"/>
      <c r="HU517" s="49"/>
      <c r="HV517" s="49"/>
      <c r="HW517" s="49"/>
      <c r="HX517" s="49"/>
      <c r="HY517" s="49"/>
      <c r="HZ517" s="49"/>
      <c r="IA517" s="49"/>
      <c r="IB517" s="49"/>
      <c r="IC517" s="49"/>
      <c r="ID517" s="49"/>
      <c r="IE517" s="49"/>
      <c r="IF517" s="49"/>
      <c r="IG517" s="49"/>
      <c r="IH517" s="49"/>
      <c r="II517" s="49"/>
      <c r="IJ517" s="49"/>
      <c r="IK517" s="49"/>
      <c r="IL517" s="49"/>
      <c r="IM517" s="49"/>
      <c r="IN517" s="49"/>
      <c r="IO517" s="49"/>
      <c r="IP517" s="49"/>
      <c r="IQ517" s="49"/>
      <c r="IR517" s="49"/>
      <c r="IS517" s="49"/>
      <c r="IT517" s="49"/>
      <c r="IU517" s="49"/>
      <c r="IV517" s="49"/>
      <c r="IW517" s="49"/>
      <c r="IX517" s="49"/>
      <c r="IY517" s="49"/>
      <c r="IZ517" s="49"/>
      <c r="JA517" s="49"/>
      <c r="JB517" s="49"/>
      <c r="JC517" s="49"/>
      <c r="JD517" s="49"/>
      <c r="JE517" s="49"/>
      <c r="JF517" s="49"/>
      <c r="JG517" s="49"/>
      <c r="JH517" s="49"/>
      <c r="JI517" s="49"/>
      <c r="JJ517" s="49"/>
      <c r="JK517" s="49"/>
      <c r="JL517" s="49"/>
      <c r="JM517" s="49"/>
      <c r="JN517" s="49"/>
      <c r="JO517" s="49"/>
      <c r="JP517" s="49"/>
      <c r="JQ517" s="49"/>
      <c r="JR517" s="49"/>
      <c r="JS517" s="49"/>
      <c r="JT517" s="49"/>
      <c r="JU517" s="49"/>
      <c r="JV517" s="49"/>
      <c r="JW517" s="49"/>
      <c r="JX517" s="49"/>
      <c r="JY517" s="49"/>
      <c r="JZ517" s="49"/>
      <c r="KA517" s="49"/>
      <c r="KB517" s="49"/>
      <c r="KC517" s="49"/>
      <c r="KD517" s="49"/>
      <c r="KE517" s="49"/>
      <c r="KF517" s="49"/>
      <c r="KG517" s="49"/>
      <c r="KH517" s="49"/>
      <c r="KI517" s="49"/>
      <c r="KJ517" s="49"/>
    </row>
    <row r="518" spans="2:296" s="48" customFormat="1" x14ac:dyDescent="0.2">
      <c r="B518" s="46"/>
      <c r="C518" s="276"/>
      <c r="D518" s="125"/>
      <c r="E518" s="173"/>
      <c r="F518" s="174"/>
      <c r="G518" s="125"/>
      <c r="H518" s="125"/>
      <c r="I518" s="125"/>
      <c r="J518" s="125"/>
      <c r="K518" s="192"/>
      <c r="M518" s="281"/>
      <c r="N518" s="19"/>
      <c r="O518" s="49"/>
      <c r="P518" s="49"/>
      <c r="Q518" s="49"/>
      <c r="R518" s="49"/>
      <c r="S518" s="49"/>
      <c r="T518" s="49"/>
      <c r="U518" s="49"/>
      <c r="V518" s="49"/>
      <c r="W518" s="49"/>
      <c r="X518" s="49"/>
      <c r="Y518" s="49"/>
      <c r="Z518" s="49"/>
      <c r="AA518" s="49"/>
      <c r="AB518" s="49"/>
      <c r="AC518" s="49"/>
      <c r="AD518" s="49"/>
      <c r="AE518" s="49"/>
      <c r="AF518" s="49"/>
      <c r="AG518" s="49"/>
      <c r="AH518" s="49"/>
      <c r="AI518" s="49"/>
      <c r="AJ518" s="49"/>
      <c r="AK518" s="49"/>
      <c r="AL518" s="49"/>
      <c r="AM518" s="49"/>
      <c r="AN518" s="49"/>
      <c r="AO518" s="49"/>
      <c r="AP518" s="49"/>
      <c r="AQ518" s="49"/>
      <c r="AR518" s="49"/>
      <c r="AS518" s="49"/>
      <c r="AT518" s="49"/>
      <c r="AU518" s="49"/>
      <c r="AV518" s="49"/>
      <c r="AW518" s="49"/>
      <c r="AX518" s="49"/>
      <c r="AY518" s="49"/>
      <c r="AZ518" s="49"/>
      <c r="BA518" s="49"/>
      <c r="BB518" s="49"/>
      <c r="BC518" s="49"/>
      <c r="BD518" s="49"/>
      <c r="BE518" s="49"/>
      <c r="BF518" s="49"/>
      <c r="BG518" s="49"/>
      <c r="BH518" s="49"/>
      <c r="BI518" s="49"/>
      <c r="BJ518" s="49"/>
      <c r="BK518" s="49"/>
      <c r="BL518" s="49"/>
      <c r="BM518" s="49"/>
      <c r="BN518" s="49"/>
      <c r="BO518" s="49"/>
      <c r="BP518" s="49"/>
      <c r="BQ518" s="49"/>
      <c r="BR518" s="49"/>
      <c r="BS518" s="49"/>
      <c r="BT518" s="49"/>
      <c r="BU518" s="49"/>
      <c r="BV518" s="49"/>
      <c r="BW518" s="49"/>
      <c r="BX518" s="49"/>
      <c r="BY518" s="49"/>
      <c r="BZ518" s="49"/>
      <c r="CA518" s="49"/>
      <c r="CB518" s="49"/>
      <c r="CC518" s="49"/>
      <c r="CD518" s="49"/>
      <c r="CE518" s="49"/>
      <c r="CF518" s="49"/>
      <c r="CG518" s="49"/>
      <c r="CH518" s="49"/>
      <c r="CI518" s="49"/>
      <c r="CJ518" s="49"/>
      <c r="CK518" s="49"/>
      <c r="CL518" s="49"/>
      <c r="CM518" s="49"/>
      <c r="CN518" s="49"/>
      <c r="CO518" s="49"/>
      <c r="CP518" s="49"/>
      <c r="CQ518" s="49"/>
      <c r="CR518" s="49"/>
      <c r="CS518" s="49"/>
      <c r="CT518" s="49"/>
      <c r="CU518" s="49"/>
      <c r="CV518" s="49"/>
      <c r="CW518" s="49"/>
      <c r="CX518" s="49"/>
      <c r="CY518" s="49"/>
      <c r="CZ518" s="49"/>
      <c r="DA518" s="49"/>
      <c r="DB518" s="49"/>
      <c r="DC518" s="49"/>
      <c r="DD518" s="49"/>
      <c r="DE518" s="49"/>
      <c r="DF518" s="49"/>
      <c r="DG518" s="49"/>
      <c r="DH518" s="49"/>
      <c r="DI518" s="49"/>
      <c r="DJ518" s="49"/>
      <c r="DK518" s="49"/>
      <c r="DL518" s="49"/>
      <c r="DM518" s="49"/>
      <c r="DN518" s="49"/>
      <c r="DO518" s="49"/>
      <c r="DP518" s="49"/>
      <c r="DQ518" s="49"/>
      <c r="DR518" s="49"/>
      <c r="DS518" s="49"/>
      <c r="DT518" s="49"/>
      <c r="DU518" s="49"/>
      <c r="DV518" s="49"/>
      <c r="DW518" s="49"/>
      <c r="DX518" s="49"/>
      <c r="DY518" s="49"/>
      <c r="DZ518" s="49"/>
      <c r="EA518" s="49"/>
      <c r="EB518" s="49"/>
      <c r="EC518" s="49"/>
      <c r="ED518" s="49"/>
      <c r="EE518" s="49"/>
      <c r="EF518" s="49"/>
      <c r="EG518" s="49"/>
      <c r="EH518" s="49"/>
      <c r="EI518" s="49"/>
      <c r="EJ518" s="49"/>
      <c r="EK518" s="49"/>
      <c r="EL518" s="49"/>
      <c r="EM518" s="49"/>
      <c r="EN518" s="49"/>
      <c r="EO518" s="49"/>
      <c r="EP518" s="49"/>
      <c r="EQ518" s="49"/>
      <c r="ER518" s="49"/>
      <c r="ES518" s="49"/>
      <c r="ET518" s="49"/>
      <c r="EU518" s="49"/>
      <c r="EV518" s="49"/>
      <c r="EW518" s="49"/>
      <c r="EX518" s="49"/>
      <c r="EY518" s="49"/>
      <c r="EZ518" s="49"/>
      <c r="FA518" s="49"/>
      <c r="FB518" s="49"/>
      <c r="FC518" s="49"/>
      <c r="FD518" s="49"/>
      <c r="FE518" s="49"/>
      <c r="FF518" s="49"/>
      <c r="FG518" s="49"/>
      <c r="FH518" s="49"/>
      <c r="FI518" s="49"/>
      <c r="FJ518" s="49"/>
      <c r="FK518" s="49"/>
      <c r="FL518" s="49"/>
      <c r="FM518" s="49"/>
      <c r="FN518" s="49"/>
      <c r="FO518" s="49"/>
      <c r="FP518" s="49"/>
      <c r="FQ518" s="49"/>
      <c r="FR518" s="49"/>
      <c r="FS518" s="49"/>
      <c r="FT518" s="49"/>
      <c r="FU518" s="49"/>
      <c r="FV518" s="49"/>
      <c r="FW518" s="49"/>
      <c r="FX518" s="49"/>
      <c r="FY518" s="49"/>
      <c r="FZ518" s="49"/>
      <c r="GA518" s="49"/>
      <c r="GB518" s="49"/>
      <c r="GC518" s="49"/>
      <c r="GD518" s="49"/>
      <c r="GE518" s="49"/>
      <c r="GF518" s="49"/>
      <c r="GG518" s="49"/>
      <c r="GH518" s="49"/>
      <c r="GI518" s="49"/>
      <c r="GJ518" s="49"/>
      <c r="GK518" s="49"/>
      <c r="GL518" s="49"/>
      <c r="GM518" s="49"/>
      <c r="GN518" s="49"/>
      <c r="GO518" s="49"/>
      <c r="GP518" s="49"/>
      <c r="GQ518" s="49"/>
      <c r="GR518" s="49"/>
      <c r="GS518" s="49"/>
      <c r="GT518" s="49"/>
      <c r="GU518" s="49"/>
      <c r="GV518" s="49"/>
      <c r="GW518" s="49"/>
      <c r="GX518" s="49"/>
      <c r="GY518" s="49"/>
      <c r="GZ518" s="49"/>
      <c r="HA518" s="49"/>
      <c r="HB518" s="49"/>
      <c r="HC518" s="49"/>
      <c r="HD518" s="49"/>
      <c r="HE518" s="49"/>
      <c r="HF518" s="49"/>
      <c r="HG518" s="49"/>
      <c r="HH518" s="49"/>
      <c r="HI518" s="49"/>
      <c r="HJ518" s="49"/>
      <c r="HK518" s="49"/>
      <c r="HL518" s="49"/>
      <c r="HM518" s="49"/>
      <c r="HN518" s="49"/>
      <c r="HO518" s="49"/>
      <c r="HP518" s="49"/>
      <c r="HQ518" s="49"/>
      <c r="HR518" s="49"/>
      <c r="HS518" s="49"/>
      <c r="HT518" s="49"/>
      <c r="HU518" s="49"/>
      <c r="HV518" s="49"/>
      <c r="HW518" s="49"/>
      <c r="HX518" s="49"/>
      <c r="HY518" s="49"/>
      <c r="HZ518" s="49"/>
      <c r="IA518" s="49"/>
      <c r="IB518" s="49"/>
      <c r="IC518" s="49"/>
      <c r="ID518" s="49"/>
      <c r="IE518" s="49"/>
      <c r="IF518" s="49"/>
      <c r="IG518" s="49"/>
      <c r="IH518" s="49"/>
      <c r="II518" s="49"/>
      <c r="IJ518" s="49"/>
      <c r="IK518" s="49"/>
      <c r="IL518" s="49"/>
      <c r="IM518" s="49"/>
      <c r="IN518" s="49"/>
      <c r="IO518" s="49"/>
      <c r="IP518" s="49"/>
      <c r="IQ518" s="49"/>
      <c r="IR518" s="49"/>
      <c r="IS518" s="49"/>
      <c r="IT518" s="49"/>
      <c r="IU518" s="49"/>
      <c r="IV518" s="49"/>
      <c r="IW518" s="49"/>
      <c r="IX518" s="49"/>
      <c r="IY518" s="49"/>
      <c r="IZ518" s="49"/>
      <c r="JA518" s="49"/>
      <c r="JB518" s="49"/>
      <c r="JC518" s="49"/>
      <c r="JD518" s="49"/>
      <c r="JE518" s="49"/>
      <c r="JF518" s="49"/>
      <c r="JG518" s="49"/>
      <c r="JH518" s="49"/>
      <c r="JI518" s="49"/>
      <c r="JJ518" s="49"/>
      <c r="JK518" s="49"/>
      <c r="JL518" s="49"/>
      <c r="JM518" s="49"/>
      <c r="JN518" s="49"/>
      <c r="JO518" s="49"/>
      <c r="JP518" s="49"/>
      <c r="JQ518" s="49"/>
      <c r="JR518" s="49"/>
      <c r="JS518" s="49"/>
      <c r="JT518" s="49"/>
      <c r="JU518" s="49"/>
      <c r="JV518" s="49"/>
      <c r="JW518" s="49"/>
      <c r="JX518" s="49"/>
      <c r="JY518" s="49"/>
      <c r="JZ518" s="49"/>
      <c r="KA518" s="49"/>
      <c r="KB518" s="49"/>
      <c r="KC518" s="49"/>
      <c r="KD518" s="49"/>
      <c r="KE518" s="49"/>
      <c r="KF518" s="49"/>
      <c r="KG518" s="49"/>
      <c r="KH518" s="49"/>
      <c r="KI518" s="49"/>
      <c r="KJ518" s="49"/>
    </row>
    <row r="519" spans="2:296" s="48" customFormat="1" x14ac:dyDescent="0.2">
      <c r="B519" s="46"/>
      <c r="C519" s="276"/>
      <c r="D519" s="125"/>
      <c r="E519" s="173"/>
      <c r="F519" s="174"/>
      <c r="G519" s="125"/>
      <c r="H519" s="125"/>
      <c r="I519" s="125"/>
      <c r="J519" s="125"/>
      <c r="K519" s="192"/>
      <c r="M519" s="281"/>
      <c r="N519" s="19"/>
      <c r="O519" s="49"/>
      <c r="P519" s="49"/>
      <c r="Q519" s="49"/>
      <c r="R519" s="49"/>
      <c r="S519" s="49"/>
      <c r="T519" s="49"/>
      <c r="U519" s="49"/>
      <c r="V519" s="49"/>
      <c r="W519" s="49"/>
      <c r="X519" s="49"/>
      <c r="Y519" s="49"/>
      <c r="Z519" s="49"/>
      <c r="AA519" s="49"/>
      <c r="AB519" s="49"/>
      <c r="AC519" s="49"/>
      <c r="AD519" s="49"/>
      <c r="AE519" s="49"/>
      <c r="AF519" s="49"/>
      <c r="AG519" s="49"/>
      <c r="AH519" s="49"/>
      <c r="AI519" s="49"/>
      <c r="AJ519" s="49"/>
      <c r="AK519" s="49"/>
      <c r="AL519" s="49"/>
      <c r="AM519" s="49"/>
      <c r="AN519" s="49"/>
      <c r="AO519" s="49"/>
      <c r="AP519" s="49"/>
      <c r="AQ519" s="49"/>
      <c r="AR519" s="49"/>
      <c r="AS519" s="49"/>
      <c r="AT519" s="49"/>
      <c r="AU519" s="49"/>
      <c r="AV519" s="49"/>
      <c r="AW519" s="49"/>
      <c r="AX519" s="49"/>
      <c r="AY519" s="49"/>
      <c r="AZ519" s="49"/>
      <c r="BA519" s="49"/>
      <c r="BB519" s="49"/>
      <c r="BC519" s="49"/>
      <c r="BD519" s="49"/>
      <c r="BE519" s="49"/>
      <c r="BF519" s="49"/>
      <c r="BG519" s="49"/>
      <c r="BH519" s="49"/>
      <c r="BI519" s="49"/>
      <c r="BJ519" s="49"/>
      <c r="BK519" s="49"/>
      <c r="BL519" s="49"/>
      <c r="BM519" s="49"/>
      <c r="BN519" s="49"/>
      <c r="BO519" s="49"/>
      <c r="BP519" s="49"/>
      <c r="BQ519" s="49"/>
      <c r="BR519" s="49"/>
      <c r="BS519" s="49"/>
      <c r="BT519" s="49"/>
      <c r="BU519" s="49"/>
      <c r="BV519" s="49"/>
      <c r="BW519" s="49"/>
      <c r="BX519" s="49"/>
      <c r="BY519" s="49"/>
      <c r="BZ519" s="49"/>
      <c r="CA519" s="49"/>
      <c r="CB519" s="49"/>
      <c r="CC519" s="49"/>
      <c r="CD519" s="49"/>
      <c r="CE519" s="49"/>
      <c r="CF519" s="49"/>
      <c r="CG519" s="49"/>
      <c r="CH519" s="49"/>
      <c r="CI519" s="49"/>
      <c r="CJ519" s="49"/>
      <c r="CK519" s="49"/>
      <c r="CL519" s="49"/>
      <c r="CM519" s="49"/>
      <c r="CN519" s="49"/>
      <c r="CO519" s="49"/>
      <c r="CP519" s="49"/>
      <c r="CQ519" s="49"/>
      <c r="CR519" s="49"/>
      <c r="CS519" s="49"/>
      <c r="CT519" s="49"/>
      <c r="CU519" s="49"/>
      <c r="CV519" s="49"/>
      <c r="CW519" s="49"/>
      <c r="CX519" s="49"/>
      <c r="CY519" s="49"/>
      <c r="CZ519" s="49"/>
      <c r="DA519" s="49"/>
      <c r="DB519" s="49"/>
      <c r="DC519" s="49"/>
      <c r="DD519" s="49"/>
      <c r="DE519" s="49"/>
      <c r="DF519" s="49"/>
      <c r="DG519" s="49"/>
      <c r="DH519" s="49"/>
      <c r="DI519" s="49"/>
      <c r="DJ519" s="49"/>
      <c r="DK519" s="49"/>
      <c r="DL519" s="49"/>
      <c r="DM519" s="49"/>
      <c r="DN519" s="49"/>
      <c r="DO519" s="49"/>
      <c r="DP519" s="49"/>
      <c r="DQ519" s="49"/>
      <c r="DR519" s="49"/>
      <c r="DS519" s="49"/>
      <c r="DT519" s="49"/>
      <c r="DU519" s="49"/>
      <c r="DV519" s="49"/>
      <c r="DW519" s="49"/>
      <c r="DX519" s="49"/>
      <c r="DY519" s="49"/>
      <c r="DZ519" s="49"/>
      <c r="EA519" s="49"/>
      <c r="EB519" s="49"/>
      <c r="EC519" s="49"/>
      <c r="ED519" s="49"/>
      <c r="EE519" s="49"/>
      <c r="EF519" s="49"/>
      <c r="EG519" s="49"/>
      <c r="EH519" s="49"/>
      <c r="EI519" s="49"/>
      <c r="EJ519" s="49"/>
      <c r="EK519" s="49"/>
      <c r="EL519" s="49"/>
      <c r="EM519" s="49"/>
      <c r="EN519" s="49"/>
      <c r="EO519" s="49"/>
      <c r="EP519" s="49"/>
      <c r="EQ519" s="49"/>
      <c r="ER519" s="49"/>
      <c r="ES519" s="49"/>
      <c r="ET519" s="49"/>
      <c r="EU519" s="49"/>
      <c r="EV519" s="49"/>
      <c r="EW519" s="49"/>
      <c r="EX519" s="49"/>
      <c r="EY519" s="49"/>
      <c r="EZ519" s="49"/>
      <c r="FA519" s="49"/>
      <c r="FB519" s="49"/>
      <c r="FC519" s="49"/>
      <c r="FD519" s="49"/>
      <c r="FE519" s="49"/>
      <c r="FF519" s="49"/>
      <c r="FG519" s="49"/>
      <c r="FH519" s="49"/>
      <c r="FI519" s="49"/>
      <c r="FJ519" s="49"/>
      <c r="FK519" s="49"/>
      <c r="FL519" s="49"/>
      <c r="FM519" s="49"/>
      <c r="FN519" s="49"/>
      <c r="FO519" s="49"/>
      <c r="FP519" s="49"/>
      <c r="FQ519" s="49"/>
      <c r="FR519" s="49"/>
      <c r="FS519" s="49"/>
      <c r="FT519" s="49"/>
      <c r="FU519" s="49"/>
      <c r="FV519" s="49"/>
      <c r="FW519" s="49"/>
      <c r="FX519" s="49"/>
      <c r="FY519" s="49"/>
      <c r="FZ519" s="49"/>
      <c r="GA519" s="49"/>
      <c r="GB519" s="49"/>
      <c r="GC519" s="49"/>
      <c r="GD519" s="49"/>
      <c r="GE519" s="49"/>
      <c r="GF519" s="49"/>
      <c r="GG519" s="49"/>
      <c r="GH519" s="49"/>
      <c r="GI519" s="49"/>
      <c r="GJ519" s="49"/>
      <c r="GK519" s="49"/>
      <c r="GL519" s="49"/>
      <c r="GM519" s="49"/>
      <c r="GN519" s="49"/>
      <c r="GO519" s="49"/>
      <c r="GP519" s="49"/>
      <c r="GQ519" s="49"/>
      <c r="GR519" s="49"/>
      <c r="GS519" s="49"/>
      <c r="GT519" s="49"/>
      <c r="GU519" s="49"/>
      <c r="GV519" s="49"/>
      <c r="GW519" s="49"/>
      <c r="GX519" s="49"/>
      <c r="GY519" s="49"/>
      <c r="GZ519" s="49"/>
      <c r="HA519" s="49"/>
      <c r="HB519" s="49"/>
      <c r="HC519" s="49"/>
      <c r="HD519" s="49"/>
      <c r="HE519" s="49"/>
      <c r="HF519" s="49"/>
      <c r="HG519" s="49"/>
      <c r="HH519" s="49"/>
      <c r="HI519" s="49"/>
      <c r="HJ519" s="49"/>
      <c r="HK519" s="49"/>
      <c r="HL519" s="49"/>
      <c r="HM519" s="49"/>
      <c r="HN519" s="49"/>
      <c r="HO519" s="49"/>
      <c r="HP519" s="49"/>
      <c r="HQ519" s="49"/>
      <c r="HR519" s="49"/>
      <c r="HS519" s="49"/>
      <c r="HT519" s="49"/>
      <c r="HU519" s="49"/>
      <c r="HV519" s="49"/>
      <c r="HW519" s="49"/>
      <c r="HX519" s="49"/>
      <c r="HY519" s="49"/>
      <c r="HZ519" s="49"/>
      <c r="IA519" s="49"/>
      <c r="IB519" s="49"/>
      <c r="IC519" s="49"/>
      <c r="ID519" s="49"/>
      <c r="IE519" s="49"/>
      <c r="IF519" s="49"/>
      <c r="IG519" s="49"/>
      <c r="IH519" s="49"/>
      <c r="II519" s="49"/>
      <c r="IJ519" s="49"/>
      <c r="IK519" s="49"/>
      <c r="IL519" s="49"/>
      <c r="IM519" s="49"/>
      <c r="IN519" s="49"/>
      <c r="IO519" s="49"/>
      <c r="IP519" s="49"/>
      <c r="IQ519" s="49"/>
      <c r="IR519" s="49"/>
      <c r="IS519" s="49"/>
      <c r="IT519" s="49"/>
      <c r="IU519" s="49"/>
      <c r="IV519" s="49"/>
      <c r="IW519" s="49"/>
      <c r="IX519" s="49"/>
      <c r="IY519" s="49"/>
      <c r="IZ519" s="49"/>
      <c r="JA519" s="49"/>
      <c r="JB519" s="49"/>
      <c r="JC519" s="49"/>
      <c r="JD519" s="49"/>
      <c r="JE519" s="49"/>
      <c r="JF519" s="49"/>
      <c r="JG519" s="49"/>
      <c r="JH519" s="49"/>
      <c r="JI519" s="49"/>
      <c r="JJ519" s="49"/>
      <c r="JK519" s="49"/>
      <c r="JL519" s="49"/>
      <c r="JM519" s="49"/>
      <c r="JN519" s="49"/>
      <c r="JO519" s="49"/>
      <c r="JP519" s="49"/>
      <c r="JQ519" s="49"/>
      <c r="JR519" s="49"/>
      <c r="JS519" s="49"/>
      <c r="JT519" s="49"/>
      <c r="JU519" s="49"/>
      <c r="JV519" s="49"/>
      <c r="JW519" s="49"/>
      <c r="JX519" s="49"/>
      <c r="JY519" s="49"/>
      <c r="JZ519" s="49"/>
      <c r="KA519" s="49"/>
      <c r="KB519" s="49"/>
      <c r="KC519" s="49"/>
      <c r="KD519" s="49"/>
      <c r="KE519" s="49"/>
      <c r="KF519" s="49"/>
      <c r="KG519" s="49"/>
      <c r="KH519" s="49"/>
      <c r="KI519" s="49"/>
      <c r="KJ519" s="49"/>
    </row>
    <row r="520" spans="2:296" s="48" customFormat="1" x14ac:dyDescent="0.2">
      <c r="B520" s="46"/>
      <c r="C520" s="276"/>
      <c r="D520" s="125"/>
      <c r="E520" s="173"/>
      <c r="F520" s="174"/>
      <c r="G520" s="125"/>
      <c r="H520" s="125"/>
      <c r="I520" s="125"/>
      <c r="J520" s="125"/>
      <c r="K520" s="192"/>
      <c r="M520" s="281"/>
      <c r="N520" s="19"/>
      <c r="O520" s="49"/>
      <c r="P520" s="49"/>
      <c r="Q520" s="49"/>
      <c r="R520" s="49"/>
      <c r="S520" s="49"/>
      <c r="T520" s="49"/>
      <c r="U520" s="49"/>
      <c r="V520" s="49"/>
      <c r="W520" s="49"/>
      <c r="X520" s="49"/>
      <c r="Y520" s="49"/>
      <c r="Z520" s="49"/>
      <c r="AA520" s="49"/>
      <c r="AB520" s="49"/>
      <c r="AC520" s="49"/>
      <c r="AD520" s="49"/>
      <c r="AE520" s="49"/>
      <c r="AF520" s="49"/>
      <c r="AG520" s="49"/>
      <c r="AH520" s="49"/>
      <c r="AI520" s="49"/>
      <c r="AJ520" s="49"/>
      <c r="AK520" s="49"/>
      <c r="AL520" s="49"/>
      <c r="AM520" s="49"/>
      <c r="AN520" s="49"/>
      <c r="AO520" s="49"/>
      <c r="AP520" s="49"/>
      <c r="AQ520" s="49"/>
      <c r="AR520" s="49"/>
      <c r="AS520" s="49"/>
      <c r="AT520" s="49"/>
      <c r="AU520" s="49"/>
      <c r="AV520" s="49"/>
      <c r="AW520" s="49"/>
      <c r="AX520" s="49"/>
      <c r="AY520" s="49"/>
      <c r="AZ520" s="49"/>
      <c r="BA520" s="49"/>
      <c r="BB520" s="49"/>
      <c r="BC520" s="49"/>
      <c r="BD520" s="49"/>
      <c r="BE520" s="49"/>
      <c r="BF520" s="49"/>
      <c r="BG520" s="49"/>
      <c r="BH520" s="49"/>
      <c r="BI520" s="49"/>
      <c r="BJ520" s="49"/>
      <c r="BK520" s="49"/>
      <c r="BL520" s="49"/>
      <c r="BM520" s="49"/>
      <c r="BN520" s="49"/>
      <c r="BO520" s="49"/>
      <c r="BP520" s="49"/>
      <c r="BQ520" s="49"/>
      <c r="BR520" s="49"/>
      <c r="BS520" s="49"/>
      <c r="BT520" s="49"/>
      <c r="BU520" s="49"/>
      <c r="BV520" s="49"/>
      <c r="BW520" s="49"/>
      <c r="BX520" s="49"/>
      <c r="BY520" s="49"/>
      <c r="BZ520" s="49"/>
      <c r="CA520" s="49"/>
      <c r="CB520" s="49"/>
      <c r="CC520" s="49"/>
      <c r="CD520" s="49"/>
      <c r="CE520" s="49"/>
      <c r="CF520" s="49"/>
      <c r="CG520" s="49"/>
      <c r="CH520" s="49"/>
      <c r="CI520" s="49"/>
      <c r="CJ520" s="49"/>
      <c r="CK520" s="49"/>
      <c r="CL520" s="49"/>
      <c r="CM520" s="49"/>
      <c r="CN520" s="49"/>
      <c r="CO520" s="49"/>
      <c r="CP520" s="49"/>
      <c r="CQ520" s="49"/>
      <c r="CR520" s="49"/>
      <c r="CS520" s="49"/>
      <c r="CT520" s="49"/>
      <c r="CU520" s="49"/>
      <c r="CV520" s="49"/>
      <c r="CW520" s="49"/>
      <c r="CX520" s="49"/>
      <c r="CY520" s="49"/>
      <c r="CZ520" s="49"/>
      <c r="DA520" s="49"/>
      <c r="DB520" s="49"/>
      <c r="DC520" s="49"/>
      <c r="DD520" s="49"/>
      <c r="DE520" s="49"/>
      <c r="DF520" s="49"/>
      <c r="DG520" s="49"/>
      <c r="DH520" s="49"/>
      <c r="DI520" s="49"/>
      <c r="DJ520" s="49"/>
      <c r="DK520" s="49"/>
      <c r="DL520" s="49"/>
      <c r="DM520" s="49"/>
      <c r="DN520" s="49"/>
      <c r="DO520" s="49"/>
      <c r="DP520" s="49"/>
      <c r="DQ520" s="49"/>
      <c r="DR520" s="49"/>
      <c r="DS520" s="49"/>
      <c r="DT520" s="49"/>
      <c r="DU520" s="49"/>
      <c r="DV520" s="49"/>
      <c r="DW520" s="49"/>
      <c r="DX520" s="49"/>
      <c r="DY520" s="49"/>
      <c r="DZ520" s="49"/>
      <c r="EA520" s="49"/>
      <c r="EB520" s="49"/>
      <c r="EC520" s="49"/>
      <c r="ED520" s="49"/>
      <c r="EE520" s="49"/>
      <c r="EF520" s="49"/>
      <c r="EG520" s="49"/>
      <c r="EH520" s="49"/>
      <c r="EI520" s="49"/>
      <c r="EJ520" s="49"/>
      <c r="EK520" s="49"/>
      <c r="EL520" s="49"/>
      <c r="EM520" s="49"/>
      <c r="EN520" s="49"/>
      <c r="EO520" s="49"/>
      <c r="EP520" s="49"/>
      <c r="EQ520" s="49"/>
      <c r="ER520" s="49"/>
      <c r="ES520" s="49"/>
      <c r="ET520" s="49"/>
      <c r="EU520" s="49"/>
      <c r="EV520" s="49"/>
      <c r="EW520" s="49"/>
      <c r="EX520" s="49"/>
      <c r="EY520" s="49"/>
      <c r="EZ520" s="49"/>
      <c r="FA520" s="49"/>
      <c r="FB520" s="49"/>
      <c r="FC520" s="49"/>
      <c r="FD520" s="49"/>
      <c r="FE520" s="49"/>
      <c r="FF520" s="49"/>
      <c r="FG520" s="49"/>
      <c r="FH520" s="49"/>
      <c r="FI520" s="49"/>
      <c r="FJ520" s="49"/>
      <c r="FK520" s="49"/>
      <c r="FL520" s="49"/>
      <c r="FM520" s="49"/>
      <c r="FN520" s="49"/>
      <c r="FO520" s="49"/>
      <c r="FP520" s="49"/>
      <c r="FQ520" s="49"/>
      <c r="FR520" s="49"/>
      <c r="FS520" s="49"/>
      <c r="FT520" s="49"/>
      <c r="FU520" s="49"/>
      <c r="FV520" s="49"/>
      <c r="FW520" s="49"/>
      <c r="FX520" s="49"/>
      <c r="FY520" s="49"/>
      <c r="FZ520" s="49"/>
      <c r="GA520" s="49"/>
      <c r="GB520" s="49"/>
      <c r="GC520" s="49"/>
      <c r="GD520" s="49"/>
      <c r="GE520" s="49"/>
      <c r="GF520" s="49"/>
      <c r="GG520" s="49"/>
      <c r="GH520" s="49"/>
      <c r="GI520" s="49"/>
      <c r="GJ520" s="49"/>
      <c r="GK520" s="49"/>
      <c r="GL520" s="49"/>
      <c r="GM520" s="49"/>
      <c r="GN520" s="49"/>
      <c r="GO520" s="49"/>
      <c r="GP520" s="49"/>
      <c r="GQ520" s="49"/>
      <c r="GR520" s="49"/>
      <c r="GS520" s="49"/>
      <c r="GT520" s="49"/>
      <c r="GU520" s="49"/>
      <c r="GV520" s="49"/>
      <c r="GW520" s="49"/>
      <c r="GX520" s="49"/>
      <c r="GY520" s="49"/>
      <c r="GZ520" s="49"/>
      <c r="HA520" s="49"/>
      <c r="HB520" s="49"/>
      <c r="HC520" s="49"/>
      <c r="HD520" s="49"/>
      <c r="HE520" s="49"/>
      <c r="HF520" s="49"/>
      <c r="HG520" s="49"/>
      <c r="HH520" s="49"/>
      <c r="HI520" s="49"/>
      <c r="HJ520" s="49"/>
      <c r="HK520" s="49"/>
      <c r="HL520" s="49"/>
      <c r="HM520" s="49"/>
      <c r="HN520" s="49"/>
      <c r="HO520" s="49"/>
      <c r="HP520" s="49"/>
      <c r="HQ520" s="49"/>
      <c r="HR520" s="49"/>
      <c r="HS520" s="49"/>
      <c r="HT520" s="49"/>
      <c r="HU520" s="49"/>
      <c r="HV520" s="49"/>
      <c r="HW520" s="49"/>
      <c r="HX520" s="49"/>
      <c r="HY520" s="49"/>
      <c r="HZ520" s="49"/>
      <c r="IA520" s="49"/>
      <c r="IB520" s="49"/>
      <c r="IC520" s="49"/>
      <c r="ID520" s="49"/>
      <c r="IE520" s="49"/>
      <c r="IF520" s="49"/>
      <c r="IG520" s="49"/>
      <c r="IH520" s="49"/>
      <c r="II520" s="49"/>
      <c r="IJ520" s="49"/>
      <c r="IK520" s="49"/>
      <c r="IL520" s="49"/>
      <c r="IM520" s="49"/>
      <c r="IN520" s="49"/>
      <c r="IO520" s="49"/>
      <c r="IP520" s="49"/>
      <c r="IQ520" s="49"/>
      <c r="IR520" s="49"/>
      <c r="IS520" s="49"/>
      <c r="IT520" s="49"/>
      <c r="IU520" s="49"/>
      <c r="IV520" s="49"/>
      <c r="IW520" s="49"/>
      <c r="IX520" s="49"/>
      <c r="IY520" s="49"/>
      <c r="IZ520" s="49"/>
      <c r="JA520" s="49"/>
      <c r="JB520" s="49"/>
      <c r="JC520" s="49"/>
      <c r="JD520" s="49"/>
      <c r="JE520" s="49"/>
      <c r="JF520" s="49"/>
      <c r="JG520" s="49"/>
      <c r="JH520" s="49"/>
      <c r="JI520" s="49"/>
      <c r="JJ520" s="49"/>
      <c r="JK520" s="49"/>
      <c r="JL520" s="49"/>
      <c r="JM520" s="49"/>
      <c r="JN520" s="49"/>
      <c r="JO520" s="49"/>
      <c r="JP520" s="49"/>
      <c r="JQ520" s="49"/>
      <c r="JR520" s="49"/>
      <c r="JS520" s="49"/>
      <c r="JT520" s="49"/>
      <c r="JU520" s="49"/>
      <c r="JV520" s="49"/>
      <c r="JW520" s="49"/>
      <c r="JX520" s="49"/>
      <c r="JY520" s="49"/>
      <c r="JZ520" s="49"/>
      <c r="KA520" s="49"/>
      <c r="KB520" s="49"/>
      <c r="KC520" s="49"/>
      <c r="KD520" s="49"/>
      <c r="KE520" s="49"/>
      <c r="KF520" s="49"/>
      <c r="KG520" s="49"/>
      <c r="KH520" s="49"/>
      <c r="KI520" s="49"/>
      <c r="KJ520" s="49"/>
    </row>
    <row r="521" spans="2:296" s="48" customFormat="1" x14ac:dyDescent="0.2">
      <c r="B521" s="46"/>
      <c r="C521" s="276"/>
      <c r="D521" s="125"/>
      <c r="E521" s="173"/>
      <c r="F521" s="174"/>
      <c r="G521" s="125"/>
      <c r="H521" s="125"/>
      <c r="I521" s="125"/>
      <c r="J521" s="125"/>
      <c r="K521" s="192"/>
      <c r="M521" s="281"/>
      <c r="N521" s="19"/>
      <c r="O521" s="49"/>
      <c r="P521" s="49"/>
      <c r="Q521" s="49"/>
      <c r="R521" s="49"/>
      <c r="S521" s="49"/>
      <c r="T521" s="49"/>
      <c r="U521" s="49"/>
      <c r="V521" s="49"/>
      <c r="W521" s="49"/>
      <c r="X521" s="49"/>
      <c r="Y521" s="49"/>
      <c r="Z521" s="49"/>
      <c r="AA521" s="49"/>
      <c r="AB521" s="49"/>
      <c r="AC521" s="49"/>
      <c r="AD521" s="49"/>
      <c r="AE521" s="49"/>
      <c r="AF521" s="49"/>
      <c r="AG521" s="49"/>
      <c r="AH521" s="49"/>
      <c r="AI521" s="49"/>
      <c r="AJ521" s="49"/>
      <c r="AK521" s="49"/>
      <c r="AL521" s="49"/>
      <c r="AM521" s="49"/>
      <c r="AN521" s="49"/>
      <c r="AO521" s="49"/>
      <c r="AP521" s="49"/>
      <c r="AQ521" s="49"/>
      <c r="AR521" s="49"/>
      <c r="AS521" s="49"/>
      <c r="AT521" s="49"/>
      <c r="AU521" s="49"/>
      <c r="AV521" s="49"/>
      <c r="AW521" s="49"/>
      <c r="AX521" s="49"/>
      <c r="AY521" s="49"/>
      <c r="AZ521" s="49"/>
      <c r="BA521" s="49"/>
      <c r="BB521" s="49"/>
      <c r="BC521" s="49"/>
      <c r="BD521" s="49"/>
      <c r="BE521" s="49"/>
      <c r="BF521" s="49"/>
      <c r="BG521" s="49"/>
      <c r="BH521" s="49"/>
      <c r="BI521" s="49"/>
      <c r="BJ521" s="49"/>
      <c r="BK521" s="49"/>
      <c r="BL521" s="49"/>
      <c r="BM521" s="49"/>
      <c r="BN521" s="49"/>
      <c r="BO521" s="49"/>
      <c r="BP521" s="49"/>
      <c r="BQ521" s="49"/>
      <c r="BR521" s="49"/>
      <c r="BS521" s="49"/>
      <c r="BT521" s="49"/>
      <c r="BU521" s="49"/>
      <c r="BV521" s="49"/>
      <c r="BW521" s="49"/>
      <c r="BX521" s="49"/>
      <c r="BY521" s="49"/>
      <c r="BZ521" s="49"/>
      <c r="CA521" s="49"/>
      <c r="CB521" s="49"/>
      <c r="CC521" s="49"/>
      <c r="CD521" s="49"/>
      <c r="CE521" s="49"/>
      <c r="CF521" s="49"/>
      <c r="CG521" s="49"/>
      <c r="CH521" s="49"/>
      <c r="CI521" s="49"/>
      <c r="CJ521" s="49"/>
      <c r="CK521" s="49"/>
      <c r="CL521" s="49"/>
      <c r="CM521" s="49"/>
      <c r="CN521" s="49"/>
      <c r="CO521" s="49"/>
      <c r="CP521" s="49"/>
      <c r="CQ521" s="49"/>
      <c r="CR521" s="49"/>
      <c r="CS521" s="49"/>
      <c r="CT521" s="49"/>
      <c r="CU521" s="49"/>
      <c r="CV521" s="49"/>
      <c r="CW521" s="49"/>
      <c r="CX521" s="49"/>
      <c r="CY521" s="49"/>
      <c r="CZ521" s="49"/>
      <c r="DA521" s="49"/>
      <c r="DB521" s="49"/>
      <c r="DC521" s="49"/>
      <c r="DD521" s="49"/>
      <c r="DE521" s="49"/>
      <c r="DF521" s="49"/>
      <c r="DG521" s="49"/>
      <c r="DH521" s="49"/>
      <c r="DI521" s="49"/>
      <c r="DJ521" s="49"/>
      <c r="DK521" s="49"/>
      <c r="DL521" s="49"/>
      <c r="DM521" s="49"/>
      <c r="DN521" s="49"/>
      <c r="DO521" s="49"/>
      <c r="DP521" s="49"/>
      <c r="DQ521" s="49"/>
      <c r="DR521" s="49"/>
      <c r="DS521" s="49"/>
      <c r="DT521" s="49"/>
      <c r="DU521" s="49"/>
      <c r="DV521" s="49"/>
      <c r="DW521" s="49"/>
      <c r="DX521" s="49"/>
      <c r="DY521" s="49"/>
      <c r="DZ521" s="49"/>
      <c r="EA521" s="49"/>
      <c r="EB521" s="49"/>
      <c r="EC521" s="49"/>
      <c r="ED521" s="49"/>
      <c r="EE521" s="49"/>
      <c r="EF521" s="49"/>
      <c r="EG521" s="49"/>
      <c r="EH521" s="49"/>
      <c r="EI521" s="49"/>
      <c r="EJ521" s="49"/>
      <c r="EK521" s="49"/>
      <c r="EL521" s="49"/>
      <c r="EM521" s="49"/>
      <c r="EN521" s="49"/>
      <c r="EO521" s="49"/>
      <c r="EP521" s="49"/>
      <c r="EQ521" s="49"/>
      <c r="ER521" s="49"/>
      <c r="ES521" s="49"/>
      <c r="ET521" s="49"/>
      <c r="EU521" s="49"/>
      <c r="EV521" s="49"/>
      <c r="EW521" s="49"/>
      <c r="EX521" s="49"/>
      <c r="EY521" s="49"/>
      <c r="EZ521" s="49"/>
      <c r="FA521" s="49"/>
      <c r="FB521" s="49"/>
      <c r="FC521" s="49"/>
      <c r="FD521" s="49"/>
      <c r="FE521" s="49"/>
      <c r="FF521" s="49"/>
      <c r="FG521" s="49"/>
      <c r="FH521" s="49"/>
      <c r="FI521" s="49"/>
      <c r="FJ521" s="49"/>
      <c r="FK521" s="49"/>
      <c r="FL521" s="49"/>
      <c r="FM521" s="49"/>
      <c r="FN521" s="49"/>
      <c r="FO521" s="49"/>
      <c r="FP521" s="49"/>
      <c r="FQ521" s="49"/>
      <c r="FR521" s="49"/>
      <c r="FS521" s="49"/>
      <c r="FT521" s="49"/>
      <c r="FU521" s="49"/>
      <c r="FV521" s="49"/>
      <c r="FW521" s="49"/>
      <c r="FX521" s="49"/>
      <c r="FY521" s="49"/>
      <c r="FZ521" s="49"/>
      <c r="GA521" s="49"/>
      <c r="GB521" s="49"/>
      <c r="GC521" s="49"/>
      <c r="GD521" s="49"/>
      <c r="GE521" s="49"/>
      <c r="GF521" s="49"/>
      <c r="GG521" s="49"/>
      <c r="GH521" s="49"/>
      <c r="GI521" s="49"/>
      <c r="GJ521" s="49"/>
      <c r="GK521" s="49"/>
      <c r="GL521" s="49"/>
      <c r="GM521" s="49"/>
      <c r="GN521" s="49"/>
      <c r="GO521" s="49"/>
      <c r="GP521" s="49"/>
      <c r="GQ521" s="49"/>
      <c r="GR521" s="49"/>
      <c r="GS521" s="49"/>
      <c r="GT521" s="49"/>
      <c r="GU521" s="49"/>
      <c r="GV521" s="49"/>
      <c r="GW521" s="49"/>
      <c r="GX521" s="49"/>
      <c r="GY521" s="49"/>
      <c r="GZ521" s="49"/>
      <c r="HA521" s="49"/>
      <c r="HB521" s="49"/>
      <c r="HC521" s="49"/>
      <c r="HD521" s="49"/>
      <c r="HE521" s="49"/>
      <c r="HF521" s="49"/>
      <c r="HG521" s="49"/>
      <c r="HH521" s="49"/>
      <c r="HI521" s="49"/>
      <c r="HJ521" s="49"/>
      <c r="HK521" s="49"/>
      <c r="HL521" s="49"/>
      <c r="HM521" s="49"/>
      <c r="HN521" s="49"/>
      <c r="HO521" s="49"/>
      <c r="HP521" s="49"/>
      <c r="HQ521" s="49"/>
      <c r="HR521" s="49"/>
      <c r="HS521" s="49"/>
      <c r="HT521" s="49"/>
      <c r="HU521" s="49"/>
      <c r="HV521" s="49"/>
      <c r="HW521" s="49"/>
      <c r="HX521" s="49"/>
      <c r="HY521" s="49"/>
      <c r="HZ521" s="49"/>
      <c r="IA521" s="49"/>
      <c r="IB521" s="49"/>
      <c r="IC521" s="49"/>
      <c r="ID521" s="49"/>
      <c r="IE521" s="49"/>
      <c r="IF521" s="49"/>
      <c r="IG521" s="49"/>
      <c r="IH521" s="49"/>
      <c r="II521" s="49"/>
      <c r="IJ521" s="49"/>
      <c r="IK521" s="49"/>
      <c r="IL521" s="49"/>
      <c r="IM521" s="49"/>
      <c r="IN521" s="49"/>
      <c r="IO521" s="49"/>
      <c r="IP521" s="49"/>
      <c r="IQ521" s="49"/>
      <c r="IR521" s="49"/>
      <c r="IS521" s="49"/>
      <c r="IT521" s="49"/>
      <c r="IU521" s="49"/>
      <c r="IV521" s="49"/>
      <c r="IW521" s="49"/>
      <c r="IX521" s="49"/>
      <c r="IY521" s="49"/>
      <c r="IZ521" s="49"/>
      <c r="JA521" s="49"/>
      <c r="JB521" s="49"/>
      <c r="JC521" s="49"/>
      <c r="JD521" s="49"/>
      <c r="JE521" s="49"/>
      <c r="JF521" s="49"/>
      <c r="JG521" s="49"/>
      <c r="JH521" s="49"/>
      <c r="JI521" s="49"/>
      <c r="JJ521" s="49"/>
      <c r="JK521" s="49"/>
      <c r="JL521" s="49"/>
      <c r="JM521" s="49"/>
      <c r="JN521" s="49"/>
      <c r="JO521" s="49"/>
      <c r="JP521" s="49"/>
      <c r="JQ521" s="49"/>
      <c r="JR521" s="49"/>
      <c r="JS521" s="49"/>
      <c r="JT521" s="49"/>
      <c r="JU521" s="49"/>
      <c r="JV521" s="49"/>
      <c r="JW521" s="49"/>
      <c r="JX521" s="49"/>
      <c r="JY521" s="49"/>
      <c r="JZ521" s="49"/>
      <c r="KA521" s="49"/>
      <c r="KB521" s="49"/>
      <c r="KC521" s="49"/>
      <c r="KD521" s="49"/>
      <c r="KE521" s="49"/>
      <c r="KF521" s="49"/>
      <c r="KG521" s="49"/>
      <c r="KH521" s="49"/>
      <c r="KI521" s="49"/>
      <c r="KJ521" s="49"/>
    </row>
    <row r="522" spans="2:296" s="48" customFormat="1" x14ac:dyDescent="0.2">
      <c r="B522" s="46"/>
      <c r="C522" s="276"/>
      <c r="D522" s="125"/>
      <c r="E522" s="173"/>
      <c r="F522" s="174"/>
      <c r="G522" s="125"/>
      <c r="H522" s="125"/>
      <c r="I522" s="125"/>
      <c r="J522" s="125"/>
      <c r="K522" s="192"/>
      <c r="M522" s="281"/>
      <c r="N522" s="19"/>
      <c r="O522" s="49"/>
      <c r="P522" s="49"/>
      <c r="Q522" s="49"/>
      <c r="R522" s="49"/>
      <c r="S522" s="49"/>
      <c r="T522" s="49"/>
      <c r="U522" s="49"/>
      <c r="V522" s="49"/>
      <c r="W522" s="49"/>
      <c r="X522" s="49"/>
      <c r="Y522" s="49"/>
      <c r="Z522" s="49"/>
      <c r="AA522" s="49"/>
      <c r="AB522" s="49"/>
      <c r="AC522" s="49"/>
      <c r="AD522" s="49"/>
      <c r="AE522" s="49"/>
      <c r="AF522" s="49"/>
      <c r="AG522" s="49"/>
      <c r="AH522" s="49"/>
      <c r="AI522" s="49"/>
      <c r="AJ522" s="49"/>
      <c r="AK522" s="49"/>
      <c r="AL522" s="49"/>
      <c r="AM522" s="49"/>
      <c r="AN522" s="49"/>
      <c r="AO522" s="49"/>
      <c r="AP522" s="49"/>
      <c r="AQ522" s="49"/>
      <c r="AR522" s="49"/>
      <c r="AS522" s="49"/>
      <c r="AT522" s="49"/>
      <c r="AU522" s="49"/>
      <c r="AV522" s="49"/>
      <c r="AW522" s="49"/>
      <c r="AX522" s="49"/>
      <c r="AY522" s="49"/>
      <c r="AZ522" s="49"/>
      <c r="BA522" s="49"/>
      <c r="BB522" s="49"/>
      <c r="BC522" s="49"/>
      <c r="BD522" s="49"/>
      <c r="BE522" s="49"/>
      <c r="BF522" s="49"/>
      <c r="BG522" s="49"/>
      <c r="BH522" s="49"/>
      <c r="BI522" s="49"/>
      <c r="BJ522" s="49"/>
      <c r="BK522" s="49"/>
      <c r="BL522" s="49"/>
      <c r="BM522" s="49"/>
      <c r="BN522" s="49"/>
      <c r="BO522" s="49"/>
      <c r="BP522" s="49"/>
      <c r="BQ522" s="49"/>
      <c r="BR522" s="49"/>
      <c r="BS522" s="49"/>
      <c r="BT522" s="49"/>
      <c r="BU522" s="49"/>
      <c r="BV522" s="49"/>
      <c r="BW522" s="49"/>
      <c r="BX522" s="49"/>
      <c r="BY522" s="49"/>
      <c r="BZ522" s="49"/>
      <c r="CA522" s="49"/>
      <c r="CB522" s="49"/>
      <c r="CC522" s="49"/>
      <c r="CD522" s="49"/>
      <c r="CE522" s="49"/>
      <c r="CF522" s="49"/>
      <c r="CG522" s="49"/>
      <c r="CH522" s="49"/>
      <c r="CI522" s="49"/>
      <c r="CJ522" s="49"/>
      <c r="CK522" s="49"/>
      <c r="CL522" s="49"/>
      <c r="CM522" s="49"/>
      <c r="CN522" s="49"/>
      <c r="CO522" s="49"/>
      <c r="CP522" s="49"/>
      <c r="CQ522" s="49"/>
      <c r="CR522" s="49"/>
      <c r="CS522" s="49"/>
      <c r="CT522" s="49"/>
      <c r="CU522" s="49"/>
      <c r="CV522" s="49"/>
      <c r="CW522" s="49"/>
      <c r="CX522" s="49"/>
      <c r="CY522" s="49"/>
      <c r="CZ522" s="49"/>
      <c r="DA522" s="49"/>
      <c r="DB522" s="49"/>
      <c r="DC522" s="49"/>
      <c r="DD522" s="49"/>
      <c r="DE522" s="49"/>
      <c r="DF522" s="49"/>
      <c r="DG522" s="49"/>
      <c r="DH522" s="49"/>
      <c r="DI522" s="49"/>
      <c r="DJ522" s="49"/>
      <c r="DK522" s="49"/>
      <c r="DL522" s="49"/>
      <c r="DM522" s="49"/>
      <c r="DN522" s="49"/>
      <c r="DO522" s="49"/>
      <c r="DP522" s="49"/>
      <c r="DQ522" s="49"/>
      <c r="DR522" s="49"/>
      <c r="DS522" s="49"/>
      <c r="DT522" s="49"/>
      <c r="DU522" s="49"/>
      <c r="DV522" s="49"/>
      <c r="DW522" s="49"/>
      <c r="DX522" s="49"/>
      <c r="DY522" s="49"/>
      <c r="DZ522" s="49"/>
      <c r="EA522" s="49"/>
      <c r="EB522" s="49"/>
      <c r="EC522" s="49"/>
      <c r="ED522" s="49"/>
      <c r="EE522" s="49"/>
      <c r="EF522" s="49"/>
      <c r="EG522" s="49"/>
      <c r="EH522" s="49"/>
      <c r="EI522" s="49"/>
      <c r="EJ522" s="49"/>
      <c r="EK522" s="49"/>
      <c r="EL522" s="49"/>
      <c r="EM522" s="49"/>
      <c r="EN522" s="49"/>
      <c r="EO522" s="49"/>
      <c r="EP522" s="49"/>
      <c r="EQ522" s="49"/>
      <c r="ER522" s="49"/>
      <c r="ES522" s="49"/>
      <c r="ET522" s="49"/>
      <c r="EU522" s="49"/>
      <c r="EV522" s="49"/>
      <c r="EW522" s="49"/>
      <c r="EX522" s="49"/>
      <c r="EY522" s="49"/>
      <c r="EZ522" s="49"/>
      <c r="FA522" s="49"/>
      <c r="FB522" s="49"/>
      <c r="FC522" s="49"/>
      <c r="FD522" s="49"/>
      <c r="FE522" s="49"/>
      <c r="FF522" s="49"/>
      <c r="FG522" s="49"/>
      <c r="FH522" s="49"/>
      <c r="FI522" s="49"/>
      <c r="FJ522" s="49"/>
      <c r="FK522" s="49"/>
      <c r="FL522" s="49"/>
      <c r="FM522" s="49"/>
      <c r="FN522" s="49"/>
      <c r="FO522" s="49"/>
      <c r="FP522" s="49"/>
      <c r="FQ522" s="49"/>
      <c r="FR522" s="49"/>
      <c r="FS522" s="49"/>
      <c r="FT522" s="49"/>
      <c r="FU522" s="49"/>
      <c r="FV522" s="49"/>
      <c r="FW522" s="49"/>
      <c r="FX522" s="49"/>
      <c r="FY522" s="49"/>
      <c r="FZ522" s="49"/>
      <c r="GA522" s="49"/>
      <c r="GB522" s="49"/>
      <c r="GC522" s="49"/>
      <c r="GD522" s="49"/>
      <c r="GE522" s="49"/>
      <c r="GF522" s="49"/>
      <c r="GG522" s="49"/>
      <c r="GH522" s="49"/>
      <c r="GI522" s="49"/>
      <c r="GJ522" s="49"/>
      <c r="GK522" s="49"/>
      <c r="GL522" s="49"/>
      <c r="GM522" s="49"/>
      <c r="GN522" s="49"/>
      <c r="GO522" s="49"/>
      <c r="GP522" s="49"/>
      <c r="GQ522" s="49"/>
      <c r="GR522" s="49"/>
      <c r="GS522" s="49"/>
      <c r="GT522" s="49"/>
      <c r="GU522" s="49"/>
      <c r="GV522" s="49"/>
      <c r="GW522" s="49"/>
      <c r="GX522" s="49"/>
      <c r="GY522" s="49"/>
      <c r="GZ522" s="49"/>
      <c r="HA522" s="49"/>
      <c r="HB522" s="49"/>
      <c r="HC522" s="49"/>
      <c r="HD522" s="49"/>
      <c r="HE522" s="49"/>
      <c r="HF522" s="49"/>
      <c r="HG522" s="49"/>
      <c r="HH522" s="49"/>
      <c r="HI522" s="49"/>
      <c r="HJ522" s="49"/>
      <c r="HK522" s="49"/>
      <c r="HL522" s="49"/>
      <c r="HM522" s="49"/>
      <c r="HN522" s="49"/>
      <c r="HO522" s="49"/>
      <c r="HP522" s="49"/>
      <c r="HQ522" s="49"/>
      <c r="HR522" s="49"/>
      <c r="HS522" s="49"/>
      <c r="HT522" s="49"/>
      <c r="HU522" s="49"/>
      <c r="HV522" s="49"/>
      <c r="HW522" s="49"/>
      <c r="HX522" s="49"/>
      <c r="HY522" s="49"/>
      <c r="HZ522" s="49"/>
      <c r="IA522" s="49"/>
      <c r="IB522" s="49"/>
      <c r="IC522" s="49"/>
      <c r="ID522" s="49"/>
      <c r="IE522" s="49"/>
      <c r="IF522" s="49"/>
      <c r="IG522" s="49"/>
      <c r="IH522" s="49"/>
      <c r="II522" s="49"/>
      <c r="IJ522" s="49"/>
      <c r="IK522" s="49"/>
      <c r="IL522" s="49"/>
      <c r="IM522" s="49"/>
      <c r="IN522" s="49"/>
      <c r="IO522" s="49"/>
      <c r="IP522" s="49"/>
      <c r="IQ522" s="49"/>
      <c r="IR522" s="49"/>
      <c r="IS522" s="49"/>
      <c r="IT522" s="49"/>
      <c r="IU522" s="49"/>
      <c r="IV522" s="49"/>
      <c r="IW522" s="49"/>
      <c r="IX522" s="49"/>
      <c r="IY522" s="49"/>
      <c r="IZ522" s="49"/>
      <c r="JA522" s="49"/>
      <c r="JB522" s="49"/>
      <c r="JC522" s="49"/>
      <c r="JD522" s="49"/>
      <c r="JE522" s="49"/>
      <c r="JF522" s="49"/>
      <c r="JG522" s="49"/>
      <c r="JH522" s="49"/>
      <c r="JI522" s="49"/>
      <c r="JJ522" s="49"/>
      <c r="JK522" s="49"/>
      <c r="JL522" s="49"/>
      <c r="JM522" s="49"/>
      <c r="JN522" s="49"/>
      <c r="JO522" s="49"/>
      <c r="JP522" s="49"/>
      <c r="JQ522" s="49"/>
      <c r="JR522" s="49"/>
      <c r="JS522" s="49"/>
      <c r="JT522" s="49"/>
      <c r="JU522" s="49"/>
      <c r="JV522" s="49"/>
      <c r="JW522" s="49"/>
      <c r="JX522" s="49"/>
      <c r="JY522" s="49"/>
      <c r="JZ522" s="49"/>
      <c r="KA522" s="49"/>
      <c r="KB522" s="49"/>
      <c r="KC522" s="49"/>
      <c r="KD522" s="49"/>
      <c r="KE522" s="49"/>
      <c r="KF522" s="49"/>
      <c r="KG522" s="49"/>
      <c r="KH522" s="49"/>
      <c r="KI522" s="49"/>
      <c r="KJ522" s="49"/>
    </row>
    <row r="523" spans="2:296" s="48" customFormat="1" x14ac:dyDescent="0.2">
      <c r="B523" s="46"/>
      <c r="C523" s="276"/>
      <c r="D523" s="125"/>
      <c r="E523" s="173"/>
      <c r="F523" s="174"/>
      <c r="G523" s="125"/>
      <c r="H523" s="125"/>
      <c r="I523" s="125"/>
      <c r="J523" s="125"/>
      <c r="K523" s="192"/>
      <c r="M523" s="281"/>
      <c r="N523" s="19"/>
      <c r="O523" s="49"/>
      <c r="P523" s="49"/>
      <c r="Q523" s="49"/>
      <c r="R523" s="49"/>
      <c r="S523" s="49"/>
      <c r="T523" s="49"/>
      <c r="U523" s="49"/>
      <c r="V523" s="49"/>
      <c r="W523" s="49"/>
      <c r="X523" s="49"/>
      <c r="Y523" s="49"/>
      <c r="Z523" s="49"/>
      <c r="AA523" s="49"/>
      <c r="AB523" s="49"/>
      <c r="AC523" s="49"/>
      <c r="AD523" s="49"/>
      <c r="AE523" s="49"/>
      <c r="AF523" s="49"/>
      <c r="AG523" s="49"/>
      <c r="AH523" s="49"/>
      <c r="AI523" s="49"/>
      <c r="AJ523" s="49"/>
      <c r="AK523" s="49"/>
      <c r="AL523" s="49"/>
      <c r="AM523" s="49"/>
      <c r="AN523" s="49"/>
      <c r="AO523" s="49"/>
      <c r="AP523" s="49"/>
      <c r="AQ523" s="49"/>
      <c r="AR523" s="49"/>
      <c r="AS523" s="49"/>
      <c r="AT523" s="49"/>
      <c r="AU523" s="49"/>
      <c r="AV523" s="49"/>
      <c r="AW523" s="49"/>
      <c r="AX523" s="49"/>
      <c r="AY523" s="49"/>
      <c r="AZ523" s="49"/>
      <c r="BA523" s="49"/>
      <c r="BB523" s="49"/>
      <c r="BC523" s="49"/>
      <c r="BD523" s="49"/>
      <c r="BE523" s="49"/>
      <c r="BF523" s="49"/>
      <c r="BG523" s="49"/>
      <c r="BH523" s="49"/>
      <c r="BI523" s="49"/>
      <c r="BJ523" s="49"/>
      <c r="BK523" s="49"/>
      <c r="BL523" s="49"/>
      <c r="BM523" s="49"/>
      <c r="BN523" s="49"/>
      <c r="BO523" s="49"/>
      <c r="BP523" s="49"/>
      <c r="BQ523" s="49"/>
      <c r="BR523" s="49"/>
      <c r="BS523" s="49"/>
      <c r="BT523" s="49"/>
      <c r="BU523" s="49"/>
      <c r="BV523" s="49"/>
      <c r="BW523" s="49"/>
      <c r="BX523" s="49"/>
      <c r="BY523" s="49"/>
      <c r="BZ523" s="49"/>
      <c r="CA523" s="49"/>
      <c r="CB523" s="49"/>
      <c r="CC523" s="49"/>
      <c r="CD523" s="49"/>
      <c r="CE523" s="49"/>
      <c r="CF523" s="49"/>
      <c r="CG523" s="49"/>
      <c r="CH523" s="49"/>
      <c r="CI523" s="49"/>
      <c r="CJ523" s="49"/>
      <c r="CK523" s="49"/>
      <c r="CL523" s="49"/>
      <c r="CM523" s="49"/>
      <c r="CN523" s="49"/>
      <c r="CO523" s="49"/>
      <c r="CP523" s="49"/>
      <c r="CQ523" s="49"/>
      <c r="CR523" s="49"/>
      <c r="CS523" s="49"/>
      <c r="CT523" s="49"/>
      <c r="CU523" s="49"/>
      <c r="CV523" s="49"/>
      <c r="CW523" s="49"/>
      <c r="CX523" s="49"/>
      <c r="CY523" s="49"/>
      <c r="CZ523" s="49"/>
      <c r="DA523" s="49"/>
      <c r="DB523" s="49"/>
      <c r="DC523" s="49"/>
      <c r="DD523" s="49"/>
      <c r="DE523" s="49"/>
      <c r="DF523" s="49"/>
      <c r="DG523" s="49"/>
      <c r="DH523" s="49"/>
      <c r="DI523" s="49"/>
      <c r="DJ523" s="49"/>
      <c r="DK523" s="49"/>
      <c r="DL523" s="49"/>
      <c r="DM523" s="49"/>
      <c r="DN523" s="49"/>
      <c r="DO523" s="49"/>
      <c r="DP523" s="49"/>
      <c r="DQ523" s="49"/>
      <c r="DR523" s="49"/>
      <c r="DS523" s="49"/>
      <c r="DT523" s="49"/>
      <c r="DU523" s="49"/>
      <c r="DV523" s="49"/>
      <c r="DW523" s="49"/>
      <c r="DX523" s="49"/>
      <c r="DY523" s="49"/>
      <c r="DZ523" s="49"/>
      <c r="EA523" s="49"/>
      <c r="EB523" s="49"/>
      <c r="EC523" s="49"/>
      <c r="ED523" s="49"/>
      <c r="EE523" s="49"/>
      <c r="EF523" s="49"/>
      <c r="EG523" s="49"/>
      <c r="EH523" s="49"/>
      <c r="EI523" s="49"/>
      <c r="EJ523" s="49"/>
      <c r="EK523" s="49"/>
      <c r="EL523" s="49"/>
      <c r="EM523" s="49"/>
      <c r="EN523" s="49"/>
      <c r="EO523" s="49"/>
      <c r="EP523" s="49"/>
      <c r="EQ523" s="49"/>
      <c r="ER523" s="49"/>
      <c r="ES523" s="49"/>
      <c r="ET523" s="49"/>
      <c r="EU523" s="49"/>
      <c r="EV523" s="49"/>
      <c r="EW523" s="49"/>
      <c r="EX523" s="49"/>
      <c r="EY523" s="49"/>
      <c r="EZ523" s="49"/>
      <c r="FA523" s="49"/>
      <c r="FB523" s="49"/>
      <c r="FC523" s="49"/>
      <c r="FD523" s="49"/>
      <c r="FE523" s="49"/>
      <c r="FF523" s="49"/>
      <c r="FG523" s="49"/>
      <c r="FH523" s="49"/>
      <c r="FI523" s="49"/>
      <c r="FJ523" s="49"/>
      <c r="FK523" s="49"/>
      <c r="FL523" s="49"/>
      <c r="FM523" s="49"/>
      <c r="FN523" s="49"/>
      <c r="FO523" s="49"/>
      <c r="FP523" s="49"/>
      <c r="FQ523" s="49"/>
      <c r="FR523" s="49"/>
      <c r="FS523" s="49"/>
      <c r="FT523" s="49"/>
      <c r="FU523" s="49"/>
      <c r="FV523" s="49"/>
      <c r="FW523" s="49"/>
      <c r="FX523" s="49"/>
      <c r="FY523" s="49"/>
      <c r="FZ523" s="49"/>
      <c r="GA523" s="49"/>
      <c r="GB523" s="49"/>
      <c r="GC523" s="49"/>
      <c r="GD523" s="49"/>
      <c r="GE523" s="49"/>
      <c r="GF523" s="49"/>
      <c r="GG523" s="49"/>
      <c r="GH523" s="49"/>
      <c r="GI523" s="49"/>
      <c r="GJ523" s="49"/>
      <c r="GK523" s="49"/>
      <c r="GL523" s="49"/>
      <c r="GM523" s="49"/>
      <c r="GN523" s="49"/>
      <c r="GO523" s="49"/>
      <c r="GP523" s="49"/>
      <c r="GQ523" s="49"/>
      <c r="GR523" s="49"/>
      <c r="GS523" s="49"/>
      <c r="GT523" s="49"/>
      <c r="GU523" s="49"/>
      <c r="GV523" s="49"/>
      <c r="GW523" s="49"/>
      <c r="GX523" s="49"/>
      <c r="GY523" s="49"/>
      <c r="GZ523" s="49"/>
      <c r="HA523" s="49"/>
      <c r="HB523" s="49"/>
      <c r="HC523" s="49"/>
      <c r="HD523" s="49"/>
      <c r="HE523" s="49"/>
      <c r="HF523" s="49"/>
      <c r="HG523" s="49"/>
      <c r="HH523" s="49"/>
      <c r="HI523" s="49"/>
      <c r="HJ523" s="49"/>
      <c r="HK523" s="49"/>
      <c r="HL523" s="49"/>
      <c r="HM523" s="49"/>
      <c r="HN523" s="49"/>
      <c r="HO523" s="49"/>
      <c r="HP523" s="49"/>
      <c r="HQ523" s="49"/>
      <c r="HR523" s="49"/>
      <c r="HS523" s="49"/>
      <c r="HT523" s="49"/>
      <c r="HU523" s="49"/>
      <c r="HV523" s="49"/>
      <c r="HW523" s="49"/>
      <c r="HX523" s="49"/>
      <c r="HY523" s="49"/>
      <c r="HZ523" s="49"/>
      <c r="IA523" s="49"/>
      <c r="IB523" s="49"/>
      <c r="IC523" s="49"/>
      <c r="ID523" s="49"/>
      <c r="IE523" s="49"/>
      <c r="IF523" s="49"/>
      <c r="IG523" s="49"/>
      <c r="IH523" s="49"/>
      <c r="II523" s="49"/>
      <c r="IJ523" s="49"/>
      <c r="IK523" s="49"/>
      <c r="IL523" s="49"/>
      <c r="IM523" s="49"/>
      <c r="IN523" s="49"/>
      <c r="IO523" s="49"/>
      <c r="IP523" s="49"/>
      <c r="IQ523" s="49"/>
      <c r="IR523" s="49"/>
      <c r="IS523" s="49"/>
      <c r="IT523" s="49"/>
      <c r="IU523" s="49"/>
      <c r="IV523" s="49"/>
      <c r="IW523" s="49"/>
      <c r="IX523" s="49"/>
      <c r="IY523" s="49"/>
      <c r="IZ523" s="49"/>
      <c r="JA523" s="49"/>
      <c r="JB523" s="49"/>
      <c r="JC523" s="49"/>
      <c r="JD523" s="49"/>
      <c r="JE523" s="49"/>
      <c r="JF523" s="49"/>
      <c r="JG523" s="49"/>
      <c r="JH523" s="49"/>
      <c r="JI523" s="49"/>
      <c r="JJ523" s="49"/>
      <c r="JK523" s="49"/>
      <c r="JL523" s="49"/>
      <c r="JM523" s="49"/>
      <c r="JN523" s="49"/>
      <c r="JO523" s="49"/>
      <c r="JP523" s="49"/>
      <c r="JQ523" s="49"/>
      <c r="JR523" s="49"/>
      <c r="JS523" s="49"/>
      <c r="JT523" s="49"/>
      <c r="JU523" s="49"/>
      <c r="JV523" s="49"/>
      <c r="JW523" s="49"/>
      <c r="JX523" s="49"/>
      <c r="JY523" s="49"/>
      <c r="JZ523" s="49"/>
      <c r="KA523" s="49"/>
      <c r="KB523" s="49"/>
      <c r="KC523" s="49"/>
      <c r="KD523" s="49"/>
      <c r="KE523" s="49"/>
      <c r="KF523" s="49"/>
      <c r="KG523" s="49"/>
      <c r="KH523" s="49"/>
      <c r="KI523" s="49"/>
      <c r="KJ523" s="49"/>
    </row>
    <row r="524" spans="2:296" s="48" customFormat="1" x14ac:dyDescent="0.2">
      <c r="B524" s="46"/>
      <c r="C524" s="276"/>
      <c r="D524" s="125"/>
      <c r="E524" s="173"/>
      <c r="F524" s="174"/>
      <c r="G524" s="125"/>
      <c r="H524" s="125"/>
      <c r="I524" s="125"/>
      <c r="J524" s="125"/>
      <c r="K524" s="192"/>
      <c r="M524" s="281"/>
      <c r="N524" s="19"/>
      <c r="O524" s="49"/>
      <c r="P524" s="49"/>
      <c r="Q524" s="49"/>
      <c r="R524" s="49"/>
      <c r="S524" s="49"/>
      <c r="T524" s="49"/>
      <c r="U524" s="49"/>
      <c r="V524" s="49"/>
      <c r="W524" s="49"/>
      <c r="X524" s="49"/>
      <c r="Y524" s="49"/>
      <c r="Z524" s="49"/>
      <c r="AA524" s="49"/>
      <c r="AB524" s="49"/>
      <c r="AC524" s="49"/>
      <c r="AD524" s="49"/>
      <c r="AE524" s="49"/>
      <c r="AF524" s="49"/>
      <c r="AG524" s="49"/>
      <c r="AH524" s="49"/>
      <c r="AI524" s="49"/>
      <c r="AJ524" s="49"/>
      <c r="AK524" s="49"/>
      <c r="AL524" s="49"/>
      <c r="AM524" s="49"/>
      <c r="AN524" s="49"/>
      <c r="AO524" s="49"/>
      <c r="AP524" s="49"/>
      <c r="AQ524" s="49"/>
      <c r="AR524" s="49"/>
      <c r="AS524" s="49"/>
      <c r="AT524" s="49"/>
      <c r="AU524" s="49"/>
      <c r="AV524" s="49"/>
      <c r="AW524" s="49"/>
      <c r="AX524" s="49"/>
      <c r="AY524" s="49"/>
      <c r="AZ524" s="49"/>
      <c r="BA524" s="49"/>
      <c r="BB524" s="49"/>
      <c r="BC524" s="49"/>
      <c r="BD524" s="49"/>
      <c r="BE524" s="49"/>
      <c r="BF524" s="49"/>
      <c r="BG524" s="49"/>
      <c r="BH524" s="49"/>
      <c r="BI524" s="49"/>
      <c r="BJ524" s="49"/>
      <c r="BK524" s="49"/>
      <c r="BL524" s="49"/>
      <c r="BM524" s="49"/>
      <c r="BN524" s="49"/>
      <c r="BO524" s="49"/>
      <c r="BP524" s="49"/>
      <c r="BQ524" s="49"/>
      <c r="BR524" s="49"/>
      <c r="BS524" s="49"/>
      <c r="BT524" s="49"/>
      <c r="BU524" s="49"/>
      <c r="BV524" s="49"/>
      <c r="BW524" s="49"/>
      <c r="BX524" s="49"/>
      <c r="BY524" s="49"/>
      <c r="BZ524" s="49"/>
      <c r="CA524" s="49"/>
      <c r="CB524" s="49"/>
      <c r="CC524" s="49"/>
      <c r="CD524" s="49"/>
      <c r="CE524" s="49"/>
      <c r="CF524" s="49"/>
      <c r="CG524" s="49"/>
      <c r="CH524" s="49"/>
      <c r="CI524" s="49"/>
      <c r="CJ524" s="49"/>
      <c r="CK524" s="49"/>
      <c r="CL524" s="49"/>
      <c r="CM524" s="49"/>
      <c r="CN524" s="49"/>
      <c r="CO524" s="49"/>
      <c r="CP524" s="49"/>
      <c r="CQ524" s="49"/>
      <c r="CR524" s="49"/>
      <c r="CS524" s="49"/>
      <c r="CT524" s="49"/>
      <c r="CU524" s="49"/>
      <c r="CV524" s="49"/>
      <c r="CW524" s="49"/>
      <c r="CX524" s="49"/>
      <c r="CY524" s="49"/>
      <c r="CZ524" s="49"/>
      <c r="DA524" s="49"/>
      <c r="DB524" s="49"/>
      <c r="DC524" s="49"/>
      <c r="DD524" s="49"/>
      <c r="DE524" s="49"/>
      <c r="DF524" s="49"/>
      <c r="DG524" s="49"/>
      <c r="DH524" s="49"/>
      <c r="DI524" s="49"/>
      <c r="DJ524" s="49"/>
      <c r="DK524" s="49"/>
      <c r="DL524" s="49"/>
      <c r="DM524" s="49"/>
      <c r="DN524" s="49"/>
      <c r="DO524" s="49"/>
      <c r="DP524" s="49"/>
      <c r="DQ524" s="49"/>
      <c r="DR524" s="49"/>
      <c r="DS524" s="49"/>
      <c r="DT524" s="49"/>
      <c r="DU524" s="49"/>
      <c r="DV524" s="49"/>
      <c r="DW524" s="49"/>
      <c r="DX524" s="49"/>
      <c r="DY524" s="49"/>
      <c r="DZ524" s="49"/>
      <c r="EA524" s="49"/>
      <c r="EB524" s="49"/>
      <c r="EC524" s="49"/>
      <c r="ED524" s="49"/>
      <c r="EE524" s="49"/>
      <c r="EF524" s="49"/>
      <c r="EG524" s="49"/>
      <c r="EH524" s="49"/>
      <c r="EI524" s="49"/>
      <c r="EJ524" s="49"/>
      <c r="EK524" s="49"/>
      <c r="EL524" s="49"/>
      <c r="EM524" s="49"/>
      <c r="EN524" s="49"/>
      <c r="EO524" s="49"/>
      <c r="EP524" s="49"/>
      <c r="EQ524" s="49"/>
      <c r="ER524" s="49"/>
      <c r="ES524" s="49"/>
      <c r="ET524" s="49"/>
      <c r="EU524" s="49"/>
      <c r="EV524" s="49"/>
      <c r="EW524" s="49"/>
      <c r="EX524" s="49"/>
      <c r="EY524" s="49"/>
      <c r="EZ524" s="49"/>
      <c r="FA524" s="49"/>
      <c r="FB524" s="49"/>
      <c r="FC524" s="49"/>
      <c r="FD524" s="49"/>
      <c r="FE524" s="49"/>
      <c r="FF524" s="49"/>
      <c r="FG524" s="49"/>
      <c r="FH524" s="49"/>
      <c r="FI524" s="49"/>
      <c r="FJ524" s="49"/>
      <c r="FK524" s="49"/>
      <c r="FL524" s="49"/>
      <c r="FM524" s="49"/>
      <c r="FN524" s="49"/>
      <c r="FO524" s="49"/>
      <c r="FP524" s="49"/>
      <c r="FQ524" s="49"/>
      <c r="FR524" s="49"/>
      <c r="FS524" s="49"/>
      <c r="FT524" s="49"/>
      <c r="FU524" s="49"/>
      <c r="FV524" s="49"/>
      <c r="FW524" s="49"/>
      <c r="FX524" s="49"/>
      <c r="FY524" s="49"/>
      <c r="FZ524" s="49"/>
      <c r="GA524" s="49"/>
      <c r="GB524" s="49"/>
      <c r="GC524" s="49"/>
      <c r="GD524" s="49"/>
      <c r="GE524" s="49"/>
      <c r="GF524" s="49"/>
      <c r="GG524" s="49"/>
      <c r="GH524" s="49"/>
      <c r="GI524" s="49"/>
      <c r="GJ524" s="49"/>
      <c r="GK524" s="49"/>
      <c r="GL524" s="49"/>
      <c r="GM524" s="49"/>
      <c r="GN524" s="49"/>
      <c r="GO524" s="49"/>
      <c r="GP524" s="49"/>
      <c r="GQ524" s="49"/>
      <c r="GR524" s="49"/>
      <c r="GS524" s="49"/>
      <c r="GT524" s="49"/>
      <c r="GU524" s="49"/>
      <c r="GV524" s="49"/>
      <c r="GW524" s="49"/>
      <c r="GX524" s="49"/>
      <c r="GY524" s="49"/>
      <c r="GZ524" s="49"/>
      <c r="HA524" s="49"/>
      <c r="HB524" s="49"/>
      <c r="HC524" s="49"/>
      <c r="HD524" s="49"/>
      <c r="HE524" s="49"/>
      <c r="HF524" s="49"/>
      <c r="HG524" s="49"/>
      <c r="HH524" s="49"/>
      <c r="HI524" s="49"/>
      <c r="HJ524" s="49"/>
      <c r="HK524" s="49"/>
      <c r="HL524" s="49"/>
      <c r="HM524" s="49"/>
      <c r="HN524" s="49"/>
      <c r="HO524" s="49"/>
      <c r="HP524" s="49"/>
      <c r="HQ524" s="49"/>
      <c r="HR524" s="49"/>
      <c r="HS524" s="49"/>
      <c r="HT524" s="49"/>
      <c r="HU524" s="49"/>
      <c r="HV524" s="49"/>
      <c r="HW524" s="49"/>
      <c r="HX524" s="49"/>
      <c r="HY524" s="49"/>
      <c r="HZ524" s="49"/>
      <c r="IA524" s="49"/>
      <c r="IB524" s="49"/>
      <c r="IC524" s="49"/>
      <c r="ID524" s="49"/>
      <c r="IE524" s="49"/>
      <c r="IF524" s="49"/>
      <c r="IG524" s="49"/>
      <c r="IH524" s="49"/>
      <c r="II524" s="49"/>
      <c r="IJ524" s="49"/>
      <c r="IK524" s="49"/>
      <c r="IL524" s="49"/>
      <c r="IM524" s="49"/>
      <c r="IN524" s="49"/>
      <c r="IO524" s="49"/>
      <c r="IP524" s="49"/>
      <c r="IQ524" s="49"/>
      <c r="IR524" s="49"/>
      <c r="IS524" s="49"/>
      <c r="IT524" s="49"/>
      <c r="IU524" s="49"/>
      <c r="IV524" s="49"/>
      <c r="IW524" s="49"/>
      <c r="IX524" s="49"/>
      <c r="IY524" s="49"/>
      <c r="IZ524" s="49"/>
      <c r="JA524" s="49"/>
      <c r="JB524" s="49"/>
      <c r="JC524" s="49"/>
      <c r="JD524" s="49"/>
      <c r="JE524" s="49"/>
      <c r="JF524" s="49"/>
      <c r="JG524" s="49"/>
      <c r="JH524" s="49"/>
      <c r="JI524" s="49"/>
      <c r="JJ524" s="49"/>
      <c r="JK524" s="49"/>
      <c r="JL524" s="49"/>
      <c r="JM524" s="49"/>
      <c r="JN524" s="49"/>
      <c r="JO524" s="49"/>
      <c r="JP524" s="49"/>
      <c r="JQ524" s="49"/>
      <c r="JR524" s="49"/>
      <c r="JS524" s="49"/>
      <c r="JT524" s="49"/>
      <c r="JU524" s="49"/>
      <c r="JV524" s="49"/>
      <c r="JW524" s="49"/>
      <c r="JX524" s="49"/>
      <c r="JY524" s="49"/>
      <c r="JZ524" s="49"/>
      <c r="KA524" s="49"/>
      <c r="KB524" s="49"/>
      <c r="KC524" s="49"/>
      <c r="KD524" s="49"/>
      <c r="KE524" s="49"/>
      <c r="KF524" s="49"/>
      <c r="KG524" s="49"/>
      <c r="KH524" s="49"/>
      <c r="KI524" s="49"/>
      <c r="KJ524" s="49"/>
    </row>
    <row r="525" spans="2:296" s="48" customFormat="1" x14ac:dyDescent="0.2">
      <c r="B525" s="46"/>
      <c r="C525" s="276"/>
      <c r="D525" s="125"/>
      <c r="E525" s="173"/>
      <c r="F525" s="174"/>
      <c r="G525" s="125"/>
      <c r="H525" s="125"/>
      <c r="I525" s="125"/>
      <c r="J525" s="125"/>
      <c r="K525" s="192"/>
      <c r="M525" s="281"/>
      <c r="N525" s="19"/>
      <c r="O525" s="49"/>
      <c r="P525" s="49"/>
      <c r="Q525" s="49"/>
      <c r="R525" s="49"/>
      <c r="S525" s="49"/>
      <c r="T525" s="49"/>
      <c r="U525" s="49"/>
      <c r="V525" s="49"/>
      <c r="W525" s="49"/>
      <c r="X525" s="49"/>
      <c r="Y525" s="49"/>
      <c r="Z525" s="49"/>
      <c r="AA525" s="49"/>
      <c r="AB525" s="49"/>
      <c r="AC525" s="49"/>
      <c r="AD525" s="49"/>
      <c r="AE525" s="49"/>
      <c r="AF525" s="49"/>
      <c r="AG525" s="49"/>
      <c r="AH525" s="49"/>
      <c r="AI525" s="49"/>
      <c r="AJ525" s="49"/>
      <c r="AK525" s="49"/>
      <c r="AL525" s="49"/>
      <c r="AM525" s="49"/>
      <c r="AN525" s="49"/>
      <c r="AO525" s="49"/>
      <c r="AP525" s="49"/>
      <c r="AQ525" s="49"/>
      <c r="AR525" s="49"/>
      <c r="AS525" s="49"/>
      <c r="AT525" s="49"/>
      <c r="AU525" s="49"/>
      <c r="AV525" s="49"/>
      <c r="AW525" s="49"/>
      <c r="AX525" s="49"/>
      <c r="AY525" s="49"/>
      <c r="AZ525" s="49"/>
      <c r="BA525" s="49"/>
      <c r="BB525" s="49"/>
      <c r="BC525" s="49"/>
      <c r="BD525" s="49"/>
      <c r="BE525" s="49"/>
      <c r="BF525" s="49"/>
      <c r="BG525" s="49"/>
      <c r="BH525" s="49"/>
      <c r="BI525" s="49"/>
      <c r="BJ525" s="49"/>
      <c r="BK525" s="49"/>
      <c r="BL525" s="49"/>
      <c r="BM525" s="49"/>
      <c r="BN525" s="49"/>
      <c r="BO525" s="49"/>
      <c r="BP525" s="49"/>
      <c r="BQ525" s="49"/>
      <c r="BR525" s="49"/>
      <c r="BS525" s="49"/>
      <c r="BT525" s="49"/>
      <c r="BU525" s="49"/>
      <c r="BV525" s="49"/>
      <c r="BW525" s="49"/>
      <c r="BX525" s="49"/>
      <c r="BY525" s="49"/>
      <c r="BZ525" s="49"/>
      <c r="CA525" s="49"/>
      <c r="CB525" s="49"/>
      <c r="CC525" s="49"/>
      <c r="CD525" s="49"/>
      <c r="CE525" s="49"/>
      <c r="CF525" s="49"/>
      <c r="CG525" s="49"/>
      <c r="CH525" s="49"/>
      <c r="CI525" s="49"/>
      <c r="CJ525" s="49"/>
      <c r="CK525" s="49"/>
      <c r="CL525" s="49"/>
      <c r="CM525" s="49"/>
      <c r="CN525" s="49"/>
      <c r="CO525" s="49"/>
      <c r="CP525" s="49"/>
      <c r="CQ525" s="49"/>
      <c r="CR525" s="49"/>
      <c r="CS525" s="49"/>
      <c r="CT525" s="49"/>
      <c r="CU525" s="49"/>
      <c r="CV525" s="49"/>
      <c r="CW525" s="49"/>
      <c r="CX525" s="49"/>
      <c r="CY525" s="49"/>
      <c r="CZ525" s="49"/>
      <c r="DA525" s="49"/>
      <c r="DB525" s="49"/>
      <c r="DC525" s="49"/>
      <c r="DD525" s="49"/>
      <c r="DE525" s="49"/>
      <c r="DF525" s="49"/>
      <c r="DG525" s="49"/>
      <c r="DH525" s="49"/>
      <c r="DI525" s="49"/>
      <c r="DJ525" s="49"/>
      <c r="DK525" s="49"/>
      <c r="DL525" s="49"/>
      <c r="DM525" s="49"/>
      <c r="DN525" s="49"/>
      <c r="DO525" s="49"/>
      <c r="DP525" s="49"/>
      <c r="DQ525" s="49"/>
      <c r="DR525" s="49"/>
      <c r="DS525" s="49"/>
      <c r="DT525" s="49"/>
      <c r="DU525" s="49"/>
      <c r="DV525" s="49"/>
      <c r="DW525" s="49"/>
      <c r="DX525" s="49"/>
      <c r="DY525" s="49"/>
      <c r="DZ525" s="49"/>
      <c r="EA525" s="49"/>
      <c r="EB525" s="49"/>
      <c r="EC525" s="49"/>
      <c r="ED525" s="49"/>
      <c r="EE525" s="49"/>
      <c r="EF525" s="49"/>
      <c r="EG525" s="49"/>
      <c r="EH525" s="49"/>
      <c r="EI525" s="49"/>
      <c r="EJ525" s="49"/>
      <c r="EK525" s="49"/>
      <c r="EL525" s="49"/>
      <c r="EM525" s="49"/>
      <c r="EN525" s="49"/>
      <c r="EO525" s="49"/>
      <c r="EP525" s="49"/>
      <c r="EQ525" s="49"/>
      <c r="ER525" s="49"/>
      <c r="ES525" s="49"/>
      <c r="ET525" s="49"/>
      <c r="EU525" s="49"/>
      <c r="EV525" s="49"/>
      <c r="EW525" s="49"/>
      <c r="EX525" s="49"/>
      <c r="EY525" s="49"/>
      <c r="EZ525" s="49"/>
      <c r="FA525" s="49"/>
      <c r="FB525" s="49"/>
      <c r="FC525" s="49"/>
      <c r="FD525" s="49"/>
      <c r="FE525" s="49"/>
      <c r="FF525" s="49"/>
      <c r="FG525" s="49"/>
      <c r="FH525" s="49"/>
      <c r="FI525" s="49"/>
      <c r="FJ525" s="49"/>
      <c r="FK525" s="49"/>
      <c r="FL525" s="49"/>
      <c r="FM525" s="49"/>
      <c r="FN525" s="49"/>
      <c r="FO525" s="49"/>
      <c r="FP525" s="49"/>
      <c r="FQ525" s="49"/>
      <c r="FR525" s="49"/>
      <c r="FS525" s="49"/>
      <c r="FT525" s="49"/>
      <c r="FU525" s="49"/>
      <c r="FV525" s="49"/>
      <c r="FW525" s="49"/>
      <c r="FX525" s="49"/>
      <c r="FY525" s="49"/>
      <c r="FZ525" s="49"/>
      <c r="GA525" s="49"/>
      <c r="GB525" s="49"/>
      <c r="GC525" s="49"/>
      <c r="GD525" s="49"/>
      <c r="GE525" s="49"/>
      <c r="GF525" s="49"/>
      <c r="GG525" s="49"/>
      <c r="GH525" s="49"/>
      <c r="GI525" s="49"/>
      <c r="GJ525" s="49"/>
      <c r="GK525" s="49"/>
      <c r="GL525" s="49"/>
      <c r="GM525" s="49"/>
      <c r="GN525" s="49"/>
      <c r="GO525" s="49"/>
      <c r="GP525" s="49"/>
      <c r="GQ525" s="49"/>
      <c r="GR525" s="49"/>
      <c r="GS525" s="49"/>
      <c r="GT525" s="49"/>
      <c r="GU525" s="49"/>
      <c r="GV525" s="49"/>
      <c r="GW525" s="49"/>
      <c r="GX525" s="49"/>
      <c r="GY525" s="49"/>
      <c r="GZ525" s="49"/>
      <c r="HA525" s="49"/>
      <c r="HB525" s="49"/>
      <c r="HC525" s="49"/>
      <c r="HD525" s="49"/>
      <c r="HE525" s="49"/>
      <c r="HF525" s="49"/>
      <c r="HG525" s="49"/>
      <c r="HH525" s="49"/>
      <c r="HI525" s="49"/>
      <c r="HJ525" s="49"/>
      <c r="HK525" s="49"/>
      <c r="HL525" s="49"/>
      <c r="HM525" s="49"/>
      <c r="HN525" s="49"/>
      <c r="HO525" s="49"/>
      <c r="HP525" s="49"/>
      <c r="HQ525" s="49"/>
      <c r="HR525" s="49"/>
      <c r="HS525" s="49"/>
      <c r="HT525" s="49"/>
      <c r="HU525" s="49"/>
      <c r="HV525" s="49"/>
      <c r="HW525" s="49"/>
      <c r="HX525" s="49"/>
      <c r="HY525" s="49"/>
      <c r="HZ525" s="49"/>
      <c r="IA525" s="49"/>
      <c r="IB525" s="49"/>
      <c r="IC525" s="49"/>
      <c r="ID525" s="49"/>
      <c r="IE525" s="49"/>
      <c r="IF525" s="49"/>
      <c r="IG525" s="49"/>
      <c r="IH525" s="49"/>
      <c r="II525" s="49"/>
      <c r="IJ525" s="49"/>
      <c r="IK525" s="49"/>
      <c r="IL525" s="49"/>
      <c r="IM525" s="49"/>
      <c r="IN525" s="49"/>
      <c r="IO525" s="49"/>
      <c r="IP525" s="49"/>
      <c r="IQ525" s="49"/>
      <c r="IR525" s="49"/>
      <c r="IS525" s="49"/>
      <c r="IT525" s="49"/>
      <c r="IU525" s="49"/>
      <c r="IV525" s="49"/>
      <c r="IW525" s="49"/>
      <c r="IX525" s="49"/>
      <c r="IY525" s="49"/>
      <c r="IZ525" s="49"/>
      <c r="JA525" s="49"/>
      <c r="JB525" s="49"/>
      <c r="JC525" s="49"/>
      <c r="JD525" s="49"/>
      <c r="JE525" s="49"/>
      <c r="JF525" s="49"/>
      <c r="JG525" s="49"/>
      <c r="JH525" s="49"/>
      <c r="JI525" s="49"/>
      <c r="JJ525" s="49"/>
      <c r="JK525" s="49"/>
      <c r="JL525" s="49"/>
      <c r="JM525" s="49"/>
      <c r="JN525" s="49"/>
      <c r="JO525" s="49"/>
      <c r="JP525" s="49"/>
      <c r="JQ525" s="49"/>
      <c r="JR525" s="49"/>
      <c r="JS525" s="49"/>
      <c r="JT525" s="49"/>
      <c r="JU525" s="49"/>
      <c r="JV525" s="49"/>
      <c r="JW525" s="49"/>
      <c r="JX525" s="49"/>
      <c r="JY525" s="49"/>
      <c r="JZ525" s="49"/>
      <c r="KA525" s="49"/>
      <c r="KB525" s="49"/>
      <c r="KC525" s="49"/>
      <c r="KD525" s="49"/>
      <c r="KE525" s="49"/>
      <c r="KF525" s="49"/>
      <c r="KG525" s="49"/>
      <c r="KH525" s="49"/>
      <c r="KI525" s="49"/>
      <c r="KJ525" s="49"/>
    </row>
    <row r="526" spans="2:296" s="48" customFormat="1" x14ac:dyDescent="0.2">
      <c r="B526" s="46"/>
      <c r="C526" s="276"/>
      <c r="D526" s="125"/>
      <c r="E526" s="173"/>
      <c r="F526" s="174"/>
      <c r="G526" s="125"/>
      <c r="H526" s="125"/>
      <c r="I526" s="125"/>
      <c r="J526" s="125"/>
      <c r="K526" s="192"/>
      <c r="M526" s="281"/>
      <c r="N526" s="19"/>
      <c r="O526" s="49"/>
      <c r="P526" s="49"/>
      <c r="Q526" s="49"/>
      <c r="R526" s="49"/>
      <c r="S526" s="49"/>
      <c r="T526" s="49"/>
      <c r="U526" s="49"/>
      <c r="V526" s="49"/>
      <c r="W526" s="49"/>
      <c r="X526" s="49"/>
      <c r="Y526" s="49"/>
      <c r="Z526" s="49"/>
      <c r="AA526" s="49"/>
      <c r="AB526" s="49"/>
      <c r="AC526" s="49"/>
      <c r="AD526" s="49"/>
      <c r="AE526" s="49"/>
      <c r="AF526" s="49"/>
      <c r="AG526" s="49"/>
      <c r="AH526" s="49"/>
      <c r="AI526" s="49"/>
      <c r="AJ526" s="49"/>
      <c r="AK526" s="49"/>
      <c r="AL526" s="49"/>
      <c r="AM526" s="49"/>
      <c r="AN526" s="49"/>
      <c r="AO526" s="49"/>
      <c r="AP526" s="49"/>
      <c r="AQ526" s="49"/>
      <c r="AR526" s="49"/>
      <c r="AS526" s="49"/>
      <c r="AT526" s="49"/>
      <c r="AU526" s="49"/>
      <c r="AV526" s="49"/>
      <c r="AW526" s="49"/>
      <c r="AX526" s="49"/>
      <c r="AY526" s="49"/>
      <c r="AZ526" s="49"/>
      <c r="BA526" s="49"/>
      <c r="BB526" s="49"/>
      <c r="BC526" s="49"/>
      <c r="BD526" s="49"/>
      <c r="BE526" s="49"/>
      <c r="BF526" s="49"/>
      <c r="BG526" s="49"/>
      <c r="BH526" s="49"/>
      <c r="BI526" s="49"/>
      <c r="BJ526" s="49"/>
      <c r="BK526" s="49"/>
      <c r="BL526" s="49"/>
      <c r="BM526" s="49"/>
      <c r="BN526" s="49"/>
      <c r="BO526" s="49"/>
      <c r="BP526" s="49"/>
      <c r="BQ526" s="49"/>
      <c r="BR526" s="49"/>
      <c r="BS526" s="49"/>
      <c r="BT526" s="49"/>
      <c r="BU526" s="49"/>
      <c r="BV526" s="49"/>
      <c r="BW526" s="49"/>
      <c r="BX526" s="49"/>
      <c r="BY526" s="49"/>
      <c r="BZ526" s="49"/>
      <c r="CA526" s="49"/>
      <c r="CB526" s="49"/>
      <c r="CC526" s="49"/>
      <c r="CD526" s="49"/>
      <c r="CE526" s="49"/>
      <c r="CF526" s="49"/>
      <c r="CG526" s="49"/>
      <c r="CH526" s="49"/>
      <c r="CI526" s="49"/>
      <c r="CJ526" s="49"/>
      <c r="CK526" s="49"/>
      <c r="CL526" s="49"/>
      <c r="CM526" s="49"/>
      <c r="CN526" s="49"/>
      <c r="CO526" s="49"/>
      <c r="CP526" s="49"/>
      <c r="CQ526" s="49"/>
      <c r="CR526" s="49"/>
      <c r="CS526" s="49"/>
      <c r="CT526" s="49"/>
      <c r="CU526" s="49"/>
      <c r="CV526" s="49"/>
      <c r="CW526" s="49"/>
      <c r="CX526" s="49"/>
      <c r="CY526" s="49"/>
      <c r="CZ526" s="49"/>
      <c r="DA526" s="49"/>
      <c r="DB526" s="49"/>
      <c r="DC526" s="49"/>
      <c r="DD526" s="49"/>
      <c r="DE526" s="49"/>
      <c r="DF526" s="49"/>
      <c r="DG526" s="49"/>
      <c r="DH526" s="49"/>
      <c r="DI526" s="49"/>
      <c r="DJ526" s="49"/>
      <c r="DK526" s="49"/>
      <c r="DL526" s="49"/>
      <c r="DM526" s="49"/>
      <c r="DN526" s="49"/>
      <c r="DO526" s="49"/>
      <c r="DP526" s="49"/>
      <c r="DQ526" s="49"/>
      <c r="DR526" s="49"/>
      <c r="DS526" s="49"/>
      <c r="DT526" s="49"/>
      <c r="DU526" s="49"/>
      <c r="DV526" s="49"/>
      <c r="DW526" s="49"/>
      <c r="DX526" s="49"/>
      <c r="DY526" s="49"/>
      <c r="DZ526" s="49"/>
      <c r="EA526" s="49"/>
      <c r="EB526" s="49"/>
      <c r="EC526" s="49"/>
      <c r="ED526" s="49"/>
      <c r="EE526" s="49"/>
      <c r="EF526" s="49"/>
      <c r="EG526" s="49"/>
      <c r="EH526" s="49"/>
      <c r="EI526" s="49"/>
      <c r="EJ526" s="49"/>
      <c r="EK526" s="49"/>
      <c r="EL526" s="49"/>
      <c r="EM526" s="49"/>
      <c r="EN526" s="49"/>
      <c r="EO526" s="49"/>
      <c r="EP526" s="49"/>
      <c r="EQ526" s="49"/>
      <c r="ER526" s="49"/>
      <c r="ES526" s="49"/>
      <c r="ET526" s="49"/>
      <c r="EU526" s="49"/>
      <c r="EV526" s="49"/>
      <c r="EW526" s="49"/>
      <c r="EX526" s="49"/>
      <c r="EY526" s="49"/>
      <c r="EZ526" s="49"/>
      <c r="FA526" s="49"/>
      <c r="FB526" s="49"/>
      <c r="FC526" s="49"/>
      <c r="FD526" s="49"/>
      <c r="FE526" s="49"/>
      <c r="FF526" s="49"/>
      <c r="FG526" s="49"/>
      <c r="FH526" s="49"/>
      <c r="FI526" s="49"/>
      <c r="FJ526" s="49"/>
      <c r="FK526" s="49"/>
      <c r="FL526" s="49"/>
      <c r="FM526" s="49"/>
      <c r="FN526" s="49"/>
      <c r="FO526" s="49"/>
      <c r="FP526" s="49"/>
      <c r="FQ526" s="49"/>
      <c r="FR526" s="49"/>
      <c r="FS526" s="49"/>
      <c r="FT526" s="49"/>
      <c r="FU526" s="49"/>
      <c r="FV526" s="49"/>
      <c r="FW526" s="49"/>
      <c r="FX526" s="49"/>
      <c r="FY526" s="49"/>
      <c r="FZ526" s="49"/>
      <c r="GA526" s="49"/>
      <c r="GB526" s="49"/>
      <c r="GC526" s="49"/>
      <c r="GD526" s="49"/>
      <c r="GE526" s="49"/>
      <c r="GF526" s="49"/>
      <c r="GG526" s="49"/>
      <c r="GH526" s="49"/>
      <c r="GI526" s="49"/>
      <c r="GJ526" s="49"/>
      <c r="GK526" s="49"/>
      <c r="GL526" s="49"/>
      <c r="GM526" s="49"/>
      <c r="GN526" s="49"/>
      <c r="GO526" s="49"/>
      <c r="GP526" s="49"/>
      <c r="GQ526" s="49"/>
      <c r="GR526" s="49"/>
      <c r="GS526" s="49"/>
      <c r="GT526" s="49"/>
      <c r="GU526" s="49"/>
      <c r="GV526" s="49"/>
      <c r="GW526" s="49"/>
      <c r="GX526" s="49"/>
      <c r="GY526" s="49"/>
      <c r="GZ526" s="49"/>
      <c r="HA526" s="49"/>
      <c r="HB526" s="49"/>
      <c r="HC526" s="49"/>
      <c r="HD526" s="49"/>
      <c r="HE526" s="49"/>
      <c r="HF526" s="49"/>
      <c r="HG526" s="49"/>
      <c r="HH526" s="49"/>
      <c r="HI526" s="49"/>
      <c r="HJ526" s="49"/>
      <c r="HK526" s="49"/>
      <c r="HL526" s="49"/>
      <c r="HM526" s="49"/>
      <c r="HN526" s="49"/>
      <c r="HO526" s="49"/>
      <c r="HP526" s="49"/>
      <c r="HQ526" s="49"/>
      <c r="HR526" s="49"/>
      <c r="HS526" s="49"/>
      <c r="HT526" s="49"/>
      <c r="HU526" s="49"/>
      <c r="HV526" s="49"/>
      <c r="HW526" s="49"/>
      <c r="HX526" s="49"/>
      <c r="HY526" s="49"/>
      <c r="HZ526" s="49"/>
      <c r="IA526" s="49"/>
      <c r="IB526" s="49"/>
      <c r="IC526" s="49"/>
      <c r="ID526" s="49"/>
      <c r="IE526" s="49"/>
      <c r="IF526" s="49"/>
      <c r="IG526" s="49"/>
      <c r="IH526" s="49"/>
      <c r="II526" s="49"/>
      <c r="IJ526" s="49"/>
      <c r="IK526" s="49"/>
      <c r="IL526" s="49"/>
      <c r="IM526" s="49"/>
      <c r="IN526" s="49"/>
      <c r="IO526" s="49"/>
      <c r="IP526" s="49"/>
      <c r="IQ526" s="49"/>
      <c r="IR526" s="49"/>
      <c r="IS526" s="49"/>
      <c r="IT526" s="49"/>
      <c r="IU526" s="49"/>
      <c r="IV526" s="49"/>
      <c r="IW526" s="49"/>
      <c r="IX526" s="49"/>
      <c r="IY526" s="49"/>
      <c r="IZ526" s="49"/>
      <c r="JA526" s="49"/>
      <c r="JB526" s="49"/>
      <c r="JC526" s="49"/>
      <c r="JD526" s="49"/>
      <c r="JE526" s="49"/>
      <c r="JF526" s="49"/>
      <c r="JG526" s="49"/>
      <c r="JH526" s="49"/>
      <c r="JI526" s="49"/>
      <c r="JJ526" s="49"/>
      <c r="JK526" s="49"/>
      <c r="JL526" s="49"/>
      <c r="JM526" s="49"/>
      <c r="JN526" s="49"/>
      <c r="JO526" s="49"/>
      <c r="JP526" s="49"/>
      <c r="JQ526" s="49"/>
      <c r="JR526" s="49"/>
      <c r="JS526" s="49"/>
      <c r="JT526" s="49"/>
      <c r="JU526" s="49"/>
      <c r="JV526" s="49"/>
      <c r="JW526" s="49"/>
      <c r="JX526" s="49"/>
      <c r="JY526" s="49"/>
      <c r="JZ526" s="49"/>
      <c r="KA526" s="49"/>
      <c r="KB526" s="49"/>
      <c r="KC526" s="49"/>
      <c r="KD526" s="49"/>
      <c r="KE526" s="49"/>
      <c r="KF526" s="49"/>
      <c r="KG526" s="49"/>
      <c r="KH526" s="49"/>
      <c r="KI526" s="49"/>
      <c r="KJ526" s="49"/>
    </row>
    <row r="527" spans="2:296" s="48" customFormat="1" x14ac:dyDescent="0.2">
      <c r="B527" s="46"/>
      <c r="C527" s="276"/>
      <c r="D527" s="125"/>
      <c r="E527" s="173"/>
      <c r="F527" s="174"/>
      <c r="G527" s="125"/>
      <c r="H527" s="125"/>
      <c r="I527" s="125"/>
      <c r="J527" s="125"/>
      <c r="K527" s="192"/>
      <c r="M527" s="281"/>
      <c r="N527" s="19"/>
      <c r="O527" s="49"/>
      <c r="P527" s="49"/>
      <c r="Q527" s="49"/>
      <c r="R527" s="49"/>
      <c r="S527" s="49"/>
      <c r="T527" s="49"/>
      <c r="U527" s="49"/>
      <c r="V527" s="49"/>
      <c r="W527" s="49"/>
      <c r="X527" s="49"/>
      <c r="Y527" s="49"/>
      <c r="Z527" s="49"/>
      <c r="AA527" s="49"/>
      <c r="AB527" s="49"/>
      <c r="AC527" s="49"/>
      <c r="AD527" s="49"/>
      <c r="AE527" s="49"/>
      <c r="AF527" s="49"/>
      <c r="AG527" s="49"/>
      <c r="AH527" s="49"/>
      <c r="AI527" s="49"/>
      <c r="AJ527" s="49"/>
      <c r="AK527" s="49"/>
      <c r="AL527" s="49"/>
      <c r="AM527" s="49"/>
      <c r="AN527" s="49"/>
      <c r="AO527" s="49"/>
      <c r="AP527" s="49"/>
      <c r="AQ527" s="49"/>
      <c r="AR527" s="49"/>
      <c r="AS527" s="49"/>
      <c r="AT527" s="49"/>
      <c r="AU527" s="49"/>
      <c r="AV527" s="49"/>
      <c r="AW527" s="49"/>
      <c r="AX527" s="49"/>
      <c r="AY527" s="49"/>
      <c r="AZ527" s="49"/>
      <c r="BA527" s="49"/>
      <c r="BB527" s="49"/>
      <c r="BC527" s="49"/>
      <c r="BD527" s="49"/>
      <c r="BE527" s="49"/>
      <c r="BF527" s="49"/>
      <c r="BG527" s="49"/>
      <c r="BH527" s="49"/>
      <c r="BI527" s="49"/>
      <c r="BJ527" s="49"/>
      <c r="BK527" s="49"/>
      <c r="BL527" s="49"/>
      <c r="BM527" s="49"/>
      <c r="BN527" s="49"/>
      <c r="BO527" s="49"/>
      <c r="BP527" s="49"/>
      <c r="BQ527" s="49"/>
      <c r="BR527" s="49"/>
      <c r="BS527" s="49"/>
      <c r="BT527" s="49"/>
      <c r="BU527" s="49"/>
      <c r="BV527" s="49"/>
      <c r="BW527" s="49"/>
      <c r="BX527" s="49"/>
      <c r="BY527" s="49"/>
      <c r="BZ527" s="49"/>
      <c r="CA527" s="49"/>
      <c r="CB527" s="49"/>
      <c r="CC527" s="49"/>
      <c r="CD527" s="49"/>
      <c r="CE527" s="49"/>
      <c r="CF527" s="49"/>
      <c r="CG527" s="49"/>
      <c r="CH527" s="49"/>
      <c r="CI527" s="49"/>
      <c r="CJ527" s="49"/>
      <c r="CK527" s="49"/>
      <c r="CL527" s="49"/>
      <c r="CM527" s="49"/>
      <c r="CN527" s="49"/>
      <c r="CO527" s="49"/>
      <c r="CP527" s="49"/>
      <c r="CQ527" s="49"/>
      <c r="CR527" s="49"/>
      <c r="CS527" s="49"/>
      <c r="CT527" s="49"/>
      <c r="CU527" s="49"/>
      <c r="CV527" s="49"/>
      <c r="CW527" s="49"/>
      <c r="CX527" s="49"/>
      <c r="CY527" s="49"/>
      <c r="CZ527" s="49"/>
      <c r="DA527" s="49"/>
      <c r="DB527" s="49"/>
      <c r="DC527" s="49"/>
      <c r="DD527" s="49"/>
      <c r="DE527" s="49"/>
      <c r="DF527" s="49"/>
      <c r="DG527" s="49"/>
      <c r="DH527" s="49"/>
      <c r="DI527" s="49"/>
      <c r="DJ527" s="49"/>
      <c r="DK527" s="49"/>
      <c r="DL527" s="49"/>
      <c r="DM527" s="49"/>
      <c r="DN527" s="49"/>
      <c r="DO527" s="49"/>
      <c r="DP527" s="49"/>
      <c r="DQ527" s="49"/>
      <c r="DR527" s="49"/>
      <c r="DS527" s="49"/>
      <c r="DT527" s="49"/>
      <c r="DU527" s="49"/>
      <c r="DV527" s="49"/>
      <c r="DW527" s="49"/>
      <c r="DX527" s="49"/>
      <c r="DY527" s="49"/>
      <c r="DZ527" s="49"/>
      <c r="EA527" s="49"/>
      <c r="EB527" s="49"/>
      <c r="EC527" s="49"/>
      <c r="ED527" s="49"/>
      <c r="EE527" s="49"/>
      <c r="EF527" s="49"/>
      <c r="EG527" s="49"/>
      <c r="EH527" s="49"/>
      <c r="EI527" s="49"/>
      <c r="EJ527" s="49"/>
      <c r="EK527" s="49"/>
      <c r="EL527" s="49"/>
      <c r="EM527" s="49"/>
      <c r="EN527" s="49"/>
      <c r="EO527" s="49"/>
      <c r="EP527" s="49"/>
      <c r="EQ527" s="49"/>
      <c r="ER527" s="49"/>
      <c r="ES527" s="49"/>
      <c r="ET527" s="49"/>
      <c r="EU527" s="49"/>
      <c r="EV527" s="49"/>
      <c r="EW527" s="49"/>
      <c r="EX527" s="49"/>
      <c r="EY527" s="49"/>
      <c r="EZ527" s="49"/>
      <c r="FA527" s="49"/>
      <c r="FB527" s="49"/>
      <c r="FC527" s="49"/>
      <c r="FD527" s="49"/>
      <c r="FE527" s="49"/>
      <c r="FF527" s="49"/>
      <c r="FG527" s="49"/>
      <c r="FH527" s="49"/>
      <c r="FI527" s="49"/>
      <c r="FJ527" s="49"/>
      <c r="FK527" s="49"/>
      <c r="FL527" s="49"/>
      <c r="FM527" s="49"/>
      <c r="FN527" s="49"/>
      <c r="FO527" s="49"/>
      <c r="FP527" s="49"/>
      <c r="FQ527" s="49"/>
      <c r="FR527" s="49"/>
      <c r="FS527" s="49"/>
      <c r="FT527" s="49"/>
      <c r="FU527" s="49"/>
      <c r="FV527" s="49"/>
      <c r="FW527" s="49"/>
      <c r="FX527" s="49"/>
      <c r="FY527" s="49"/>
      <c r="FZ527" s="49"/>
      <c r="GA527" s="49"/>
      <c r="GB527" s="49"/>
      <c r="GC527" s="49"/>
      <c r="GD527" s="49"/>
      <c r="GE527" s="49"/>
      <c r="GF527" s="49"/>
      <c r="GG527" s="49"/>
      <c r="GH527" s="49"/>
      <c r="GI527" s="49"/>
      <c r="GJ527" s="49"/>
      <c r="GK527" s="49"/>
      <c r="GL527" s="49"/>
      <c r="GM527" s="49"/>
      <c r="GN527" s="49"/>
      <c r="GO527" s="49"/>
      <c r="GP527" s="49"/>
      <c r="GQ527" s="49"/>
      <c r="GR527" s="49"/>
      <c r="GS527" s="49"/>
      <c r="GT527" s="49"/>
      <c r="GU527" s="49"/>
      <c r="GV527" s="49"/>
      <c r="GW527" s="49"/>
      <c r="GX527" s="49"/>
      <c r="GY527" s="49"/>
      <c r="GZ527" s="49"/>
      <c r="HA527" s="49"/>
      <c r="HB527" s="49"/>
      <c r="HC527" s="49"/>
      <c r="HD527" s="49"/>
      <c r="HE527" s="49"/>
      <c r="HF527" s="49"/>
      <c r="HG527" s="49"/>
      <c r="HH527" s="49"/>
      <c r="HI527" s="49"/>
      <c r="HJ527" s="49"/>
      <c r="HK527" s="49"/>
      <c r="HL527" s="49"/>
      <c r="HM527" s="49"/>
      <c r="HN527" s="49"/>
      <c r="HO527" s="49"/>
      <c r="HP527" s="49"/>
      <c r="HQ527" s="49"/>
      <c r="HR527" s="49"/>
      <c r="HS527" s="49"/>
      <c r="HT527" s="49"/>
      <c r="HU527" s="49"/>
      <c r="HV527" s="49"/>
      <c r="HW527" s="49"/>
      <c r="HX527" s="49"/>
      <c r="HY527" s="49"/>
      <c r="HZ527" s="49"/>
      <c r="IA527" s="49"/>
      <c r="IB527" s="49"/>
      <c r="IC527" s="49"/>
      <c r="ID527" s="49"/>
      <c r="IE527" s="49"/>
      <c r="IF527" s="49"/>
      <c r="IG527" s="49"/>
      <c r="IH527" s="49"/>
      <c r="II527" s="49"/>
      <c r="IJ527" s="49"/>
      <c r="IK527" s="49"/>
      <c r="IL527" s="49"/>
      <c r="IM527" s="49"/>
      <c r="IN527" s="49"/>
      <c r="IO527" s="49"/>
      <c r="IP527" s="49"/>
      <c r="IQ527" s="49"/>
      <c r="IR527" s="49"/>
      <c r="IS527" s="49"/>
      <c r="IT527" s="49"/>
      <c r="IU527" s="49"/>
      <c r="IV527" s="49"/>
      <c r="IW527" s="49"/>
      <c r="IX527" s="49"/>
      <c r="IY527" s="49"/>
      <c r="IZ527" s="49"/>
      <c r="JA527" s="49"/>
      <c r="JB527" s="49"/>
      <c r="JC527" s="49"/>
      <c r="JD527" s="49"/>
      <c r="JE527" s="49"/>
      <c r="JF527" s="49"/>
      <c r="JG527" s="49"/>
      <c r="JH527" s="49"/>
      <c r="JI527" s="49"/>
      <c r="JJ527" s="49"/>
      <c r="JK527" s="49"/>
      <c r="JL527" s="49"/>
      <c r="JM527" s="49"/>
      <c r="JN527" s="49"/>
      <c r="JO527" s="49"/>
      <c r="JP527" s="49"/>
      <c r="JQ527" s="49"/>
      <c r="JR527" s="49"/>
      <c r="JS527" s="49"/>
      <c r="JT527" s="49"/>
      <c r="JU527" s="49"/>
      <c r="JV527" s="49"/>
      <c r="JW527" s="49"/>
      <c r="JX527" s="49"/>
      <c r="JY527" s="49"/>
      <c r="JZ527" s="49"/>
      <c r="KA527" s="49"/>
      <c r="KB527" s="49"/>
      <c r="KC527" s="49"/>
      <c r="KD527" s="49"/>
      <c r="KE527" s="49"/>
      <c r="KF527" s="49"/>
      <c r="KG527" s="49"/>
      <c r="KH527" s="49"/>
      <c r="KI527" s="49"/>
      <c r="KJ527" s="49"/>
    </row>
    <row r="528" spans="2:296" s="48" customFormat="1" x14ac:dyDescent="0.2">
      <c r="B528" s="46"/>
      <c r="C528" s="276"/>
      <c r="D528" s="125"/>
      <c r="E528" s="173"/>
      <c r="F528" s="174"/>
      <c r="G528" s="125"/>
      <c r="H528" s="125"/>
      <c r="I528" s="125"/>
      <c r="J528" s="125"/>
      <c r="K528" s="192"/>
      <c r="M528" s="281"/>
      <c r="N528" s="19"/>
      <c r="O528" s="49"/>
      <c r="P528" s="49"/>
      <c r="Q528" s="49"/>
      <c r="R528" s="49"/>
      <c r="S528" s="49"/>
      <c r="T528" s="49"/>
      <c r="U528" s="49"/>
      <c r="V528" s="49"/>
      <c r="W528" s="49"/>
      <c r="X528" s="49"/>
      <c r="Y528" s="49"/>
      <c r="Z528" s="49"/>
      <c r="AA528" s="49"/>
      <c r="AB528" s="49"/>
      <c r="AC528" s="49"/>
      <c r="AD528" s="49"/>
      <c r="AE528" s="49"/>
      <c r="AF528" s="49"/>
      <c r="AG528" s="49"/>
      <c r="AH528" s="49"/>
      <c r="AI528" s="49"/>
      <c r="AJ528" s="49"/>
      <c r="AK528" s="49"/>
      <c r="AL528" s="49"/>
      <c r="AM528" s="49"/>
      <c r="AN528" s="49"/>
      <c r="AO528" s="49"/>
      <c r="AP528" s="49"/>
      <c r="AQ528" s="49"/>
      <c r="AR528" s="49"/>
      <c r="AS528" s="49"/>
      <c r="AT528" s="49"/>
      <c r="AU528" s="49"/>
      <c r="AV528" s="49"/>
      <c r="AW528" s="49"/>
      <c r="AX528" s="49"/>
      <c r="AY528" s="49"/>
      <c r="AZ528" s="49"/>
      <c r="BA528" s="49"/>
      <c r="BB528" s="49"/>
      <c r="BC528" s="49"/>
      <c r="BD528" s="49"/>
      <c r="BE528" s="49"/>
      <c r="BF528" s="49"/>
      <c r="BG528" s="49"/>
      <c r="BH528" s="49"/>
      <c r="BI528" s="49"/>
      <c r="BJ528" s="49"/>
      <c r="BK528" s="49"/>
      <c r="BL528" s="49"/>
      <c r="BM528" s="49"/>
      <c r="BN528" s="49"/>
      <c r="BO528" s="49"/>
      <c r="BP528" s="49"/>
      <c r="BQ528" s="49"/>
      <c r="BR528" s="49"/>
      <c r="BS528" s="49"/>
      <c r="BT528" s="49"/>
      <c r="BU528" s="49"/>
      <c r="BV528" s="49"/>
      <c r="BW528" s="49"/>
      <c r="BX528" s="49"/>
      <c r="BY528" s="49"/>
      <c r="BZ528" s="49"/>
      <c r="CA528" s="49"/>
      <c r="CB528" s="49"/>
      <c r="CC528" s="49"/>
      <c r="CD528" s="49"/>
      <c r="CE528" s="49"/>
      <c r="CF528" s="49"/>
      <c r="CG528" s="49"/>
      <c r="CH528" s="49"/>
      <c r="CI528" s="49"/>
      <c r="CJ528" s="49"/>
      <c r="CK528" s="49"/>
      <c r="CL528" s="49"/>
      <c r="CM528" s="49"/>
      <c r="CN528" s="49"/>
      <c r="CO528" s="49"/>
      <c r="CP528" s="49"/>
      <c r="CQ528" s="49"/>
      <c r="CR528" s="49"/>
      <c r="CS528" s="49"/>
      <c r="CT528" s="49"/>
      <c r="CU528" s="49"/>
      <c r="CV528" s="49"/>
      <c r="CW528" s="49"/>
      <c r="CX528" s="49"/>
      <c r="CY528" s="49"/>
      <c r="CZ528" s="49"/>
      <c r="DA528" s="49"/>
      <c r="DB528" s="49"/>
      <c r="DC528" s="49"/>
      <c r="DD528" s="49"/>
      <c r="DE528" s="49"/>
      <c r="DF528" s="49"/>
      <c r="DG528" s="49"/>
      <c r="DH528" s="49"/>
      <c r="DI528" s="49"/>
      <c r="DJ528" s="49"/>
      <c r="DK528" s="49"/>
      <c r="DL528" s="49"/>
      <c r="DM528" s="49"/>
      <c r="DN528" s="49"/>
      <c r="DO528" s="49"/>
      <c r="DP528" s="49"/>
      <c r="DQ528" s="49"/>
      <c r="DR528" s="49"/>
      <c r="DS528" s="49"/>
      <c r="DT528" s="49"/>
      <c r="DU528" s="49"/>
      <c r="DV528" s="49"/>
      <c r="DW528" s="49"/>
      <c r="DX528" s="49"/>
      <c r="DY528" s="49"/>
      <c r="DZ528" s="49"/>
      <c r="EA528" s="49"/>
      <c r="EB528" s="49"/>
      <c r="EC528" s="49"/>
      <c r="ED528" s="49"/>
      <c r="EE528" s="49"/>
      <c r="EF528" s="49"/>
      <c r="EG528" s="49"/>
      <c r="EH528" s="49"/>
      <c r="EI528" s="49"/>
      <c r="EJ528" s="49"/>
      <c r="EK528" s="49"/>
      <c r="EL528" s="49"/>
      <c r="EM528" s="49"/>
      <c r="EN528" s="49"/>
      <c r="EO528" s="49"/>
      <c r="EP528" s="49"/>
      <c r="EQ528" s="49"/>
      <c r="ER528" s="49"/>
      <c r="ES528" s="49"/>
      <c r="ET528" s="49"/>
      <c r="EU528" s="49"/>
      <c r="EV528" s="49"/>
      <c r="EW528" s="49"/>
      <c r="EX528" s="49"/>
      <c r="EY528" s="49"/>
      <c r="EZ528" s="49"/>
      <c r="FA528" s="49"/>
      <c r="FB528" s="49"/>
      <c r="FC528" s="49"/>
      <c r="FD528" s="49"/>
      <c r="FE528" s="49"/>
      <c r="FF528" s="49"/>
      <c r="FG528" s="49"/>
      <c r="FH528" s="49"/>
      <c r="FI528" s="49"/>
      <c r="FJ528" s="49"/>
      <c r="FK528" s="49"/>
      <c r="FL528" s="49"/>
      <c r="FM528" s="49"/>
      <c r="FN528" s="49"/>
      <c r="FO528" s="49"/>
      <c r="FP528" s="49"/>
      <c r="FQ528" s="49"/>
      <c r="FR528" s="49"/>
      <c r="FS528" s="49"/>
      <c r="FT528" s="49"/>
      <c r="FU528" s="49"/>
      <c r="FV528" s="49"/>
      <c r="FW528" s="49"/>
      <c r="FX528" s="49"/>
      <c r="FY528" s="49"/>
      <c r="FZ528" s="49"/>
      <c r="GA528" s="49"/>
      <c r="GB528" s="49"/>
      <c r="GC528" s="49"/>
      <c r="GD528" s="49"/>
      <c r="GE528" s="49"/>
      <c r="GF528" s="49"/>
      <c r="GG528" s="49"/>
      <c r="GH528" s="49"/>
      <c r="GI528" s="49"/>
      <c r="GJ528" s="49"/>
      <c r="GK528" s="49"/>
      <c r="GL528" s="49"/>
      <c r="GM528" s="49"/>
      <c r="GN528" s="49"/>
      <c r="GO528" s="49"/>
      <c r="GP528" s="49"/>
      <c r="GQ528" s="49"/>
      <c r="GR528" s="49"/>
      <c r="GS528" s="49"/>
      <c r="GT528" s="49"/>
      <c r="GU528" s="49"/>
      <c r="GV528" s="49"/>
      <c r="GW528" s="49"/>
      <c r="GX528" s="49"/>
      <c r="GY528" s="49"/>
      <c r="GZ528" s="49"/>
      <c r="HA528" s="49"/>
      <c r="HB528" s="49"/>
      <c r="HC528" s="49"/>
      <c r="HD528" s="49"/>
      <c r="HE528" s="49"/>
      <c r="HF528" s="49"/>
      <c r="HG528" s="49"/>
      <c r="HH528" s="49"/>
      <c r="HI528" s="49"/>
      <c r="HJ528" s="49"/>
      <c r="HK528" s="49"/>
      <c r="HL528" s="49"/>
      <c r="HM528" s="49"/>
      <c r="HN528" s="49"/>
      <c r="HO528" s="49"/>
      <c r="HP528" s="49"/>
      <c r="HQ528" s="49"/>
      <c r="HR528" s="49"/>
      <c r="HS528" s="49"/>
      <c r="HT528" s="49"/>
      <c r="HU528" s="49"/>
      <c r="HV528" s="49"/>
      <c r="HW528" s="49"/>
      <c r="HX528" s="49"/>
      <c r="HY528" s="49"/>
      <c r="HZ528" s="49"/>
      <c r="IA528" s="49"/>
      <c r="IB528" s="49"/>
      <c r="IC528" s="49"/>
      <c r="ID528" s="49"/>
      <c r="IE528" s="49"/>
      <c r="IF528" s="49"/>
      <c r="IG528" s="49"/>
      <c r="IH528" s="49"/>
      <c r="II528" s="49"/>
      <c r="IJ528" s="49"/>
      <c r="IK528" s="49"/>
      <c r="IL528" s="49"/>
      <c r="IM528" s="49"/>
      <c r="IN528" s="49"/>
      <c r="IO528" s="49"/>
      <c r="IP528" s="49"/>
      <c r="IQ528" s="49"/>
      <c r="IR528" s="49"/>
      <c r="IS528" s="49"/>
      <c r="IT528" s="49"/>
      <c r="IU528" s="49"/>
      <c r="IV528" s="49"/>
      <c r="IW528" s="49"/>
      <c r="IX528" s="49"/>
      <c r="IY528" s="49"/>
      <c r="IZ528" s="49"/>
      <c r="JA528" s="49"/>
      <c r="JB528" s="49"/>
      <c r="JC528" s="49"/>
      <c r="JD528" s="49"/>
      <c r="JE528" s="49"/>
      <c r="JF528" s="49"/>
      <c r="JG528" s="49"/>
      <c r="JH528" s="49"/>
      <c r="JI528" s="49"/>
      <c r="JJ528" s="49"/>
      <c r="JK528" s="49"/>
      <c r="JL528" s="49"/>
      <c r="JM528" s="49"/>
      <c r="JN528" s="49"/>
      <c r="JO528" s="49"/>
      <c r="JP528" s="49"/>
      <c r="JQ528" s="49"/>
      <c r="JR528" s="49"/>
      <c r="JS528" s="49"/>
      <c r="JT528" s="49"/>
      <c r="JU528" s="49"/>
      <c r="JV528" s="49"/>
      <c r="JW528" s="49"/>
      <c r="JX528" s="49"/>
      <c r="JY528" s="49"/>
      <c r="JZ528" s="49"/>
      <c r="KA528" s="49"/>
      <c r="KB528" s="49"/>
      <c r="KC528" s="49"/>
      <c r="KD528" s="49"/>
      <c r="KE528" s="49"/>
      <c r="KF528" s="49"/>
      <c r="KG528" s="49"/>
      <c r="KH528" s="49"/>
      <c r="KI528" s="49"/>
      <c r="KJ528" s="49"/>
    </row>
    <row r="529" spans="2:296" s="48" customFormat="1" x14ac:dyDescent="0.2">
      <c r="B529" s="46"/>
      <c r="C529" s="276"/>
      <c r="D529" s="125"/>
      <c r="E529" s="173"/>
      <c r="F529" s="174"/>
      <c r="G529" s="125"/>
      <c r="H529" s="125"/>
      <c r="I529" s="125"/>
      <c r="J529" s="125"/>
      <c r="K529" s="192"/>
      <c r="M529" s="281"/>
      <c r="N529" s="19"/>
      <c r="O529" s="49"/>
      <c r="P529" s="49"/>
      <c r="Q529" s="49"/>
      <c r="R529" s="49"/>
      <c r="S529" s="49"/>
      <c r="T529" s="49"/>
      <c r="U529" s="49"/>
      <c r="V529" s="49"/>
      <c r="W529" s="49"/>
      <c r="X529" s="49"/>
      <c r="Y529" s="49"/>
      <c r="Z529" s="49"/>
      <c r="AA529" s="49"/>
      <c r="AB529" s="49"/>
      <c r="AC529" s="49"/>
      <c r="AD529" s="49"/>
      <c r="AE529" s="49"/>
      <c r="AF529" s="49"/>
      <c r="AG529" s="49"/>
      <c r="AH529" s="49"/>
      <c r="AI529" s="49"/>
      <c r="AJ529" s="49"/>
      <c r="AK529" s="49"/>
      <c r="AL529" s="49"/>
      <c r="AM529" s="49"/>
      <c r="AN529" s="49"/>
      <c r="AO529" s="49"/>
      <c r="AP529" s="49"/>
      <c r="AQ529" s="49"/>
      <c r="AR529" s="49"/>
      <c r="AS529" s="49"/>
      <c r="AT529" s="49"/>
      <c r="AU529" s="49"/>
      <c r="AV529" s="49"/>
      <c r="AW529" s="49"/>
      <c r="AX529" s="49"/>
      <c r="AY529" s="49"/>
      <c r="AZ529" s="49"/>
      <c r="BA529" s="49"/>
      <c r="BB529" s="49"/>
      <c r="BC529" s="49"/>
      <c r="BD529" s="49"/>
      <c r="BE529" s="49"/>
      <c r="BF529" s="49"/>
      <c r="BG529" s="49"/>
      <c r="BH529" s="49"/>
      <c r="BI529" s="49"/>
      <c r="BJ529" s="49"/>
      <c r="BK529" s="49"/>
      <c r="BL529" s="49"/>
      <c r="BM529" s="49"/>
      <c r="BN529" s="49"/>
      <c r="BO529" s="49"/>
      <c r="BP529" s="49"/>
      <c r="BQ529" s="49"/>
      <c r="BR529" s="49"/>
      <c r="BS529" s="49"/>
      <c r="BT529" s="49"/>
      <c r="BU529" s="49"/>
      <c r="BV529" s="49"/>
      <c r="BW529" s="49"/>
      <c r="BX529" s="49"/>
      <c r="BY529" s="49"/>
      <c r="BZ529" s="49"/>
      <c r="CA529" s="49"/>
      <c r="CB529" s="49"/>
      <c r="CC529" s="49"/>
      <c r="CD529" s="49"/>
      <c r="CE529" s="49"/>
      <c r="CF529" s="49"/>
      <c r="CG529" s="49"/>
      <c r="CH529" s="49"/>
      <c r="CI529" s="49"/>
      <c r="CJ529" s="49"/>
      <c r="CK529" s="49"/>
      <c r="CL529" s="49"/>
      <c r="CM529" s="49"/>
      <c r="CN529" s="49"/>
      <c r="CO529" s="49"/>
      <c r="CP529" s="49"/>
      <c r="CQ529" s="49"/>
      <c r="CR529" s="49"/>
      <c r="CS529" s="49"/>
      <c r="CT529" s="49"/>
      <c r="CU529" s="49"/>
      <c r="CV529" s="49"/>
      <c r="CW529" s="49"/>
      <c r="CX529" s="49"/>
      <c r="CY529" s="49"/>
      <c r="CZ529" s="49"/>
      <c r="DA529" s="49"/>
      <c r="DB529" s="49"/>
      <c r="DC529" s="49"/>
      <c r="DD529" s="49"/>
      <c r="DE529" s="49"/>
      <c r="DF529" s="49"/>
      <c r="DG529" s="49"/>
      <c r="DH529" s="49"/>
      <c r="DI529" s="49"/>
      <c r="DJ529" s="49"/>
      <c r="DK529" s="49"/>
      <c r="DL529" s="49"/>
      <c r="DM529" s="49"/>
      <c r="DN529" s="49"/>
      <c r="DO529" s="49"/>
      <c r="DP529" s="49"/>
      <c r="DQ529" s="49"/>
      <c r="DR529" s="49"/>
      <c r="DS529" s="49"/>
      <c r="DT529" s="49"/>
      <c r="DU529" s="49"/>
      <c r="DV529" s="49"/>
      <c r="DW529" s="49"/>
      <c r="DX529" s="49"/>
      <c r="DY529" s="49"/>
      <c r="DZ529" s="49"/>
      <c r="EA529" s="49"/>
      <c r="EB529" s="49"/>
      <c r="EC529" s="49"/>
      <c r="ED529" s="49"/>
      <c r="EE529" s="49"/>
      <c r="EF529" s="49"/>
      <c r="EG529" s="49"/>
      <c r="EH529" s="49"/>
      <c r="EI529" s="49"/>
      <c r="EJ529" s="49"/>
      <c r="EK529" s="49"/>
      <c r="EL529" s="49"/>
      <c r="EM529" s="49"/>
      <c r="EN529" s="49"/>
      <c r="EO529" s="49"/>
      <c r="EP529" s="49"/>
      <c r="EQ529" s="49"/>
      <c r="ER529" s="49"/>
      <c r="ES529" s="49"/>
      <c r="ET529" s="49"/>
      <c r="EU529" s="49"/>
      <c r="EV529" s="49"/>
      <c r="EW529" s="49"/>
      <c r="EX529" s="49"/>
      <c r="EY529" s="49"/>
      <c r="EZ529" s="49"/>
      <c r="FA529" s="49"/>
      <c r="FB529" s="49"/>
      <c r="FC529" s="49"/>
      <c r="FD529" s="49"/>
      <c r="FE529" s="49"/>
      <c r="FF529" s="49"/>
      <c r="FG529" s="49"/>
      <c r="FH529" s="49"/>
      <c r="FI529" s="49"/>
      <c r="FJ529" s="49"/>
      <c r="FK529" s="49"/>
      <c r="FL529" s="49"/>
      <c r="FM529" s="49"/>
      <c r="FN529" s="49"/>
      <c r="FO529" s="49"/>
      <c r="FP529" s="49"/>
      <c r="FQ529" s="49"/>
      <c r="FR529" s="49"/>
      <c r="FS529" s="49"/>
      <c r="FT529" s="49"/>
      <c r="FU529" s="49"/>
      <c r="FV529" s="49"/>
      <c r="FW529" s="49"/>
      <c r="FX529" s="49"/>
      <c r="FY529" s="49"/>
      <c r="FZ529" s="49"/>
      <c r="GA529" s="49"/>
      <c r="GB529" s="49"/>
      <c r="GC529" s="49"/>
      <c r="GD529" s="49"/>
      <c r="GE529" s="49"/>
      <c r="GF529" s="49"/>
      <c r="GG529" s="49"/>
      <c r="GH529" s="49"/>
      <c r="GI529" s="49"/>
      <c r="GJ529" s="49"/>
      <c r="GK529" s="49"/>
      <c r="GL529" s="49"/>
      <c r="GM529" s="49"/>
      <c r="GN529" s="49"/>
      <c r="GO529" s="49"/>
      <c r="GP529" s="49"/>
      <c r="GQ529" s="49"/>
      <c r="GR529" s="49"/>
      <c r="GS529" s="49"/>
      <c r="GT529" s="49"/>
      <c r="GU529" s="49"/>
      <c r="GV529" s="49"/>
      <c r="GW529" s="49"/>
      <c r="GX529" s="49"/>
      <c r="GY529" s="49"/>
      <c r="GZ529" s="49"/>
      <c r="HA529" s="49"/>
      <c r="HB529" s="49"/>
      <c r="HC529" s="49"/>
      <c r="HD529" s="49"/>
      <c r="HE529" s="49"/>
      <c r="HF529" s="49"/>
      <c r="HG529" s="49"/>
      <c r="HH529" s="49"/>
      <c r="HI529" s="49"/>
      <c r="HJ529" s="49"/>
      <c r="HK529" s="49"/>
      <c r="HL529" s="49"/>
      <c r="HM529" s="49"/>
      <c r="HN529" s="49"/>
      <c r="HO529" s="49"/>
      <c r="HP529" s="49"/>
      <c r="HQ529" s="49"/>
      <c r="HR529" s="49"/>
      <c r="HS529" s="49"/>
      <c r="HT529" s="49"/>
      <c r="HU529" s="49"/>
      <c r="HV529" s="49"/>
      <c r="HW529" s="49"/>
      <c r="HX529" s="49"/>
      <c r="HY529" s="49"/>
      <c r="HZ529" s="49"/>
      <c r="IA529" s="49"/>
      <c r="IB529" s="49"/>
      <c r="IC529" s="49"/>
      <c r="ID529" s="49"/>
      <c r="IE529" s="49"/>
      <c r="IF529" s="49"/>
      <c r="IG529" s="49"/>
      <c r="IH529" s="49"/>
      <c r="II529" s="49"/>
      <c r="IJ529" s="49"/>
      <c r="IK529" s="49"/>
      <c r="IL529" s="49"/>
      <c r="IM529" s="49"/>
      <c r="IN529" s="49"/>
      <c r="IO529" s="49"/>
      <c r="IP529" s="49"/>
      <c r="IQ529" s="49"/>
      <c r="IR529" s="49"/>
      <c r="IS529" s="49"/>
      <c r="IT529" s="49"/>
      <c r="IU529" s="49"/>
      <c r="IV529" s="49"/>
      <c r="IW529" s="49"/>
      <c r="IX529" s="49"/>
      <c r="IY529" s="49"/>
      <c r="IZ529" s="49"/>
      <c r="JA529" s="49"/>
      <c r="JB529" s="49"/>
      <c r="JC529" s="49"/>
      <c r="JD529" s="49"/>
      <c r="JE529" s="49"/>
      <c r="JF529" s="49"/>
      <c r="JG529" s="49"/>
      <c r="JH529" s="49"/>
      <c r="JI529" s="49"/>
      <c r="JJ529" s="49"/>
      <c r="JK529" s="49"/>
      <c r="JL529" s="49"/>
      <c r="JM529" s="49"/>
      <c r="JN529" s="49"/>
      <c r="JO529" s="49"/>
      <c r="JP529" s="49"/>
      <c r="JQ529" s="49"/>
      <c r="JR529" s="49"/>
      <c r="JS529" s="49"/>
      <c r="JT529" s="49"/>
      <c r="JU529" s="49"/>
      <c r="JV529" s="49"/>
      <c r="JW529" s="49"/>
      <c r="JX529" s="49"/>
      <c r="JY529" s="49"/>
      <c r="JZ529" s="49"/>
      <c r="KA529" s="49"/>
      <c r="KB529" s="49"/>
      <c r="KC529" s="49"/>
      <c r="KD529" s="49"/>
      <c r="KE529" s="49"/>
      <c r="KF529" s="49"/>
      <c r="KG529" s="49"/>
      <c r="KH529" s="49"/>
      <c r="KI529" s="49"/>
      <c r="KJ529" s="49"/>
    </row>
    <row r="530" spans="2:296" s="48" customFormat="1" x14ac:dyDescent="0.2">
      <c r="B530" s="46"/>
      <c r="C530" s="276"/>
      <c r="D530" s="125"/>
      <c r="E530" s="173"/>
      <c r="F530" s="174"/>
      <c r="G530" s="125"/>
      <c r="H530" s="125"/>
      <c r="I530" s="125"/>
      <c r="J530" s="125"/>
      <c r="K530" s="192"/>
      <c r="M530" s="281"/>
      <c r="N530" s="19"/>
      <c r="O530" s="49"/>
      <c r="P530" s="49"/>
      <c r="Q530" s="49"/>
      <c r="R530" s="49"/>
      <c r="S530" s="49"/>
      <c r="T530" s="49"/>
      <c r="U530" s="49"/>
      <c r="V530" s="49"/>
      <c r="W530" s="49"/>
      <c r="X530" s="49"/>
      <c r="Y530" s="49"/>
      <c r="Z530" s="49"/>
      <c r="AA530" s="49"/>
      <c r="AB530" s="49"/>
      <c r="AC530" s="49"/>
      <c r="AD530" s="49"/>
      <c r="AE530" s="49"/>
      <c r="AF530" s="49"/>
      <c r="AG530" s="49"/>
      <c r="AH530" s="49"/>
      <c r="AI530" s="49"/>
      <c r="AJ530" s="49"/>
      <c r="AK530" s="49"/>
      <c r="AL530" s="49"/>
      <c r="AM530" s="49"/>
      <c r="AN530" s="49"/>
      <c r="AO530" s="49"/>
      <c r="AP530" s="49"/>
      <c r="AQ530" s="49"/>
      <c r="AR530" s="49"/>
      <c r="AS530" s="49"/>
      <c r="AT530" s="49"/>
      <c r="AU530" s="49"/>
      <c r="AV530" s="49"/>
      <c r="AW530" s="49"/>
      <c r="AX530" s="49"/>
      <c r="AY530" s="49"/>
      <c r="AZ530" s="49"/>
      <c r="BA530" s="49"/>
      <c r="BB530" s="49"/>
      <c r="BC530" s="49"/>
      <c r="BD530" s="49"/>
      <c r="BE530" s="49"/>
      <c r="BF530" s="49"/>
      <c r="BG530" s="49"/>
      <c r="BH530" s="49"/>
      <c r="BI530" s="49"/>
      <c r="BJ530" s="49"/>
      <c r="BK530" s="49"/>
      <c r="BL530" s="49"/>
      <c r="BM530" s="49"/>
      <c r="BN530" s="49"/>
      <c r="BO530" s="49"/>
      <c r="BP530" s="49"/>
      <c r="BQ530" s="49"/>
      <c r="BR530" s="49"/>
      <c r="BS530" s="49"/>
      <c r="BT530" s="49"/>
      <c r="BU530" s="49"/>
      <c r="BV530" s="49"/>
      <c r="BW530" s="49"/>
      <c r="BX530" s="49"/>
      <c r="BY530" s="49"/>
      <c r="BZ530" s="49"/>
      <c r="CA530" s="49"/>
      <c r="CB530" s="49"/>
      <c r="CC530" s="49"/>
      <c r="CD530" s="49"/>
      <c r="CE530" s="49"/>
      <c r="CF530" s="49"/>
      <c r="CG530" s="49"/>
      <c r="CH530" s="49"/>
      <c r="CI530" s="49"/>
      <c r="CJ530" s="49"/>
      <c r="CK530" s="49"/>
      <c r="CL530" s="49"/>
      <c r="CM530" s="49"/>
      <c r="CN530" s="49"/>
      <c r="CO530" s="49"/>
      <c r="CP530" s="49"/>
      <c r="CQ530" s="49"/>
      <c r="CR530" s="49"/>
      <c r="CS530" s="49"/>
      <c r="CT530" s="49"/>
      <c r="CU530" s="49"/>
      <c r="CV530" s="49"/>
      <c r="CW530" s="49"/>
      <c r="CX530" s="49"/>
      <c r="CY530" s="49"/>
      <c r="CZ530" s="49"/>
      <c r="DA530" s="49"/>
      <c r="DB530" s="49"/>
      <c r="DC530" s="49"/>
      <c r="DD530" s="49"/>
      <c r="DE530" s="49"/>
      <c r="DF530" s="49"/>
      <c r="DG530" s="49"/>
      <c r="DH530" s="49"/>
      <c r="DI530" s="49"/>
      <c r="DJ530" s="49"/>
      <c r="DK530" s="49"/>
      <c r="DL530" s="49"/>
      <c r="DM530" s="49"/>
      <c r="DN530" s="49"/>
      <c r="DO530" s="49"/>
      <c r="DP530" s="49"/>
      <c r="DQ530" s="49"/>
      <c r="DR530" s="49"/>
      <c r="DS530" s="49"/>
      <c r="DT530" s="49"/>
      <c r="DU530" s="49"/>
      <c r="DV530" s="49"/>
      <c r="DW530" s="49"/>
      <c r="DX530" s="49"/>
      <c r="DY530" s="49"/>
      <c r="DZ530" s="49"/>
      <c r="EA530" s="49"/>
      <c r="EB530" s="49"/>
      <c r="EC530" s="49"/>
      <c r="ED530" s="49"/>
      <c r="EE530" s="49"/>
      <c r="EF530" s="49"/>
      <c r="EG530" s="49"/>
      <c r="EH530" s="49"/>
      <c r="EI530" s="49"/>
      <c r="EJ530" s="49"/>
      <c r="EK530" s="49"/>
      <c r="EL530" s="49"/>
      <c r="EM530" s="49"/>
      <c r="EN530" s="49"/>
      <c r="EO530" s="49"/>
      <c r="EP530" s="49"/>
      <c r="EQ530" s="49"/>
      <c r="ER530" s="49"/>
      <c r="ES530" s="49"/>
      <c r="ET530" s="49"/>
      <c r="EU530" s="49"/>
      <c r="EV530" s="49"/>
      <c r="EW530" s="49"/>
      <c r="EX530" s="49"/>
      <c r="EY530" s="49"/>
      <c r="EZ530" s="49"/>
      <c r="FA530" s="49"/>
      <c r="FB530" s="49"/>
      <c r="FC530" s="49"/>
      <c r="FD530" s="49"/>
      <c r="FE530" s="49"/>
      <c r="FF530" s="49"/>
      <c r="FG530" s="49"/>
      <c r="FH530" s="49"/>
      <c r="FI530" s="49"/>
      <c r="FJ530" s="49"/>
      <c r="FK530" s="49"/>
      <c r="FL530" s="49"/>
      <c r="FM530" s="49"/>
      <c r="FN530" s="49"/>
      <c r="FO530" s="49"/>
      <c r="FP530" s="49"/>
      <c r="FQ530" s="49"/>
      <c r="FR530" s="49"/>
      <c r="FS530" s="49"/>
      <c r="FT530" s="49"/>
      <c r="FU530" s="49"/>
      <c r="FV530" s="49"/>
      <c r="FW530" s="49"/>
      <c r="FX530" s="49"/>
      <c r="FY530" s="49"/>
      <c r="FZ530" s="49"/>
      <c r="GA530" s="49"/>
      <c r="GB530" s="49"/>
      <c r="GC530" s="49"/>
      <c r="GD530" s="49"/>
      <c r="GE530" s="49"/>
      <c r="GF530" s="49"/>
      <c r="GG530" s="49"/>
      <c r="GH530" s="49"/>
      <c r="GI530" s="49"/>
      <c r="GJ530" s="49"/>
      <c r="GK530" s="49"/>
      <c r="GL530" s="49"/>
      <c r="GM530" s="49"/>
      <c r="GN530" s="49"/>
      <c r="GO530" s="49"/>
      <c r="GP530" s="49"/>
      <c r="GQ530" s="49"/>
      <c r="GR530" s="49"/>
      <c r="GS530" s="49"/>
      <c r="GT530" s="49"/>
      <c r="GU530" s="49"/>
      <c r="GV530" s="49"/>
      <c r="GW530" s="49"/>
      <c r="GX530" s="49"/>
      <c r="GY530" s="49"/>
      <c r="GZ530" s="49"/>
      <c r="HA530" s="49"/>
      <c r="HB530" s="49"/>
      <c r="HC530" s="49"/>
      <c r="HD530" s="49"/>
      <c r="HE530" s="49"/>
      <c r="HF530" s="49"/>
      <c r="HG530" s="49"/>
      <c r="HH530" s="49"/>
      <c r="HI530" s="49"/>
      <c r="HJ530" s="49"/>
      <c r="HK530" s="49"/>
      <c r="HL530" s="49"/>
      <c r="HM530" s="49"/>
      <c r="HN530" s="49"/>
      <c r="HO530" s="49"/>
      <c r="HP530" s="49"/>
      <c r="HQ530" s="49"/>
      <c r="HR530" s="49"/>
      <c r="HS530" s="49"/>
      <c r="HT530" s="49"/>
      <c r="HU530" s="49"/>
      <c r="HV530" s="49"/>
      <c r="HW530" s="49"/>
      <c r="HX530" s="49"/>
      <c r="HY530" s="49"/>
      <c r="HZ530" s="49"/>
      <c r="IA530" s="49"/>
      <c r="IB530" s="49"/>
      <c r="IC530" s="49"/>
      <c r="ID530" s="49"/>
      <c r="IE530" s="49"/>
      <c r="IF530" s="49"/>
      <c r="IG530" s="49"/>
      <c r="IH530" s="49"/>
      <c r="II530" s="49"/>
      <c r="IJ530" s="49"/>
      <c r="IK530" s="49"/>
      <c r="IL530" s="49"/>
      <c r="IM530" s="49"/>
      <c r="IN530" s="49"/>
      <c r="IO530" s="49"/>
      <c r="IP530" s="49"/>
      <c r="IQ530" s="49"/>
      <c r="IR530" s="49"/>
      <c r="IS530" s="49"/>
      <c r="IT530" s="49"/>
      <c r="IU530" s="49"/>
      <c r="IV530" s="49"/>
      <c r="IW530" s="49"/>
      <c r="IX530" s="49"/>
      <c r="IY530" s="49"/>
      <c r="IZ530" s="49"/>
      <c r="JA530" s="49"/>
      <c r="JB530" s="49"/>
      <c r="JC530" s="49"/>
      <c r="JD530" s="49"/>
      <c r="JE530" s="49"/>
      <c r="JF530" s="49"/>
      <c r="JG530" s="49"/>
      <c r="JH530" s="49"/>
      <c r="JI530" s="49"/>
      <c r="JJ530" s="49"/>
      <c r="JK530" s="49"/>
      <c r="JL530" s="49"/>
      <c r="JM530" s="49"/>
      <c r="JN530" s="49"/>
      <c r="JO530" s="49"/>
      <c r="JP530" s="49"/>
      <c r="JQ530" s="49"/>
      <c r="JR530" s="49"/>
      <c r="JS530" s="49"/>
      <c r="JT530" s="49"/>
      <c r="JU530" s="49"/>
      <c r="JV530" s="49"/>
      <c r="JW530" s="49"/>
      <c r="JX530" s="49"/>
      <c r="JY530" s="49"/>
      <c r="JZ530" s="49"/>
      <c r="KA530" s="49"/>
      <c r="KB530" s="49"/>
      <c r="KC530" s="49"/>
      <c r="KD530" s="49"/>
      <c r="KE530" s="49"/>
      <c r="KF530" s="49"/>
      <c r="KG530" s="49"/>
      <c r="KH530" s="49"/>
      <c r="KI530" s="49"/>
      <c r="KJ530" s="49"/>
    </row>
    <row r="531" spans="2:296" s="48" customFormat="1" x14ac:dyDescent="0.2">
      <c r="B531" s="46"/>
      <c r="C531" s="276"/>
      <c r="D531" s="125"/>
      <c r="E531" s="173"/>
      <c r="F531" s="174"/>
      <c r="G531" s="125"/>
      <c r="H531" s="125"/>
      <c r="I531" s="125"/>
      <c r="J531" s="125"/>
      <c r="K531" s="192"/>
      <c r="M531" s="281"/>
      <c r="N531" s="19"/>
      <c r="O531" s="49"/>
      <c r="P531" s="49"/>
      <c r="Q531" s="49"/>
      <c r="R531" s="49"/>
      <c r="S531" s="49"/>
      <c r="T531" s="49"/>
      <c r="U531" s="49"/>
      <c r="V531" s="49"/>
      <c r="W531" s="49"/>
      <c r="X531" s="49"/>
      <c r="Y531" s="49"/>
      <c r="Z531" s="49"/>
      <c r="AA531" s="49"/>
      <c r="AB531" s="49"/>
      <c r="AC531" s="49"/>
      <c r="AD531" s="49"/>
      <c r="AE531" s="49"/>
      <c r="AF531" s="49"/>
      <c r="AG531" s="49"/>
      <c r="AH531" s="49"/>
      <c r="AI531" s="49"/>
      <c r="AJ531" s="49"/>
      <c r="AK531" s="49"/>
      <c r="AL531" s="49"/>
      <c r="AM531" s="49"/>
      <c r="AN531" s="49"/>
      <c r="AO531" s="49"/>
      <c r="AP531" s="49"/>
      <c r="AQ531" s="49"/>
      <c r="AR531" s="49"/>
      <c r="AS531" s="49"/>
      <c r="AT531" s="49"/>
      <c r="AU531" s="49"/>
      <c r="AV531" s="49"/>
      <c r="AW531" s="49"/>
      <c r="AX531" s="49"/>
      <c r="AY531" s="49"/>
      <c r="AZ531" s="49"/>
      <c r="BA531" s="49"/>
      <c r="BB531" s="49"/>
      <c r="BC531" s="49"/>
      <c r="BD531" s="49"/>
      <c r="BE531" s="49"/>
      <c r="BF531" s="49"/>
      <c r="BG531" s="49"/>
      <c r="BH531" s="49"/>
      <c r="BI531" s="49"/>
      <c r="BJ531" s="49"/>
      <c r="BK531" s="49"/>
      <c r="BL531" s="49"/>
      <c r="BM531" s="49"/>
      <c r="BN531" s="49"/>
      <c r="BO531" s="49"/>
      <c r="BP531" s="49"/>
      <c r="BQ531" s="49"/>
      <c r="BR531" s="49"/>
      <c r="BS531" s="49"/>
      <c r="BT531" s="49"/>
      <c r="BU531" s="49"/>
      <c r="BV531" s="49"/>
      <c r="BW531" s="49"/>
      <c r="BX531" s="49"/>
      <c r="BY531" s="49"/>
      <c r="BZ531" s="49"/>
      <c r="CA531" s="49"/>
      <c r="CB531" s="49"/>
      <c r="CC531" s="49"/>
      <c r="CD531" s="49"/>
      <c r="CE531" s="49"/>
      <c r="CF531" s="49"/>
      <c r="CG531" s="49"/>
      <c r="CH531" s="49"/>
      <c r="CI531" s="49"/>
      <c r="CJ531" s="49"/>
      <c r="CK531" s="49"/>
      <c r="CL531" s="49"/>
      <c r="CM531" s="49"/>
      <c r="CN531" s="49"/>
      <c r="CO531" s="49"/>
      <c r="CP531" s="49"/>
      <c r="CQ531" s="49"/>
      <c r="CR531" s="49"/>
      <c r="CS531" s="49"/>
      <c r="CT531" s="49"/>
      <c r="CU531" s="49"/>
      <c r="CV531" s="49"/>
      <c r="CW531" s="49"/>
      <c r="CX531" s="49"/>
      <c r="CY531" s="49"/>
      <c r="CZ531" s="49"/>
      <c r="DA531" s="49"/>
      <c r="DB531" s="49"/>
      <c r="DC531" s="49"/>
      <c r="DD531" s="49"/>
      <c r="DE531" s="49"/>
      <c r="DF531" s="49"/>
      <c r="DG531" s="49"/>
      <c r="DH531" s="49"/>
      <c r="DI531" s="49"/>
      <c r="DJ531" s="49"/>
      <c r="DK531" s="49"/>
      <c r="DL531" s="49"/>
      <c r="DM531" s="49"/>
      <c r="DN531" s="49"/>
      <c r="DO531" s="49"/>
      <c r="DP531" s="49"/>
      <c r="DQ531" s="49"/>
      <c r="DR531" s="49"/>
      <c r="DS531" s="49"/>
      <c r="DT531" s="49"/>
      <c r="DU531" s="49"/>
      <c r="DV531" s="49"/>
      <c r="DW531" s="49"/>
      <c r="DX531" s="49"/>
      <c r="DY531" s="49"/>
      <c r="DZ531" s="49"/>
      <c r="EA531" s="49"/>
      <c r="EB531" s="49"/>
      <c r="EC531" s="49"/>
      <c r="ED531" s="49"/>
      <c r="EE531" s="49"/>
      <c r="EF531" s="49"/>
      <c r="EG531" s="49"/>
      <c r="EH531" s="49"/>
      <c r="EI531" s="49"/>
      <c r="EJ531" s="49"/>
      <c r="EK531" s="49"/>
      <c r="EL531" s="49"/>
      <c r="EM531" s="49"/>
      <c r="EN531" s="49"/>
      <c r="EO531" s="49"/>
      <c r="EP531" s="49"/>
      <c r="EQ531" s="49"/>
      <c r="ER531" s="49"/>
      <c r="ES531" s="49"/>
      <c r="ET531" s="49"/>
      <c r="EU531" s="49"/>
      <c r="EV531" s="49"/>
      <c r="EW531" s="49"/>
      <c r="EX531" s="49"/>
      <c r="EY531" s="49"/>
      <c r="EZ531" s="49"/>
      <c r="FA531" s="49"/>
      <c r="FB531" s="49"/>
      <c r="FC531" s="49"/>
      <c r="FD531" s="49"/>
      <c r="FE531" s="49"/>
      <c r="FF531" s="49"/>
      <c r="FG531" s="49"/>
      <c r="FH531" s="49"/>
      <c r="FI531" s="49"/>
      <c r="FJ531" s="49"/>
      <c r="FK531" s="49"/>
      <c r="FL531" s="49"/>
      <c r="FM531" s="49"/>
      <c r="FN531" s="49"/>
      <c r="FO531" s="49"/>
      <c r="FP531" s="49"/>
      <c r="FQ531" s="49"/>
      <c r="FR531" s="49"/>
      <c r="FS531" s="49"/>
      <c r="FT531" s="49"/>
      <c r="FU531" s="49"/>
      <c r="FV531" s="49"/>
      <c r="FW531" s="49"/>
      <c r="FX531" s="49"/>
      <c r="FY531" s="49"/>
      <c r="FZ531" s="49"/>
      <c r="GA531" s="49"/>
      <c r="GB531" s="49"/>
      <c r="GC531" s="49"/>
      <c r="GD531" s="49"/>
      <c r="GE531" s="49"/>
      <c r="GF531" s="49"/>
      <c r="GG531" s="49"/>
      <c r="GH531" s="49"/>
      <c r="GI531" s="49"/>
      <c r="GJ531" s="49"/>
      <c r="GK531" s="49"/>
      <c r="GL531" s="49"/>
      <c r="GM531" s="49"/>
      <c r="GN531" s="49"/>
      <c r="GO531" s="49"/>
      <c r="GP531" s="49"/>
      <c r="GQ531" s="49"/>
      <c r="GR531" s="49"/>
      <c r="GS531" s="49"/>
      <c r="GT531" s="49"/>
      <c r="GU531" s="49"/>
      <c r="GV531" s="49"/>
      <c r="GW531" s="49"/>
      <c r="GX531" s="49"/>
      <c r="GY531" s="49"/>
      <c r="GZ531" s="49"/>
      <c r="HA531" s="49"/>
      <c r="HB531" s="49"/>
      <c r="HC531" s="49"/>
      <c r="HD531" s="49"/>
      <c r="HE531" s="49"/>
      <c r="HF531" s="49"/>
      <c r="HG531" s="49"/>
      <c r="HH531" s="49"/>
      <c r="HI531" s="49"/>
      <c r="HJ531" s="49"/>
      <c r="HK531" s="49"/>
      <c r="HL531" s="49"/>
      <c r="HM531" s="49"/>
      <c r="HN531" s="49"/>
      <c r="HO531" s="49"/>
      <c r="HP531" s="49"/>
      <c r="HQ531" s="49"/>
      <c r="HR531" s="49"/>
      <c r="HS531" s="49"/>
      <c r="HT531" s="49"/>
      <c r="HU531" s="49"/>
      <c r="HV531" s="49"/>
      <c r="HW531" s="49"/>
      <c r="HX531" s="49"/>
      <c r="HY531" s="49"/>
      <c r="HZ531" s="49"/>
      <c r="IA531" s="49"/>
      <c r="IB531" s="49"/>
      <c r="IC531" s="49"/>
      <c r="ID531" s="49"/>
      <c r="IE531" s="49"/>
      <c r="IF531" s="49"/>
      <c r="IG531" s="49"/>
      <c r="IH531" s="49"/>
      <c r="II531" s="49"/>
      <c r="IJ531" s="49"/>
      <c r="IK531" s="49"/>
      <c r="IL531" s="49"/>
      <c r="IM531" s="49"/>
      <c r="IN531" s="49"/>
      <c r="IO531" s="49"/>
      <c r="IP531" s="49"/>
      <c r="IQ531" s="49"/>
      <c r="IR531" s="49"/>
      <c r="IS531" s="49"/>
      <c r="IT531" s="49"/>
      <c r="IU531" s="49"/>
      <c r="IV531" s="49"/>
      <c r="IW531" s="49"/>
      <c r="IX531" s="49"/>
      <c r="IY531" s="49"/>
      <c r="IZ531" s="49"/>
      <c r="JA531" s="49"/>
      <c r="JB531" s="49"/>
      <c r="JC531" s="49"/>
      <c r="JD531" s="49"/>
      <c r="JE531" s="49"/>
      <c r="JF531" s="49"/>
      <c r="JG531" s="49"/>
      <c r="JH531" s="49"/>
      <c r="JI531" s="49"/>
      <c r="JJ531" s="49"/>
      <c r="JK531" s="49"/>
      <c r="JL531" s="49"/>
      <c r="JM531" s="49"/>
      <c r="JN531" s="49"/>
      <c r="JO531" s="49"/>
      <c r="JP531" s="49"/>
      <c r="JQ531" s="49"/>
      <c r="JR531" s="49"/>
      <c r="JS531" s="49"/>
      <c r="JT531" s="49"/>
      <c r="JU531" s="49"/>
      <c r="JV531" s="49"/>
      <c r="JW531" s="49"/>
      <c r="JX531" s="49"/>
      <c r="JY531" s="49"/>
      <c r="JZ531" s="49"/>
      <c r="KA531" s="49"/>
      <c r="KB531" s="49"/>
      <c r="KC531" s="49"/>
      <c r="KD531" s="49"/>
      <c r="KE531" s="49"/>
      <c r="KF531" s="49"/>
      <c r="KG531" s="49"/>
      <c r="KH531" s="49"/>
      <c r="KI531" s="49"/>
      <c r="KJ531" s="49"/>
    </row>
    <row r="532" spans="2:296" s="48" customFormat="1" x14ac:dyDescent="0.2">
      <c r="B532" s="46"/>
      <c r="C532" s="276"/>
      <c r="D532" s="125"/>
      <c r="E532" s="173"/>
      <c r="F532" s="174"/>
      <c r="G532" s="125"/>
      <c r="H532" s="125"/>
      <c r="I532" s="125"/>
      <c r="J532" s="125"/>
      <c r="K532" s="192"/>
      <c r="M532" s="281"/>
      <c r="N532" s="19"/>
      <c r="O532" s="49"/>
      <c r="P532" s="49"/>
      <c r="Q532" s="49"/>
      <c r="R532" s="49"/>
      <c r="S532" s="49"/>
      <c r="T532" s="49"/>
      <c r="U532" s="49"/>
      <c r="V532" s="49"/>
      <c r="W532" s="49"/>
      <c r="X532" s="49"/>
      <c r="Y532" s="49"/>
      <c r="Z532" s="49"/>
      <c r="AA532" s="49"/>
      <c r="AB532" s="49"/>
      <c r="AC532" s="49"/>
      <c r="AD532" s="49"/>
      <c r="AE532" s="49"/>
      <c r="AF532" s="49"/>
      <c r="AG532" s="49"/>
      <c r="AH532" s="49"/>
      <c r="AI532" s="49"/>
      <c r="AJ532" s="49"/>
      <c r="AK532" s="49"/>
      <c r="AL532" s="49"/>
      <c r="AM532" s="49"/>
      <c r="AN532" s="49"/>
      <c r="AO532" s="49"/>
      <c r="AP532" s="49"/>
      <c r="AQ532" s="49"/>
      <c r="AR532" s="49"/>
      <c r="AS532" s="49"/>
      <c r="AT532" s="49"/>
      <c r="AU532" s="49"/>
      <c r="AV532" s="49"/>
      <c r="AW532" s="49"/>
      <c r="AX532" s="49"/>
      <c r="AY532" s="49"/>
      <c r="AZ532" s="49"/>
      <c r="BA532" s="49"/>
      <c r="BB532" s="49"/>
      <c r="BC532" s="49"/>
      <c r="BD532" s="49"/>
      <c r="BE532" s="49"/>
      <c r="BF532" s="49"/>
      <c r="BG532" s="49"/>
      <c r="BH532" s="49"/>
      <c r="BI532" s="49"/>
      <c r="BJ532" s="49"/>
      <c r="BK532" s="49"/>
      <c r="BL532" s="49"/>
      <c r="BM532" s="49"/>
      <c r="BN532" s="49"/>
      <c r="BO532" s="49"/>
      <c r="BP532" s="49"/>
      <c r="BQ532" s="49"/>
      <c r="BR532" s="49"/>
      <c r="BS532" s="49"/>
      <c r="BT532" s="49"/>
      <c r="BU532" s="49"/>
      <c r="BV532" s="49"/>
      <c r="BW532" s="49"/>
      <c r="BX532" s="49"/>
      <c r="BY532" s="49"/>
      <c r="BZ532" s="49"/>
      <c r="CA532" s="49"/>
      <c r="CB532" s="49"/>
      <c r="CC532" s="49"/>
      <c r="CD532" s="49"/>
      <c r="CE532" s="49"/>
      <c r="CF532" s="49"/>
      <c r="CG532" s="49"/>
      <c r="CH532" s="49"/>
      <c r="CI532" s="49"/>
      <c r="CJ532" s="49"/>
      <c r="CK532" s="49"/>
      <c r="CL532" s="49"/>
      <c r="CM532" s="49"/>
      <c r="CN532" s="49"/>
      <c r="CO532" s="49"/>
      <c r="CP532" s="49"/>
      <c r="CQ532" s="49"/>
      <c r="CR532" s="49"/>
      <c r="CS532" s="49"/>
      <c r="CT532" s="49"/>
      <c r="CU532" s="49"/>
      <c r="CV532" s="49"/>
      <c r="CW532" s="49"/>
      <c r="CX532" s="49"/>
      <c r="CY532" s="49"/>
      <c r="CZ532" s="49"/>
      <c r="DA532" s="49"/>
      <c r="DB532" s="49"/>
      <c r="DC532" s="49"/>
      <c r="DD532" s="49"/>
      <c r="DE532" s="49"/>
      <c r="DF532" s="49"/>
      <c r="DG532" s="49"/>
      <c r="DH532" s="49"/>
      <c r="DI532" s="49"/>
      <c r="DJ532" s="49"/>
      <c r="DK532" s="49"/>
      <c r="DL532" s="49"/>
      <c r="DM532" s="49"/>
      <c r="DN532" s="49"/>
      <c r="DO532" s="49"/>
      <c r="DP532" s="49"/>
      <c r="DQ532" s="49"/>
      <c r="DR532" s="49"/>
      <c r="DS532" s="49"/>
      <c r="DT532" s="49"/>
      <c r="DU532" s="49"/>
      <c r="DV532" s="49"/>
      <c r="DW532" s="49"/>
      <c r="DX532" s="49"/>
      <c r="DY532" s="49"/>
      <c r="DZ532" s="49"/>
      <c r="EA532" s="49"/>
      <c r="EB532" s="49"/>
      <c r="EC532" s="49"/>
      <c r="ED532" s="49"/>
      <c r="EE532" s="49"/>
      <c r="EF532" s="49"/>
      <c r="EG532" s="49"/>
      <c r="EH532" s="49"/>
      <c r="EI532" s="49"/>
      <c r="EJ532" s="49"/>
      <c r="EK532" s="49"/>
      <c r="EL532" s="49"/>
      <c r="EM532" s="49"/>
      <c r="EN532" s="49"/>
      <c r="EO532" s="49"/>
      <c r="EP532" s="49"/>
      <c r="EQ532" s="49"/>
      <c r="ER532" s="49"/>
      <c r="ES532" s="49"/>
      <c r="ET532" s="49"/>
      <c r="EU532" s="49"/>
      <c r="EV532" s="49"/>
      <c r="EW532" s="49"/>
      <c r="EX532" s="49"/>
      <c r="EY532" s="49"/>
      <c r="EZ532" s="49"/>
      <c r="FA532" s="49"/>
      <c r="FB532" s="49"/>
      <c r="FC532" s="49"/>
      <c r="FD532" s="49"/>
      <c r="FE532" s="49"/>
      <c r="FF532" s="49"/>
      <c r="FG532" s="49"/>
      <c r="FH532" s="49"/>
      <c r="FI532" s="49"/>
      <c r="FJ532" s="49"/>
      <c r="FK532" s="49"/>
      <c r="FL532" s="49"/>
      <c r="FM532" s="49"/>
      <c r="FN532" s="49"/>
      <c r="FO532" s="49"/>
      <c r="FP532" s="49"/>
      <c r="FQ532" s="49"/>
      <c r="FR532" s="49"/>
      <c r="FS532" s="49"/>
      <c r="FT532" s="49"/>
      <c r="FU532" s="49"/>
      <c r="FV532" s="49"/>
      <c r="FW532" s="49"/>
      <c r="FX532" s="49"/>
      <c r="FY532" s="49"/>
      <c r="FZ532" s="49"/>
      <c r="GA532" s="49"/>
      <c r="GB532" s="49"/>
      <c r="GC532" s="49"/>
      <c r="GD532" s="49"/>
      <c r="GE532" s="49"/>
      <c r="GF532" s="49"/>
      <c r="GG532" s="49"/>
      <c r="GH532" s="49"/>
      <c r="GI532" s="49"/>
      <c r="GJ532" s="49"/>
      <c r="GK532" s="49"/>
      <c r="GL532" s="49"/>
      <c r="GM532" s="49"/>
      <c r="GN532" s="49"/>
      <c r="GO532" s="49"/>
      <c r="GP532" s="49"/>
      <c r="GQ532" s="49"/>
      <c r="GR532" s="49"/>
      <c r="GS532" s="49"/>
      <c r="GT532" s="49"/>
      <c r="GU532" s="49"/>
      <c r="GV532" s="49"/>
      <c r="GW532" s="49"/>
      <c r="GX532" s="49"/>
      <c r="GY532" s="49"/>
      <c r="GZ532" s="49"/>
      <c r="HA532" s="49"/>
      <c r="HB532" s="49"/>
      <c r="HC532" s="49"/>
      <c r="HD532" s="49"/>
      <c r="HE532" s="49"/>
      <c r="HF532" s="49"/>
      <c r="HG532" s="49"/>
      <c r="HH532" s="49"/>
      <c r="HI532" s="49"/>
      <c r="HJ532" s="49"/>
      <c r="HK532" s="49"/>
      <c r="HL532" s="49"/>
      <c r="HM532" s="49"/>
      <c r="HN532" s="49"/>
      <c r="HO532" s="49"/>
      <c r="HP532" s="49"/>
      <c r="HQ532" s="49"/>
      <c r="HR532" s="49"/>
      <c r="HS532" s="49"/>
      <c r="HT532" s="49"/>
      <c r="HU532" s="49"/>
      <c r="HV532" s="49"/>
      <c r="HW532" s="49"/>
      <c r="HX532" s="49"/>
      <c r="HY532" s="49"/>
      <c r="HZ532" s="49"/>
      <c r="IA532" s="49"/>
      <c r="IB532" s="49"/>
      <c r="IC532" s="49"/>
      <c r="ID532" s="49"/>
      <c r="IE532" s="49"/>
      <c r="IF532" s="49"/>
      <c r="IG532" s="49"/>
      <c r="IH532" s="49"/>
      <c r="II532" s="49"/>
      <c r="IJ532" s="49"/>
      <c r="IK532" s="49"/>
      <c r="IL532" s="49"/>
      <c r="IM532" s="49"/>
      <c r="IN532" s="49"/>
      <c r="IO532" s="49"/>
      <c r="IP532" s="49"/>
      <c r="IQ532" s="49"/>
      <c r="IR532" s="49"/>
      <c r="IS532" s="49"/>
      <c r="IT532" s="49"/>
      <c r="IU532" s="49"/>
      <c r="IV532" s="49"/>
      <c r="IW532" s="49"/>
      <c r="IX532" s="49"/>
      <c r="IY532" s="49"/>
      <c r="IZ532" s="49"/>
      <c r="JA532" s="49"/>
      <c r="JB532" s="49"/>
      <c r="JC532" s="49"/>
      <c r="JD532" s="49"/>
      <c r="JE532" s="49"/>
      <c r="JF532" s="49"/>
      <c r="JG532" s="49"/>
      <c r="JH532" s="49"/>
      <c r="JI532" s="49"/>
      <c r="JJ532" s="49"/>
      <c r="JK532" s="49"/>
      <c r="JL532" s="49"/>
      <c r="JM532" s="49"/>
      <c r="JN532" s="49"/>
      <c r="JO532" s="49"/>
      <c r="JP532" s="49"/>
      <c r="JQ532" s="49"/>
      <c r="JR532" s="49"/>
      <c r="JS532" s="49"/>
      <c r="JT532" s="49"/>
      <c r="JU532" s="49"/>
      <c r="JV532" s="49"/>
      <c r="JW532" s="49"/>
      <c r="JX532" s="49"/>
      <c r="JY532" s="49"/>
      <c r="JZ532" s="49"/>
      <c r="KA532" s="49"/>
      <c r="KB532" s="49"/>
      <c r="KC532" s="49"/>
      <c r="KD532" s="49"/>
      <c r="KE532" s="49"/>
      <c r="KF532" s="49"/>
      <c r="KG532" s="49"/>
      <c r="KH532" s="49"/>
      <c r="KI532" s="49"/>
      <c r="KJ532" s="49"/>
    </row>
    <row r="533" spans="2:296" s="48" customFormat="1" x14ac:dyDescent="0.2">
      <c r="B533" s="46"/>
      <c r="C533" s="276"/>
      <c r="D533" s="125"/>
      <c r="E533" s="173"/>
      <c r="F533" s="174"/>
      <c r="G533" s="125"/>
      <c r="H533" s="125"/>
      <c r="I533" s="125"/>
      <c r="J533" s="125"/>
      <c r="K533" s="192"/>
      <c r="M533" s="281"/>
      <c r="N533" s="19"/>
      <c r="O533" s="49"/>
      <c r="P533" s="49"/>
      <c r="Q533" s="49"/>
      <c r="R533" s="49"/>
      <c r="S533" s="49"/>
      <c r="T533" s="49"/>
      <c r="U533" s="49"/>
      <c r="V533" s="49"/>
      <c r="W533" s="49"/>
      <c r="X533" s="49"/>
      <c r="Y533" s="49"/>
      <c r="Z533" s="49"/>
      <c r="AA533" s="49"/>
      <c r="AB533" s="49"/>
      <c r="AC533" s="49"/>
      <c r="AD533" s="49"/>
      <c r="AE533" s="49"/>
      <c r="AF533" s="49"/>
      <c r="AG533" s="49"/>
      <c r="AH533" s="49"/>
      <c r="AI533" s="49"/>
      <c r="AJ533" s="49"/>
      <c r="AK533" s="49"/>
      <c r="AL533" s="49"/>
      <c r="AM533" s="49"/>
      <c r="AN533" s="49"/>
      <c r="AO533" s="49"/>
      <c r="AP533" s="49"/>
      <c r="AQ533" s="49"/>
      <c r="AR533" s="49"/>
      <c r="AS533" s="49"/>
      <c r="AT533" s="49"/>
      <c r="AU533" s="49"/>
      <c r="AV533" s="49"/>
      <c r="AW533" s="49"/>
      <c r="AX533" s="49"/>
      <c r="AY533" s="49"/>
      <c r="AZ533" s="49"/>
      <c r="BA533" s="49"/>
      <c r="BB533" s="49"/>
      <c r="BC533" s="49"/>
      <c r="BD533" s="49"/>
      <c r="BE533" s="49"/>
      <c r="BF533" s="49"/>
      <c r="BG533" s="49"/>
      <c r="BH533" s="49"/>
      <c r="BI533" s="49"/>
      <c r="BJ533" s="49"/>
      <c r="BK533" s="49"/>
      <c r="BL533" s="49"/>
      <c r="BM533" s="49"/>
      <c r="BN533" s="49"/>
      <c r="BO533" s="49"/>
      <c r="BP533" s="49"/>
      <c r="BQ533" s="49"/>
      <c r="BR533" s="49"/>
      <c r="BS533" s="49"/>
      <c r="BT533" s="49"/>
      <c r="BU533" s="49"/>
      <c r="BV533" s="49"/>
      <c r="BW533" s="49"/>
      <c r="BX533" s="49"/>
      <c r="BY533" s="49"/>
      <c r="BZ533" s="49"/>
      <c r="CA533" s="49"/>
      <c r="CB533" s="49"/>
      <c r="CC533" s="49"/>
      <c r="CD533" s="49"/>
      <c r="CE533" s="49"/>
      <c r="CF533" s="49"/>
      <c r="CG533" s="49"/>
      <c r="CH533" s="49"/>
      <c r="CI533" s="49"/>
      <c r="CJ533" s="49"/>
      <c r="CK533" s="49"/>
      <c r="CL533" s="49"/>
      <c r="CM533" s="49"/>
      <c r="CN533" s="49"/>
      <c r="CO533" s="49"/>
      <c r="CP533" s="49"/>
      <c r="CQ533" s="49"/>
      <c r="CR533" s="49"/>
      <c r="CS533" s="49"/>
      <c r="CT533" s="49"/>
      <c r="CU533" s="49"/>
      <c r="CV533" s="49"/>
      <c r="CW533" s="49"/>
      <c r="CX533" s="49"/>
      <c r="CY533" s="49"/>
      <c r="CZ533" s="49"/>
      <c r="DA533" s="49"/>
      <c r="DB533" s="49"/>
      <c r="DC533" s="49"/>
      <c r="DD533" s="49"/>
      <c r="DE533" s="49"/>
      <c r="DF533" s="49"/>
      <c r="DG533" s="49"/>
      <c r="DH533" s="49"/>
      <c r="DI533" s="49"/>
      <c r="DJ533" s="49"/>
      <c r="DK533" s="49"/>
      <c r="DL533" s="49"/>
      <c r="DM533" s="49"/>
      <c r="DN533" s="49"/>
      <c r="DO533" s="49"/>
      <c r="DP533" s="49"/>
      <c r="DQ533" s="49"/>
      <c r="DR533" s="49"/>
      <c r="DS533" s="49"/>
      <c r="DT533" s="49"/>
      <c r="DU533" s="49"/>
      <c r="DV533" s="49"/>
      <c r="DW533" s="49"/>
      <c r="DX533" s="49"/>
      <c r="DY533" s="49"/>
      <c r="DZ533" s="49"/>
      <c r="EA533" s="49"/>
      <c r="EB533" s="49"/>
      <c r="EC533" s="49"/>
      <c r="ED533" s="49"/>
      <c r="EE533" s="49"/>
      <c r="EF533" s="49"/>
      <c r="EG533" s="49"/>
      <c r="EH533" s="49"/>
      <c r="EI533" s="49"/>
      <c r="EJ533" s="49"/>
      <c r="EK533" s="49"/>
      <c r="EL533" s="49"/>
      <c r="EM533" s="49"/>
      <c r="EN533" s="49"/>
      <c r="EO533" s="49"/>
      <c r="EP533" s="49"/>
      <c r="EQ533" s="49"/>
      <c r="ER533" s="49"/>
      <c r="ES533" s="49"/>
      <c r="ET533" s="49"/>
      <c r="EU533" s="49"/>
      <c r="EV533" s="49"/>
      <c r="EW533" s="49"/>
      <c r="EX533" s="49"/>
      <c r="EY533" s="49"/>
      <c r="EZ533" s="49"/>
      <c r="FA533" s="49"/>
      <c r="FB533" s="49"/>
      <c r="FC533" s="49"/>
      <c r="FD533" s="49"/>
      <c r="FE533" s="49"/>
      <c r="FF533" s="49"/>
      <c r="FG533" s="49"/>
      <c r="FH533" s="49"/>
      <c r="FI533" s="49"/>
      <c r="FJ533" s="49"/>
      <c r="FK533" s="49"/>
      <c r="FL533" s="49"/>
      <c r="FM533" s="49"/>
      <c r="FN533" s="49"/>
      <c r="FO533" s="49"/>
      <c r="FP533" s="49"/>
      <c r="FQ533" s="49"/>
      <c r="FR533" s="49"/>
      <c r="FS533" s="49"/>
      <c r="FT533" s="49"/>
      <c r="FU533" s="49"/>
      <c r="FV533" s="49"/>
      <c r="FW533" s="49"/>
      <c r="FX533" s="49"/>
      <c r="FY533" s="49"/>
      <c r="FZ533" s="49"/>
      <c r="GA533" s="49"/>
      <c r="GB533" s="49"/>
      <c r="GC533" s="49"/>
      <c r="GD533" s="49"/>
      <c r="GE533" s="49"/>
      <c r="GF533" s="49"/>
      <c r="GG533" s="49"/>
      <c r="GH533" s="49"/>
      <c r="GI533" s="49"/>
      <c r="GJ533" s="49"/>
      <c r="GK533" s="49"/>
      <c r="GL533" s="49"/>
      <c r="GM533" s="49"/>
      <c r="GN533" s="49"/>
      <c r="GO533" s="49"/>
      <c r="GP533" s="49"/>
      <c r="GQ533" s="49"/>
      <c r="GR533" s="49"/>
      <c r="GS533" s="49"/>
      <c r="GT533" s="49"/>
      <c r="GU533" s="49"/>
      <c r="GV533" s="49"/>
      <c r="GW533" s="49"/>
      <c r="GX533" s="49"/>
      <c r="GY533" s="49"/>
      <c r="GZ533" s="49"/>
      <c r="HA533" s="49"/>
      <c r="HB533" s="49"/>
      <c r="HC533" s="49"/>
      <c r="HD533" s="49"/>
      <c r="HE533" s="49"/>
      <c r="HF533" s="49"/>
      <c r="HG533" s="49"/>
      <c r="HH533" s="49"/>
      <c r="HI533" s="49"/>
      <c r="HJ533" s="49"/>
      <c r="HK533" s="49"/>
      <c r="HL533" s="49"/>
      <c r="HM533" s="49"/>
      <c r="HN533" s="49"/>
      <c r="HO533" s="49"/>
      <c r="HP533" s="49"/>
      <c r="HQ533" s="49"/>
      <c r="HR533" s="49"/>
      <c r="HS533" s="49"/>
      <c r="HT533" s="49"/>
      <c r="HU533" s="49"/>
      <c r="HV533" s="49"/>
      <c r="HW533" s="49"/>
      <c r="HX533" s="49"/>
      <c r="HY533" s="49"/>
      <c r="HZ533" s="49"/>
      <c r="IA533" s="49"/>
      <c r="IB533" s="49"/>
      <c r="IC533" s="49"/>
      <c r="ID533" s="49"/>
      <c r="IE533" s="49"/>
      <c r="IF533" s="49"/>
      <c r="IG533" s="49"/>
      <c r="IH533" s="49"/>
      <c r="II533" s="49"/>
      <c r="IJ533" s="49"/>
      <c r="IK533" s="49"/>
      <c r="IL533" s="49"/>
      <c r="IM533" s="49"/>
      <c r="IN533" s="49"/>
      <c r="IO533" s="49"/>
      <c r="IP533" s="49"/>
      <c r="IQ533" s="49"/>
      <c r="IR533" s="49"/>
      <c r="IS533" s="49"/>
      <c r="IT533" s="49"/>
      <c r="IU533" s="49"/>
      <c r="IV533" s="49"/>
      <c r="IW533" s="49"/>
      <c r="IX533" s="49"/>
      <c r="IY533" s="49"/>
      <c r="IZ533" s="49"/>
      <c r="JA533" s="49"/>
      <c r="JB533" s="49"/>
      <c r="JC533" s="49"/>
      <c r="JD533" s="49"/>
      <c r="JE533" s="49"/>
      <c r="JF533" s="49"/>
      <c r="JG533" s="49"/>
      <c r="JH533" s="49"/>
      <c r="JI533" s="49"/>
      <c r="JJ533" s="49"/>
      <c r="JK533" s="49"/>
      <c r="JL533" s="49"/>
      <c r="JM533" s="49"/>
      <c r="JN533" s="49"/>
      <c r="JO533" s="49"/>
      <c r="JP533" s="49"/>
      <c r="JQ533" s="49"/>
      <c r="JR533" s="49"/>
      <c r="JS533" s="49"/>
      <c r="JT533" s="49"/>
      <c r="JU533" s="49"/>
      <c r="JV533" s="49"/>
      <c r="JW533" s="49"/>
      <c r="JX533" s="49"/>
      <c r="JY533" s="49"/>
      <c r="JZ533" s="49"/>
      <c r="KA533" s="49"/>
      <c r="KB533" s="49"/>
      <c r="KC533" s="49"/>
      <c r="KD533" s="49"/>
      <c r="KE533" s="49"/>
      <c r="KF533" s="49"/>
      <c r="KG533" s="49"/>
      <c r="KH533" s="49"/>
      <c r="KI533" s="49"/>
      <c r="KJ533" s="49"/>
    </row>
    <row r="534" spans="2:296" s="48" customFormat="1" x14ac:dyDescent="0.2">
      <c r="B534" s="46"/>
      <c r="C534" s="276"/>
      <c r="D534" s="125"/>
      <c r="E534" s="173"/>
      <c r="F534" s="174"/>
      <c r="G534" s="125"/>
      <c r="H534" s="125"/>
      <c r="I534" s="125"/>
      <c r="J534" s="125"/>
      <c r="K534" s="192"/>
      <c r="M534" s="281"/>
      <c r="N534" s="19"/>
      <c r="O534" s="49"/>
      <c r="P534" s="49"/>
      <c r="Q534" s="49"/>
      <c r="R534" s="49"/>
      <c r="S534" s="49"/>
      <c r="T534" s="49"/>
      <c r="U534" s="49"/>
      <c r="V534" s="49"/>
      <c r="W534" s="49"/>
      <c r="X534" s="49"/>
      <c r="Y534" s="49"/>
      <c r="Z534" s="49"/>
      <c r="AA534" s="49"/>
      <c r="AB534" s="49"/>
      <c r="AC534" s="49"/>
      <c r="AD534" s="49"/>
      <c r="AE534" s="49"/>
      <c r="AF534" s="49"/>
      <c r="AG534" s="49"/>
      <c r="AH534" s="49"/>
      <c r="AI534" s="49"/>
      <c r="AJ534" s="49"/>
      <c r="AK534" s="49"/>
      <c r="AL534" s="49"/>
      <c r="AM534" s="49"/>
      <c r="AN534" s="49"/>
      <c r="AO534" s="49"/>
      <c r="AP534" s="49"/>
      <c r="AQ534" s="49"/>
      <c r="AR534" s="49"/>
      <c r="AS534" s="49"/>
      <c r="AT534" s="49"/>
      <c r="AU534" s="49"/>
      <c r="AV534" s="49"/>
      <c r="AW534" s="49"/>
      <c r="AX534" s="49"/>
      <c r="AY534" s="49"/>
      <c r="AZ534" s="49"/>
      <c r="BA534" s="49"/>
      <c r="BB534" s="49"/>
      <c r="BC534" s="49"/>
      <c r="BD534" s="49"/>
      <c r="BE534" s="49"/>
      <c r="BF534" s="49"/>
      <c r="BG534" s="49"/>
      <c r="BH534" s="49"/>
      <c r="BI534" s="49"/>
      <c r="BJ534" s="49"/>
      <c r="BK534" s="49"/>
      <c r="BL534" s="49"/>
      <c r="BM534" s="49"/>
      <c r="BN534" s="49"/>
      <c r="BO534" s="49"/>
      <c r="BP534" s="49"/>
      <c r="BQ534" s="49"/>
      <c r="BR534" s="49"/>
      <c r="BS534" s="49"/>
      <c r="BT534" s="49"/>
      <c r="BU534" s="49"/>
      <c r="BV534" s="49"/>
      <c r="BW534" s="49"/>
      <c r="BX534" s="49"/>
      <c r="BY534" s="49"/>
      <c r="BZ534" s="49"/>
      <c r="CA534" s="49"/>
      <c r="CB534" s="49"/>
      <c r="CC534" s="49"/>
      <c r="CD534" s="49"/>
      <c r="CE534" s="49"/>
      <c r="CF534" s="49"/>
      <c r="CG534" s="49"/>
      <c r="CH534" s="49"/>
      <c r="CI534" s="49"/>
      <c r="CJ534" s="49"/>
      <c r="CK534" s="49"/>
      <c r="CL534" s="49"/>
      <c r="CM534" s="49"/>
      <c r="CN534" s="49"/>
      <c r="CO534" s="49"/>
      <c r="CP534" s="49"/>
      <c r="CQ534" s="49"/>
      <c r="CR534" s="49"/>
      <c r="CS534" s="49"/>
      <c r="CT534" s="49"/>
      <c r="CU534" s="49"/>
      <c r="CV534" s="49"/>
      <c r="CW534" s="49"/>
      <c r="CX534" s="49"/>
      <c r="CY534" s="49"/>
      <c r="CZ534" s="49"/>
      <c r="DA534" s="49"/>
      <c r="DB534" s="49"/>
      <c r="DC534" s="49"/>
      <c r="DD534" s="49"/>
      <c r="DE534" s="49"/>
      <c r="DF534" s="49"/>
      <c r="DG534" s="49"/>
      <c r="DH534" s="49"/>
      <c r="DI534" s="49"/>
      <c r="DJ534" s="49"/>
      <c r="DK534" s="49"/>
      <c r="DL534" s="49"/>
      <c r="DM534" s="49"/>
      <c r="DN534" s="49"/>
      <c r="DO534" s="49"/>
      <c r="DP534" s="49"/>
      <c r="DQ534" s="49"/>
      <c r="DR534" s="49"/>
      <c r="DS534" s="49"/>
      <c r="DT534" s="49"/>
      <c r="DU534" s="49"/>
      <c r="DV534" s="49"/>
      <c r="DW534" s="49"/>
      <c r="DX534" s="49"/>
      <c r="DY534" s="49"/>
      <c r="DZ534" s="49"/>
      <c r="EA534" s="49"/>
      <c r="EB534" s="49"/>
      <c r="EC534" s="49"/>
      <c r="ED534" s="49"/>
      <c r="EE534" s="49"/>
      <c r="EF534" s="49"/>
      <c r="EG534" s="49"/>
      <c r="EH534" s="49"/>
      <c r="EI534" s="49"/>
      <c r="EJ534" s="49"/>
      <c r="EK534" s="49"/>
      <c r="EL534" s="49"/>
      <c r="EM534" s="49"/>
      <c r="EN534" s="49"/>
      <c r="EO534" s="49"/>
      <c r="EP534" s="49"/>
      <c r="EQ534" s="49"/>
      <c r="ER534" s="49"/>
      <c r="ES534" s="49"/>
      <c r="ET534" s="49"/>
      <c r="EU534" s="49"/>
      <c r="EV534" s="49"/>
      <c r="EW534" s="49"/>
      <c r="EX534" s="49"/>
      <c r="EY534" s="49"/>
      <c r="EZ534" s="49"/>
      <c r="FA534" s="49"/>
      <c r="FB534" s="49"/>
      <c r="FC534" s="49"/>
      <c r="FD534" s="49"/>
      <c r="FE534" s="49"/>
      <c r="FF534" s="49"/>
      <c r="FG534" s="49"/>
      <c r="FH534" s="49"/>
      <c r="FI534" s="49"/>
      <c r="FJ534" s="49"/>
      <c r="FK534" s="49"/>
      <c r="FL534" s="49"/>
      <c r="FM534" s="49"/>
      <c r="FN534" s="49"/>
      <c r="FO534" s="49"/>
      <c r="FP534" s="49"/>
      <c r="FQ534" s="49"/>
      <c r="FR534" s="49"/>
      <c r="FS534" s="49"/>
      <c r="FT534" s="49"/>
      <c r="FU534" s="49"/>
      <c r="FV534" s="49"/>
      <c r="FW534" s="49"/>
      <c r="FX534" s="49"/>
      <c r="FY534" s="49"/>
      <c r="FZ534" s="49"/>
      <c r="GA534" s="49"/>
      <c r="GB534" s="49"/>
      <c r="GC534" s="49"/>
      <c r="GD534" s="49"/>
      <c r="GE534" s="49"/>
      <c r="GF534" s="49"/>
      <c r="GG534" s="49"/>
      <c r="GH534" s="49"/>
      <c r="GI534" s="49"/>
      <c r="GJ534" s="49"/>
      <c r="GK534" s="49"/>
      <c r="GL534" s="49"/>
      <c r="GM534" s="49"/>
      <c r="GN534" s="49"/>
      <c r="GO534" s="49"/>
      <c r="GP534" s="49"/>
      <c r="GQ534" s="49"/>
      <c r="GR534" s="49"/>
      <c r="GS534" s="49"/>
      <c r="GT534" s="49"/>
      <c r="GU534" s="49"/>
      <c r="GV534" s="49"/>
      <c r="GW534" s="49"/>
      <c r="GX534" s="49"/>
      <c r="GY534" s="49"/>
      <c r="GZ534" s="49"/>
      <c r="HA534" s="49"/>
      <c r="HB534" s="49"/>
      <c r="HC534" s="49"/>
      <c r="HD534" s="49"/>
      <c r="HE534" s="49"/>
      <c r="HF534" s="49"/>
      <c r="HG534" s="49"/>
      <c r="HH534" s="49"/>
      <c r="HI534" s="49"/>
      <c r="HJ534" s="49"/>
      <c r="HK534" s="49"/>
      <c r="HL534" s="49"/>
      <c r="HM534" s="49"/>
      <c r="HN534" s="49"/>
      <c r="HO534" s="49"/>
      <c r="HP534" s="49"/>
      <c r="HQ534" s="49"/>
      <c r="HR534" s="49"/>
      <c r="HS534" s="49"/>
      <c r="HT534" s="49"/>
      <c r="HU534" s="49"/>
      <c r="HV534" s="49"/>
      <c r="HW534" s="49"/>
      <c r="HX534" s="49"/>
      <c r="HY534" s="49"/>
      <c r="HZ534" s="49"/>
      <c r="IA534" s="49"/>
      <c r="IB534" s="49"/>
      <c r="IC534" s="49"/>
      <c r="ID534" s="49"/>
      <c r="IE534" s="49"/>
      <c r="IF534" s="49"/>
      <c r="IG534" s="49"/>
      <c r="IH534" s="49"/>
      <c r="II534" s="49"/>
      <c r="IJ534" s="49"/>
      <c r="IK534" s="49"/>
      <c r="IL534" s="49"/>
      <c r="IM534" s="49"/>
      <c r="IN534" s="49"/>
      <c r="IO534" s="49"/>
      <c r="IP534" s="49"/>
      <c r="IQ534" s="49"/>
      <c r="IR534" s="49"/>
      <c r="IS534" s="49"/>
      <c r="IT534" s="49"/>
      <c r="IU534" s="49"/>
      <c r="IV534" s="49"/>
      <c r="IW534" s="49"/>
      <c r="IX534" s="49"/>
      <c r="IY534" s="49"/>
      <c r="IZ534" s="49"/>
      <c r="JA534" s="49"/>
      <c r="JB534" s="49"/>
      <c r="JC534" s="49"/>
      <c r="JD534" s="49"/>
      <c r="JE534" s="49"/>
      <c r="JF534" s="49"/>
      <c r="JG534" s="49"/>
      <c r="JH534" s="49"/>
      <c r="JI534" s="49"/>
      <c r="JJ534" s="49"/>
      <c r="JK534" s="49"/>
      <c r="JL534" s="49"/>
      <c r="JM534" s="49"/>
      <c r="JN534" s="49"/>
      <c r="JO534" s="49"/>
      <c r="JP534" s="49"/>
      <c r="JQ534" s="49"/>
      <c r="JR534" s="49"/>
      <c r="JS534" s="49"/>
      <c r="JT534" s="49"/>
      <c r="JU534" s="49"/>
      <c r="JV534" s="49"/>
      <c r="JW534" s="49"/>
      <c r="JX534" s="49"/>
      <c r="JY534" s="49"/>
      <c r="JZ534" s="49"/>
      <c r="KA534" s="49"/>
      <c r="KB534" s="49"/>
      <c r="KC534" s="49"/>
      <c r="KD534" s="49"/>
      <c r="KE534" s="49"/>
      <c r="KF534" s="49"/>
      <c r="KG534" s="49"/>
      <c r="KH534" s="49"/>
      <c r="KI534" s="49"/>
      <c r="KJ534" s="49"/>
    </row>
    <row r="535" spans="2:296" s="48" customFormat="1" x14ac:dyDescent="0.2">
      <c r="B535" s="46"/>
      <c r="C535" s="276"/>
      <c r="D535" s="125"/>
      <c r="E535" s="173"/>
      <c r="F535" s="174"/>
      <c r="G535" s="125"/>
      <c r="H535" s="125"/>
      <c r="I535" s="125"/>
      <c r="J535" s="125"/>
      <c r="K535" s="192"/>
      <c r="M535" s="281"/>
      <c r="N535" s="19"/>
      <c r="O535" s="49"/>
      <c r="P535" s="49"/>
      <c r="Q535" s="49"/>
      <c r="R535" s="49"/>
      <c r="S535" s="49"/>
      <c r="T535" s="49"/>
      <c r="U535" s="49"/>
      <c r="V535" s="49"/>
      <c r="W535" s="49"/>
      <c r="X535" s="49"/>
      <c r="Y535" s="49"/>
      <c r="Z535" s="49"/>
      <c r="AA535" s="49"/>
      <c r="AB535" s="49"/>
      <c r="AC535" s="49"/>
      <c r="AD535" s="49"/>
      <c r="AE535" s="49"/>
      <c r="AF535" s="49"/>
      <c r="AG535" s="49"/>
      <c r="AH535" s="49"/>
      <c r="AI535" s="49"/>
      <c r="AJ535" s="49"/>
      <c r="AK535" s="49"/>
      <c r="AL535" s="49"/>
      <c r="AM535" s="49"/>
      <c r="AN535" s="49"/>
      <c r="AO535" s="49"/>
      <c r="AP535" s="49"/>
      <c r="AQ535" s="49"/>
      <c r="AR535" s="49"/>
      <c r="AS535" s="49"/>
      <c r="AT535" s="49"/>
      <c r="AU535" s="49"/>
      <c r="AV535" s="49"/>
      <c r="AW535" s="49"/>
      <c r="AX535" s="49"/>
      <c r="AY535" s="49"/>
      <c r="AZ535" s="49"/>
      <c r="BA535" s="49"/>
      <c r="BB535" s="49"/>
      <c r="BC535" s="49"/>
      <c r="BD535" s="49"/>
      <c r="BE535" s="49"/>
      <c r="BF535" s="49"/>
      <c r="BG535" s="49"/>
      <c r="BH535" s="49"/>
      <c r="BI535" s="49"/>
      <c r="BJ535" s="49"/>
      <c r="BK535" s="49"/>
      <c r="BL535" s="49"/>
      <c r="BM535" s="49"/>
      <c r="BN535" s="49"/>
      <c r="BO535" s="49"/>
      <c r="BP535" s="49"/>
      <c r="BQ535" s="49"/>
      <c r="BR535" s="49"/>
      <c r="BS535" s="49"/>
      <c r="BT535" s="49"/>
      <c r="BU535" s="49"/>
      <c r="BV535" s="49"/>
      <c r="BW535" s="49"/>
      <c r="BX535" s="49"/>
      <c r="BY535" s="49"/>
      <c r="BZ535" s="49"/>
      <c r="CA535" s="49"/>
      <c r="CB535" s="49"/>
      <c r="CC535" s="49"/>
      <c r="CD535" s="49"/>
      <c r="CE535" s="49"/>
      <c r="CF535" s="49"/>
      <c r="CG535" s="49"/>
      <c r="CH535" s="49"/>
      <c r="CI535" s="49"/>
      <c r="CJ535" s="49"/>
      <c r="CK535" s="49"/>
      <c r="CL535" s="49"/>
      <c r="CM535" s="49"/>
      <c r="CN535" s="49"/>
      <c r="CO535" s="49"/>
      <c r="CP535" s="49"/>
      <c r="CQ535" s="49"/>
      <c r="CR535" s="49"/>
      <c r="CS535" s="49"/>
      <c r="CT535" s="49"/>
      <c r="CU535" s="49"/>
      <c r="CV535" s="49"/>
      <c r="CW535" s="49"/>
      <c r="CX535" s="49"/>
      <c r="CY535" s="49"/>
      <c r="CZ535" s="49"/>
      <c r="DA535" s="49"/>
      <c r="DB535" s="49"/>
      <c r="DC535" s="49"/>
      <c r="DD535" s="49"/>
      <c r="DE535" s="49"/>
      <c r="DF535" s="49"/>
      <c r="DG535" s="49"/>
      <c r="DH535" s="49"/>
      <c r="DI535" s="49"/>
      <c r="DJ535" s="49"/>
      <c r="DK535" s="49"/>
      <c r="DL535" s="49"/>
      <c r="DM535" s="49"/>
      <c r="DN535" s="49"/>
      <c r="DO535" s="49"/>
      <c r="DP535" s="49"/>
      <c r="DQ535" s="49"/>
      <c r="DR535" s="49"/>
      <c r="DS535" s="49"/>
      <c r="DT535" s="49"/>
      <c r="DU535" s="49"/>
      <c r="DV535" s="49"/>
      <c r="DW535" s="49"/>
      <c r="DX535" s="49"/>
      <c r="DY535" s="49"/>
      <c r="DZ535" s="49"/>
      <c r="EA535" s="49"/>
      <c r="EB535" s="49"/>
      <c r="EC535" s="49"/>
      <c r="ED535" s="49"/>
      <c r="EE535" s="49"/>
      <c r="EF535" s="49"/>
      <c r="EG535" s="49"/>
      <c r="EH535" s="49"/>
      <c r="EI535" s="49"/>
      <c r="EJ535" s="49"/>
      <c r="EK535" s="49"/>
      <c r="EL535" s="49"/>
      <c r="EM535" s="49"/>
      <c r="EN535" s="49"/>
      <c r="EO535" s="49"/>
      <c r="EP535" s="49"/>
      <c r="EQ535" s="49"/>
      <c r="ER535" s="49"/>
      <c r="ES535" s="49"/>
      <c r="ET535" s="49"/>
      <c r="EU535" s="49"/>
      <c r="EV535" s="49"/>
      <c r="EW535" s="49"/>
      <c r="EX535" s="49"/>
      <c r="EY535" s="49"/>
      <c r="EZ535" s="49"/>
      <c r="FA535" s="49"/>
      <c r="FB535" s="49"/>
      <c r="FC535" s="49"/>
      <c r="FD535" s="49"/>
      <c r="FE535" s="49"/>
      <c r="FF535" s="49"/>
      <c r="FG535" s="49"/>
      <c r="FH535" s="49"/>
      <c r="FI535" s="49"/>
      <c r="FJ535" s="49"/>
      <c r="FK535" s="49"/>
      <c r="FL535" s="49"/>
      <c r="FM535" s="49"/>
      <c r="FN535" s="49"/>
      <c r="FO535" s="49"/>
      <c r="FP535" s="49"/>
      <c r="FQ535" s="49"/>
      <c r="FR535" s="49"/>
      <c r="FS535" s="49"/>
      <c r="FT535" s="49"/>
      <c r="FU535" s="49"/>
      <c r="FV535" s="49"/>
      <c r="FW535" s="49"/>
      <c r="FX535" s="49"/>
      <c r="FY535" s="49"/>
      <c r="FZ535" s="49"/>
      <c r="GA535" s="49"/>
      <c r="GB535" s="49"/>
      <c r="GC535" s="49"/>
      <c r="GD535" s="49"/>
      <c r="GE535" s="49"/>
      <c r="GF535" s="49"/>
      <c r="GG535" s="49"/>
      <c r="GH535" s="49"/>
      <c r="GI535" s="49"/>
      <c r="GJ535" s="49"/>
      <c r="GK535" s="49"/>
      <c r="GL535" s="49"/>
      <c r="GM535" s="49"/>
      <c r="GN535" s="49"/>
      <c r="GO535" s="49"/>
      <c r="GP535" s="49"/>
      <c r="GQ535" s="49"/>
      <c r="GR535" s="49"/>
      <c r="GS535" s="49"/>
      <c r="GT535" s="49"/>
      <c r="GU535" s="49"/>
      <c r="GV535" s="49"/>
      <c r="GW535" s="49"/>
      <c r="GX535" s="49"/>
      <c r="GY535" s="49"/>
      <c r="GZ535" s="49"/>
      <c r="HA535" s="49"/>
      <c r="HB535" s="49"/>
      <c r="HC535" s="49"/>
      <c r="HD535" s="49"/>
      <c r="HE535" s="49"/>
      <c r="HF535" s="49"/>
      <c r="HG535" s="49"/>
      <c r="HH535" s="49"/>
      <c r="HI535" s="49"/>
      <c r="HJ535" s="49"/>
      <c r="HK535" s="49"/>
      <c r="HL535" s="49"/>
      <c r="HM535" s="49"/>
      <c r="HN535" s="49"/>
      <c r="HO535" s="49"/>
      <c r="HP535" s="49"/>
      <c r="HQ535" s="49"/>
      <c r="HR535" s="49"/>
      <c r="HS535" s="49"/>
      <c r="HT535" s="49"/>
      <c r="HU535" s="49"/>
      <c r="HV535" s="49"/>
      <c r="HW535" s="49"/>
      <c r="HX535" s="49"/>
      <c r="HY535" s="49"/>
      <c r="HZ535" s="49"/>
      <c r="IA535" s="49"/>
      <c r="IB535" s="49"/>
      <c r="IC535" s="49"/>
      <c r="ID535" s="49"/>
      <c r="IE535" s="49"/>
      <c r="IF535" s="49"/>
      <c r="IG535" s="49"/>
      <c r="IH535" s="49"/>
      <c r="II535" s="49"/>
      <c r="IJ535" s="49"/>
      <c r="IK535" s="49"/>
      <c r="IL535" s="49"/>
      <c r="IM535" s="49"/>
      <c r="IN535" s="49"/>
      <c r="IO535" s="49"/>
      <c r="IP535" s="49"/>
      <c r="IQ535" s="49"/>
      <c r="IR535" s="49"/>
      <c r="IS535" s="49"/>
      <c r="IT535" s="49"/>
      <c r="IU535" s="49"/>
      <c r="IV535" s="49"/>
      <c r="IW535" s="49"/>
      <c r="IX535" s="49"/>
      <c r="IY535" s="49"/>
      <c r="IZ535" s="49"/>
      <c r="JA535" s="49"/>
      <c r="JB535" s="49"/>
      <c r="JC535" s="49"/>
      <c r="JD535" s="49"/>
      <c r="JE535" s="49"/>
      <c r="JF535" s="49"/>
      <c r="JG535" s="49"/>
      <c r="JH535" s="49"/>
      <c r="JI535" s="49"/>
      <c r="JJ535" s="49"/>
      <c r="JK535" s="49"/>
      <c r="JL535" s="49"/>
      <c r="JM535" s="49"/>
      <c r="JN535" s="49"/>
      <c r="JO535" s="49"/>
      <c r="JP535" s="49"/>
      <c r="JQ535" s="49"/>
      <c r="JR535" s="49"/>
      <c r="JS535" s="49"/>
      <c r="JT535" s="49"/>
      <c r="JU535" s="49"/>
      <c r="JV535" s="49"/>
      <c r="JW535" s="49"/>
      <c r="JX535" s="49"/>
      <c r="JY535" s="49"/>
      <c r="JZ535" s="49"/>
      <c r="KA535" s="49"/>
      <c r="KB535" s="49"/>
      <c r="KC535" s="49"/>
      <c r="KD535" s="49"/>
      <c r="KE535" s="49"/>
      <c r="KF535" s="49"/>
      <c r="KG535" s="49"/>
      <c r="KH535" s="49"/>
      <c r="KI535" s="49"/>
      <c r="KJ535" s="49"/>
    </row>
    <row r="536" spans="2:296" s="48" customFormat="1" x14ac:dyDescent="0.2">
      <c r="B536" s="46"/>
      <c r="C536" s="276"/>
      <c r="D536" s="125"/>
      <c r="E536" s="173"/>
      <c r="F536" s="174"/>
      <c r="G536" s="125"/>
      <c r="H536" s="125"/>
      <c r="I536" s="125"/>
      <c r="J536" s="125"/>
      <c r="K536" s="192"/>
      <c r="M536" s="281"/>
      <c r="N536" s="19"/>
      <c r="O536" s="49"/>
      <c r="P536" s="49"/>
      <c r="Q536" s="49"/>
      <c r="R536" s="49"/>
      <c r="S536" s="49"/>
      <c r="T536" s="49"/>
      <c r="U536" s="49"/>
      <c r="V536" s="49"/>
      <c r="W536" s="49"/>
      <c r="X536" s="49"/>
      <c r="Y536" s="49"/>
      <c r="Z536" s="49"/>
      <c r="AA536" s="49"/>
      <c r="AB536" s="49"/>
      <c r="AC536" s="49"/>
      <c r="AD536" s="49"/>
      <c r="AE536" s="49"/>
      <c r="AF536" s="49"/>
      <c r="AG536" s="49"/>
      <c r="AH536" s="49"/>
      <c r="AI536" s="49"/>
      <c r="AJ536" s="49"/>
      <c r="AK536" s="49"/>
      <c r="AL536" s="49"/>
      <c r="AM536" s="49"/>
      <c r="AN536" s="49"/>
      <c r="AO536" s="49"/>
      <c r="AP536" s="49"/>
      <c r="AQ536" s="49"/>
      <c r="AR536" s="49"/>
      <c r="AS536" s="49"/>
      <c r="AT536" s="49"/>
      <c r="AU536" s="49"/>
      <c r="AV536" s="49"/>
      <c r="AW536" s="49"/>
      <c r="AX536" s="49"/>
      <c r="AY536" s="49"/>
      <c r="AZ536" s="49"/>
      <c r="BA536" s="49"/>
      <c r="BB536" s="49"/>
      <c r="BC536" s="49"/>
      <c r="BD536" s="49"/>
      <c r="BE536" s="49"/>
      <c r="BF536" s="49"/>
      <c r="BG536" s="49"/>
      <c r="BH536" s="49"/>
      <c r="BI536" s="49"/>
      <c r="BJ536" s="49"/>
      <c r="BK536" s="49"/>
      <c r="BL536" s="49"/>
      <c r="BM536" s="49"/>
      <c r="BN536" s="49"/>
      <c r="BO536" s="49"/>
      <c r="BP536" s="49"/>
      <c r="BQ536" s="49"/>
      <c r="BR536" s="49"/>
      <c r="BS536" s="49"/>
      <c r="BT536" s="49"/>
      <c r="BU536" s="49"/>
      <c r="BV536" s="49"/>
      <c r="BW536" s="49"/>
      <c r="BX536" s="49"/>
      <c r="BY536" s="49"/>
      <c r="BZ536" s="49"/>
      <c r="CA536" s="49"/>
      <c r="CB536" s="49"/>
      <c r="CC536" s="49"/>
      <c r="CD536" s="49"/>
      <c r="CE536" s="49"/>
      <c r="CF536" s="49"/>
      <c r="CG536" s="49"/>
      <c r="CH536" s="49"/>
      <c r="CI536" s="49"/>
      <c r="CJ536" s="49"/>
      <c r="CK536" s="49"/>
      <c r="CL536" s="49"/>
      <c r="CM536" s="49"/>
      <c r="CN536" s="49"/>
      <c r="CO536" s="49"/>
      <c r="CP536" s="49"/>
      <c r="CQ536" s="49"/>
      <c r="CR536" s="49"/>
      <c r="CS536" s="49"/>
      <c r="CT536" s="49"/>
      <c r="CU536" s="49"/>
      <c r="CV536" s="49"/>
      <c r="CW536" s="49"/>
      <c r="CX536" s="49"/>
      <c r="CY536" s="49"/>
      <c r="CZ536" s="49"/>
      <c r="DA536" s="49"/>
      <c r="DB536" s="49"/>
      <c r="DC536" s="49"/>
      <c r="DD536" s="49"/>
      <c r="DE536" s="49"/>
      <c r="DF536" s="49"/>
      <c r="DG536" s="49"/>
      <c r="DH536" s="49"/>
      <c r="DI536" s="49"/>
      <c r="DJ536" s="49"/>
      <c r="DK536" s="49"/>
      <c r="DL536" s="49"/>
      <c r="DM536" s="49"/>
      <c r="DN536" s="49"/>
      <c r="DO536" s="49"/>
      <c r="DP536" s="49"/>
      <c r="DQ536" s="49"/>
      <c r="DR536" s="49"/>
      <c r="DS536" s="49"/>
      <c r="DT536" s="49"/>
      <c r="DU536" s="49"/>
      <c r="DV536" s="49"/>
      <c r="DW536" s="49"/>
      <c r="DX536" s="49"/>
      <c r="DY536" s="49"/>
      <c r="DZ536" s="49"/>
      <c r="EA536" s="49"/>
      <c r="EB536" s="49"/>
      <c r="EC536" s="49"/>
      <c r="ED536" s="49"/>
      <c r="EE536" s="49"/>
      <c r="EF536" s="49"/>
      <c r="EG536" s="49"/>
      <c r="EH536" s="49"/>
      <c r="EI536" s="49"/>
      <c r="EJ536" s="49"/>
      <c r="EK536" s="49"/>
      <c r="EL536" s="49"/>
      <c r="EM536" s="49"/>
      <c r="EN536" s="49"/>
      <c r="EO536" s="49"/>
      <c r="EP536" s="49"/>
      <c r="EQ536" s="49"/>
      <c r="ER536" s="49"/>
      <c r="ES536" s="49"/>
      <c r="ET536" s="49"/>
      <c r="EU536" s="49"/>
      <c r="EV536" s="49"/>
      <c r="EW536" s="49"/>
      <c r="EX536" s="49"/>
      <c r="EY536" s="49"/>
      <c r="EZ536" s="49"/>
      <c r="FA536" s="49"/>
      <c r="FB536" s="49"/>
      <c r="FC536" s="49"/>
      <c r="FD536" s="49"/>
      <c r="FE536" s="49"/>
      <c r="FF536" s="49"/>
      <c r="FG536" s="49"/>
      <c r="FH536" s="49"/>
      <c r="FI536" s="49"/>
      <c r="FJ536" s="49"/>
      <c r="FK536" s="49"/>
      <c r="FL536" s="49"/>
      <c r="FM536" s="49"/>
      <c r="FN536" s="49"/>
      <c r="FO536" s="49"/>
      <c r="FP536" s="49"/>
      <c r="FQ536" s="49"/>
      <c r="FR536" s="49"/>
      <c r="FS536" s="49"/>
      <c r="FT536" s="49"/>
      <c r="FU536" s="49"/>
      <c r="FV536" s="49"/>
      <c r="FW536" s="49"/>
      <c r="FX536" s="49"/>
      <c r="FY536" s="49"/>
      <c r="FZ536" s="49"/>
      <c r="GA536" s="49"/>
      <c r="GB536" s="49"/>
      <c r="GC536" s="49"/>
      <c r="GD536" s="49"/>
      <c r="GE536" s="49"/>
      <c r="GF536" s="49"/>
      <c r="GG536" s="49"/>
      <c r="GH536" s="49"/>
      <c r="GI536" s="49"/>
      <c r="GJ536" s="49"/>
      <c r="GK536" s="49"/>
      <c r="GL536" s="49"/>
      <c r="GM536" s="49"/>
      <c r="GN536" s="49"/>
      <c r="GO536" s="49"/>
      <c r="GP536" s="49"/>
      <c r="GQ536" s="49"/>
      <c r="GR536" s="49"/>
      <c r="GS536" s="49"/>
      <c r="GT536" s="49"/>
      <c r="GU536" s="49"/>
      <c r="GV536" s="49"/>
      <c r="GW536" s="49"/>
      <c r="GX536" s="49"/>
      <c r="GY536" s="49"/>
      <c r="GZ536" s="49"/>
      <c r="HA536" s="49"/>
      <c r="HB536" s="49"/>
      <c r="HC536" s="49"/>
      <c r="HD536" s="49"/>
      <c r="HE536" s="49"/>
      <c r="HF536" s="49"/>
      <c r="HG536" s="49"/>
      <c r="HH536" s="49"/>
      <c r="HI536" s="49"/>
      <c r="HJ536" s="49"/>
      <c r="HK536" s="49"/>
      <c r="HL536" s="49"/>
      <c r="HM536" s="49"/>
      <c r="HN536" s="49"/>
      <c r="HO536" s="49"/>
      <c r="HP536" s="49"/>
      <c r="HQ536" s="49"/>
      <c r="HR536" s="49"/>
      <c r="HS536" s="49"/>
      <c r="HT536" s="49"/>
      <c r="HU536" s="49"/>
      <c r="HV536" s="49"/>
      <c r="HW536" s="49"/>
      <c r="HX536" s="49"/>
      <c r="HY536" s="49"/>
      <c r="HZ536" s="49"/>
      <c r="IA536" s="49"/>
      <c r="IB536" s="49"/>
      <c r="IC536" s="49"/>
      <c r="ID536" s="49"/>
      <c r="IE536" s="49"/>
      <c r="IF536" s="49"/>
      <c r="IG536" s="49"/>
      <c r="IH536" s="49"/>
      <c r="II536" s="49"/>
      <c r="IJ536" s="49"/>
      <c r="IK536" s="49"/>
      <c r="IL536" s="49"/>
      <c r="IM536" s="49"/>
      <c r="IN536" s="49"/>
      <c r="IO536" s="49"/>
      <c r="IP536" s="49"/>
      <c r="IQ536" s="49"/>
      <c r="IR536" s="49"/>
      <c r="IS536" s="49"/>
      <c r="IT536" s="49"/>
      <c r="IU536" s="49"/>
      <c r="IV536" s="49"/>
      <c r="IW536" s="49"/>
      <c r="IX536" s="49"/>
      <c r="IY536" s="49"/>
      <c r="IZ536" s="49"/>
      <c r="JA536" s="49"/>
      <c r="JB536" s="49"/>
      <c r="JC536" s="49"/>
      <c r="JD536" s="49"/>
      <c r="JE536" s="49"/>
      <c r="JF536" s="49"/>
      <c r="JG536" s="49"/>
      <c r="JH536" s="49"/>
      <c r="JI536" s="49"/>
      <c r="JJ536" s="49"/>
      <c r="JK536" s="49"/>
      <c r="JL536" s="49"/>
      <c r="JM536" s="49"/>
      <c r="JN536" s="49"/>
      <c r="JO536" s="49"/>
      <c r="JP536" s="49"/>
      <c r="JQ536" s="49"/>
      <c r="JR536" s="49"/>
      <c r="JS536" s="49"/>
      <c r="JT536" s="49"/>
      <c r="JU536" s="49"/>
      <c r="JV536" s="49"/>
      <c r="JW536" s="49"/>
      <c r="JX536" s="49"/>
      <c r="JY536" s="49"/>
      <c r="JZ536" s="49"/>
      <c r="KA536" s="49"/>
      <c r="KB536" s="49"/>
      <c r="KC536" s="49"/>
      <c r="KD536" s="49"/>
      <c r="KE536" s="49"/>
      <c r="KF536" s="49"/>
      <c r="KG536" s="49"/>
      <c r="KH536" s="49"/>
      <c r="KI536" s="49"/>
      <c r="KJ536" s="49"/>
    </row>
    <row r="537" spans="2:296" s="48" customFormat="1" x14ac:dyDescent="0.2">
      <c r="B537" s="46"/>
      <c r="C537" s="276"/>
      <c r="D537" s="125"/>
      <c r="E537" s="173"/>
      <c r="F537" s="174"/>
      <c r="G537" s="125"/>
      <c r="H537" s="125"/>
      <c r="I537" s="125"/>
      <c r="J537" s="125"/>
      <c r="K537" s="192"/>
      <c r="M537" s="281"/>
      <c r="N537" s="19"/>
      <c r="O537" s="49"/>
      <c r="P537" s="49"/>
      <c r="Q537" s="49"/>
      <c r="R537" s="49"/>
      <c r="S537" s="49"/>
      <c r="T537" s="49"/>
      <c r="U537" s="49"/>
      <c r="V537" s="49"/>
      <c r="W537" s="49"/>
      <c r="X537" s="49"/>
      <c r="Y537" s="49"/>
      <c r="Z537" s="49"/>
      <c r="AA537" s="49"/>
      <c r="AB537" s="49"/>
      <c r="AC537" s="49"/>
      <c r="AD537" s="49"/>
      <c r="AE537" s="49"/>
      <c r="AF537" s="49"/>
      <c r="AG537" s="49"/>
      <c r="AH537" s="49"/>
      <c r="AI537" s="49"/>
      <c r="AJ537" s="49"/>
      <c r="AK537" s="49"/>
      <c r="AL537" s="49"/>
      <c r="AM537" s="49"/>
      <c r="AN537" s="49"/>
      <c r="AO537" s="49"/>
      <c r="AP537" s="49"/>
      <c r="AQ537" s="49"/>
      <c r="AR537" s="49"/>
      <c r="AS537" s="49"/>
      <c r="AT537" s="49"/>
      <c r="AU537" s="49"/>
      <c r="AV537" s="49"/>
      <c r="AW537" s="49"/>
      <c r="AX537" s="49"/>
      <c r="AY537" s="49"/>
      <c r="AZ537" s="49"/>
      <c r="BA537" s="49"/>
      <c r="BB537" s="49"/>
      <c r="BC537" s="49"/>
      <c r="BD537" s="49"/>
      <c r="BE537" s="49"/>
      <c r="BF537" s="49"/>
      <c r="BG537" s="49"/>
      <c r="BH537" s="49"/>
      <c r="BI537" s="49"/>
      <c r="BJ537" s="49"/>
      <c r="BK537" s="49"/>
      <c r="BL537" s="49"/>
      <c r="BM537" s="49"/>
      <c r="BN537" s="49"/>
      <c r="BO537" s="49"/>
      <c r="BP537" s="49"/>
      <c r="BQ537" s="49"/>
      <c r="BR537" s="49"/>
      <c r="BS537" s="49"/>
      <c r="BT537" s="49"/>
      <c r="BU537" s="49"/>
      <c r="BV537" s="49"/>
      <c r="BW537" s="49"/>
      <c r="BX537" s="49"/>
      <c r="BY537" s="49"/>
      <c r="BZ537" s="49"/>
      <c r="CA537" s="49"/>
      <c r="CB537" s="49"/>
      <c r="CC537" s="49"/>
      <c r="CD537" s="49"/>
      <c r="CE537" s="49"/>
      <c r="CF537" s="49"/>
      <c r="CG537" s="49"/>
      <c r="CH537" s="49"/>
      <c r="CI537" s="49"/>
      <c r="CJ537" s="49"/>
      <c r="CK537" s="49"/>
      <c r="CL537" s="49"/>
      <c r="CM537" s="49"/>
      <c r="CN537" s="49"/>
      <c r="CO537" s="49"/>
      <c r="CP537" s="49"/>
      <c r="CQ537" s="49"/>
      <c r="CR537" s="49"/>
      <c r="CS537" s="49"/>
      <c r="CT537" s="49"/>
      <c r="CU537" s="49"/>
      <c r="CV537" s="49"/>
      <c r="CW537" s="49"/>
      <c r="CX537" s="49"/>
      <c r="CY537" s="49"/>
      <c r="CZ537" s="49"/>
      <c r="DA537" s="49"/>
      <c r="DB537" s="49"/>
      <c r="DC537" s="49"/>
      <c r="DD537" s="49"/>
      <c r="DE537" s="49"/>
      <c r="DF537" s="49"/>
      <c r="DG537" s="49"/>
      <c r="DH537" s="49"/>
      <c r="DI537" s="49"/>
      <c r="DJ537" s="49"/>
      <c r="DK537" s="49"/>
      <c r="DL537" s="49"/>
      <c r="DM537" s="49"/>
      <c r="DN537" s="49"/>
      <c r="DO537" s="49"/>
      <c r="DP537" s="49"/>
      <c r="DQ537" s="49"/>
      <c r="DR537" s="49"/>
      <c r="DS537" s="49"/>
      <c r="DT537" s="49"/>
      <c r="DU537" s="49"/>
      <c r="DV537" s="49"/>
      <c r="DW537" s="49"/>
      <c r="DX537" s="49"/>
      <c r="DY537" s="49"/>
      <c r="DZ537" s="49"/>
      <c r="EA537" s="49"/>
      <c r="EB537" s="49"/>
      <c r="EC537" s="49"/>
      <c r="ED537" s="49"/>
      <c r="EE537" s="49"/>
      <c r="EF537" s="49"/>
      <c r="EG537" s="49"/>
      <c r="EH537" s="49"/>
      <c r="EI537" s="49"/>
      <c r="EJ537" s="49"/>
      <c r="EK537" s="49"/>
      <c r="EL537" s="49"/>
      <c r="EM537" s="49"/>
      <c r="EN537" s="49"/>
      <c r="EO537" s="49"/>
      <c r="EP537" s="49"/>
      <c r="EQ537" s="49"/>
      <c r="ER537" s="49"/>
      <c r="ES537" s="49"/>
      <c r="ET537" s="49"/>
      <c r="EU537" s="49"/>
      <c r="EV537" s="49"/>
      <c r="EW537" s="49"/>
      <c r="EX537" s="49"/>
      <c r="EY537" s="49"/>
      <c r="EZ537" s="49"/>
      <c r="FA537" s="49"/>
      <c r="FB537" s="49"/>
      <c r="FC537" s="49"/>
      <c r="FD537" s="49"/>
      <c r="FE537" s="49"/>
      <c r="FF537" s="49"/>
      <c r="FG537" s="49"/>
      <c r="FH537" s="49"/>
      <c r="FI537" s="49"/>
      <c r="FJ537" s="49"/>
      <c r="FK537" s="49"/>
      <c r="FL537" s="49"/>
      <c r="FM537" s="49"/>
      <c r="FN537" s="49"/>
      <c r="FO537" s="49"/>
      <c r="FP537" s="49"/>
      <c r="FQ537" s="49"/>
      <c r="FR537" s="49"/>
      <c r="FS537" s="49"/>
      <c r="FT537" s="49"/>
      <c r="FU537" s="49"/>
      <c r="FV537" s="49"/>
      <c r="FW537" s="49"/>
      <c r="FX537" s="49"/>
      <c r="FY537" s="49"/>
      <c r="FZ537" s="49"/>
      <c r="GA537" s="49"/>
      <c r="GB537" s="49"/>
      <c r="GC537" s="49"/>
      <c r="GD537" s="49"/>
      <c r="GE537" s="49"/>
      <c r="GF537" s="49"/>
      <c r="GG537" s="49"/>
      <c r="GH537" s="49"/>
      <c r="GI537" s="49"/>
      <c r="GJ537" s="49"/>
      <c r="GK537" s="49"/>
      <c r="GL537" s="49"/>
      <c r="GM537" s="49"/>
      <c r="GN537" s="49"/>
      <c r="GO537" s="49"/>
      <c r="GP537" s="49"/>
      <c r="GQ537" s="49"/>
      <c r="GR537" s="49"/>
      <c r="GS537" s="49"/>
      <c r="GT537" s="49"/>
      <c r="GU537" s="49"/>
      <c r="GV537" s="49"/>
      <c r="GW537" s="49"/>
      <c r="GX537" s="49"/>
      <c r="GY537" s="49"/>
      <c r="GZ537" s="49"/>
      <c r="HA537" s="49"/>
      <c r="HB537" s="49"/>
      <c r="HC537" s="49"/>
      <c r="HD537" s="49"/>
      <c r="HE537" s="49"/>
      <c r="HF537" s="49"/>
      <c r="HG537" s="49"/>
      <c r="HH537" s="49"/>
      <c r="HI537" s="49"/>
      <c r="HJ537" s="49"/>
      <c r="HK537" s="49"/>
      <c r="HL537" s="49"/>
      <c r="HM537" s="49"/>
      <c r="HN537" s="49"/>
      <c r="HO537" s="49"/>
      <c r="HP537" s="49"/>
      <c r="HQ537" s="49"/>
      <c r="HR537" s="49"/>
      <c r="HS537" s="49"/>
      <c r="HT537" s="49"/>
      <c r="HU537" s="49"/>
      <c r="HV537" s="49"/>
      <c r="HW537" s="49"/>
      <c r="HX537" s="49"/>
      <c r="HY537" s="49"/>
      <c r="HZ537" s="49"/>
      <c r="IA537" s="49"/>
      <c r="IB537" s="49"/>
      <c r="IC537" s="49"/>
      <c r="ID537" s="49"/>
      <c r="IE537" s="49"/>
      <c r="IF537" s="49"/>
      <c r="IG537" s="49"/>
      <c r="IH537" s="49"/>
      <c r="II537" s="49"/>
      <c r="IJ537" s="49"/>
      <c r="IK537" s="49"/>
      <c r="IL537" s="49"/>
      <c r="IM537" s="49"/>
      <c r="IN537" s="49"/>
      <c r="IO537" s="49"/>
      <c r="IP537" s="49"/>
      <c r="IQ537" s="49"/>
      <c r="IR537" s="49"/>
      <c r="IS537" s="49"/>
      <c r="IT537" s="49"/>
      <c r="IU537" s="49"/>
      <c r="IV537" s="49"/>
      <c r="IW537" s="49"/>
      <c r="IX537" s="49"/>
      <c r="IY537" s="49"/>
      <c r="IZ537" s="49"/>
      <c r="JA537" s="49"/>
      <c r="JB537" s="49"/>
      <c r="JC537" s="49"/>
      <c r="JD537" s="49"/>
      <c r="JE537" s="49"/>
      <c r="JF537" s="49"/>
      <c r="JG537" s="49"/>
      <c r="JH537" s="49"/>
      <c r="JI537" s="49"/>
      <c r="JJ537" s="49"/>
      <c r="JK537" s="49"/>
      <c r="JL537" s="49"/>
      <c r="JM537" s="49"/>
      <c r="JN537" s="49"/>
      <c r="JO537" s="49"/>
      <c r="JP537" s="49"/>
      <c r="JQ537" s="49"/>
      <c r="JR537" s="49"/>
      <c r="JS537" s="49"/>
      <c r="JT537" s="49"/>
      <c r="JU537" s="49"/>
      <c r="JV537" s="49"/>
      <c r="JW537" s="49"/>
      <c r="JX537" s="49"/>
      <c r="JY537" s="49"/>
      <c r="JZ537" s="49"/>
      <c r="KA537" s="49"/>
      <c r="KB537" s="49"/>
      <c r="KC537" s="49"/>
      <c r="KD537" s="49"/>
      <c r="KE537" s="49"/>
      <c r="KF537" s="49"/>
      <c r="KG537" s="49"/>
      <c r="KH537" s="49"/>
      <c r="KI537" s="49"/>
      <c r="KJ537" s="49"/>
    </row>
    <row r="538" spans="2:296" s="48" customFormat="1" x14ac:dyDescent="0.2">
      <c r="B538" s="46"/>
      <c r="C538" s="276"/>
      <c r="D538" s="125"/>
      <c r="E538" s="173"/>
      <c r="F538" s="174"/>
      <c r="G538" s="125"/>
      <c r="H538" s="125"/>
      <c r="I538" s="125"/>
      <c r="J538" s="125"/>
      <c r="K538" s="192"/>
      <c r="M538" s="281"/>
      <c r="N538" s="1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c r="IW538" s="49"/>
      <c r="IX538" s="49"/>
      <c r="IY538" s="49"/>
      <c r="IZ538" s="49"/>
      <c r="JA538" s="49"/>
      <c r="JB538" s="49"/>
      <c r="JC538" s="49"/>
      <c r="JD538" s="49"/>
      <c r="JE538" s="49"/>
      <c r="JF538" s="49"/>
      <c r="JG538" s="49"/>
      <c r="JH538" s="49"/>
      <c r="JI538" s="49"/>
      <c r="JJ538" s="49"/>
      <c r="JK538" s="49"/>
      <c r="JL538" s="49"/>
      <c r="JM538" s="49"/>
      <c r="JN538" s="49"/>
      <c r="JO538" s="49"/>
      <c r="JP538" s="49"/>
      <c r="JQ538" s="49"/>
      <c r="JR538" s="49"/>
      <c r="JS538" s="49"/>
      <c r="JT538" s="49"/>
      <c r="JU538" s="49"/>
      <c r="JV538" s="49"/>
      <c r="JW538" s="49"/>
      <c r="JX538" s="49"/>
      <c r="JY538" s="49"/>
      <c r="JZ538" s="49"/>
      <c r="KA538" s="49"/>
      <c r="KB538" s="49"/>
      <c r="KC538" s="49"/>
      <c r="KD538" s="49"/>
      <c r="KE538" s="49"/>
      <c r="KF538" s="49"/>
      <c r="KG538" s="49"/>
      <c r="KH538" s="49"/>
      <c r="KI538" s="49"/>
      <c r="KJ538" s="49"/>
    </row>
    <row r="539" spans="2:296" s="48" customFormat="1" x14ac:dyDescent="0.2">
      <c r="B539" s="46"/>
      <c r="C539" s="276"/>
      <c r="D539" s="125"/>
      <c r="E539" s="173"/>
      <c r="F539" s="174"/>
      <c r="G539" s="125"/>
      <c r="H539" s="125"/>
      <c r="I539" s="125"/>
      <c r="J539" s="125"/>
      <c r="K539" s="192"/>
      <c r="M539" s="281"/>
      <c r="N539" s="19"/>
      <c r="O539" s="49"/>
      <c r="P539" s="49"/>
      <c r="Q539" s="49"/>
      <c r="R539" s="49"/>
      <c r="S539" s="49"/>
      <c r="T539" s="49"/>
      <c r="U539" s="49"/>
      <c r="V539" s="49"/>
      <c r="W539" s="49"/>
      <c r="X539" s="49"/>
      <c r="Y539" s="49"/>
      <c r="Z539" s="49"/>
      <c r="AA539" s="49"/>
      <c r="AB539" s="49"/>
      <c r="AC539" s="49"/>
      <c r="AD539" s="49"/>
      <c r="AE539" s="49"/>
      <c r="AF539" s="49"/>
      <c r="AG539" s="49"/>
      <c r="AH539" s="49"/>
      <c r="AI539" s="49"/>
      <c r="AJ539" s="49"/>
      <c r="AK539" s="49"/>
      <c r="AL539" s="49"/>
      <c r="AM539" s="49"/>
      <c r="AN539" s="49"/>
      <c r="AO539" s="49"/>
      <c r="AP539" s="49"/>
      <c r="AQ539" s="49"/>
      <c r="AR539" s="49"/>
      <c r="AS539" s="49"/>
      <c r="AT539" s="49"/>
      <c r="AU539" s="49"/>
      <c r="AV539" s="49"/>
      <c r="AW539" s="49"/>
      <c r="AX539" s="49"/>
      <c r="AY539" s="49"/>
      <c r="AZ539" s="49"/>
      <c r="BA539" s="49"/>
      <c r="BB539" s="49"/>
      <c r="BC539" s="49"/>
      <c r="BD539" s="49"/>
      <c r="BE539" s="49"/>
      <c r="BF539" s="49"/>
      <c r="BG539" s="49"/>
      <c r="BH539" s="49"/>
      <c r="BI539" s="49"/>
      <c r="BJ539" s="49"/>
      <c r="BK539" s="49"/>
      <c r="BL539" s="49"/>
      <c r="BM539" s="49"/>
      <c r="BN539" s="49"/>
      <c r="BO539" s="49"/>
      <c r="BP539" s="49"/>
      <c r="BQ539" s="49"/>
      <c r="BR539" s="49"/>
      <c r="BS539" s="49"/>
      <c r="BT539" s="49"/>
      <c r="BU539" s="49"/>
      <c r="BV539" s="49"/>
      <c r="BW539" s="49"/>
      <c r="BX539" s="49"/>
      <c r="BY539" s="49"/>
      <c r="BZ539" s="49"/>
      <c r="CA539" s="49"/>
      <c r="CB539" s="49"/>
      <c r="CC539" s="49"/>
      <c r="CD539" s="49"/>
      <c r="CE539" s="49"/>
      <c r="CF539" s="49"/>
      <c r="CG539" s="49"/>
      <c r="CH539" s="49"/>
      <c r="CI539" s="49"/>
      <c r="CJ539" s="49"/>
      <c r="CK539" s="49"/>
      <c r="CL539" s="49"/>
      <c r="CM539" s="49"/>
      <c r="CN539" s="49"/>
      <c r="CO539" s="49"/>
      <c r="CP539" s="49"/>
      <c r="CQ539" s="49"/>
      <c r="CR539" s="49"/>
      <c r="CS539" s="49"/>
      <c r="CT539" s="49"/>
      <c r="CU539" s="49"/>
      <c r="CV539" s="49"/>
      <c r="CW539" s="49"/>
      <c r="CX539" s="49"/>
      <c r="CY539" s="49"/>
      <c r="CZ539" s="49"/>
      <c r="DA539" s="49"/>
      <c r="DB539" s="49"/>
      <c r="DC539" s="49"/>
      <c r="DD539" s="49"/>
      <c r="DE539" s="49"/>
      <c r="DF539" s="49"/>
      <c r="DG539" s="49"/>
      <c r="DH539" s="49"/>
      <c r="DI539" s="49"/>
      <c r="DJ539" s="49"/>
      <c r="DK539" s="49"/>
      <c r="DL539" s="49"/>
      <c r="DM539" s="49"/>
      <c r="DN539" s="49"/>
      <c r="DO539" s="49"/>
      <c r="DP539" s="49"/>
      <c r="DQ539" s="49"/>
      <c r="DR539" s="49"/>
      <c r="DS539" s="49"/>
      <c r="DT539" s="49"/>
      <c r="DU539" s="49"/>
      <c r="DV539" s="49"/>
      <c r="DW539" s="49"/>
      <c r="DX539" s="49"/>
      <c r="DY539" s="49"/>
      <c r="DZ539" s="49"/>
      <c r="EA539" s="49"/>
      <c r="EB539" s="49"/>
      <c r="EC539" s="49"/>
      <c r="ED539" s="49"/>
      <c r="EE539" s="49"/>
      <c r="EF539" s="49"/>
      <c r="EG539" s="49"/>
      <c r="EH539" s="49"/>
      <c r="EI539" s="49"/>
      <c r="EJ539" s="49"/>
      <c r="EK539" s="49"/>
      <c r="EL539" s="49"/>
      <c r="EM539" s="49"/>
      <c r="EN539" s="49"/>
      <c r="EO539" s="49"/>
      <c r="EP539" s="49"/>
      <c r="EQ539" s="49"/>
      <c r="ER539" s="49"/>
      <c r="ES539" s="49"/>
      <c r="ET539" s="49"/>
      <c r="EU539" s="49"/>
      <c r="EV539" s="49"/>
      <c r="EW539" s="49"/>
      <c r="EX539" s="49"/>
      <c r="EY539" s="49"/>
      <c r="EZ539" s="49"/>
      <c r="FA539" s="49"/>
      <c r="FB539" s="49"/>
      <c r="FC539" s="49"/>
      <c r="FD539" s="49"/>
      <c r="FE539" s="49"/>
      <c r="FF539" s="49"/>
      <c r="FG539" s="49"/>
      <c r="FH539" s="49"/>
      <c r="FI539" s="49"/>
      <c r="FJ539" s="49"/>
      <c r="FK539" s="49"/>
      <c r="FL539" s="49"/>
      <c r="FM539" s="49"/>
      <c r="FN539" s="49"/>
      <c r="FO539" s="49"/>
      <c r="FP539" s="49"/>
      <c r="FQ539" s="49"/>
      <c r="FR539" s="49"/>
      <c r="FS539" s="49"/>
      <c r="FT539" s="49"/>
      <c r="FU539" s="49"/>
      <c r="FV539" s="49"/>
      <c r="FW539" s="49"/>
      <c r="FX539" s="49"/>
      <c r="FY539" s="49"/>
      <c r="FZ539" s="49"/>
      <c r="GA539" s="49"/>
      <c r="GB539" s="49"/>
      <c r="GC539" s="49"/>
      <c r="GD539" s="49"/>
      <c r="GE539" s="49"/>
      <c r="GF539" s="49"/>
      <c r="GG539" s="49"/>
      <c r="GH539" s="49"/>
      <c r="GI539" s="49"/>
      <c r="GJ539" s="49"/>
      <c r="GK539" s="49"/>
      <c r="GL539" s="49"/>
      <c r="GM539" s="49"/>
      <c r="GN539" s="49"/>
      <c r="GO539" s="49"/>
      <c r="GP539" s="49"/>
      <c r="GQ539" s="49"/>
      <c r="GR539" s="49"/>
      <c r="GS539" s="49"/>
      <c r="GT539" s="49"/>
      <c r="GU539" s="49"/>
      <c r="GV539" s="49"/>
      <c r="GW539" s="49"/>
      <c r="GX539" s="49"/>
      <c r="GY539" s="49"/>
      <c r="GZ539" s="49"/>
      <c r="HA539" s="49"/>
      <c r="HB539" s="49"/>
      <c r="HC539" s="49"/>
      <c r="HD539" s="49"/>
      <c r="HE539" s="49"/>
      <c r="HF539" s="49"/>
      <c r="HG539" s="49"/>
      <c r="HH539" s="49"/>
      <c r="HI539" s="49"/>
      <c r="HJ539" s="49"/>
      <c r="HK539" s="49"/>
      <c r="HL539" s="49"/>
      <c r="HM539" s="49"/>
      <c r="HN539" s="49"/>
      <c r="HO539" s="49"/>
      <c r="HP539" s="49"/>
      <c r="HQ539" s="49"/>
      <c r="HR539" s="49"/>
      <c r="HS539" s="49"/>
      <c r="HT539" s="49"/>
      <c r="HU539" s="49"/>
      <c r="HV539" s="49"/>
      <c r="HW539" s="49"/>
      <c r="HX539" s="49"/>
      <c r="HY539" s="49"/>
      <c r="HZ539" s="49"/>
      <c r="IA539" s="49"/>
      <c r="IB539" s="49"/>
      <c r="IC539" s="49"/>
      <c r="ID539" s="49"/>
      <c r="IE539" s="49"/>
      <c r="IF539" s="49"/>
      <c r="IG539" s="49"/>
      <c r="IH539" s="49"/>
      <c r="II539" s="49"/>
      <c r="IJ539" s="49"/>
      <c r="IK539" s="49"/>
      <c r="IL539" s="49"/>
      <c r="IM539" s="49"/>
      <c r="IN539" s="49"/>
      <c r="IO539" s="49"/>
      <c r="IP539" s="49"/>
      <c r="IQ539" s="49"/>
      <c r="IR539" s="49"/>
      <c r="IS539" s="49"/>
      <c r="IT539" s="49"/>
      <c r="IU539" s="49"/>
      <c r="IV539" s="49"/>
      <c r="IW539" s="49"/>
      <c r="IX539" s="49"/>
      <c r="IY539" s="49"/>
      <c r="IZ539" s="49"/>
      <c r="JA539" s="49"/>
      <c r="JB539" s="49"/>
      <c r="JC539" s="49"/>
      <c r="JD539" s="49"/>
      <c r="JE539" s="49"/>
      <c r="JF539" s="49"/>
      <c r="JG539" s="49"/>
      <c r="JH539" s="49"/>
      <c r="JI539" s="49"/>
      <c r="JJ539" s="49"/>
      <c r="JK539" s="49"/>
      <c r="JL539" s="49"/>
      <c r="JM539" s="49"/>
      <c r="JN539" s="49"/>
      <c r="JO539" s="49"/>
      <c r="JP539" s="49"/>
      <c r="JQ539" s="49"/>
      <c r="JR539" s="49"/>
      <c r="JS539" s="49"/>
      <c r="JT539" s="49"/>
      <c r="JU539" s="49"/>
      <c r="JV539" s="49"/>
      <c r="JW539" s="49"/>
      <c r="JX539" s="49"/>
      <c r="JY539" s="49"/>
      <c r="JZ539" s="49"/>
      <c r="KA539" s="49"/>
      <c r="KB539" s="49"/>
      <c r="KC539" s="49"/>
      <c r="KD539" s="49"/>
      <c r="KE539" s="49"/>
      <c r="KF539" s="49"/>
      <c r="KG539" s="49"/>
      <c r="KH539" s="49"/>
      <c r="KI539" s="49"/>
      <c r="KJ539" s="49"/>
    </row>
    <row r="540" spans="2:296" s="48" customFormat="1" x14ac:dyDescent="0.2">
      <c r="B540" s="46"/>
      <c r="C540" s="276"/>
      <c r="D540" s="125"/>
      <c r="E540" s="173"/>
      <c r="F540" s="174"/>
      <c r="G540" s="125"/>
      <c r="H540" s="125"/>
      <c r="I540" s="125"/>
      <c r="J540" s="125"/>
      <c r="K540" s="192"/>
      <c r="M540" s="281"/>
      <c r="N540" s="19"/>
      <c r="O540" s="49"/>
      <c r="P540" s="49"/>
      <c r="Q540" s="49"/>
      <c r="R540" s="49"/>
      <c r="S540" s="49"/>
      <c r="T540" s="49"/>
      <c r="U540" s="49"/>
      <c r="V540" s="49"/>
      <c r="W540" s="49"/>
      <c r="X540" s="49"/>
      <c r="Y540" s="49"/>
      <c r="Z540" s="49"/>
      <c r="AA540" s="49"/>
      <c r="AB540" s="49"/>
      <c r="AC540" s="49"/>
      <c r="AD540" s="49"/>
      <c r="AE540" s="49"/>
      <c r="AF540" s="49"/>
      <c r="AG540" s="49"/>
      <c r="AH540" s="49"/>
      <c r="AI540" s="49"/>
      <c r="AJ540" s="49"/>
      <c r="AK540" s="49"/>
      <c r="AL540" s="49"/>
      <c r="AM540" s="49"/>
      <c r="AN540" s="49"/>
      <c r="AO540" s="49"/>
      <c r="AP540" s="49"/>
      <c r="AQ540" s="49"/>
      <c r="AR540" s="49"/>
      <c r="AS540" s="49"/>
      <c r="AT540" s="49"/>
      <c r="AU540" s="49"/>
      <c r="AV540" s="49"/>
      <c r="AW540" s="49"/>
      <c r="AX540" s="49"/>
      <c r="AY540" s="49"/>
      <c r="AZ540" s="49"/>
      <c r="BA540" s="49"/>
      <c r="BB540" s="49"/>
      <c r="BC540" s="49"/>
      <c r="BD540" s="49"/>
      <c r="BE540" s="49"/>
      <c r="BF540" s="49"/>
      <c r="BG540" s="49"/>
      <c r="BH540" s="49"/>
      <c r="BI540" s="49"/>
      <c r="BJ540" s="49"/>
      <c r="BK540" s="49"/>
      <c r="BL540" s="49"/>
      <c r="BM540" s="49"/>
      <c r="BN540" s="49"/>
      <c r="BO540" s="49"/>
      <c r="BP540" s="49"/>
      <c r="BQ540" s="49"/>
      <c r="BR540" s="49"/>
      <c r="BS540" s="49"/>
      <c r="BT540" s="49"/>
      <c r="BU540" s="49"/>
      <c r="BV540" s="49"/>
      <c r="BW540" s="49"/>
      <c r="BX540" s="49"/>
      <c r="BY540" s="49"/>
      <c r="BZ540" s="49"/>
      <c r="CA540" s="49"/>
      <c r="CB540" s="49"/>
      <c r="CC540" s="49"/>
      <c r="CD540" s="49"/>
      <c r="CE540" s="49"/>
      <c r="CF540" s="49"/>
      <c r="CG540" s="49"/>
      <c r="CH540" s="49"/>
      <c r="CI540" s="49"/>
      <c r="CJ540" s="49"/>
      <c r="CK540" s="49"/>
      <c r="CL540" s="49"/>
      <c r="CM540" s="49"/>
      <c r="CN540" s="49"/>
      <c r="CO540" s="49"/>
      <c r="CP540" s="49"/>
      <c r="CQ540" s="49"/>
      <c r="CR540" s="49"/>
      <c r="CS540" s="49"/>
      <c r="CT540" s="49"/>
      <c r="CU540" s="49"/>
      <c r="CV540" s="49"/>
      <c r="CW540" s="49"/>
      <c r="CX540" s="49"/>
      <c r="CY540" s="49"/>
      <c r="CZ540" s="49"/>
      <c r="DA540" s="49"/>
      <c r="DB540" s="49"/>
      <c r="DC540" s="49"/>
      <c r="DD540" s="49"/>
      <c r="DE540" s="49"/>
      <c r="DF540" s="49"/>
      <c r="DG540" s="49"/>
      <c r="DH540" s="49"/>
      <c r="DI540" s="49"/>
      <c r="DJ540" s="49"/>
      <c r="DK540" s="49"/>
      <c r="DL540" s="49"/>
      <c r="DM540" s="49"/>
      <c r="DN540" s="49"/>
      <c r="DO540" s="49"/>
      <c r="DP540" s="49"/>
      <c r="DQ540" s="49"/>
      <c r="DR540" s="49"/>
      <c r="DS540" s="49"/>
      <c r="DT540" s="49"/>
      <c r="DU540" s="49"/>
      <c r="DV540" s="49"/>
      <c r="DW540" s="49"/>
      <c r="DX540" s="49"/>
      <c r="DY540" s="49"/>
      <c r="DZ540" s="49"/>
      <c r="EA540" s="49"/>
      <c r="EB540" s="49"/>
      <c r="EC540" s="49"/>
      <c r="ED540" s="49"/>
      <c r="EE540" s="49"/>
      <c r="EF540" s="49"/>
      <c r="EG540" s="49"/>
      <c r="EH540" s="49"/>
      <c r="EI540" s="49"/>
      <c r="EJ540" s="49"/>
      <c r="EK540" s="49"/>
      <c r="EL540" s="49"/>
      <c r="EM540" s="49"/>
      <c r="EN540" s="49"/>
      <c r="EO540" s="49"/>
      <c r="EP540" s="49"/>
      <c r="EQ540" s="49"/>
      <c r="ER540" s="49"/>
      <c r="ES540" s="49"/>
      <c r="ET540" s="49"/>
      <c r="EU540" s="49"/>
      <c r="EV540" s="49"/>
      <c r="EW540" s="49"/>
      <c r="EX540" s="49"/>
      <c r="EY540" s="49"/>
      <c r="EZ540" s="49"/>
      <c r="FA540" s="49"/>
      <c r="FB540" s="49"/>
      <c r="FC540" s="49"/>
      <c r="FD540" s="49"/>
      <c r="FE540" s="49"/>
      <c r="FF540" s="49"/>
      <c r="FG540" s="49"/>
      <c r="FH540" s="49"/>
      <c r="FI540" s="49"/>
      <c r="FJ540" s="49"/>
      <c r="FK540" s="49"/>
      <c r="FL540" s="49"/>
      <c r="FM540" s="49"/>
      <c r="FN540" s="49"/>
      <c r="FO540" s="49"/>
      <c r="FP540" s="49"/>
      <c r="FQ540" s="49"/>
      <c r="FR540" s="49"/>
      <c r="FS540" s="49"/>
      <c r="FT540" s="49"/>
      <c r="FU540" s="49"/>
      <c r="FV540" s="49"/>
      <c r="FW540" s="49"/>
      <c r="FX540" s="49"/>
      <c r="FY540" s="49"/>
      <c r="FZ540" s="49"/>
      <c r="GA540" s="49"/>
      <c r="GB540" s="49"/>
      <c r="GC540" s="49"/>
      <c r="GD540" s="49"/>
      <c r="GE540" s="49"/>
      <c r="GF540" s="49"/>
      <c r="GG540" s="49"/>
      <c r="GH540" s="49"/>
      <c r="GI540" s="49"/>
      <c r="GJ540" s="49"/>
      <c r="GK540" s="49"/>
      <c r="GL540" s="49"/>
      <c r="GM540" s="49"/>
      <c r="GN540" s="49"/>
      <c r="GO540" s="49"/>
      <c r="GP540" s="49"/>
      <c r="GQ540" s="49"/>
      <c r="GR540" s="49"/>
      <c r="GS540" s="49"/>
      <c r="GT540" s="49"/>
      <c r="GU540" s="49"/>
      <c r="GV540" s="49"/>
      <c r="GW540" s="49"/>
      <c r="GX540" s="49"/>
      <c r="GY540" s="49"/>
      <c r="GZ540" s="49"/>
      <c r="HA540" s="49"/>
      <c r="HB540" s="49"/>
      <c r="HC540" s="49"/>
      <c r="HD540" s="49"/>
      <c r="HE540" s="49"/>
      <c r="HF540" s="49"/>
      <c r="HG540" s="49"/>
      <c r="HH540" s="49"/>
      <c r="HI540" s="49"/>
      <c r="HJ540" s="49"/>
      <c r="HK540" s="49"/>
      <c r="HL540" s="49"/>
      <c r="HM540" s="49"/>
      <c r="HN540" s="49"/>
      <c r="HO540" s="49"/>
      <c r="HP540" s="49"/>
      <c r="HQ540" s="49"/>
      <c r="HR540" s="49"/>
      <c r="HS540" s="49"/>
      <c r="HT540" s="49"/>
      <c r="HU540" s="49"/>
      <c r="HV540" s="49"/>
      <c r="HW540" s="49"/>
      <c r="HX540" s="49"/>
      <c r="HY540" s="49"/>
      <c r="HZ540" s="49"/>
      <c r="IA540" s="49"/>
      <c r="IB540" s="49"/>
      <c r="IC540" s="49"/>
      <c r="ID540" s="49"/>
      <c r="IE540" s="49"/>
      <c r="IF540" s="49"/>
      <c r="IG540" s="49"/>
      <c r="IH540" s="49"/>
      <c r="II540" s="49"/>
      <c r="IJ540" s="49"/>
      <c r="IK540" s="49"/>
      <c r="IL540" s="49"/>
      <c r="IM540" s="49"/>
      <c r="IN540" s="49"/>
      <c r="IO540" s="49"/>
      <c r="IP540" s="49"/>
      <c r="IQ540" s="49"/>
      <c r="IR540" s="49"/>
      <c r="IS540" s="49"/>
      <c r="IT540" s="49"/>
      <c r="IU540" s="49"/>
      <c r="IV540" s="49"/>
      <c r="IW540" s="49"/>
      <c r="IX540" s="49"/>
      <c r="IY540" s="49"/>
      <c r="IZ540" s="49"/>
      <c r="JA540" s="49"/>
      <c r="JB540" s="49"/>
      <c r="JC540" s="49"/>
      <c r="JD540" s="49"/>
      <c r="JE540" s="49"/>
      <c r="JF540" s="49"/>
      <c r="JG540" s="49"/>
      <c r="JH540" s="49"/>
      <c r="JI540" s="49"/>
      <c r="JJ540" s="49"/>
      <c r="JK540" s="49"/>
      <c r="JL540" s="49"/>
      <c r="JM540" s="49"/>
      <c r="JN540" s="49"/>
      <c r="JO540" s="49"/>
      <c r="JP540" s="49"/>
      <c r="JQ540" s="49"/>
      <c r="JR540" s="49"/>
      <c r="JS540" s="49"/>
      <c r="JT540" s="49"/>
      <c r="JU540" s="49"/>
      <c r="JV540" s="49"/>
      <c r="JW540" s="49"/>
      <c r="JX540" s="49"/>
      <c r="JY540" s="49"/>
      <c r="JZ540" s="49"/>
      <c r="KA540" s="49"/>
      <c r="KB540" s="49"/>
      <c r="KC540" s="49"/>
      <c r="KD540" s="49"/>
      <c r="KE540" s="49"/>
      <c r="KF540" s="49"/>
      <c r="KG540" s="49"/>
      <c r="KH540" s="49"/>
      <c r="KI540" s="49"/>
      <c r="KJ540" s="49"/>
    </row>
    <row r="541" spans="2:296" s="48" customFormat="1" x14ac:dyDescent="0.2">
      <c r="B541" s="46"/>
      <c r="C541" s="276"/>
      <c r="D541" s="125"/>
      <c r="E541" s="173"/>
      <c r="F541" s="174"/>
      <c r="G541" s="125"/>
      <c r="H541" s="125"/>
      <c r="I541" s="125"/>
      <c r="J541" s="125"/>
      <c r="K541" s="192"/>
      <c r="M541" s="281"/>
      <c r="N541" s="19"/>
      <c r="O541" s="49"/>
      <c r="P541" s="49"/>
      <c r="Q541" s="49"/>
      <c r="R541" s="49"/>
      <c r="S541" s="49"/>
      <c r="T541" s="49"/>
      <c r="U541" s="49"/>
      <c r="V541" s="49"/>
      <c r="W541" s="49"/>
      <c r="X541" s="49"/>
      <c r="Y541" s="49"/>
      <c r="Z541" s="49"/>
      <c r="AA541" s="49"/>
      <c r="AB541" s="49"/>
      <c r="AC541" s="49"/>
      <c r="AD541" s="49"/>
      <c r="AE541" s="49"/>
      <c r="AF541" s="49"/>
      <c r="AG541" s="49"/>
      <c r="AH541" s="49"/>
      <c r="AI541" s="49"/>
      <c r="AJ541" s="49"/>
      <c r="AK541" s="49"/>
      <c r="AL541" s="49"/>
      <c r="AM541" s="49"/>
      <c r="AN541" s="49"/>
      <c r="AO541" s="49"/>
      <c r="AP541" s="49"/>
      <c r="AQ541" s="49"/>
      <c r="AR541" s="49"/>
      <c r="AS541" s="49"/>
      <c r="AT541" s="49"/>
      <c r="AU541" s="49"/>
      <c r="AV541" s="49"/>
      <c r="AW541" s="49"/>
      <c r="AX541" s="49"/>
      <c r="AY541" s="49"/>
      <c r="AZ541" s="49"/>
      <c r="BA541" s="49"/>
      <c r="BB541" s="49"/>
      <c r="BC541" s="49"/>
      <c r="BD541" s="49"/>
      <c r="BE541" s="49"/>
      <c r="BF541" s="49"/>
      <c r="BG541" s="49"/>
      <c r="BH541" s="49"/>
      <c r="BI541" s="49"/>
      <c r="BJ541" s="49"/>
      <c r="BK541" s="49"/>
      <c r="BL541" s="49"/>
      <c r="BM541" s="49"/>
      <c r="BN541" s="49"/>
      <c r="BO541" s="49"/>
      <c r="BP541" s="49"/>
      <c r="BQ541" s="49"/>
      <c r="BR541" s="49"/>
      <c r="BS541" s="49"/>
      <c r="BT541" s="49"/>
      <c r="BU541" s="49"/>
      <c r="BV541" s="49"/>
      <c r="BW541" s="49"/>
      <c r="BX541" s="49"/>
      <c r="BY541" s="49"/>
      <c r="BZ541" s="49"/>
      <c r="CA541" s="49"/>
      <c r="CB541" s="49"/>
      <c r="CC541" s="49"/>
      <c r="CD541" s="49"/>
      <c r="CE541" s="49"/>
      <c r="CF541" s="49"/>
      <c r="CG541" s="49"/>
      <c r="CH541" s="49"/>
      <c r="CI541" s="49"/>
      <c r="CJ541" s="49"/>
      <c r="CK541" s="49"/>
      <c r="CL541" s="49"/>
      <c r="CM541" s="49"/>
      <c r="CN541" s="49"/>
      <c r="CO541" s="49"/>
      <c r="CP541" s="49"/>
      <c r="CQ541" s="49"/>
      <c r="CR541" s="49"/>
      <c r="CS541" s="49"/>
      <c r="CT541" s="49"/>
      <c r="CU541" s="49"/>
      <c r="CV541" s="49"/>
      <c r="CW541" s="49"/>
      <c r="CX541" s="49"/>
      <c r="CY541" s="49"/>
      <c r="CZ541" s="49"/>
      <c r="DA541" s="49"/>
      <c r="DB541" s="49"/>
      <c r="DC541" s="49"/>
      <c r="DD541" s="49"/>
      <c r="DE541" s="49"/>
      <c r="DF541" s="49"/>
      <c r="DG541" s="49"/>
      <c r="DH541" s="49"/>
      <c r="DI541" s="49"/>
      <c r="DJ541" s="49"/>
      <c r="DK541" s="49"/>
      <c r="DL541" s="49"/>
      <c r="DM541" s="49"/>
      <c r="DN541" s="49"/>
      <c r="DO541" s="49"/>
      <c r="DP541" s="49"/>
      <c r="DQ541" s="49"/>
      <c r="DR541" s="49"/>
      <c r="DS541" s="49"/>
      <c r="DT541" s="49"/>
      <c r="DU541" s="49"/>
      <c r="DV541" s="49"/>
      <c r="DW541" s="49"/>
      <c r="DX541" s="49"/>
      <c r="DY541" s="49"/>
      <c r="DZ541" s="49"/>
      <c r="EA541" s="49"/>
      <c r="EB541" s="49"/>
      <c r="EC541" s="49"/>
      <c r="ED541" s="49"/>
      <c r="EE541" s="49"/>
      <c r="EF541" s="49"/>
      <c r="EG541" s="49"/>
      <c r="EH541" s="49"/>
      <c r="EI541" s="49"/>
      <c r="EJ541" s="49"/>
      <c r="EK541" s="49"/>
      <c r="EL541" s="49"/>
      <c r="EM541" s="49"/>
      <c r="EN541" s="49"/>
      <c r="EO541" s="49"/>
      <c r="EP541" s="49"/>
      <c r="EQ541" s="49"/>
      <c r="ER541" s="49"/>
      <c r="ES541" s="49"/>
      <c r="ET541" s="49"/>
      <c r="EU541" s="49"/>
      <c r="EV541" s="49"/>
      <c r="EW541" s="49"/>
      <c r="EX541" s="49"/>
      <c r="EY541" s="49"/>
      <c r="EZ541" s="49"/>
      <c r="FA541" s="49"/>
      <c r="FB541" s="49"/>
      <c r="FC541" s="49"/>
      <c r="FD541" s="49"/>
      <c r="FE541" s="49"/>
      <c r="FF541" s="49"/>
      <c r="FG541" s="49"/>
      <c r="FH541" s="49"/>
      <c r="FI541" s="49"/>
      <c r="FJ541" s="49"/>
      <c r="FK541" s="49"/>
      <c r="FL541" s="49"/>
      <c r="FM541" s="49"/>
      <c r="FN541" s="49"/>
      <c r="FO541" s="49"/>
      <c r="FP541" s="49"/>
      <c r="FQ541" s="49"/>
      <c r="FR541" s="49"/>
      <c r="FS541" s="49"/>
      <c r="FT541" s="49"/>
      <c r="FU541" s="49"/>
      <c r="FV541" s="49"/>
      <c r="FW541" s="49"/>
      <c r="FX541" s="49"/>
      <c r="FY541" s="49"/>
      <c r="FZ541" s="49"/>
      <c r="GA541" s="49"/>
      <c r="GB541" s="49"/>
      <c r="GC541" s="49"/>
      <c r="GD541" s="49"/>
      <c r="GE541" s="49"/>
      <c r="GF541" s="49"/>
      <c r="GG541" s="49"/>
      <c r="GH541" s="49"/>
      <c r="GI541" s="49"/>
      <c r="GJ541" s="49"/>
      <c r="GK541" s="49"/>
      <c r="GL541" s="49"/>
      <c r="GM541" s="49"/>
      <c r="GN541" s="49"/>
      <c r="GO541" s="49"/>
      <c r="GP541" s="49"/>
      <c r="GQ541" s="49"/>
      <c r="GR541" s="49"/>
      <c r="GS541" s="49"/>
      <c r="GT541" s="49"/>
      <c r="GU541" s="49"/>
      <c r="GV541" s="49"/>
      <c r="GW541" s="49"/>
      <c r="GX541" s="49"/>
      <c r="GY541" s="49"/>
      <c r="GZ541" s="49"/>
      <c r="HA541" s="49"/>
      <c r="HB541" s="49"/>
      <c r="HC541" s="49"/>
      <c r="HD541" s="49"/>
      <c r="HE541" s="49"/>
      <c r="HF541" s="49"/>
      <c r="HG541" s="49"/>
      <c r="HH541" s="49"/>
      <c r="HI541" s="49"/>
      <c r="HJ541" s="49"/>
      <c r="HK541" s="49"/>
      <c r="HL541" s="49"/>
      <c r="HM541" s="49"/>
      <c r="HN541" s="49"/>
      <c r="HO541" s="49"/>
      <c r="HP541" s="49"/>
      <c r="HQ541" s="49"/>
      <c r="HR541" s="49"/>
      <c r="HS541" s="49"/>
      <c r="HT541" s="49"/>
      <c r="HU541" s="49"/>
      <c r="HV541" s="49"/>
      <c r="HW541" s="49"/>
      <c r="HX541" s="49"/>
      <c r="HY541" s="49"/>
      <c r="HZ541" s="49"/>
      <c r="IA541" s="49"/>
      <c r="IB541" s="49"/>
      <c r="IC541" s="49"/>
      <c r="ID541" s="49"/>
      <c r="IE541" s="49"/>
      <c r="IF541" s="49"/>
      <c r="IG541" s="49"/>
      <c r="IH541" s="49"/>
      <c r="II541" s="49"/>
      <c r="IJ541" s="49"/>
      <c r="IK541" s="49"/>
      <c r="IL541" s="49"/>
      <c r="IM541" s="49"/>
      <c r="IN541" s="49"/>
      <c r="IO541" s="49"/>
      <c r="IP541" s="49"/>
      <c r="IQ541" s="49"/>
      <c r="IR541" s="49"/>
      <c r="IS541" s="49"/>
      <c r="IT541" s="49"/>
      <c r="IU541" s="49"/>
      <c r="IV541" s="49"/>
      <c r="IW541" s="49"/>
      <c r="IX541" s="49"/>
      <c r="IY541" s="49"/>
      <c r="IZ541" s="49"/>
      <c r="JA541" s="49"/>
      <c r="JB541" s="49"/>
      <c r="JC541" s="49"/>
      <c r="JD541" s="49"/>
      <c r="JE541" s="49"/>
      <c r="JF541" s="49"/>
      <c r="JG541" s="49"/>
      <c r="JH541" s="49"/>
      <c r="JI541" s="49"/>
      <c r="JJ541" s="49"/>
      <c r="JK541" s="49"/>
      <c r="JL541" s="49"/>
      <c r="JM541" s="49"/>
      <c r="JN541" s="49"/>
      <c r="JO541" s="49"/>
      <c r="JP541" s="49"/>
      <c r="JQ541" s="49"/>
      <c r="JR541" s="49"/>
      <c r="JS541" s="49"/>
      <c r="JT541" s="49"/>
      <c r="JU541" s="49"/>
      <c r="JV541" s="49"/>
      <c r="JW541" s="49"/>
      <c r="JX541" s="49"/>
      <c r="JY541" s="49"/>
      <c r="JZ541" s="49"/>
      <c r="KA541" s="49"/>
      <c r="KB541" s="49"/>
      <c r="KC541" s="49"/>
      <c r="KD541" s="49"/>
      <c r="KE541" s="49"/>
      <c r="KF541" s="49"/>
      <c r="KG541" s="49"/>
      <c r="KH541" s="49"/>
      <c r="KI541" s="49"/>
      <c r="KJ541" s="49"/>
    </row>
    <row r="542" spans="2:296" s="48" customFormat="1" x14ac:dyDescent="0.2">
      <c r="B542" s="46"/>
      <c r="C542" s="276"/>
      <c r="D542" s="125"/>
      <c r="E542" s="173"/>
      <c r="F542" s="174"/>
      <c r="G542" s="125"/>
      <c r="H542" s="125"/>
      <c r="I542" s="125"/>
      <c r="J542" s="125"/>
      <c r="K542" s="192"/>
      <c r="M542" s="281"/>
      <c r="N542" s="19"/>
      <c r="O542" s="49"/>
      <c r="P542" s="49"/>
      <c r="Q542" s="49"/>
      <c r="R542" s="49"/>
      <c r="S542" s="49"/>
      <c r="T542" s="49"/>
      <c r="U542" s="49"/>
      <c r="V542" s="49"/>
      <c r="W542" s="49"/>
      <c r="X542" s="49"/>
      <c r="Y542" s="49"/>
      <c r="Z542" s="49"/>
      <c r="AA542" s="49"/>
      <c r="AB542" s="49"/>
      <c r="AC542" s="49"/>
      <c r="AD542" s="49"/>
      <c r="AE542" s="49"/>
      <c r="AF542" s="49"/>
      <c r="AG542" s="49"/>
      <c r="AH542" s="49"/>
      <c r="AI542" s="49"/>
      <c r="AJ542" s="49"/>
      <c r="AK542" s="49"/>
      <c r="AL542" s="49"/>
      <c r="AM542" s="49"/>
      <c r="AN542" s="49"/>
      <c r="AO542" s="49"/>
      <c r="AP542" s="49"/>
      <c r="AQ542" s="49"/>
      <c r="AR542" s="49"/>
      <c r="AS542" s="49"/>
      <c r="AT542" s="49"/>
      <c r="AU542" s="49"/>
      <c r="AV542" s="49"/>
      <c r="AW542" s="49"/>
      <c r="AX542" s="49"/>
      <c r="AY542" s="49"/>
      <c r="AZ542" s="49"/>
      <c r="BA542" s="49"/>
      <c r="BB542" s="49"/>
      <c r="BC542" s="49"/>
      <c r="BD542" s="49"/>
      <c r="BE542" s="49"/>
      <c r="BF542" s="49"/>
      <c r="BG542" s="49"/>
      <c r="BH542" s="49"/>
      <c r="BI542" s="49"/>
      <c r="BJ542" s="49"/>
      <c r="BK542" s="49"/>
      <c r="BL542" s="49"/>
      <c r="BM542" s="49"/>
      <c r="BN542" s="49"/>
      <c r="BO542" s="49"/>
      <c r="BP542" s="49"/>
      <c r="BQ542" s="49"/>
      <c r="BR542" s="49"/>
      <c r="BS542" s="49"/>
      <c r="BT542" s="49"/>
      <c r="BU542" s="49"/>
      <c r="BV542" s="49"/>
      <c r="BW542" s="49"/>
      <c r="BX542" s="49"/>
      <c r="BY542" s="49"/>
      <c r="BZ542" s="49"/>
      <c r="CA542" s="49"/>
      <c r="CB542" s="49"/>
      <c r="CC542" s="49"/>
      <c r="CD542" s="49"/>
      <c r="CE542" s="49"/>
      <c r="CF542" s="49"/>
      <c r="CG542" s="49"/>
      <c r="CH542" s="49"/>
      <c r="CI542" s="49"/>
      <c r="CJ542" s="49"/>
      <c r="CK542" s="49"/>
      <c r="CL542" s="49"/>
      <c r="CM542" s="49"/>
      <c r="CN542" s="49"/>
      <c r="CO542" s="49"/>
      <c r="CP542" s="49"/>
      <c r="CQ542" s="49"/>
      <c r="CR542" s="49"/>
      <c r="CS542" s="49"/>
      <c r="CT542" s="49"/>
      <c r="CU542" s="49"/>
      <c r="CV542" s="49"/>
      <c r="CW542" s="49"/>
      <c r="CX542" s="49"/>
      <c r="CY542" s="49"/>
      <c r="CZ542" s="49"/>
      <c r="DA542" s="49"/>
      <c r="DB542" s="49"/>
      <c r="DC542" s="49"/>
      <c r="DD542" s="49"/>
      <c r="DE542" s="49"/>
      <c r="DF542" s="49"/>
      <c r="DG542" s="49"/>
      <c r="DH542" s="49"/>
      <c r="DI542" s="49"/>
      <c r="DJ542" s="49"/>
      <c r="DK542" s="49"/>
      <c r="DL542" s="49"/>
      <c r="DM542" s="49"/>
      <c r="DN542" s="49"/>
      <c r="DO542" s="49"/>
      <c r="DP542" s="49"/>
      <c r="DQ542" s="49"/>
      <c r="DR542" s="49"/>
      <c r="DS542" s="49"/>
      <c r="DT542" s="49"/>
      <c r="DU542" s="49"/>
      <c r="DV542" s="49"/>
      <c r="DW542" s="49"/>
      <c r="DX542" s="49"/>
      <c r="DY542" s="49"/>
      <c r="DZ542" s="49"/>
      <c r="EA542" s="49"/>
      <c r="EB542" s="49"/>
      <c r="EC542" s="49"/>
      <c r="ED542" s="49"/>
      <c r="EE542" s="49"/>
      <c r="EF542" s="49"/>
      <c r="EG542" s="49"/>
      <c r="EH542" s="49"/>
      <c r="EI542" s="49"/>
      <c r="EJ542" s="49"/>
      <c r="EK542" s="49"/>
      <c r="EL542" s="49"/>
      <c r="EM542" s="49"/>
      <c r="EN542" s="49"/>
      <c r="EO542" s="49"/>
      <c r="EP542" s="49"/>
      <c r="EQ542" s="49"/>
      <c r="ER542" s="49"/>
      <c r="ES542" s="49"/>
      <c r="ET542" s="49"/>
      <c r="EU542" s="49"/>
      <c r="EV542" s="49"/>
      <c r="EW542" s="49"/>
      <c r="EX542" s="49"/>
      <c r="EY542" s="49"/>
      <c r="EZ542" s="49"/>
      <c r="FA542" s="49"/>
      <c r="FB542" s="49"/>
      <c r="FC542" s="49"/>
      <c r="FD542" s="49"/>
      <c r="FE542" s="49"/>
      <c r="FF542" s="49"/>
      <c r="FG542" s="49"/>
      <c r="FH542" s="49"/>
      <c r="FI542" s="49"/>
      <c r="FJ542" s="49"/>
      <c r="FK542" s="49"/>
      <c r="FL542" s="49"/>
      <c r="FM542" s="49"/>
      <c r="FN542" s="49"/>
      <c r="FO542" s="49"/>
      <c r="FP542" s="49"/>
      <c r="FQ542" s="49"/>
      <c r="FR542" s="49"/>
      <c r="FS542" s="49"/>
      <c r="FT542" s="49"/>
      <c r="FU542" s="49"/>
      <c r="FV542" s="49"/>
      <c r="FW542" s="49"/>
      <c r="FX542" s="49"/>
      <c r="FY542" s="49"/>
      <c r="FZ542" s="49"/>
      <c r="GA542" s="49"/>
      <c r="GB542" s="49"/>
      <c r="GC542" s="49"/>
      <c r="GD542" s="49"/>
      <c r="GE542" s="49"/>
      <c r="GF542" s="49"/>
      <c r="GG542" s="49"/>
      <c r="GH542" s="49"/>
      <c r="GI542" s="49"/>
      <c r="GJ542" s="49"/>
      <c r="GK542" s="49"/>
      <c r="GL542" s="49"/>
      <c r="GM542" s="49"/>
      <c r="GN542" s="49"/>
      <c r="GO542" s="49"/>
      <c r="GP542" s="49"/>
      <c r="GQ542" s="49"/>
      <c r="GR542" s="49"/>
      <c r="GS542" s="49"/>
      <c r="GT542" s="49"/>
      <c r="GU542" s="49"/>
      <c r="GV542" s="49"/>
      <c r="GW542" s="49"/>
      <c r="GX542" s="49"/>
      <c r="GY542" s="49"/>
      <c r="GZ542" s="49"/>
      <c r="HA542" s="49"/>
      <c r="HB542" s="49"/>
      <c r="HC542" s="49"/>
      <c r="HD542" s="49"/>
      <c r="HE542" s="49"/>
      <c r="HF542" s="49"/>
      <c r="HG542" s="49"/>
      <c r="HH542" s="49"/>
      <c r="HI542" s="49"/>
      <c r="HJ542" s="49"/>
      <c r="HK542" s="49"/>
      <c r="HL542" s="49"/>
      <c r="HM542" s="49"/>
      <c r="HN542" s="49"/>
      <c r="HO542" s="49"/>
      <c r="HP542" s="49"/>
      <c r="HQ542" s="49"/>
      <c r="HR542" s="49"/>
      <c r="HS542" s="49"/>
      <c r="HT542" s="49"/>
      <c r="HU542" s="49"/>
      <c r="HV542" s="49"/>
      <c r="HW542" s="49"/>
      <c r="HX542" s="49"/>
      <c r="HY542" s="49"/>
      <c r="HZ542" s="49"/>
      <c r="IA542" s="49"/>
      <c r="IB542" s="49"/>
      <c r="IC542" s="49"/>
      <c r="ID542" s="49"/>
      <c r="IE542" s="49"/>
      <c r="IF542" s="49"/>
      <c r="IG542" s="49"/>
      <c r="IH542" s="49"/>
      <c r="II542" s="49"/>
      <c r="IJ542" s="49"/>
      <c r="IK542" s="49"/>
      <c r="IL542" s="49"/>
      <c r="IM542" s="49"/>
      <c r="IN542" s="49"/>
      <c r="IO542" s="49"/>
      <c r="IP542" s="49"/>
      <c r="IQ542" s="49"/>
      <c r="IR542" s="49"/>
      <c r="IS542" s="49"/>
      <c r="IT542" s="49"/>
      <c r="IU542" s="49"/>
      <c r="IV542" s="49"/>
      <c r="IW542" s="49"/>
      <c r="IX542" s="49"/>
      <c r="IY542" s="49"/>
      <c r="IZ542" s="49"/>
      <c r="JA542" s="49"/>
      <c r="JB542" s="49"/>
      <c r="JC542" s="49"/>
      <c r="JD542" s="49"/>
      <c r="JE542" s="49"/>
      <c r="JF542" s="49"/>
      <c r="JG542" s="49"/>
      <c r="JH542" s="49"/>
      <c r="JI542" s="49"/>
      <c r="JJ542" s="49"/>
      <c r="JK542" s="49"/>
      <c r="JL542" s="49"/>
      <c r="JM542" s="49"/>
      <c r="JN542" s="49"/>
      <c r="JO542" s="49"/>
      <c r="JP542" s="49"/>
      <c r="JQ542" s="49"/>
      <c r="JR542" s="49"/>
      <c r="JS542" s="49"/>
      <c r="JT542" s="49"/>
      <c r="JU542" s="49"/>
      <c r="JV542" s="49"/>
      <c r="JW542" s="49"/>
      <c r="JX542" s="49"/>
      <c r="JY542" s="49"/>
      <c r="JZ542" s="49"/>
      <c r="KA542" s="49"/>
      <c r="KB542" s="49"/>
      <c r="KC542" s="49"/>
      <c r="KD542" s="49"/>
      <c r="KE542" s="49"/>
      <c r="KF542" s="49"/>
      <c r="KG542" s="49"/>
      <c r="KH542" s="49"/>
      <c r="KI542" s="49"/>
      <c r="KJ542" s="49"/>
    </row>
    <row r="543" spans="2:296" s="48" customFormat="1" x14ac:dyDescent="0.2">
      <c r="B543" s="46"/>
      <c r="C543" s="276"/>
      <c r="D543" s="125"/>
      <c r="E543" s="173"/>
      <c r="F543" s="174"/>
      <c r="G543" s="125"/>
      <c r="H543" s="125"/>
      <c r="I543" s="125"/>
      <c r="J543" s="125"/>
      <c r="K543" s="192"/>
      <c r="M543" s="281"/>
      <c r="N543" s="19"/>
      <c r="O543" s="49"/>
      <c r="P543" s="49"/>
      <c r="Q543" s="49"/>
      <c r="R543" s="49"/>
      <c r="S543" s="49"/>
      <c r="T543" s="49"/>
      <c r="U543" s="49"/>
      <c r="V543" s="49"/>
      <c r="W543" s="49"/>
      <c r="X543" s="49"/>
      <c r="Y543" s="49"/>
      <c r="Z543" s="49"/>
      <c r="AA543" s="49"/>
      <c r="AB543" s="49"/>
      <c r="AC543" s="49"/>
      <c r="AD543" s="49"/>
      <c r="AE543" s="49"/>
      <c r="AF543" s="49"/>
      <c r="AG543" s="49"/>
      <c r="AH543" s="49"/>
      <c r="AI543" s="49"/>
      <c r="AJ543" s="49"/>
      <c r="AK543" s="49"/>
      <c r="AL543" s="49"/>
      <c r="AM543" s="49"/>
      <c r="AN543" s="49"/>
      <c r="AO543" s="49"/>
      <c r="AP543" s="49"/>
      <c r="AQ543" s="49"/>
      <c r="AR543" s="49"/>
      <c r="AS543" s="49"/>
      <c r="AT543" s="49"/>
      <c r="AU543" s="49"/>
      <c r="AV543" s="49"/>
      <c r="AW543" s="49"/>
      <c r="AX543" s="49"/>
      <c r="AY543" s="49"/>
      <c r="AZ543" s="49"/>
      <c r="BA543" s="49"/>
      <c r="BB543" s="49"/>
      <c r="BC543" s="49"/>
      <c r="BD543" s="49"/>
      <c r="BE543" s="49"/>
      <c r="BF543" s="49"/>
      <c r="BG543" s="49"/>
      <c r="BH543" s="49"/>
      <c r="BI543" s="49"/>
      <c r="BJ543" s="49"/>
      <c r="BK543" s="49"/>
      <c r="BL543" s="49"/>
      <c r="BM543" s="49"/>
      <c r="BN543" s="49"/>
      <c r="BO543" s="49"/>
      <c r="BP543" s="49"/>
      <c r="BQ543" s="49"/>
      <c r="BR543" s="49"/>
      <c r="BS543" s="49"/>
      <c r="BT543" s="49"/>
      <c r="BU543" s="49"/>
      <c r="BV543" s="49"/>
      <c r="BW543" s="49"/>
      <c r="BX543" s="49"/>
      <c r="BY543" s="49"/>
      <c r="BZ543" s="49"/>
      <c r="CA543" s="49"/>
      <c r="CB543" s="49"/>
      <c r="CC543" s="49"/>
      <c r="CD543" s="49"/>
      <c r="CE543" s="49"/>
      <c r="CF543" s="49"/>
      <c r="CG543" s="49"/>
      <c r="CH543" s="49"/>
      <c r="CI543" s="49"/>
      <c r="CJ543" s="49"/>
      <c r="CK543" s="49"/>
      <c r="CL543" s="49"/>
      <c r="CM543" s="49"/>
      <c r="CN543" s="49"/>
      <c r="CO543" s="49"/>
      <c r="CP543" s="49"/>
      <c r="CQ543" s="49"/>
      <c r="CR543" s="49"/>
      <c r="CS543" s="49"/>
      <c r="CT543" s="49"/>
      <c r="CU543" s="49"/>
      <c r="CV543" s="49"/>
      <c r="CW543" s="49"/>
      <c r="CX543" s="49"/>
      <c r="CY543" s="49"/>
      <c r="CZ543" s="49"/>
      <c r="DA543" s="49"/>
      <c r="DB543" s="49"/>
      <c r="DC543" s="49"/>
      <c r="DD543" s="49"/>
      <c r="DE543" s="49"/>
      <c r="DF543" s="49"/>
      <c r="DG543" s="49"/>
      <c r="DH543" s="49"/>
      <c r="DI543" s="49"/>
      <c r="DJ543" s="49"/>
      <c r="DK543" s="49"/>
      <c r="DL543" s="49"/>
      <c r="DM543" s="49"/>
      <c r="DN543" s="49"/>
      <c r="DO543" s="49"/>
      <c r="DP543" s="49"/>
      <c r="DQ543" s="49"/>
      <c r="DR543" s="49"/>
      <c r="DS543" s="49"/>
      <c r="DT543" s="49"/>
      <c r="DU543" s="49"/>
      <c r="DV543" s="49"/>
      <c r="DW543" s="49"/>
      <c r="DX543" s="49"/>
      <c r="DY543" s="49"/>
      <c r="DZ543" s="49"/>
      <c r="EA543" s="49"/>
      <c r="EB543" s="49"/>
      <c r="EC543" s="49"/>
      <c r="ED543" s="49"/>
      <c r="EE543" s="49"/>
      <c r="EF543" s="49"/>
      <c r="EG543" s="49"/>
      <c r="EH543" s="49"/>
      <c r="EI543" s="49"/>
      <c r="EJ543" s="49"/>
      <c r="EK543" s="49"/>
      <c r="EL543" s="49"/>
      <c r="EM543" s="49"/>
      <c r="EN543" s="49"/>
      <c r="EO543" s="49"/>
      <c r="EP543" s="49"/>
      <c r="EQ543" s="49"/>
      <c r="ER543" s="49"/>
      <c r="ES543" s="49"/>
      <c r="ET543" s="49"/>
      <c r="EU543" s="49"/>
      <c r="EV543" s="49"/>
      <c r="EW543" s="49"/>
      <c r="EX543" s="49"/>
      <c r="EY543" s="49"/>
      <c r="EZ543" s="49"/>
      <c r="FA543" s="49"/>
      <c r="FB543" s="49"/>
      <c r="FC543" s="49"/>
      <c r="FD543" s="49"/>
      <c r="FE543" s="49"/>
      <c r="FF543" s="49"/>
      <c r="FG543" s="49"/>
      <c r="FH543" s="49"/>
      <c r="FI543" s="49"/>
      <c r="FJ543" s="49"/>
      <c r="FK543" s="49"/>
      <c r="FL543" s="49"/>
      <c r="FM543" s="49"/>
      <c r="FN543" s="49"/>
      <c r="FO543" s="49"/>
      <c r="FP543" s="49"/>
      <c r="FQ543" s="49"/>
      <c r="FR543" s="49"/>
      <c r="FS543" s="49"/>
      <c r="FT543" s="49"/>
      <c r="FU543" s="49"/>
      <c r="FV543" s="49"/>
      <c r="FW543" s="49"/>
      <c r="FX543" s="49"/>
      <c r="FY543" s="49"/>
      <c r="FZ543" s="49"/>
      <c r="GA543" s="49"/>
      <c r="GB543" s="49"/>
      <c r="GC543" s="49"/>
      <c r="GD543" s="49"/>
      <c r="GE543" s="49"/>
      <c r="GF543" s="49"/>
      <c r="GG543" s="49"/>
      <c r="GH543" s="49"/>
      <c r="GI543" s="49"/>
      <c r="GJ543" s="49"/>
      <c r="GK543" s="49"/>
      <c r="GL543" s="49"/>
      <c r="GM543" s="49"/>
      <c r="GN543" s="49"/>
      <c r="GO543" s="49"/>
      <c r="GP543" s="49"/>
      <c r="GQ543" s="49"/>
      <c r="GR543" s="49"/>
      <c r="GS543" s="49"/>
      <c r="GT543" s="49"/>
      <c r="GU543" s="49"/>
      <c r="GV543" s="49"/>
      <c r="GW543" s="49"/>
      <c r="GX543" s="49"/>
      <c r="GY543" s="49"/>
      <c r="GZ543" s="49"/>
      <c r="HA543" s="49"/>
      <c r="HB543" s="49"/>
      <c r="HC543" s="49"/>
      <c r="HD543" s="49"/>
      <c r="HE543" s="49"/>
      <c r="HF543" s="49"/>
      <c r="HG543" s="49"/>
      <c r="HH543" s="49"/>
      <c r="HI543" s="49"/>
      <c r="HJ543" s="49"/>
      <c r="HK543" s="49"/>
      <c r="HL543" s="49"/>
      <c r="HM543" s="49"/>
      <c r="HN543" s="49"/>
      <c r="HO543" s="49"/>
      <c r="HP543" s="49"/>
      <c r="HQ543" s="49"/>
      <c r="HR543" s="49"/>
      <c r="HS543" s="49"/>
      <c r="HT543" s="49"/>
      <c r="HU543" s="49"/>
      <c r="HV543" s="49"/>
      <c r="HW543" s="49"/>
      <c r="HX543" s="49"/>
      <c r="HY543" s="49"/>
      <c r="HZ543" s="49"/>
      <c r="IA543" s="49"/>
      <c r="IB543" s="49"/>
      <c r="IC543" s="49"/>
      <c r="ID543" s="49"/>
      <c r="IE543" s="49"/>
      <c r="IF543" s="49"/>
      <c r="IG543" s="49"/>
      <c r="IH543" s="49"/>
      <c r="II543" s="49"/>
      <c r="IJ543" s="49"/>
      <c r="IK543" s="49"/>
      <c r="IL543" s="49"/>
      <c r="IM543" s="49"/>
      <c r="IN543" s="49"/>
      <c r="IO543" s="49"/>
      <c r="IP543" s="49"/>
      <c r="IQ543" s="49"/>
      <c r="IR543" s="49"/>
      <c r="IS543" s="49"/>
      <c r="IT543" s="49"/>
      <c r="IU543" s="49"/>
      <c r="IV543" s="49"/>
      <c r="IW543" s="49"/>
      <c r="IX543" s="49"/>
      <c r="IY543" s="49"/>
      <c r="IZ543" s="49"/>
      <c r="JA543" s="49"/>
      <c r="JB543" s="49"/>
      <c r="JC543" s="49"/>
      <c r="JD543" s="49"/>
      <c r="JE543" s="49"/>
      <c r="JF543" s="49"/>
      <c r="JG543" s="49"/>
      <c r="JH543" s="49"/>
      <c r="JI543" s="49"/>
      <c r="JJ543" s="49"/>
      <c r="JK543" s="49"/>
      <c r="JL543" s="49"/>
      <c r="JM543" s="49"/>
      <c r="JN543" s="49"/>
      <c r="JO543" s="49"/>
      <c r="JP543" s="49"/>
      <c r="JQ543" s="49"/>
      <c r="JR543" s="49"/>
      <c r="JS543" s="49"/>
      <c r="JT543" s="49"/>
      <c r="JU543" s="49"/>
      <c r="JV543" s="49"/>
      <c r="JW543" s="49"/>
      <c r="JX543" s="49"/>
      <c r="JY543" s="49"/>
      <c r="JZ543" s="49"/>
      <c r="KA543" s="49"/>
      <c r="KB543" s="49"/>
      <c r="KC543" s="49"/>
      <c r="KD543" s="49"/>
      <c r="KE543" s="49"/>
      <c r="KF543" s="49"/>
      <c r="KG543" s="49"/>
      <c r="KH543" s="49"/>
      <c r="KI543" s="49"/>
      <c r="KJ543" s="49"/>
    </row>
    <row r="544" spans="2:296" s="48" customFormat="1" x14ac:dyDescent="0.2">
      <c r="B544" s="46"/>
      <c r="C544" s="276"/>
      <c r="D544" s="125"/>
      <c r="E544" s="173"/>
      <c r="F544" s="174"/>
      <c r="G544" s="125"/>
      <c r="H544" s="125"/>
      <c r="I544" s="125"/>
      <c r="J544" s="125"/>
      <c r="K544" s="192"/>
      <c r="M544" s="281"/>
      <c r="N544" s="19"/>
      <c r="O544" s="49"/>
      <c r="P544" s="49"/>
      <c r="Q544" s="49"/>
      <c r="R544" s="49"/>
      <c r="S544" s="49"/>
      <c r="T544" s="49"/>
      <c r="U544" s="49"/>
      <c r="V544" s="49"/>
      <c r="W544" s="49"/>
      <c r="X544" s="49"/>
      <c r="Y544" s="49"/>
      <c r="Z544" s="49"/>
      <c r="AA544" s="49"/>
      <c r="AB544" s="49"/>
      <c r="AC544" s="49"/>
      <c r="AD544" s="49"/>
      <c r="AE544" s="49"/>
      <c r="AF544" s="49"/>
      <c r="AG544" s="49"/>
      <c r="AH544" s="49"/>
      <c r="AI544" s="49"/>
      <c r="AJ544" s="49"/>
      <c r="AK544" s="49"/>
      <c r="AL544" s="49"/>
      <c r="AM544" s="49"/>
      <c r="AN544" s="49"/>
      <c r="AO544" s="49"/>
      <c r="AP544" s="49"/>
      <c r="AQ544" s="49"/>
      <c r="AR544" s="49"/>
      <c r="AS544" s="49"/>
      <c r="AT544" s="49"/>
      <c r="AU544" s="49"/>
      <c r="AV544" s="49"/>
      <c r="AW544" s="49"/>
      <c r="AX544" s="49"/>
      <c r="AY544" s="49"/>
      <c r="AZ544" s="49"/>
      <c r="BA544" s="49"/>
      <c r="BB544" s="49"/>
      <c r="BC544" s="49"/>
      <c r="BD544" s="49"/>
      <c r="BE544" s="49"/>
      <c r="BF544" s="49"/>
      <c r="BG544" s="49"/>
      <c r="BH544" s="49"/>
      <c r="BI544" s="49"/>
      <c r="BJ544" s="49"/>
      <c r="BK544" s="49"/>
      <c r="BL544" s="49"/>
      <c r="BM544" s="49"/>
      <c r="BN544" s="49"/>
      <c r="BO544" s="49"/>
      <c r="BP544" s="49"/>
      <c r="BQ544" s="49"/>
      <c r="BR544" s="49"/>
      <c r="BS544" s="49"/>
      <c r="BT544" s="49"/>
      <c r="BU544" s="49"/>
      <c r="BV544" s="49"/>
      <c r="BW544" s="49"/>
      <c r="BX544" s="49"/>
      <c r="BY544" s="49"/>
      <c r="BZ544" s="49"/>
      <c r="CA544" s="49"/>
      <c r="CB544" s="49"/>
      <c r="CC544" s="49"/>
      <c r="CD544" s="49"/>
      <c r="CE544" s="49"/>
      <c r="CF544" s="49"/>
      <c r="CG544" s="49"/>
      <c r="CH544" s="49"/>
      <c r="CI544" s="49"/>
      <c r="CJ544" s="49"/>
      <c r="CK544" s="49"/>
      <c r="CL544" s="49"/>
      <c r="CM544" s="49"/>
      <c r="CN544" s="49"/>
      <c r="CO544" s="49"/>
      <c r="CP544" s="49"/>
      <c r="CQ544" s="49"/>
      <c r="CR544" s="49"/>
      <c r="CS544" s="49"/>
      <c r="CT544" s="49"/>
      <c r="CU544" s="49"/>
      <c r="CV544" s="49"/>
      <c r="CW544" s="49"/>
      <c r="CX544" s="49"/>
      <c r="CY544" s="49"/>
      <c r="CZ544" s="49"/>
      <c r="DA544" s="49"/>
      <c r="DB544" s="49"/>
      <c r="DC544" s="49"/>
      <c r="DD544" s="49"/>
      <c r="DE544" s="49"/>
      <c r="DF544" s="49"/>
      <c r="DG544" s="49"/>
      <c r="DH544" s="49"/>
      <c r="DI544" s="49"/>
      <c r="DJ544" s="49"/>
      <c r="DK544" s="49"/>
      <c r="DL544" s="49"/>
      <c r="DM544" s="49"/>
      <c r="DN544" s="49"/>
      <c r="DO544" s="49"/>
      <c r="DP544" s="49"/>
      <c r="DQ544" s="49"/>
      <c r="DR544" s="49"/>
      <c r="DS544" s="49"/>
      <c r="DT544" s="49"/>
      <c r="DU544" s="49"/>
      <c r="DV544" s="49"/>
      <c r="DW544" s="49"/>
      <c r="DX544" s="49"/>
      <c r="DY544" s="49"/>
      <c r="DZ544" s="49"/>
      <c r="EA544" s="49"/>
      <c r="EB544" s="49"/>
      <c r="EC544" s="49"/>
      <c r="ED544" s="49"/>
      <c r="EE544" s="49"/>
      <c r="EF544" s="49"/>
      <c r="EG544" s="49"/>
      <c r="EH544" s="49"/>
      <c r="EI544" s="49"/>
      <c r="EJ544" s="49"/>
      <c r="EK544" s="49"/>
      <c r="EL544" s="49"/>
      <c r="EM544" s="49"/>
      <c r="EN544" s="49"/>
      <c r="EO544" s="49"/>
      <c r="EP544" s="49"/>
      <c r="EQ544" s="49"/>
      <c r="ER544" s="49"/>
      <c r="ES544" s="49"/>
      <c r="ET544" s="49"/>
      <c r="EU544" s="49"/>
      <c r="EV544" s="49"/>
      <c r="EW544" s="49"/>
      <c r="EX544" s="49"/>
      <c r="EY544" s="49"/>
      <c r="EZ544" s="49"/>
      <c r="FA544" s="49"/>
      <c r="FB544" s="49"/>
      <c r="FC544" s="49"/>
      <c r="FD544" s="49"/>
      <c r="FE544" s="49"/>
      <c r="FF544" s="49"/>
      <c r="FG544" s="49"/>
      <c r="FH544" s="49"/>
      <c r="FI544" s="49"/>
      <c r="FJ544" s="49"/>
      <c r="FK544" s="49"/>
      <c r="FL544" s="49"/>
      <c r="FM544" s="49"/>
      <c r="FN544" s="49"/>
      <c r="FO544" s="49"/>
      <c r="FP544" s="49"/>
      <c r="FQ544" s="49"/>
      <c r="FR544" s="49"/>
      <c r="FS544" s="49"/>
      <c r="FT544" s="49"/>
      <c r="FU544" s="49"/>
      <c r="FV544" s="49"/>
      <c r="FW544" s="49"/>
      <c r="FX544" s="49"/>
      <c r="FY544" s="49"/>
      <c r="FZ544" s="49"/>
      <c r="GA544" s="49"/>
      <c r="GB544" s="49"/>
      <c r="GC544" s="49"/>
      <c r="GD544" s="49"/>
      <c r="GE544" s="49"/>
      <c r="GF544" s="49"/>
      <c r="GG544" s="49"/>
      <c r="GH544" s="49"/>
      <c r="GI544" s="49"/>
      <c r="GJ544" s="49"/>
      <c r="GK544" s="49"/>
      <c r="GL544" s="49"/>
      <c r="GM544" s="49"/>
      <c r="GN544" s="49"/>
      <c r="GO544" s="49"/>
      <c r="GP544" s="49"/>
      <c r="GQ544" s="49"/>
      <c r="GR544" s="49"/>
      <c r="GS544" s="49"/>
      <c r="GT544" s="49"/>
      <c r="GU544" s="49"/>
      <c r="GV544" s="49"/>
      <c r="GW544" s="49"/>
      <c r="GX544" s="49"/>
      <c r="GY544" s="49"/>
      <c r="GZ544" s="49"/>
      <c r="HA544" s="49"/>
      <c r="HB544" s="49"/>
      <c r="HC544" s="49"/>
      <c r="HD544" s="49"/>
      <c r="HE544" s="49"/>
      <c r="HF544" s="49"/>
      <c r="HG544" s="49"/>
      <c r="HH544" s="49"/>
      <c r="HI544" s="49"/>
      <c r="HJ544" s="49"/>
      <c r="HK544" s="49"/>
      <c r="HL544" s="49"/>
      <c r="HM544" s="49"/>
      <c r="HN544" s="49"/>
      <c r="HO544" s="49"/>
      <c r="HP544" s="49"/>
      <c r="HQ544" s="49"/>
      <c r="HR544" s="49"/>
      <c r="HS544" s="49"/>
      <c r="HT544" s="49"/>
      <c r="HU544" s="49"/>
      <c r="HV544" s="49"/>
      <c r="HW544" s="49"/>
      <c r="HX544" s="49"/>
      <c r="HY544" s="49"/>
      <c r="HZ544" s="49"/>
      <c r="IA544" s="49"/>
      <c r="IB544" s="49"/>
      <c r="IC544" s="49"/>
      <c r="ID544" s="49"/>
      <c r="IE544" s="49"/>
      <c r="IF544" s="49"/>
      <c r="IG544" s="49"/>
      <c r="IH544" s="49"/>
      <c r="II544" s="49"/>
      <c r="IJ544" s="49"/>
      <c r="IK544" s="49"/>
      <c r="IL544" s="49"/>
      <c r="IM544" s="49"/>
      <c r="IN544" s="49"/>
      <c r="IO544" s="49"/>
      <c r="IP544" s="49"/>
      <c r="IQ544" s="49"/>
      <c r="IR544" s="49"/>
      <c r="IS544" s="49"/>
      <c r="IT544" s="49"/>
      <c r="IU544" s="49"/>
      <c r="IV544" s="49"/>
      <c r="IW544" s="49"/>
      <c r="IX544" s="49"/>
      <c r="IY544" s="49"/>
      <c r="IZ544" s="49"/>
      <c r="JA544" s="49"/>
      <c r="JB544" s="49"/>
      <c r="JC544" s="49"/>
      <c r="JD544" s="49"/>
      <c r="JE544" s="49"/>
      <c r="JF544" s="49"/>
      <c r="JG544" s="49"/>
      <c r="JH544" s="49"/>
      <c r="JI544" s="49"/>
      <c r="JJ544" s="49"/>
      <c r="JK544" s="49"/>
      <c r="JL544" s="49"/>
      <c r="JM544" s="49"/>
      <c r="JN544" s="49"/>
      <c r="JO544" s="49"/>
      <c r="JP544" s="49"/>
      <c r="JQ544" s="49"/>
      <c r="JR544" s="49"/>
      <c r="JS544" s="49"/>
      <c r="JT544" s="49"/>
      <c r="JU544" s="49"/>
      <c r="JV544" s="49"/>
      <c r="JW544" s="49"/>
      <c r="JX544" s="49"/>
      <c r="JY544" s="49"/>
      <c r="JZ544" s="49"/>
      <c r="KA544" s="49"/>
      <c r="KB544" s="49"/>
      <c r="KC544" s="49"/>
      <c r="KD544" s="49"/>
      <c r="KE544" s="49"/>
      <c r="KF544" s="49"/>
      <c r="KG544" s="49"/>
      <c r="KH544" s="49"/>
      <c r="KI544" s="49"/>
      <c r="KJ544" s="49"/>
    </row>
    <row r="545" spans="2:296" s="48" customFormat="1" x14ac:dyDescent="0.2">
      <c r="B545" s="46"/>
      <c r="C545" s="276"/>
      <c r="D545" s="125"/>
      <c r="E545" s="173"/>
      <c r="F545" s="174"/>
      <c r="G545" s="125"/>
      <c r="H545" s="125"/>
      <c r="I545" s="125"/>
      <c r="J545" s="125"/>
      <c r="K545" s="192"/>
      <c r="M545" s="281"/>
      <c r="N545" s="19"/>
      <c r="O545" s="49"/>
      <c r="P545" s="49"/>
      <c r="Q545" s="49"/>
      <c r="R545" s="49"/>
      <c r="S545" s="49"/>
      <c r="T545" s="49"/>
      <c r="U545" s="49"/>
      <c r="V545" s="49"/>
      <c r="W545" s="49"/>
      <c r="X545" s="49"/>
      <c r="Y545" s="49"/>
      <c r="Z545" s="49"/>
      <c r="AA545" s="49"/>
      <c r="AB545" s="49"/>
      <c r="AC545" s="49"/>
      <c r="AD545" s="49"/>
      <c r="AE545" s="49"/>
      <c r="AF545" s="49"/>
      <c r="AG545" s="49"/>
      <c r="AH545" s="49"/>
      <c r="AI545" s="49"/>
      <c r="AJ545" s="49"/>
      <c r="AK545" s="49"/>
      <c r="AL545" s="49"/>
      <c r="AM545" s="49"/>
      <c r="AN545" s="49"/>
      <c r="AO545" s="49"/>
      <c r="AP545" s="49"/>
      <c r="AQ545" s="49"/>
      <c r="AR545" s="49"/>
      <c r="AS545" s="49"/>
      <c r="AT545" s="49"/>
      <c r="AU545" s="49"/>
      <c r="AV545" s="49"/>
      <c r="AW545" s="49"/>
      <c r="AX545" s="49"/>
      <c r="AY545" s="49"/>
      <c r="AZ545" s="49"/>
      <c r="BA545" s="49"/>
      <c r="BB545" s="49"/>
      <c r="BC545" s="49"/>
      <c r="BD545" s="49"/>
      <c r="BE545" s="49"/>
      <c r="BF545" s="49"/>
      <c r="BG545" s="49"/>
      <c r="BH545" s="49"/>
      <c r="BI545" s="49"/>
      <c r="BJ545" s="49"/>
      <c r="BK545" s="49"/>
      <c r="BL545" s="49"/>
      <c r="BM545" s="49"/>
      <c r="BN545" s="49"/>
      <c r="BO545" s="49"/>
      <c r="BP545" s="49"/>
      <c r="BQ545" s="49"/>
      <c r="BR545" s="49"/>
      <c r="BS545" s="49"/>
      <c r="BT545" s="49"/>
      <c r="BU545" s="49"/>
      <c r="BV545" s="49"/>
      <c r="BW545" s="49"/>
      <c r="BX545" s="49"/>
      <c r="BY545" s="49"/>
      <c r="BZ545" s="49"/>
      <c r="CA545" s="49"/>
      <c r="CB545" s="49"/>
      <c r="CC545" s="49"/>
      <c r="CD545" s="49"/>
      <c r="CE545" s="49"/>
      <c r="CF545" s="49"/>
      <c r="CG545" s="49"/>
      <c r="CH545" s="49"/>
      <c r="CI545" s="49"/>
      <c r="CJ545" s="49"/>
      <c r="CK545" s="49"/>
      <c r="CL545" s="49"/>
      <c r="CM545" s="49"/>
      <c r="CN545" s="49"/>
      <c r="CO545" s="49"/>
      <c r="CP545" s="49"/>
      <c r="CQ545" s="49"/>
      <c r="CR545" s="49"/>
      <c r="CS545" s="49"/>
      <c r="CT545" s="49"/>
      <c r="CU545" s="49"/>
      <c r="CV545" s="49"/>
      <c r="CW545" s="49"/>
      <c r="CX545" s="49"/>
      <c r="CY545" s="49"/>
      <c r="CZ545" s="49"/>
      <c r="DA545" s="49"/>
      <c r="DB545" s="49"/>
      <c r="DC545" s="49"/>
      <c r="DD545" s="49"/>
      <c r="DE545" s="49"/>
      <c r="DF545" s="49"/>
      <c r="DG545" s="49"/>
      <c r="DH545" s="49"/>
      <c r="DI545" s="49"/>
      <c r="DJ545" s="49"/>
      <c r="DK545" s="49"/>
      <c r="DL545" s="49"/>
      <c r="DM545" s="49"/>
      <c r="DN545" s="49"/>
      <c r="DO545" s="49"/>
      <c r="DP545" s="49"/>
      <c r="DQ545" s="49"/>
      <c r="DR545" s="49"/>
      <c r="DS545" s="49"/>
      <c r="DT545" s="49"/>
      <c r="DU545" s="49"/>
      <c r="DV545" s="49"/>
      <c r="DW545" s="49"/>
      <c r="DX545" s="49"/>
      <c r="DY545" s="49"/>
      <c r="DZ545" s="49"/>
      <c r="EA545" s="49"/>
      <c r="EB545" s="49"/>
      <c r="EC545" s="49"/>
      <c r="ED545" s="49"/>
      <c r="EE545" s="49"/>
      <c r="EF545" s="49"/>
      <c r="EG545" s="49"/>
      <c r="EH545" s="49"/>
      <c r="EI545" s="49"/>
      <c r="EJ545" s="49"/>
      <c r="EK545" s="49"/>
      <c r="EL545" s="49"/>
      <c r="EM545" s="49"/>
      <c r="EN545" s="49"/>
      <c r="EO545" s="49"/>
      <c r="EP545" s="49"/>
      <c r="EQ545" s="49"/>
      <c r="ER545" s="49"/>
      <c r="ES545" s="49"/>
      <c r="ET545" s="49"/>
      <c r="EU545" s="49"/>
      <c r="EV545" s="49"/>
      <c r="EW545" s="49"/>
      <c r="EX545" s="49"/>
      <c r="EY545" s="49"/>
      <c r="EZ545" s="49"/>
      <c r="FA545" s="49"/>
      <c r="FB545" s="49"/>
      <c r="FC545" s="49"/>
      <c r="FD545" s="49"/>
      <c r="FE545" s="49"/>
      <c r="FF545" s="49"/>
      <c r="FG545" s="49"/>
      <c r="FH545" s="49"/>
      <c r="FI545" s="49"/>
      <c r="FJ545" s="49"/>
      <c r="FK545" s="49"/>
      <c r="FL545" s="49"/>
      <c r="FM545" s="49"/>
      <c r="FN545" s="49"/>
      <c r="FO545" s="49"/>
      <c r="FP545" s="49"/>
      <c r="FQ545" s="49"/>
      <c r="FR545" s="49"/>
      <c r="FS545" s="49"/>
      <c r="FT545" s="49"/>
      <c r="FU545" s="49"/>
      <c r="FV545" s="49"/>
      <c r="FW545" s="49"/>
      <c r="FX545" s="49"/>
      <c r="FY545" s="49"/>
      <c r="FZ545" s="49"/>
      <c r="GA545" s="49"/>
      <c r="GB545" s="49"/>
      <c r="GC545" s="49"/>
      <c r="GD545" s="49"/>
      <c r="GE545" s="49"/>
      <c r="GF545" s="49"/>
      <c r="GG545" s="49"/>
      <c r="GH545" s="49"/>
      <c r="GI545" s="49"/>
      <c r="GJ545" s="49"/>
      <c r="GK545" s="49"/>
      <c r="GL545" s="49"/>
      <c r="GM545" s="49"/>
      <c r="GN545" s="49"/>
      <c r="GO545" s="49"/>
      <c r="GP545" s="49"/>
      <c r="GQ545" s="49"/>
      <c r="GR545" s="49"/>
      <c r="GS545" s="49"/>
      <c r="GT545" s="49"/>
      <c r="GU545" s="49"/>
      <c r="GV545" s="49"/>
      <c r="GW545" s="49"/>
      <c r="GX545" s="49"/>
      <c r="GY545" s="49"/>
      <c r="GZ545" s="49"/>
      <c r="HA545" s="49"/>
      <c r="HB545" s="49"/>
      <c r="HC545" s="49"/>
      <c r="HD545" s="49"/>
      <c r="HE545" s="49"/>
      <c r="HF545" s="49"/>
      <c r="HG545" s="49"/>
      <c r="HH545" s="49"/>
      <c r="HI545" s="49"/>
      <c r="HJ545" s="49"/>
      <c r="HK545" s="49"/>
      <c r="HL545" s="49"/>
      <c r="HM545" s="49"/>
      <c r="HN545" s="49"/>
      <c r="HO545" s="49"/>
      <c r="HP545" s="49"/>
      <c r="HQ545" s="49"/>
      <c r="HR545" s="49"/>
      <c r="HS545" s="49"/>
      <c r="HT545" s="49"/>
      <c r="HU545" s="49"/>
      <c r="HV545" s="49"/>
      <c r="HW545" s="49"/>
      <c r="HX545" s="49"/>
      <c r="HY545" s="49"/>
      <c r="HZ545" s="49"/>
      <c r="IA545" s="49"/>
      <c r="IB545" s="49"/>
      <c r="IC545" s="49"/>
      <c r="ID545" s="49"/>
      <c r="IE545" s="49"/>
      <c r="IF545" s="49"/>
      <c r="IG545" s="49"/>
      <c r="IH545" s="49"/>
      <c r="II545" s="49"/>
      <c r="IJ545" s="49"/>
      <c r="IK545" s="49"/>
      <c r="IL545" s="49"/>
      <c r="IM545" s="49"/>
      <c r="IN545" s="49"/>
      <c r="IO545" s="49"/>
      <c r="IP545" s="49"/>
      <c r="IQ545" s="49"/>
      <c r="IR545" s="49"/>
      <c r="IS545" s="49"/>
      <c r="IT545" s="49"/>
      <c r="IU545" s="49"/>
      <c r="IV545" s="49"/>
      <c r="IW545" s="49"/>
      <c r="IX545" s="49"/>
      <c r="IY545" s="49"/>
      <c r="IZ545" s="49"/>
      <c r="JA545" s="49"/>
      <c r="JB545" s="49"/>
      <c r="JC545" s="49"/>
      <c r="JD545" s="49"/>
      <c r="JE545" s="49"/>
      <c r="JF545" s="49"/>
      <c r="JG545" s="49"/>
      <c r="JH545" s="49"/>
      <c r="JI545" s="49"/>
      <c r="JJ545" s="49"/>
      <c r="JK545" s="49"/>
      <c r="JL545" s="49"/>
      <c r="JM545" s="49"/>
      <c r="JN545" s="49"/>
      <c r="JO545" s="49"/>
      <c r="JP545" s="49"/>
      <c r="JQ545" s="49"/>
      <c r="JR545" s="49"/>
      <c r="JS545" s="49"/>
      <c r="JT545" s="49"/>
      <c r="JU545" s="49"/>
      <c r="JV545" s="49"/>
      <c r="JW545" s="49"/>
      <c r="JX545" s="49"/>
      <c r="JY545" s="49"/>
      <c r="JZ545" s="49"/>
      <c r="KA545" s="49"/>
      <c r="KB545" s="49"/>
      <c r="KC545" s="49"/>
      <c r="KD545" s="49"/>
      <c r="KE545" s="49"/>
      <c r="KF545" s="49"/>
      <c r="KG545" s="49"/>
      <c r="KH545" s="49"/>
      <c r="KI545" s="49"/>
      <c r="KJ545" s="49"/>
    </row>
    <row r="546" spans="2:296" s="48" customFormat="1" x14ac:dyDescent="0.2">
      <c r="B546" s="46"/>
      <c r="C546" s="276"/>
      <c r="D546" s="125"/>
      <c r="E546" s="173"/>
      <c r="F546" s="174"/>
      <c r="G546" s="125"/>
      <c r="H546" s="125"/>
      <c r="I546" s="125"/>
      <c r="J546" s="125"/>
      <c r="K546" s="192"/>
      <c r="M546" s="281"/>
      <c r="N546" s="19"/>
      <c r="O546" s="49"/>
      <c r="P546" s="49"/>
      <c r="Q546" s="49"/>
      <c r="R546" s="49"/>
      <c r="S546" s="49"/>
      <c r="T546" s="49"/>
      <c r="U546" s="49"/>
      <c r="V546" s="49"/>
      <c r="W546" s="49"/>
      <c r="X546" s="49"/>
      <c r="Y546" s="49"/>
      <c r="Z546" s="49"/>
      <c r="AA546" s="49"/>
      <c r="AB546" s="49"/>
      <c r="AC546" s="49"/>
      <c r="AD546" s="49"/>
      <c r="AE546" s="49"/>
      <c r="AF546" s="49"/>
      <c r="AG546" s="49"/>
      <c r="AH546" s="49"/>
      <c r="AI546" s="49"/>
      <c r="AJ546" s="49"/>
      <c r="AK546" s="49"/>
      <c r="AL546" s="49"/>
      <c r="AM546" s="49"/>
      <c r="AN546" s="49"/>
      <c r="AO546" s="49"/>
      <c r="AP546" s="49"/>
      <c r="AQ546" s="49"/>
      <c r="AR546" s="49"/>
      <c r="AS546" s="49"/>
      <c r="AT546" s="49"/>
      <c r="AU546" s="49"/>
      <c r="AV546" s="49"/>
      <c r="AW546" s="49"/>
      <c r="AX546" s="49"/>
      <c r="AY546" s="49"/>
      <c r="AZ546" s="49"/>
      <c r="BA546" s="49"/>
      <c r="BB546" s="49"/>
      <c r="BC546" s="49"/>
      <c r="BD546" s="49"/>
      <c r="BE546" s="49"/>
      <c r="BF546" s="49"/>
      <c r="BG546" s="49"/>
      <c r="BH546" s="49"/>
      <c r="BI546" s="49"/>
      <c r="BJ546" s="49"/>
      <c r="BK546" s="49"/>
      <c r="BL546" s="49"/>
      <c r="BM546" s="49"/>
      <c r="BN546" s="49"/>
      <c r="BO546" s="49"/>
      <c r="BP546" s="49"/>
      <c r="BQ546" s="49"/>
      <c r="BR546" s="49"/>
      <c r="BS546" s="49"/>
      <c r="BT546" s="49"/>
      <c r="BU546" s="49"/>
      <c r="BV546" s="49"/>
      <c r="BW546" s="49"/>
      <c r="BX546" s="49"/>
      <c r="BY546" s="49"/>
      <c r="BZ546" s="49"/>
      <c r="CA546" s="49"/>
      <c r="CB546" s="49"/>
      <c r="CC546" s="49"/>
      <c r="CD546" s="49"/>
      <c r="CE546" s="49"/>
      <c r="CF546" s="49"/>
      <c r="CG546" s="49"/>
      <c r="CH546" s="49"/>
      <c r="CI546" s="49"/>
      <c r="CJ546" s="49"/>
      <c r="CK546" s="49"/>
      <c r="CL546" s="49"/>
      <c r="CM546" s="49"/>
      <c r="CN546" s="49"/>
      <c r="CO546" s="49"/>
      <c r="CP546" s="49"/>
      <c r="CQ546" s="49"/>
      <c r="CR546" s="49"/>
      <c r="CS546" s="49"/>
      <c r="CT546" s="49"/>
      <c r="CU546" s="49"/>
      <c r="CV546" s="49"/>
      <c r="CW546" s="49"/>
      <c r="CX546" s="49"/>
      <c r="CY546" s="49"/>
      <c r="CZ546" s="49"/>
      <c r="DA546" s="49"/>
      <c r="DB546" s="49"/>
      <c r="DC546" s="49"/>
      <c r="DD546" s="49"/>
      <c r="DE546" s="49"/>
      <c r="DF546" s="49"/>
      <c r="DG546" s="49"/>
      <c r="DH546" s="49"/>
      <c r="DI546" s="49"/>
      <c r="DJ546" s="49"/>
      <c r="DK546" s="49"/>
      <c r="DL546" s="49"/>
      <c r="DM546" s="49"/>
      <c r="DN546" s="49"/>
      <c r="DO546" s="49"/>
      <c r="DP546" s="49"/>
      <c r="DQ546" s="49"/>
      <c r="DR546" s="49"/>
      <c r="DS546" s="49"/>
      <c r="DT546" s="49"/>
      <c r="DU546" s="49"/>
      <c r="DV546" s="49"/>
      <c r="DW546" s="49"/>
      <c r="DX546" s="49"/>
      <c r="DY546" s="49"/>
      <c r="DZ546" s="49"/>
      <c r="EA546" s="49"/>
      <c r="EB546" s="49"/>
      <c r="EC546" s="49"/>
      <c r="ED546" s="49"/>
      <c r="EE546" s="49"/>
      <c r="EF546" s="49"/>
      <c r="EG546" s="49"/>
      <c r="EH546" s="49"/>
      <c r="EI546" s="49"/>
      <c r="EJ546" s="49"/>
      <c r="EK546" s="49"/>
      <c r="EL546" s="49"/>
      <c r="EM546" s="49"/>
      <c r="EN546" s="49"/>
      <c r="EO546" s="49"/>
      <c r="EP546" s="49"/>
      <c r="EQ546" s="49"/>
      <c r="ER546" s="49"/>
      <c r="ES546" s="49"/>
      <c r="ET546" s="49"/>
      <c r="EU546" s="49"/>
      <c r="EV546" s="49"/>
      <c r="EW546" s="49"/>
      <c r="EX546" s="49"/>
      <c r="EY546" s="49"/>
      <c r="EZ546" s="49"/>
      <c r="FA546" s="49"/>
      <c r="FB546" s="49"/>
      <c r="FC546" s="49"/>
      <c r="FD546" s="49"/>
      <c r="FE546" s="49"/>
      <c r="FF546" s="49"/>
      <c r="FG546" s="49"/>
      <c r="FH546" s="49"/>
      <c r="FI546" s="49"/>
      <c r="FJ546" s="49"/>
      <c r="FK546" s="49"/>
      <c r="FL546" s="49"/>
      <c r="FM546" s="49"/>
      <c r="FN546" s="49"/>
      <c r="FO546" s="49"/>
      <c r="FP546" s="49"/>
      <c r="FQ546" s="49"/>
      <c r="FR546" s="49"/>
      <c r="FS546" s="49"/>
      <c r="FT546" s="49"/>
      <c r="FU546" s="49"/>
      <c r="FV546" s="49"/>
      <c r="FW546" s="49"/>
      <c r="FX546" s="49"/>
      <c r="FY546" s="49"/>
      <c r="FZ546" s="49"/>
      <c r="GA546" s="49"/>
      <c r="GB546" s="49"/>
      <c r="GC546" s="49"/>
      <c r="GD546" s="49"/>
      <c r="GE546" s="49"/>
      <c r="GF546" s="49"/>
      <c r="GG546" s="49"/>
      <c r="GH546" s="49"/>
      <c r="GI546" s="49"/>
      <c r="GJ546" s="49"/>
      <c r="GK546" s="49"/>
      <c r="GL546" s="49"/>
      <c r="GM546" s="49"/>
      <c r="GN546" s="49"/>
      <c r="GO546" s="49"/>
      <c r="GP546" s="49"/>
      <c r="GQ546" s="49"/>
      <c r="GR546" s="49"/>
      <c r="GS546" s="49"/>
      <c r="GT546" s="49"/>
      <c r="GU546" s="49"/>
      <c r="GV546" s="49"/>
      <c r="GW546" s="49"/>
      <c r="GX546" s="49"/>
      <c r="GY546" s="49"/>
      <c r="GZ546" s="49"/>
      <c r="HA546" s="49"/>
      <c r="HB546" s="49"/>
      <c r="HC546" s="49"/>
      <c r="HD546" s="49"/>
      <c r="HE546" s="49"/>
      <c r="HF546" s="49"/>
      <c r="HG546" s="49"/>
      <c r="HH546" s="49"/>
      <c r="HI546" s="49"/>
      <c r="HJ546" s="49"/>
      <c r="HK546" s="49"/>
      <c r="HL546" s="49"/>
      <c r="HM546" s="49"/>
      <c r="HN546" s="49"/>
      <c r="HO546" s="49"/>
      <c r="HP546" s="49"/>
      <c r="HQ546" s="49"/>
      <c r="HR546" s="49"/>
      <c r="HS546" s="49"/>
      <c r="HT546" s="49"/>
      <c r="HU546" s="49"/>
      <c r="HV546" s="49"/>
      <c r="HW546" s="49"/>
      <c r="HX546" s="49"/>
      <c r="HY546" s="49"/>
      <c r="HZ546" s="49"/>
      <c r="IA546" s="49"/>
      <c r="IB546" s="49"/>
      <c r="IC546" s="49"/>
      <c r="ID546" s="49"/>
      <c r="IE546" s="49"/>
      <c r="IF546" s="49"/>
      <c r="IG546" s="49"/>
      <c r="IH546" s="49"/>
      <c r="II546" s="49"/>
      <c r="IJ546" s="49"/>
      <c r="IK546" s="49"/>
      <c r="IL546" s="49"/>
      <c r="IM546" s="49"/>
      <c r="IN546" s="49"/>
      <c r="IO546" s="49"/>
      <c r="IP546" s="49"/>
      <c r="IQ546" s="49"/>
      <c r="IR546" s="49"/>
      <c r="IS546" s="49"/>
      <c r="IT546" s="49"/>
      <c r="IU546" s="49"/>
      <c r="IV546" s="49"/>
      <c r="IW546" s="49"/>
      <c r="IX546" s="49"/>
      <c r="IY546" s="49"/>
      <c r="IZ546" s="49"/>
      <c r="JA546" s="49"/>
      <c r="JB546" s="49"/>
      <c r="JC546" s="49"/>
      <c r="JD546" s="49"/>
      <c r="JE546" s="49"/>
      <c r="JF546" s="49"/>
      <c r="JG546" s="49"/>
      <c r="JH546" s="49"/>
      <c r="JI546" s="49"/>
      <c r="JJ546" s="49"/>
      <c r="JK546" s="49"/>
      <c r="JL546" s="49"/>
      <c r="JM546" s="49"/>
      <c r="JN546" s="49"/>
      <c r="JO546" s="49"/>
      <c r="JP546" s="49"/>
      <c r="JQ546" s="49"/>
      <c r="JR546" s="49"/>
      <c r="JS546" s="49"/>
      <c r="JT546" s="49"/>
      <c r="JU546" s="49"/>
      <c r="JV546" s="49"/>
      <c r="JW546" s="49"/>
      <c r="JX546" s="49"/>
      <c r="JY546" s="49"/>
      <c r="JZ546" s="49"/>
      <c r="KA546" s="49"/>
      <c r="KB546" s="49"/>
      <c r="KC546" s="49"/>
      <c r="KD546" s="49"/>
      <c r="KE546" s="49"/>
      <c r="KF546" s="49"/>
      <c r="KG546" s="49"/>
      <c r="KH546" s="49"/>
      <c r="KI546" s="49"/>
      <c r="KJ546" s="49"/>
    </row>
    <row r="547" spans="2:296" s="48" customFormat="1" x14ac:dyDescent="0.2">
      <c r="B547" s="46"/>
      <c r="C547" s="276"/>
      <c r="D547" s="125"/>
      <c r="E547" s="173"/>
      <c r="F547" s="174"/>
      <c r="G547" s="125"/>
      <c r="H547" s="125"/>
      <c r="I547" s="125"/>
      <c r="J547" s="125"/>
      <c r="K547" s="192"/>
      <c r="M547" s="281"/>
      <c r="N547" s="19"/>
      <c r="O547" s="49"/>
      <c r="P547" s="49"/>
      <c r="Q547" s="49"/>
      <c r="R547" s="49"/>
      <c r="S547" s="49"/>
      <c r="T547" s="49"/>
      <c r="U547" s="49"/>
      <c r="V547" s="49"/>
      <c r="W547" s="49"/>
      <c r="X547" s="49"/>
      <c r="Y547" s="49"/>
      <c r="Z547" s="49"/>
      <c r="AA547" s="49"/>
      <c r="AB547" s="49"/>
      <c r="AC547" s="49"/>
      <c r="AD547" s="49"/>
      <c r="AE547" s="49"/>
      <c r="AF547" s="49"/>
      <c r="AG547" s="49"/>
      <c r="AH547" s="49"/>
      <c r="AI547" s="49"/>
      <c r="AJ547" s="49"/>
      <c r="AK547" s="49"/>
      <c r="AL547" s="49"/>
      <c r="AM547" s="49"/>
      <c r="AN547" s="49"/>
      <c r="AO547" s="49"/>
      <c r="AP547" s="49"/>
      <c r="AQ547" s="49"/>
      <c r="AR547" s="49"/>
      <c r="AS547" s="49"/>
      <c r="AT547" s="49"/>
      <c r="AU547" s="49"/>
      <c r="AV547" s="49"/>
      <c r="AW547" s="49"/>
      <c r="AX547" s="49"/>
      <c r="AY547" s="49"/>
      <c r="AZ547" s="49"/>
      <c r="BA547" s="49"/>
      <c r="BB547" s="49"/>
      <c r="BC547" s="49"/>
      <c r="BD547" s="49"/>
      <c r="BE547" s="49"/>
      <c r="BF547" s="49"/>
      <c r="BG547" s="49"/>
      <c r="BH547" s="49"/>
      <c r="BI547" s="49"/>
      <c r="BJ547" s="49"/>
      <c r="BK547" s="49"/>
      <c r="BL547" s="49"/>
      <c r="BM547" s="49"/>
      <c r="BN547" s="49"/>
      <c r="BO547" s="49"/>
      <c r="BP547" s="49"/>
      <c r="BQ547" s="49"/>
      <c r="BR547" s="49"/>
      <c r="BS547" s="49"/>
      <c r="BT547" s="49"/>
      <c r="BU547" s="49"/>
      <c r="BV547" s="49"/>
      <c r="BW547" s="49"/>
      <c r="BX547" s="49"/>
      <c r="BY547" s="49"/>
      <c r="BZ547" s="49"/>
      <c r="CA547" s="49"/>
      <c r="CB547" s="49"/>
      <c r="CC547" s="49"/>
      <c r="CD547" s="49"/>
      <c r="CE547" s="49"/>
      <c r="CF547" s="49"/>
      <c r="CG547" s="49"/>
      <c r="CH547" s="49"/>
      <c r="CI547" s="49"/>
      <c r="CJ547" s="49"/>
      <c r="CK547" s="49"/>
      <c r="CL547" s="49"/>
      <c r="CM547" s="49"/>
      <c r="CN547" s="49"/>
      <c r="CO547" s="49"/>
      <c r="CP547" s="49"/>
      <c r="CQ547" s="49"/>
      <c r="CR547" s="49"/>
      <c r="CS547" s="49"/>
      <c r="CT547" s="49"/>
      <c r="CU547" s="49"/>
      <c r="CV547" s="49"/>
      <c r="CW547" s="49"/>
      <c r="CX547" s="49"/>
      <c r="CY547" s="49"/>
      <c r="CZ547" s="49"/>
      <c r="DA547" s="49"/>
      <c r="DB547" s="49"/>
      <c r="DC547" s="49"/>
      <c r="DD547" s="49"/>
      <c r="DE547" s="49"/>
      <c r="DF547" s="49"/>
      <c r="DG547" s="49"/>
      <c r="DH547" s="49"/>
      <c r="DI547" s="49"/>
      <c r="DJ547" s="49"/>
      <c r="DK547" s="49"/>
      <c r="DL547" s="49"/>
      <c r="DM547" s="49"/>
      <c r="DN547" s="49"/>
      <c r="DO547" s="49"/>
      <c r="DP547" s="49"/>
      <c r="DQ547" s="49"/>
      <c r="DR547" s="49"/>
      <c r="DS547" s="49"/>
      <c r="DT547" s="49"/>
      <c r="DU547" s="49"/>
      <c r="DV547" s="49"/>
      <c r="DW547" s="49"/>
      <c r="DX547" s="49"/>
      <c r="DY547" s="49"/>
      <c r="DZ547" s="49"/>
      <c r="EA547" s="49"/>
      <c r="EB547" s="49"/>
      <c r="EC547" s="49"/>
      <c r="ED547" s="49"/>
      <c r="EE547" s="49"/>
      <c r="EF547" s="49"/>
      <c r="EG547" s="49"/>
      <c r="EH547" s="49"/>
      <c r="EI547" s="49"/>
      <c r="EJ547" s="49"/>
      <c r="EK547" s="49"/>
      <c r="EL547" s="49"/>
      <c r="EM547" s="49"/>
      <c r="EN547" s="49"/>
      <c r="EO547" s="49"/>
      <c r="EP547" s="49"/>
      <c r="EQ547" s="49"/>
      <c r="ER547" s="49"/>
      <c r="ES547" s="49"/>
      <c r="ET547" s="49"/>
      <c r="EU547" s="49"/>
      <c r="EV547" s="49"/>
      <c r="EW547" s="49"/>
      <c r="EX547" s="49"/>
      <c r="EY547" s="49"/>
      <c r="EZ547" s="49"/>
      <c r="FA547" s="49"/>
      <c r="FB547" s="49"/>
      <c r="FC547" s="49"/>
      <c r="FD547" s="49"/>
      <c r="FE547" s="49"/>
      <c r="FF547" s="49"/>
      <c r="FG547" s="49"/>
      <c r="FH547" s="49"/>
      <c r="FI547" s="49"/>
      <c r="FJ547" s="49"/>
      <c r="FK547" s="49"/>
      <c r="FL547" s="49"/>
      <c r="FM547" s="49"/>
      <c r="FN547" s="49"/>
      <c r="FO547" s="49"/>
      <c r="FP547" s="49"/>
      <c r="FQ547" s="49"/>
      <c r="FR547" s="49"/>
      <c r="FS547" s="49"/>
      <c r="FT547" s="49"/>
      <c r="FU547" s="49"/>
      <c r="FV547" s="49"/>
      <c r="FW547" s="49"/>
      <c r="FX547" s="49"/>
      <c r="FY547" s="49"/>
      <c r="FZ547" s="49"/>
      <c r="GA547" s="49"/>
      <c r="GB547" s="49"/>
      <c r="GC547" s="49"/>
      <c r="GD547" s="49"/>
      <c r="GE547" s="49"/>
      <c r="GF547" s="49"/>
      <c r="GG547" s="49"/>
      <c r="GH547" s="49"/>
      <c r="GI547" s="49"/>
      <c r="GJ547" s="49"/>
      <c r="GK547" s="49"/>
      <c r="GL547" s="49"/>
      <c r="GM547" s="49"/>
      <c r="GN547" s="49"/>
      <c r="GO547" s="49"/>
      <c r="GP547" s="49"/>
      <c r="GQ547" s="49"/>
      <c r="GR547" s="49"/>
      <c r="GS547" s="49"/>
      <c r="GT547" s="49"/>
      <c r="GU547" s="49"/>
      <c r="GV547" s="49"/>
      <c r="GW547" s="49"/>
      <c r="GX547" s="49"/>
      <c r="GY547" s="49"/>
      <c r="GZ547" s="49"/>
      <c r="HA547" s="49"/>
      <c r="HB547" s="49"/>
      <c r="HC547" s="49"/>
      <c r="HD547" s="49"/>
      <c r="HE547" s="49"/>
      <c r="HF547" s="49"/>
      <c r="HG547" s="49"/>
      <c r="HH547" s="49"/>
      <c r="HI547" s="49"/>
      <c r="HJ547" s="49"/>
      <c r="HK547" s="49"/>
      <c r="HL547" s="49"/>
      <c r="HM547" s="49"/>
      <c r="HN547" s="49"/>
      <c r="HO547" s="49"/>
      <c r="HP547" s="49"/>
      <c r="HQ547" s="49"/>
      <c r="HR547" s="49"/>
      <c r="HS547" s="49"/>
      <c r="HT547" s="49"/>
      <c r="HU547" s="49"/>
      <c r="HV547" s="49"/>
      <c r="HW547" s="49"/>
      <c r="HX547" s="49"/>
      <c r="HY547" s="49"/>
      <c r="HZ547" s="49"/>
      <c r="IA547" s="49"/>
      <c r="IB547" s="49"/>
      <c r="IC547" s="49"/>
      <c r="ID547" s="49"/>
      <c r="IE547" s="49"/>
      <c r="IF547" s="49"/>
      <c r="IG547" s="49"/>
      <c r="IH547" s="49"/>
      <c r="II547" s="49"/>
      <c r="IJ547" s="49"/>
      <c r="IK547" s="49"/>
      <c r="IL547" s="49"/>
      <c r="IM547" s="49"/>
      <c r="IN547" s="49"/>
      <c r="IO547" s="49"/>
      <c r="IP547" s="49"/>
      <c r="IQ547" s="49"/>
      <c r="IR547" s="49"/>
      <c r="IS547" s="49"/>
      <c r="IT547" s="49"/>
      <c r="IU547" s="49"/>
      <c r="IV547" s="49"/>
      <c r="IW547" s="49"/>
      <c r="IX547" s="49"/>
      <c r="IY547" s="49"/>
      <c r="IZ547" s="49"/>
      <c r="JA547" s="49"/>
      <c r="JB547" s="49"/>
      <c r="JC547" s="49"/>
      <c r="JD547" s="49"/>
      <c r="JE547" s="49"/>
      <c r="JF547" s="49"/>
      <c r="JG547" s="49"/>
      <c r="JH547" s="49"/>
      <c r="JI547" s="49"/>
      <c r="JJ547" s="49"/>
      <c r="JK547" s="49"/>
      <c r="JL547" s="49"/>
      <c r="JM547" s="49"/>
      <c r="JN547" s="49"/>
      <c r="JO547" s="49"/>
      <c r="JP547" s="49"/>
      <c r="JQ547" s="49"/>
      <c r="JR547" s="49"/>
      <c r="JS547" s="49"/>
      <c r="JT547" s="49"/>
      <c r="JU547" s="49"/>
      <c r="JV547" s="49"/>
      <c r="JW547" s="49"/>
      <c r="JX547" s="49"/>
      <c r="JY547" s="49"/>
      <c r="JZ547" s="49"/>
      <c r="KA547" s="49"/>
      <c r="KB547" s="49"/>
      <c r="KC547" s="49"/>
      <c r="KD547" s="49"/>
      <c r="KE547" s="49"/>
      <c r="KF547" s="49"/>
      <c r="KG547" s="49"/>
      <c r="KH547" s="49"/>
      <c r="KI547" s="49"/>
      <c r="KJ547" s="49"/>
    </row>
    <row r="548" spans="2:296" s="48" customFormat="1" x14ac:dyDescent="0.2">
      <c r="B548" s="46"/>
      <c r="C548" s="276"/>
      <c r="D548" s="125"/>
      <c r="E548" s="173"/>
      <c r="F548" s="174"/>
      <c r="G548" s="125"/>
      <c r="H548" s="125"/>
      <c r="I548" s="125"/>
      <c r="J548" s="125"/>
      <c r="K548" s="192"/>
      <c r="M548" s="281"/>
      <c r="N548" s="19"/>
      <c r="O548" s="49"/>
      <c r="P548" s="49"/>
      <c r="Q548" s="49"/>
      <c r="R548" s="49"/>
      <c r="S548" s="49"/>
      <c r="T548" s="49"/>
      <c r="U548" s="49"/>
      <c r="V548" s="49"/>
      <c r="W548" s="49"/>
      <c r="X548" s="49"/>
      <c r="Y548" s="49"/>
      <c r="Z548" s="49"/>
      <c r="AA548" s="49"/>
      <c r="AB548" s="49"/>
      <c r="AC548" s="49"/>
      <c r="AD548" s="49"/>
      <c r="AE548" s="49"/>
      <c r="AF548" s="49"/>
      <c r="AG548" s="49"/>
      <c r="AH548" s="49"/>
      <c r="AI548" s="49"/>
      <c r="AJ548" s="49"/>
      <c r="AK548" s="49"/>
      <c r="AL548" s="49"/>
      <c r="AM548" s="49"/>
      <c r="AN548" s="49"/>
      <c r="AO548" s="49"/>
      <c r="AP548" s="49"/>
      <c r="AQ548" s="49"/>
      <c r="AR548" s="49"/>
      <c r="AS548" s="49"/>
      <c r="AT548" s="49"/>
      <c r="AU548" s="49"/>
      <c r="AV548" s="49"/>
      <c r="AW548" s="49"/>
      <c r="AX548" s="49"/>
      <c r="AY548" s="49"/>
      <c r="AZ548" s="49"/>
      <c r="BA548" s="49"/>
      <c r="BB548" s="49"/>
      <c r="BC548" s="49"/>
      <c r="BD548" s="49"/>
      <c r="BE548" s="49"/>
      <c r="BF548" s="49"/>
      <c r="BG548" s="49"/>
      <c r="BH548" s="49"/>
      <c r="BI548" s="49"/>
      <c r="BJ548" s="49"/>
      <c r="BK548" s="49"/>
      <c r="BL548" s="49"/>
      <c r="BM548" s="49"/>
      <c r="BN548" s="49"/>
      <c r="BO548" s="49"/>
      <c r="BP548" s="49"/>
      <c r="BQ548" s="49"/>
      <c r="BR548" s="49"/>
      <c r="BS548" s="49"/>
      <c r="BT548" s="49"/>
      <c r="BU548" s="49"/>
      <c r="BV548" s="49"/>
      <c r="BW548" s="49"/>
      <c r="BX548" s="49"/>
      <c r="BY548" s="49"/>
      <c r="BZ548" s="49"/>
      <c r="CA548" s="49"/>
      <c r="CB548" s="49"/>
      <c r="CC548" s="49"/>
      <c r="CD548" s="49"/>
      <c r="CE548" s="49"/>
      <c r="CF548" s="49"/>
      <c r="CG548" s="49"/>
      <c r="CH548" s="49"/>
      <c r="CI548" s="49"/>
      <c r="CJ548" s="49"/>
      <c r="CK548" s="49"/>
      <c r="CL548" s="49"/>
      <c r="CM548" s="49"/>
      <c r="CN548" s="49"/>
      <c r="CO548" s="49"/>
      <c r="CP548" s="49"/>
      <c r="CQ548" s="49"/>
      <c r="CR548" s="49"/>
      <c r="CS548" s="49"/>
      <c r="CT548" s="49"/>
      <c r="CU548" s="49"/>
      <c r="CV548" s="49"/>
      <c r="CW548" s="49"/>
      <c r="CX548" s="49"/>
      <c r="CY548" s="49"/>
      <c r="CZ548" s="49"/>
      <c r="DA548" s="49"/>
      <c r="DB548" s="49"/>
      <c r="DC548" s="49"/>
      <c r="DD548" s="49"/>
      <c r="DE548" s="49"/>
      <c r="DF548" s="49"/>
      <c r="DG548" s="49"/>
      <c r="DH548" s="49"/>
      <c r="DI548" s="49"/>
      <c r="DJ548" s="49"/>
      <c r="DK548" s="49"/>
      <c r="DL548" s="49"/>
      <c r="DM548" s="49"/>
      <c r="DN548" s="49"/>
      <c r="DO548" s="49"/>
      <c r="DP548" s="49"/>
      <c r="DQ548" s="49"/>
      <c r="DR548" s="49"/>
      <c r="DS548" s="49"/>
      <c r="DT548" s="49"/>
      <c r="DU548" s="49"/>
      <c r="DV548" s="49"/>
      <c r="DW548" s="49"/>
      <c r="DX548" s="49"/>
      <c r="DY548" s="49"/>
      <c r="DZ548" s="49"/>
      <c r="EA548" s="49"/>
      <c r="EB548" s="49"/>
      <c r="EC548" s="49"/>
      <c r="ED548" s="49"/>
      <c r="EE548" s="49"/>
      <c r="EF548" s="49"/>
      <c r="EG548" s="49"/>
      <c r="EH548" s="49"/>
      <c r="EI548" s="49"/>
      <c r="EJ548" s="49"/>
      <c r="EK548" s="49"/>
      <c r="EL548" s="49"/>
      <c r="EM548" s="49"/>
      <c r="EN548" s="49"/>
      <c r="EO548" s="49"/>
      <c r="EP548" s="49"/>
      <c r="EQ548" s="49"/>
      <c r="ER548" s="49"/>
      <c r="ES548" s="49"/>
      <c r="ET548" s="49"/>
      <c r="EU548" s="49"/>
      <c r="EV548" s="49"/>
      <c r="EW548" s="49"/>
      <c r="EX548" s="49"/>
      <c r="EY548" s="49"/>
      <c r="EZ548" s="49"/>
      <c r="FA548" s="49"/>
      <c r="FB548" s="49"/>
      <c r="FC548" s="49"/>
      <c r="FD548" s="49"/>
      <c r="FE548" s="49"/>
      <c r="FF548" s="49"/>
      <c r="FG548" s="49"/>
      <c r="FH548" s="49"/>
      <c r="FI548" s="49"/>
      <c r="FJ548" s="49"/>
      <c r="FK548" s="49"/>
      <c r="FL548" s="49"/>
      <c r="FM548" s="49"/>
      <c r="FN548" s="49"/>
      <c r="FO548" s="49"/>
      <c r="FP548" s="49"/>
      <c r="FQ548" s="49"/>
      <c r="FR548" s="49"/>
      <c r="FS548" s="49"/>
      <c r="FT548" s="49"/>
      <c r="FU548" s="49"/>
      <c r="FV548" s="49"/>
      <c r="FW548" s="49"/>
      <c r="FX548" s="49"/>
      <c r="FY548" s="49"/>
      <c r="FZ548" s="49"/>
      <c r="GA548" s="49"/>
      <c r="GB548" s="49"/>
      <c r="GC548" s="49"/>
      <c r="GD548" s="49"/>
      <c r="GE548" s="49"/>
      <c r="GF548" s="49"/>
      <c r="GG548" s="49"/>
      <c r="GH548" s="49"/>
      <c r="GI548" s="49"/>
      <c r="GJ548" s="49"/>
      <c r="GK548" s="49"/>
      <c r="GL548" s="49"/>
      <c r="GM548" s="49"/>
      <c r="GN548" s="49"/>
      <c r="GO548" s="49"/>
      <c r="GP548" s="49"/>
      <c r="GQ548" s="49"/>
      <c r="GR548" s="49"/>
      <c r="GS548" s="49"/>
      <c r="GT548" s="49"/>
      <c r="GU548" s="49"/>
      <c r="GV548" s="49"/>
      <c r="GW548" s="49"/>
      <c r="GX548" s="49"/>
      <c r="GY548" s="49"/>
      <c r="GZ548" s="49"/>
      <c r="HA548" s="49"/>
      <c r="HB548" s="49"/>
      <c r="HC548" s="49"/>
      <c r="HD548" s="49"/>
      <c r="HE548" s="49"/>
      <c r="HF548" s="49"/>
      <c r="HG548" s="49"/>
      <c r="HH548" s="49"/>
      <c r="HI548" s="49"/>
      <c r="HJ548" s="49"/>
      <c r="HK548" s="49"/>
      <c r="HL548" s="49"/>
      <c r="HM548" s="49"/>
      <c r="HN548" s="49"/>
      <c r="HO548" s="49"/>
      <c r="HP548" s="49"/>
      <c r="HQ548" s="49"/>
      <c r="HR548" s="49"/>
      <c r="HS548" s="49"/>
      <c r="HT548" s="49"/>
      <c r="HU548" s="49"/>
      <c r="HV548" s="49"/>
      <c r="HW548" s="49"/>
      <c r="HX548" s="49"/>
      <c r="HY548" s="49"/>
      <c r="HZ548" s="49"/>
      <c r="IA548" s="49"/>
      <c r="IB548" s="49"/>
      <c r="IC548" s="49"/>
      <c r="ID548" s="49"/>
      <c r="IE548" s="49"/>
      <c r="IF548" s="49"/>
      <c r="IG548" s="49"/>
      <c r="IH548" s="49"/>
      <c r="II548" s="49"/>
      <c r="IJ548" s="49"/>
      <c r="IK548" s="49"/>
      <c r="IL548" s="49"/>
      <c r="IM548" s="49"/>
      <c r="IN548" s="49"/>
      <c r="IO548" s="49"/>
      <c r="IP548" s="49"/>
      <c r="IQ548" s="49"/>
      <c r="IR548" s="49"/>
      <c r="IS548" s="49"/>
      <c r="IT548" s="49"/>
      <c r="IU548" s="49"/>
      <c r="IV548" s="49"/>
      <c r="IW548" s="49"/>
      <c r="IX548" s="49"/>
      <c r="IY548" s="49"/>
      <c r="IZ548" s="49"/>
      <c r="JA548" s="49"/>
      <c r="JB548" s="49"/>
      <c r="JC548" s="49"/>
      <c r="JD548" s="49"/>
      <c r="JE548" s="49"/>
      <c r="JF548" s="49"/>
      <c r="JG548" s="49"/>
      <c r="JH548" s="49"/>
      <c r="JI548" s="49"/>
      <c r="JJ548" s="49"/>
      <c r="JK548" s="49"/>
      <c r="JL548" s="49"/>
      <c r="JM548" s="49"/>
      <c r="JN548" s="49"/>
      <c r="JO548" s="49"/>
      <c r="JP548" s="49"/>
      <c r="JQ548" s="49"/>
      <c r="JR548" s="49"/>
      <c r="JS548" s="49"/>
      <c r="JT548" s="49"/>
      <c r="JU548" s="49"/>
      <c r="JV548" s="49"/>
      <c r="JW548" s="49"/>
      <c r="JX548" s="49"/>
      <c r="JY548" s="49"/>
      <c r="JZ548" s="49"/>
      <c r="KA548" s="49"/>
      <c r="KB548" s="49"/>
      <c r="KC548" s="49"/>
      <c r="KD548" s="49"/>
      <c r="KE548" s="49"/>
      <c r="KF548" s="49"/>
      <c r="KG548" s="49"/>
      <c r="KH548" s="49"/>
      <c r="KI548" s="49"/>
      <c r="KJ548" s="49"/>
    </row>
    <row r="549" spans="2:296" s="48" customFormat="1" x14ac:dyDescent="0.2">
      <c r="B549" s="46"/>
      <c r="C549" s="276"/>
      <c r="D549" s="125"/>
      <c r="E549" s="173"/>
      <c r="F549" s="174"/>
      <c r="G549" s="125"/>
      <c r="H549" s="125"/>
      <c r="I549" s="125"/>
      <c r="J549" s="125"/>
      <c r="K549" s="192"/>
      <c r="M549" s="281"/>
      <c r="N549" s="19"/>
      <c r="O549" s="49"/>
      <c r="P549" s="49"/>
      <c r="Q549" s="49"/>
      <c r="R549" s="49"/>
      <c r="S549" s="49"/>
      <c r="T549" s="49"/>
      <c r="U549" s="49"/>
      <c r="V549" s="49"/>
      <c r="W549" s="49"/>
      <c r="X549" s="49"/>
      <c r="Y549" s="49"/>
      <c r="Z549" s="49"/>
      <c r="AA549" s="49"/>
      <c r="AB549" s="49"/>
      <c r="AC549" s="49"/>
      <c r="AD549" s="49"/>
      <c r="AE549" s="49"/>
      <c r="AF549" s="49"/>
      <c r="AG549" s="49"/>
      <c r="AH549" s="49"/>
      <c r="AI549" s="49"/>
      <c r="AJ549" s="49"/>
      <c r="AK549" s="49"/>
      <c r="AL549" s="49"/>
      <c r="AM549" s="49"/>
      <c r="AN549" s="49"/>
      <c r="AO549" s="49"/>
      <c r="AP549" s="49"/>
      <c r="AQ549" s="49"/>
      <c r="AR549" s="49"/>
      <c r="AS549" s="49"/>
      <c r="AT549" s="49"/>
      <c r="AU549" s="49"/>
      <c r="AV549" s="49"/>
      <c r="AW549" s="49"/>
      <c r="AX549" s="49"/>
      <c r="AY549" s="49"/>
      <c r="AZ549" s="49"/>
      <c r="BA549" s="49"/>
      <c r="BB549" s="49"/>
      <c r="BC549" s="49"/>
      <c r="BD549" s="49"/>
      <c r="BE549" s="49"/>
      <c r="BF549" s="49"/>
      <c r="BG549" s="49"/>
      <c r="BH549" s="49"/>
      <c r="BI549" s="49"/>
      <c r="BJ549" s="49"/>
      <c r="BK549" s="49"/>
      <c r="BL549" s="49"/>
      <c r="BM549" s="49"/>
      <c r="BN549" s="49"/>
      <c r="BO549" s="49"/>
      <c r="BP549" s="49"/>
      <c r="BQ549" s="49"/>
      <c r="BR549" s="49"/>
      <c r="BS549" s="49"/>
      <c r="BT549" s="49"/>
      <c r="BU549" s="49"/>
      <c r="BV549" s="49"/>
      <c r="BW549" s="49"/>
      <c r="BX549" s="49"/>
      <c r="BY549" s="49"/>
      <c r="BZ549" s="49"/>
      <c r="CA549" s="49"/>
      <c r="CB549" s="49"/>
      <c r="CC549" s="49"/>
      <c r="CD549" s="49"/>
      <c r="CE549" s="49"/>
      <c r="CF549" s="49"/>
      <c r="CG549" s="49"/>
      <c r="CH549" s="49"/>
      <c r="CI549" s="49"/>
      <c r="CJ549" s="49"/>
      <c r="CK549" s="49"/>
      <c r="CL549" s="49"/>
      <c r="CM549" s="49"/>
      <c r="CN549" s="49"/>
      <c r="CO549" s="49"/>
      <c r="CP549" s="49"/>
      <c r="CQ549" s="49"/>
      <c r="CR549" s="49"/>
      <c r="CS549" s="49"/>
      <c r="CT549" s="49"/>
      <c r="CU549" s="49"/>
      <c r="CV549" s="49"/>
      <c r="CW549" s="49"/>
      <c r="CX549" s="49"/>
      <c r="CY549" s="49"/>
      <c r="CZ549" s="49"/>
      <c r="DA549" s="49"/>
      <c r="DB549" s="49"/>
      <c r="DC549" s="49"/>
      <c r="DD549" s="49"/>
      <c r="DE549" s="49"/>
      <c r="DF549" s="49"/>
      <c r="DG549" s="49"/>
      <c r="DH549" s="49"/>
      <c r="DI549" s="49"/>
      <c r="DJ549" s="49"/>
      <c r="DK549" s="49"/>
      <c r="DL549" s="49"/>
      <c r="DM549" s="49"/>
      <c r="DN549" s="49"/>
      <c r="DO549" s="49"/>
      <c r="DP549" s="49"/>
      <c r="DQ549" s="49"/>
      <c r="DR549" s="49"/>
      <c r="DS549" s="49"/>
      <c r="DT549" s="49"/>
      <c r="DU549" s="49"/>
      <c r="DV549" s="49"/>
      <c r="DW549" s="49"/>
      <c r="DX549" s="49"/>
      <c r="DY549" s="49"/>
      <c r="DZ549" s="49"/>
      <c r="EA549" s="49"/>
      <c r="EB549" s="49"/>
      <c r="EC549" s="49"/>
      <c r="ED549" s="49"/>
      <c r="EE549" s="49"/>
      <c r="EF549" s="49"/>
      <c r="EG549" s="49"/>
      <c r="EH549" s="49"/>
      <c r="EI549" s="49"/>
      <c r="EJ549" s="49"/>
      <c r="EK549" s="49"/>
      <c r="EL549" s="49"/>
      <c r="EM549" s="49"/>
      <c r="EN549" s="49"/>
      <c r="EO549" s="49"/>
      <c r="EP549" s="49"/>
      <c r="EQ549" s="49"/>
      <c r="ER549" s="49"/>
      <c r="ES549" s="49"/>
      <c r="ET549" s="49"/>
      <c r="EU549" s="49"/>
      <c r="EV549" s="49"/>
      <c r="EW549" s="49"/>
      <c r="EX549" s="49"/>
      <c r="EY549" s="49"/>
      <c r="EZ549" s="49"/>
      <c r="FA549" s="49"/>
      <c r="FB549" s="49"/>
      <c r="FC549" s="49"/>
      <c r="FD549" s="49"/>
      <c r="FE549" s="49"/>
      <c r="FF549" s="49"/>
      <c r="FG549" s="49"/>
      <c r="FH549" s="49"/>
      <c r="FI549" s="49"/>
      <c r="FJ549" s="49"/>
      <c r="FK549" s="49"/>
      <c r="FL549" s="49"/>
      <c r="FM549" s="49"/>
      <c r="FN549" s="49"/>
      <c r="FO549" s="49"/>
      <c r="FP549" s="49"/>
      <c r="FQ549" s="49"/>
      <c r="FR549" s="49"/>
      <c r="FS549" s="49"/>
      <c r="FT549" s="49"/>
      <c r="FU549" s="49"/>
      <c r="FV549" s="49"/>
      <c r="FW549" s="49"/>
      <c r="FX549" s="49"/>
      <c r="FY549" s="49"/>
      <c r="FZ549" s="49"/>
      <c r="GA549" s="49"/>
      <c r="GB549" s="49"/>
      <c r="GC549" s="49"/>
      <c r="GD549" s="49"/>
      <c r="GE549" s="49"/>
      <c r="GF549" s="49"/>
      <c r="GG549" s="49"/>
      <c r="GH549" s="49"/>
      <c r="GI549" s="49"/>
      <c r="GJ549" s="49"/>
      <c r="GK549" s="49"/>
      <c r="GL549" s="49"/>
      <c r="GM549" s="49"/>
      <c r="GN549" s="49"/>
      <c r="GO549" s="49"/>
      <c r="GP549" s="49"/>
      <c r="GQ549" s="49"/>
      <c r="GR549" s="49"/>
      <c r="GS549" s="49"/>
      <c r="GT549" s="49"/>
      <c r="GU549" s="49"/>
      <c r="GV549" s="49"/>
      <c r="GW549" s="49"/>
      <c r="GX549" s="49"/>
      <c r="GY549" s="49"/>
      <c r="GZ549" s="49"/>
      <c r="HA549" s="49"/>
      <c r="HB549" s="49"/>
      <c r="HC549" s="49"/>
      <c r="HD549" s="49"/>
      <c r="HE549" s="49"/>
      <c r="HF549" s="49"/>
      <c r="HG549" s="49"/>
      <c r="HH549" s="49"/>
      <c r="HI549" s="49"/>
      <c r="HJ549" s="49"/>
      <c r="HK549" s="49"/>
      <c r="HL549" s="49"/>
      <c r="HM549" s="49"/>
      <c r="HN549" s="49"/>
      <c r="HO549" s="49"/>
      <c r="HP549" s="49"/>
      <c r="HQ549" s="49"/>
      <c r="HR549" s="49"/>
      <c r="HS549" s="49"/>
      <c r="HT549" s="49"/>
      <c r="HU549" s="49"/>
      <c r="HV549" s="49"/>
      <c r="HW549" s="49"/>
      <c r="HX549" s="49"/>
      <c r="HY549" s="49"/>
      <c r="HZ549" s="49"/>
      <c r="IA549" s="49"/>
      <c r="IB549" s="49"/>
      <c r="IC549" s="49"/>
      <c r="ID549" s="49"/>
      <c r="IE549" s="49"/>
      <c r="IF549" s="49"/>
      <c r="IG549" s="49"/>
      <c r="IH549" s="49"/>
      <c r="II549" s="49"/>
      <c r="IJ549" s="49"/>
      <c r="IK549" s="49"/>
      <c r="IL549" s="49"/>
      <c r="IM549" s="49"/>
      <c r="IN549" s="49"/>
      <c r="IO549" s="49"/>
      <c r="IP549" s="49"/>
      <c r="IQ549" s="49"/>
      <c r="IR549" s="49"/>
      <c r="IS549" s="49"/>
      <c r="IT549" s="49"/>
      <c r="IU549" s="49"/>
      <c r="IV549" s="49"/>
      <c r="IW549" s="49"/>
      <c r="IX549" s="49"/>
      <c r="IY549" s="49"/>
      <c r="IZ549" s="49"/>
      <c r="JA549" s="49"/>
      <c r="JB549" s="49"/>
      <c r="JC549" s="49"/>
      <c r="JD549" s="49"/>
      <c r="JE549" s="49"/>
      <c r="JF549" s="49"/>
      <c r="JG549" s="49"/>
      <c r="JH549" s="49"/>
      <c r="JI549" s="49"/>
      <c r="JJ549" s="49"/>
      <c r="JK549" s="49"/>
      <c r="JL549" s="49"/>
      <c r="JM549" s="49"/>
      <c r="JN549" s="49"/>
      <c r="JO549" s="49"/>
      <c r="JP549" s="49"/>
      <c r="JQ549" s="49"/>
      <c r="JR549" s="49"/>
      <c r="JS549" s="49"/>
      <c r="JT549" s="49"/>
      <c r="JU549" s="49"/>
      <c r="JV549" s="49"/>
      <c r="JW549" s="49"/>
      <c r="JX549" s="49"/>
      <c r="JY549" s="49"/>
      <c r="JZ549" s="49"/>
      <c r="KA549" s="49"/>
      <c r="KB549" s="49"/>
      <c r="KC549" s="49"/>
      <c r="KD549" s="49"/>
      <c r="KE549" s="49"/>
      <c r="KF549" s="49"/>
      <c r="KG549" s="49"/>
      <c r="KH549" s="49"/>
      <c r="KI549" s="49"/>
      <c r="KJ549" s="49"/>
    </row>
    <row r="550" spans="2:296" s="48" customFormat="1" x14ac:dyDescent="0.2">
      <c r="B550" s="46"/>
      <c r="C550" s="276"/>
      <c r="D550" s="125"/>
      <c r="E550" s="173"/>
      <c r="F550" s="174"/>
      <c r="G550" s="125"/>
      <c r="H550" s="125"/>
      <c r="I550" s="125"/>
      <c r="J550" s="125"/>
      <c r="K550" s="192"/>
      <c r="M550" s="281"/>
      <c r="N550" s="19"/>
      <c r="O550" s="49"/>
      <c r="P550" s="49"/>
      <c r="Q550" s="49"/>
      <c r="R550" s="49"/>
      <c r="S550" s="49"/>
      <c r="T550" s="49"/>
      <c r="U550" s="49"/>
      <c r="V550" s="49"/>
      <c r="W550" s="49"/>
      <c r="X550" s="49"/>
      <c r="Y550" s="49"/>
      <c r="Z550" s="49"/>
      <c r="AA550" s="49"/>
      <c r="AB550" s="49"/>
      <c r="AC550" s="49"/>
      <c r="AD550" s="49"/>
      <c r="AE550" s="49"/>
      <c r="AF550" s="49"/>
      <c r="AG550" s="49"/>
      <c r="AH550" s="49"/>
      <c r="AI550" s="49"/>
      <c r="AJ550" s="49"/>
      <c r="AK550" s="49"/>
      <c r="AL550" s="49"/>
      <c r="AM550" s="49"/>
      <c r="AN550" s="49"/>
      <c r="AO550" s="49"/>
      <c r="AP550" s="49"/>
      <c r="AQ550" s="49"/>
      <c r="AR550" s="49"/>
      <c r="AS550" s="49"/>
      <c r="AT550" s="49"/>
      <c r="AU550" s="49"/>
      <c r="AV550" s="49"/>
      <c r="AW550" s="49"/>
      <c r="AX550" s="49"/>
      <c r="AY550" s="49"/>
      <c r="AZ550" s="49"/>
      <c r="BA550" s="49"/>
      <c r="BB550" s="49"/>
      <c r="BC550" s="49"/>
      <c r="BD550" s="49"/>
      <c r="BE550" s="49"/>
      <c r="BF550" s="49"/>
      <c r="BG550" s="49"/>
      <c r="BH550" s="49"/>
      <c r="BI550" s="49"/>
      <c r="BJ550" s="49"/>
      <c r="BK550" s="49"/>
      <c r="BL550" s="49"/>
      <c r="BM550" s="49"/>
      <c r="BN550" s="49"/>
      <c r="BO550" s="49"/>
      <c r="BP550" s="49"/>
      <c r="BQ550" s="49"/>
      <c r="BR550" s="49"/>
      <c r="BS550" s="49"/>
      <c r="BT550" s="49"/>
      <c r="BU550" s="49"/>
      <c r="BV550" s="49"/>
      <c r="BW550" s="49"/>
      <c r="BX550" s="49"/>
      <c r="BY550" s="49"/>
      <c r="BZ550" s="49"/>
      <c r="CA550" s="49"/>
      <c r="CB550" s="49"/>
      <c r="CC550" s="49"/>
      <c r="CD550" s="49"/>
      <c r="CE550" s="49"/>
      <c r="CF550" s="49"/>
      <c r="CG550" s="49"/>
      <c r="CH550" s="49"/>
      <c r="CI550" s="49"/>
      <c r="CJ550" s="49"/>
      <c r="CK550" s="49"/>
      <c r="CL550" s="49"/>
      <c r="CM550" s="49"/>
      <c r="CN550" s="49"/>
      <c r="CO550" s="49"/>
      <c r="CP550" s="49"/>
      <c r="CQ550" s="49"/>
      <c r="CR550" s="49"/>
      <c r="CS550" s="49"/>
      <c r="CT550" s="49"/>
      <c r="CU550" s="49"/>
      <c r="CV550" s="49"/>
      <c r="CW550" s="49"/>
      <c r="CX550" s="49"/>
      <c r="CY550" s="49"/>
      <c r="CZ550" s="49"/>
      <c r="DA550" s="49"/>
      <c r="DB550" s="49"/>
      <c r="DC550" s="49"/>
      <c r="DD550" s="49"/>
      <c r="DE550" s="49"/>
      <c r="DF550" s="49"/>
      <c r="DG550" s="49"/>
      <c r="DH550" s="49"/>
      <c r="DI550" s="49"/>
      <c r="DJ550" s="49"/>
      <c r="DK550" s="49"/>
      <c r="DL550" s="49"/>
      <c r="DM550" s="49"/>
      <c r="DN550" s="49"/>
      <c r="DO550" s="49"/>
      <c r="DP550" s="49"/>
      <c r="DQ550" s="49"/>
      <c r="DR550" s="49"/>
      <c r="DS550" s="49"/>
      <c r="DT550" s="49"/>
      <c r="DU550" s="49"/>
      <c r="DV550" s="49"/>
      <c r="DW550" s="49"/>
      <c r="DX550" s="49"/>
      <c r="DY550" s="49"/>
      <c r="DZ550" s="49"/>
      <c r="EA550" s="49"/>
      <c r="EB550" s="49"/>
      <c r="EC550" s="49"/>
      <c r="ED550" s="49"/>
      <c r="EE550" s="49"/>
      <c r="EF550" s="49"/>
      <c r="EG550" s="49"/>
      <c r="EH550" s="49"/>
      <c r="EI550" s="49"/>
      <c r="EJ550" s="49"/>
      <c r="EK550" s="49"/>
      <c r="EL550" s="49"/>
      <c r="EM550" s="49"/>
      <c r="EN550" s="49"/>
      <c r="EO550" s="49"/>
      <c r="EP550" s="49"/>
      <c r="EQ550" s="49"/>
      <c r="ER550" s="49"/>
      <c r="ES550" s="49"/>
      <c r="ET550" s="49"/>
      <c r="EU550" s="49"/>
      <c r="EV550" s="49"/>
      <c r="EW550" s="49"/>
      <c r="EX550" s="49"/>
      <c r="EY550" s="49"/>
      <c r="EZ550" s="49"/>
      <c r="FA550" s="49"/>
      <c r="FB550" s="49"/>
      <c r="FC550" s="49"/>
      <c r="FD550" s="49"/>
      <c r="FE550" s="49"/>
      <c r="FF550" s="49"/>
      <c r="FG550" s="49"/>
      <c r="FH550" s="49"/>
      <c r="FI550" s="49"/>
      <c r="FJ550" s="49"/>
      <c r="FK550" s="49"/>
      <c r="FL550" s="49"/>
      <c r="FM550" s="49"/>
      <c r="FN550" s="49"/>
      <c r="FO550" s="49"/>
      <c r="FP550" s="49"/>
      <c r="FQ550" s="49"/>
      <c r="FR550" s="49"/>
      <c r="FS550" s="49"/>
      <c r="FT550" s="49"/>
      <c r="FU550" s="49"/>
      <c r="FV550" s="49"/>
      <c r="FW550" s="49"/>
      <c r="FX550" s="49"/>
      <c r="FY550" s="49"/>
      <c r="FZ550" s="49"/>
      <c r="GA550" s="49"/>
      <c r="GB550" s="49"/>
      <c r="GC550" s="49"/>
      <c r="GD550" s="49"/>
      <c r="GE550" s="49"/>
      <c r="GF550" s="49"/>
      <c r="GG550" s="49"/>
      <c r="GH550" s="49"/>
      <c r="GI550" s="49"/>
      <c r="GJ550" s="49"/>
      <c r="GK550" s="49"/>
      <c r="GL550" s="49"/>
      <c r="GM550" s="49"/>
      <c r="GN550" s="49"/>
      <c r="GO550" s="49"/>
      <c r="GP550" s="49"/>
      <c r="GQ550" s="49"/>
      <c r="GR550" s="49"/>
      <c r="GS550" s="49"/>
      <c r="GT550" s="49"/>
      <c r="GU550" s="49"/>
      <c r="GV550" s="49"/>
      <c r="GW550" s="49"/>
      <c r="GX550" s="49"/>
      <c r="GY550" s="49"/>
      <c r="GZ550" s="49"/>
      <c r="HA550" s="49"/>
      <c r="HB550" s="49"/>
      <c r="HC550" s="49"/>
      <c r="HD550" s="49"/>
      <c r="HE550" s="49"/>
      <c r="HF550" s="49"/>
      <c r="HG550" s="49"/>
      <c r="HH550" s="49"/>
      <c r="HI550" s="49"/>
      <c r="HJ550" s="49"/>
      <c r="HK550" s="49"/>
      <c r="HL550" s="49"/>
      <c r="HM550" s="49"/>
      <c r="HN550" s="49"/>
      <c r="HO550" s="49"/>
      <c r="HP550" s="49"/>
      <c r="HQ550" s="49"/>
      <c r="HR550" s="49"/>
      <c r="HS550" s="49"/>
      <c r="HT550" s="49"/>
      <c r="HU550" s="49"/>
      <c r="HV550" s="49"/>
      <c r="HW550" s="49"/>
      <c r="HX550" s="49"/>
      <c r="HY550" s="49"/>
      <c r="HZ550" s="49"/>
      <c r="IA550" s="49"/>
      <c r="IB550" s="49"/>
      <c r="IC550" s="49"/>
      <c r="ID550" s="49"/>
      <c r="IE550" s="49"/>
      <c r="IF550" s="49"/>
      <c r="IG550" s="49"/>
      <c r="IH550" s="49"/>
      <c r="II550" s="49"/>
      <c r="IJ550" s="49"/>
      <c r="IK550" s="49"/>
      <c r="IL550" s="49"/>
      <c r="IM550" s="49"/>
      <c r="IN550" s="49"/>
      <c r="IO550" s="49"/>
      <c r="IP550" s="49"/>
      <c r="IQ550" s="49"/>
      <c r="IR550" s="49"/>
      <c r="IS550" s="49"/>
      <c r="IT550" s="49"/>
      <c r="IU550" s="49"/>
      <c r="IV550" s="49"/>
      <c r="IW550" s="49"/>
      <c r="IX550" s="49"/>
      <c r="IY550" s="49"/>
      <c r="IZ550" s="49"/>
      <c r="JA550" s="49"/>
      <c r="JB550" s="49"/>
      <c r="JC550" s="49"/>
      <c r="JD550" s="49"/>
      <c r="JE550" s="49"/>
      <c r="JF550" s="49"/>
      <c r="JG550" s="49"/>
      <c r="JH550" s="49"/>
      <c r="JI550" s="49"/>
      <c r="JJ550" s="49"/>
      <c r="JK550" s="49"/>
      <c r="JL550" s="49"/>
      <c r="JM550" s="49"/>
      <c r="JN550" s="49"/>
      <c r="JO550" s="49"/>
      <c r="JP550" s="49"/>
      <c r="JQ550" s="49"/>
      <c r="JR550" s="49"/>
      <c r="JS550" s="49"/>
      <c r="JT550" s="49"/>
      <c r="JU550" s="49"/>
      <c r="JV550" s="49"/>
      <c r="JW550" s="49"/>
      <c r="JX550" s="49"/>
      <c r="JY550" s="49"/>
      <c r="JZ550" s="49"/>
      <c r="KA550" s="49"/>
      <c r="KB550" s="49"/>
      <c r="KC550" s="49"/>
      <c r="KD550" s="49"/>
      <c r="KE550" s="49"/>
      <c r="KF550" s="49"/>
      <c r="KG550" s="49"/>
      <c r="KH550" s="49"/>
      <c r="KI550" s="49"/>
      <c r="KJ550" s="49"/>
    </row>
    <row r="551" spans="2:296" s="48" customFormat="1" x14ac:dyDescent="0.2">
      <c r="B551" s="46"/>
      <c r="C551" s="276"/>
      <c r="D551" s="125"/>
      <c r="E551" s="173"/>
      <c r="F551" s="174"/>
      <c r="G551" s="125"/>
      <c r="H551" s="125"/>
      <c r="I551" s="125"/>
      <c r="J551" s="125"/>
      <c r="K551" s="192"/>
      <c r="M551" s="281"/>
      <c r="N551" s="19"/>
      <c r="O551" s="49"/>
      <c r="P551" s="49"/>
      <c r="Q551" s="49"/>
      <c r="R551" s="49"/>
      <c r="S551" s="49"/>
      <c r="T551" s="49"/>
      <c r="U551" s="49"/>
      <c r="V551" s="49"/>
      <c r="W551" s="49"/>
      <c r="X551" s="49"/>
      <c r="Y551" s="49"/>
      <c r="Z551" s="49"/>
      <c r="AA551" s="49"/>
      <c r="AB551" s="49"/>
      <c r="AC551" s="49"/>
      <c r="AD551" s="49"/>
      <c r="AE551" s="49"/>
      <c r="AF551" s="49"/>
      <c r="AG551" s="49"/>
      <c r="AH551" s="49"/>
      <c r="AI551" s="49"/>
      <c r="AJ551" s="49"/>
      <c r="AK551" s="49"/>
      <c r="AL551" s="49"/>
      <c r="AM551" s="49"/>
      <c r="AN551" s="49"/>
      <c r="AO551" s="49"/>
      <c r="AP551" s="49"/>
      <c r="AQ551" s="49"/>
      <c r="AR551" s="49"/>
      <c r="AS551" s="49"/>
      <c r="AT551" s="49"/>
      <c r="AU551" s="49"/>
      <c r="AV551" s="49"/>
      <c r="AW551" s="49"/>
      <c r="AX551" s="49"/>
      <c r="AY551" s="49"/>
      <c r="AZ551" s="49"/>
      <c r="BA551" s="49"/>
      <c r="BB551" s="49"/>
      <c r="BC551" s="49"/>
      <c r="BD551" s="49"/>
      <c r="BE551" s="49"/>
      <c r="BF551" s="49"/>
      <c r="BG551" s="49"/>
      <c r="BH551" s="49"/>
      <c r="BI551" s="49"/>
      <c r="BJ551" s="49"/>
      <c r="BK551" s="49"/>
      <c r="BL551" s="49"/>
      <c r="BM551" s="49"/>
      <c r="BN551" s="49"/>
      <c r="BO551" s="49"/>
      <c r="BP551" s="49"/>
      <c r="BQ551" s="49"/>
      <c r="BR551" s="49"/>
      <c r="BS551" s="49"/>
      <c r="BT551" s="49"/>
      <c r="BU551" s="49"/>
      <c r="BV551" s="49"/>
      <c r="BW551" s="49"/>
      <c r="BX551" s="49"/>
      <c r="BY551" s="49"/>
      <c r="BZ551" s="49"/>
      <c r="CA551" s="49"/>
      <c r="CB551" s="49"/>
      <c r="CC551" s="49"/>
      <c r="CD551" s="49"/>
      <c r="CE551" s="49"/>
      <c r="CF551" s="49"/>
      <c r="CG551" s="49"/>
      <c r="CH551" s="49"/>
      <c r="CI551" s="49"/>
      <c r="CJ551" s="49"/>
      <c r="CK551" s="49"/>
      <c r="CL551" s="49"/>
      <c r="CM551" s="49"/>
      <c r="CN551" s="49"/>
      <c r="CO551" s="49"/>
      <c r="CP551" s="49"/>
      <c r="CQ551" s="49"/>
      <c r="CR551" s="49"/>
      <c r="CS551" s="49"/>
      <c r="CT551" s="49"/>
      <c r="CU551" s="49"/>
      <c r="CV551" s="49"/>
      <c r="CW551" s="49"/>
      <c r="CX551" s="49"/>
      <c r="CY551" s="49"/>
      <c r="CZ551" s="49"/>
      <c r="DA551" s="49"/>
      <c r="DB551" s="49"/>
      <c r="DC551" s="49"/>
      <c r="DD551" s="49"/>
      <c r="DE551" s="49"/>
      <c r="DF551" s="49"/>
      <c r="DG551" s="49"/>
      <c r="DH551" s="49"/>
      <c r="DI551" s="49"/>
      <c r="DJ551" s="49"/>
      <c r="DK551" s="49"/>
      <c r="DL551" s="49"/>
      <c r="DM551" s="49"/>
      <c r="DN551" s="49"/>
      <c r="DO551" s="49"/>
      <c r="DP551" s="49"/>
      <c r="DQ551" s="49"/>
      <c r="DR551" s="49"/>
      <c r="DS551" s="49"/>
      <c r="DT551" s="49"/>
      <c r="DU551" s="49"/>
      <c r="DV551" s="49"/>
      <c r="DW551" s="49"/>
      <c r="DX551" s="49"/>
      <c r="DY551" s="49"/>
      <c r="DZ551" s="49"/>
      <c r="EA551" s="49"/>
      <c r="EB551" s="49"/>
      <c r="EC551" s="49"/>
      <c r="ED551" s="49"/>
      <c r="EE551" s="49"/>
      <c r="EF551" s="49"/>
      <c r="EG551" s="49"/>
      <c r="EH551" s="49"/>
      <c r="EI551" s="49"/>
      <c r="EJ551" s="49"/>
      <c r="EK551" s="49"/>
      <c r="EL551" s="49"/>
      <c r="EM551" s="49"/>
      <c r="EN551" s="49"/>
      <c r="EO551" s="49"/>
      <c r="EP551" s="49"/>
      <c r="EQ551" s="49"/>
      <c r="ER551" s="49"/>
      <c r="ES551" s="49"/>
      <c r="ET551" s="49"/>
      <c r="EU551" s="49"/>
      <c r="EV551" s="49"/>
      <c r="EW551" s="49"/>
      <c r="EX551" s="49"/>
      <c r="EY551" s="49"/>
      <c r="EZ551" s="49"/>
      <c r="FA551" s="49"/>
      <c r="FB551" s="49"/>
      <c r="FC551" s="49"/>
      <c r="FD551" s="49"/>
      <c r="FE551" s="49"/>
      <c r="FF551" s="49"/>
      <c r="FG551" s="49"/>
      <c r="FH551" s="49"/>
      <c r="FI551" s="49"/>
      <c r="FJ551" s="49"/>
      <c r="FK551" s="49"/>
      <c r="FL551" s="49"/>
      <c r="FM551" s="49"/>
      <c r="FN551" s="49"/>
      <c r="FO551" s="49"/>
      <c r="FP551" s="49"/>
      <c r="FQ551" s="49"/>
      <c r="FR551" s="49"/>
      <c r="FS551" s="49"/>
      <c r="FT551" s="49"/>
      <c r="FU551" s="49"/>
      <c r="FV551" s="49"/>
      <c r="FW551" s="49"/>
      <c r="FX551" s="49"/>
      <c r="FY551" s="49"/>
      <c r="FZ551" s="49"/>
      <c r="GA551" s="49"/>
      <c r="GB551" s="49"/>
      <c r="GC551" s="49"/>
      <c r="GD551" s="49"/>
      <c r="GE551" s="49"/>
      <c r="GF551" s="49"/>
      <c r="GG551" s="49"/>
      <c r="GH551" s="49"/>
      <c r="GI551" s="49"/>
      <c r="GJ551" s="49"/>
      <c r="GK551" s="49"/>
      <c r="GL551" s="49"/>
      <c r="GM551" s="49"/>
      <c r="GN551" s="49"/>
      <c r="GO551" s="49"/>
      <c r="GP551" s="49"/>
      <c r="GQ551" s="49"/>
      <c r="GR551" s="49"/>
      <c r="GS551" s="49"/>
      <c r="GT551" s="49"/>
      <c r="GU551" s="49"/>
      <c r="GV551" s="49"/>
      <c r="GW551" s="49"/>
      <c r="GX551" s="49"/>
      <c r="GY551" s="49"/>
      <c r="GZ551" s="49"/>
      <c r="HA551" s="49"/>
      <c r="HB551" s="49"/>
      <c r="HC551" s="49"/>
      <c r="HD551" s="49"/>
      <c r="HE551" s="49"/>
      <c r="HF551" s="49"/>
      <c r="HG551" s="49"/>
      <c r="HH551" s="49"/>
      <c r="HI551" s="49"/>
      <c r="HJ551" s="49"/>
      <c r="HK551" s="49"/>
      <c r="HL551" s="49"/>
      <c r="HM551" s="49"/>
      <c r="HN551" s="49"/>
      <c r="HO551" s="49"/>
      <c r="HP551" s="49"/>
      <c r="HQ551" s="49"/>
      <c r="HR551" s="49"/>
      <c r="HS551" s="49"/>
      <c r="HT551" s="49"/>
      <c r="HU551" s="49"/>
      <c r="HV551" s="49"/>
      <c r="HW551" s="49"/>
      <c r="HX551" s="49"/>
      <c r="HY551" s="49"/>
      <c r="HZ551" s="49"/>
      <c r="IA551" s="49"/>
      <c r="IB551" s="49"/>
      <c r="IC551" s="49"/>
      <c r="ID551" s="49"/>
      <c r="IE551" s="49"/>
      <c r="IF551" s="49"/>
      <c r="IG551" s="49"/>
      <c r="IH551" s="49"/>
      <c r="II551" s="49"/>
      <c r="IJ551" s="49"/>
      <c r="IK551" s="49"/>
      <c r="IL551" s="49"/>
      <c r="IM551" s="49"/>
      <c r="IN551" s="49"/>
      <c r="IO551" s="49"/>
      <c r="IP551" s="49"/>
      <c r="IQ551" s="49"/>
      <c r="IR551" s="49"/>
      <c r="IS551" s="49"/>
      <c r="IT551" s="49"/>
      <c r="IU551" s="49"/>
      <c r="IV551" s="49"/>
      <c r="IW551" s="49"/>
      <c r="IX551" s="49"/>
      <c r="IY551" s="49"/>
      <c r="IZ551" s="49"/>
      <c r="JA551" s="49"/>
      <c r="JB551" s="49"/>
      <c r="JC551" s="49"/>
      <c r="JD551" s="49"/>
      <c r="JE551" s="49"/>
      <c r="JF551" s="49"/>
      <c r="JG551" s="49"/>
      <c r="JH551" s="49"/>
      <c r="JI551" s="49"/>
      <c r="JJ551" s="49"/>
      <c r="JK551" s="49"/>
      <c r="JL551" s="49"/>
      <c r="JM551" s="49"/>
      <c r="JN551" s="49"/>
      <c r="JO551" s="49"/>
      <c r="JP551" s="49"/>
      <c r="JQ551" s="49"/>
      <c r="JR551" s="49"/>
      <c r="JS551" s="49"/>
      <c r="JT551" s="49"/>
      <c r="JU551" s="49"/>
      <c r="JV551" s="49"/>
      <c r="JW551" s="49"/>
      <c r="JX551" s="49"/>
      <c r="JY551" s="49"/>
      <c r="JZ551" s="49"/>
      <c r="KA551" s="49"/>
      <c r="KB551" s="49"/>
      <c r="KC551" s="49"/>
      <c r="KD551" s="49"/>
      <c r="KE551" s="49"/>
      <c r="KF551" s="49"/>
      <c r="KG551" s="49"/>
      <c r="KH551" s="49"/>
      <c r="KI551" s="49"/>
      <c r="KJ551" s="49"/>
    </row>
    <row r="552" spans="2:296" s="48" customFormat="1" x14ac:dyDescent="0.2">
      <c r="B552" s="46"/>
      <c r="C552" s="276"/>
      <c r="D552" s="125"/>
      <c r="E552" s="173"/>
      <c r="F552" s="174"/>
      <c r="G552" s="125"/>
      <c r="H552" s="125"/>
      <c r="I552" s="125"/>
      <c r="J552" s="125"/>
      <c r="K552" s="192"/>
      <c r="M552" s="281"/>
      <c r="N552" s="19"/>
      <c r="O552" s="49"/>
      <c r="P552" s="49"/>
      <c r="Q552" s="49"/>
      <c r="R552" s="49"/>
      <c r="S552" s="49"/>
      <c r="T552" s="49"/>
      <c r="U552" s="49"/>
      <c r="V552" s="49"/>
      <c r="W552" s="49"/>
      <c r="X552" s="49"/>
      <c r="Y552" s="49"/>
      <c r="Z552" s="49"/>
      <c r="AA552" s="49"/>
      <c r="AB552" s="49"/>
      <c r="AC552" s="49"/>
      <c r="AD552" s="49"/>
      <c r="AE552" s="49"/>
      <c r="AF552" s="49"/>
      <c r="AG552" s="49"/>
      <c r="AH552" s="49"/>
      <c r="AI552" s="49"/>
      <c r="AJ552" s="49"/>
      <c r="AK552" s="49"/>
      <c r="AL552" s="49"/>
      <c r="AM552" s="49"/>
      <c r="AN552" s="49"/>
      <c r="AO552" s="49"/>
      <c r="AP552" s="49"/>
      <c r="AQ552" s="49"/>
      <c r="AR552" s="49"/>
      <c r="AS552" s="49"/>
      <c r="AT552" s="49"/>
      <c r="AU552" s="49"/>
      <c r="AV552" s="49"/>
      <c r="AW552" s="49"/>
      <c r="AX552" s="49"/>
      <c r="AY552" s="49"/>
      <c r="AZ552" s="49"/>
      <c r="BA552" s="49"/>
      <c r="BB552" s="49"/>
      <c r="BC552" s="49"/>
      <c r="BD552" s="49"/>
      <c r="BE552" s="49"/>
      <c r="BF552" s="49"/>
      <c r="BG552" s="49"/>
      <c r="BH552" s="49"/>
      <c r="BI552" s="49"/>
      <c r="BJ552" s="49"/>
      <c r="BK552" s="49"/>
      <c r="BL552" s="49"/>
      <c r="BM552" s="49"/>
      <c r="BN552" s="49"/>
      <c r="BO552" s="49"/>
      <c r="BP552" s="49"/>
      <c r="BQ552" s="49"/>
      <c r="BR552" s="49"/>
      <c r="BS552" s="49"/>
      <c r="BT552" s="49"/>
      <c r="BU552" s="49"/>
      <c r="BV552" s="49"/>
      <c r="BW552" s="49"/>
      <c r="BX552" s="49"/>
      <c r="BY552" s="49"/>
      <c r="BZ552" s="49"/>
      <c r="CA552" s="49"/>
      <c r="CB552" s="49"/>
      <c r="CC552" s="49"/>
      <c r="CD552" s="49"/>
      <c r="CE552" s="49"/>
      <c r="CF552" s="49"/>
      <c r="CG552" s="49"/>
      <c r="CH552" s="49"/>
      <c r="CI552" s="49"/>
      <c r="CJ552" s="49"/>
      <c r="CK552" s="49"/>
      <c r="CL552" s="49"/>
      <c r="CM552" s="49"/>
      <c r="CN552" s="49"/>
      <c r="CO552" s="49"/>
      <c r="CP552" s="49"/>
      <c r="CQ552" s="49"/>
      <c r="CR552" s="49"/>
      <c r="CS552" s="49"/>
      <c r="CT552" s="49"/>
      <c r="CU552" s="49"/>
      <c r="CV552" s="49"/>
      <c r="CW552" s="49"/>
      <c r="CX552" s="49"/>
      <c r="CY552" s="49"/>
      <c r="CZ552" s="49"/>
      <c r="DA552" s="49"/>
      <c r="DB552" s="49"/>
      <c r="DC552" s="49"/>
      <c r="DD552" s="49"/>
      <c r="DE552" s="49"/>
      <c r="DF552" s="49"/>
      <c r="DG552" s="49"/>
      <c r="DH552" s="49"/>
      <c r="DI552" s="49"/>
      <c r="DJ552" s="49"/>
      <c r="DK552" s="49"/>
      <c r="DL552" s="49"/>
      <c r="DM552" s="49"/>
      <c r="DN552" s="49"/>
      <c r="DO552" s="49"/>
      <c r="DP552" s="49"/>
      <c r="DQ552" s="49"/>
      <c r="DR552" s="49"/>
      <c r="DS552" s="49"/>
      <c r="DT552" s="49"/>
      <c r="DU552" s="49"/>
      <c r="DV552" s="49"/>
      <c r="DW552" s="49"/>
      <c r="DX552" s="49"/>
      <c r="DY552" s="49"/>
      <c r="DZ552" s="49"/>
      <c r="EA552" s="49"/>
      <c r="EB552" s="49"/>
      <c r="EC552" s="49"/>
      <c r="ED552" s="49"/>
      <c r="EE552" s="49"/>
      <c r="EF552" s="49"/>
      <c r="EG552" s="49"/>
      <c r="EH552" s="49"/>
      <c r="EI552" s="49"/>
      <c r="EJ552" s="49"/>
      <c r="EK552" s="49"/>
      <c r="EL552" s="49"/>
      <c r="EM552" s="49"/>
      <c r="EN552" s="49"/>
      <c r="EO552" s="49"/>
      <c r="EP552" s="49"/>
      <c r="EQ552" s="49"/>
      <c r="ER552" s="49"/>
      <c r="ES552" s="49"/>
      <c r="ET552" s="49"/>
      <c r="EU552" s="49"/>
      <c r="EV552" s="49"/>
      <c r="EW552" s="49"/>
      <c r="EX552" s="49"/>
      <c r="EY552" s="49"/>
      <c r="EZ552" s="49"/>
      <c r="FA552" s="49"/>
      <c r="FB552" s="49"/>
      <c r="FC552" s="49"/>
      <c r="FD552" s="49"/>
      <c r="FE552" s="49"/>
      <c r="FF552" s="49"/>
      <c r="FG552" s="49"/>
      <c r="FH552" s="49"/>
      <c r="FI552" s="49"/>
      <c r="FJ552" s="49"/>
      <c r="FK552" s="49"/>
      <c r="FL552" s="49"/>
      <c r="FM552" s="49"/>
      <c r="FN552" s="49"/>
      <c r="FO552" s="49"/>
      <c r="FP552" s="49"/>
      <c r="FQ552" s="49"/>
      <c r="FR552" s="49"/>
      <c r="FS552" s="49"/>
      <c r="FT552" s="49"/>
      <c r="FU552" s="49"/>
      <c r="FV552" s="49"/>
      <c r="FW552" s="49"/>
      <c r="FX552" s="49"/>
      <c r="FY552" s="49"/>
      <c r="FZ552" s="49"/>
      <c r="GA552" s="49"/>
      <c r="GB552" s="49"/>
      <c r="GC552" s="49"/>
      <c r="GD552" s="49"/>
      <c r="GE552" s="49"/>
      <c r="GF552" s="49"/>
      <c r="GG552" s="49"/>
      <c r="GH552" s="49"/>
      <c r="GI552" s="49"/>
      <c r="GJ552" s="49"/>
      <c r="GK552" s="49"/>
      <c r="GL552" s="49"/>
      <c r="GM552" s="49"/>
      <c r="GN552" s="49"/>
      <c r="GO552" s="49"/>
      <c r="GP552" s="49"/>
      <c r="GQ552" s="49"/>
      <c r="GR552" s="49"/>
      <c r="GS552" s="49"/>
      <c r="GT552" s="49"/>
      <c r="GU552" s="49"/>
      <c r="GV552" s="49"/>
      <c r="GW552" s="49"/>
      <c r="GX552" s="49"/>
      <c r="GY552" s="49"/>
      <c r="GZ552" s="49"/>
      <c r="HA552" s="49"/>
      <c r="HB552" s="49"/>
      <c r="HC552" s="49"/>
      <c r="HD552" s="49"/>
      <c r="HE552" s="49"/>
      <c r="HF552" s="49"/>
      <c r="HG552" s="49"/>
      <c r="HH552" s="49"/>
      <c r="HI552" s="49"/>
      <c r="HJ552" s="49"/>
      <c r="HK552" s="49"/>
      <c r="HL552" s="49"/>
      <c r="HM552" s="49"/>
      <c r="HN552" s="49"/>
      <c r="HO552" s="49"/>
      <c r="HP552" s="49"/>
      <c r="HQ552" s="49"/>
      <c r="HR552" s="49"/>
      <c r="HS552" s="49"/>
      <c r="HT552" s="49"/>
      <c r="HU552" s="49"/>
      <c r="HV552" s="49"/>
      <c r="HW552" s="49"/>
      <c r="HX552" s="49"/>
      <c r="HY552" s="49"/>
      <c r="HZ552" s="49"/>
      <c r="IA552" s="49"/>
      <c r="IB552" s="49"/>
      <c r="IC552" s="49"/>
      <c r="ID552" s="49"/>
      <c r="IE552" s="49"/>
      <c r="IF552" s="49"/>
      <c r="IG552" s="49"/>
      <c r="IH552" s="49"/>
      <c r="II552" s="49"/>
      <c r="IJ552" s="49"/>
      <c r="IK552" s="49"/>
      <c r="IL552" s="49"/>
      <c r="IM552" s="49"/>
      <c r="IN552" s="49"/>
      <c r="IO552" s="49"/>
      <c r="IP552" s="49"/>
      <c r="IQ552" s="49"/>
      <c r="IR552" s="49"/>
      <c r="IS552" s="49"/>
      <c r="IT552" s="49"/>
      <c r="IU552" s="49"/>
      <c r="IV552" s="49"/>
      <c r="IW552" s="49"/>
      <c r="IX552" s="49"/>
      <c r="IY552" s="49"/>
      <c r="IZ552" s="49"/>
      <c r="JA552" s="49"/>
      <c r="JB552" s="49"/>
      <c r="JC552" s="49"/>
      <c r="JD552" s="49"/>
      <c r="JE552" s="49"/>
      <c r="JF552" s="49"/>
      <c r="JG552" s="49"/>
      <c r="JH552" s="49"/>
      <c r="JI552" s="49"/>
      <c r="JJ552" s="49"/>
      <c r="JK552" s="49"/>
      <c r="JL552" s="49"/>
      <c r="JM552" s="49"/>
      <c r="JN552" s="49"/>
      <c r="JO552" s="49"/>
      <c r="JP552" s="49"/>
      <c r="JQ552" s="49"/>
      <c r="JR552" s="49"/>
      <c r="JS552" s="49"/>
      <c r="JT552" s="49"/>
      <c r="JU552" s="49"/>
      <c r="JV552" s="49"/>
      <c r="JW552" s="49"/>
      <c r="JX552" s="49"/>
      <c r="JY552" s="49"/>
      <c r="JZ552" s="49"/>
      <c r="KA552" s="49"/>
      <c r="KB552" s="49"/>
      <c r="KC552" s="49"/>
      <c r="KD552" s="49"/>
      <c r="KE552" s="49"/>
      <c r="KF552" s="49"/>
      <c r="KG552" s="49"/>
      <c r="KH552" s="49"/>
      <c r="KI552" s="49"/>
      <c r="KJ552" s="49"/>
    </row>
    <row r="553" spans="2:296" s="48" customFormat="1" x14ac:dyDescent="0.2">
      <c r="B553" s="46"/>
      <c r="C553" s="276"/>
      <c r="D553" s="125"/>
      <c r="E553" s="173"/>
      <c r="F553" s="174"/>
      <c r="G553" s="125"/>
      <c r="H553" s="125"/>
      <c r="I553" s="125"/>
      <c r="J553" s="125"/>
      <c r="K553" s="192"/>
      <c r="M553" s="281"/>
      <c r="N553" s="19"/>
      <c r="O553" s="49"/>
      <c r="P553" s="49"/>
      <c r="Q553" s="49"/>
      <c r="R553" s="49"/>
      <c r="S553" s="49"/>
      <c r="T553" s="49"/>
      <c r="U553" s="49"/>
      <c r="V553" s="49"/>
      <c r="W553" s="49"/>
      <c r="X553" s="49"/>
      <c r="Y553" s="49"/>
      <c r="Z553" s="49"/>
      <c r="AA553" s="49"/>
      <c r="AB553" s="49"/>
      <c r="AC553" s="49"/>
      <c r="AD553" s="49"/>
      <c r="AE553" s="49"/>
      <c r="AF553" s="49"/>
      <c r="AG553" s="49"/>
      <c r="AH553" s="49"/>
      <c r="AI553" s="49"/>
      <c r="AJ553" s="49"/>
      <c r="AK553" s="49"/>
      <c r="AL553" s="49"/>
      <c r="AM553" s="49"/>
      <c r="AN553" s="49"/>
      <c r="AO553" s="49"/>
      <c r="AP553" s="49"/>
      <c r="AQ553" s="49"/>
      <c r="AR553" s="49"/>
      <c r="AS553" s="49"/>
      <c r="AT553" s="49"/>
      <c r="AU553" s="49"/>
      <c r="AV553" s="49"/>
      <c r="AW553" s="49"/>
      <c r="AX553" s="49"/>
      <c r="AY553" s="49"/>
      <c r="AZ553" s="49"/>
      <c r="BA553" s="49"/>
      <c r="BB553" s="49"/>
      <c r="BC553" s="49"/>
      <c r="BD553" s="49"/>
      <c r="BE553" s="49"/>
      <c r="BF553" s="49"/>
      <c r="BG553" s="49"/>
      <c r="BH553" s="49"/>
      <c r="BI553" s="49"/>
      <c r="BJ553" s="49"/>
      <c r="BK553" s="49"/>
      <c r="BL553" s="49"/>
      <c r="BM553" s="49"/>
      <c r="BN553" s="49"/>
      <c r="BO553" s="49"/>
      <c r="BP553" s="49"/>
      <c r="BQ553" s="49"/>
      <c r="BR553" s="49"/>
      <c r="BS553" s="49"/>
      <c r="BT553" s="49"/>
      <c r="BU553" s="49"/>
      <c r="BV553" s="49"/>
      <c r="BW553" s="49"/>
      <c r="BX553" s="49"/>
      <c r="BY553" s="49"/>
      <c r="BZ553" s="49"/>
      <c r="CA553" s="49"/>
      <c r="CB553" s="49"/>
      <c r="CC553" s="49"/>
      <c r="CD553" s="49"/>
      <c r="CE553" s="49"/>
      <c r="CF553" s="49"/>
      <c r="CG553" s="49"/>
      <c r="CH553" s="49"/>
      <c r="CI553" s="49"/>
      <c r="CJ553" s="49"/>
      <c r="CK553" s="49"/>
      <c r="CL553" s="49"/>
      <c r="CM553" s="49"/>
      <c r="CN553" s="49"/>
      <c r="CO553" s="49"/>
      <c r="CP553" s="49"/>
      <c r="CQ553" s="49"/>
      <c r="CR553" s="49"/>
      <c r="CS553" s="49"/>
      <c r="CT553" s="49"/>
      <c r="CU553" s="49"/>
      <c r="CV553" s="49"/>
      <c r="CW553" s="49"/>
      <c r="CX553" s="49"/>
      <c r="CY553" s="49"/>
      <c r="CZ553" s="49"/>
      <c r="DA553" s="49"/>
      <c r="DB553" s="49"/>
      <c r="DC553" s="49"/>
      <c r="DD553" s="49"/>
      <c r="DE553" s="49"/>
      <c r="DF553" s="49"/>
      <c r="DG553" s="49"/>
      <c r="DH553" s="49"/>
      <c r="DI553" s="49"/>
      <c r="DJ553" s="49"/>
      <c r="DK553" s="49"/>
      <c r="DL553" s="49"/>
      <c r="DM553" s="49"/>
      <c r="DN553" s="49"/>
      <c r="DO553" s="49"/>
      <c r="DP553" s="49"/>
      <c r="DQ553" s="49"/>
      <c r="DR553" s="49"/>
      <c r="DS553" s="49"/>
      <c r="DT553" s="49"/>
      <c r="DU553" s="49"/>
      <c r="DV553" s="49"/>
      <c r="DW553" s="49"/>
      <c r="DX553" s="49"/>
      <c r="DY553" s="49"/>
      <c r="DZ553" s="49"/>
      <c r="EA553" s="49"/>
      <c r="EB553" s="49"/>
      <c r="EC553" s="49"/>
      <c r="ED553" s="49"/>
      <c r="EE553" s="49"/>
      <c r="EF553" s="49"/>
      <c r="EG553" s="49"/>
      <c r="EH553" s="49"/>
      <c r="EI553" s="49"/>
      <c r="EJ553" s="49"/>
      <c r="EK553" s="49"/>
      <c r="EL553" s="49"/>
      <c r="EM553" s="49"/>
      <c r="EN553" s="49"/>
      <c r="EO553" s="49"/>
      <c r="EP553" s="49"/>
      <c r="EQ553" s="49"/>
      <c r="ER553" s="49"/>
      <c r="ES553" s="49"/>
      <c r="ET553" s="49"/>
      <c r="EU553" s="49"/>
      <c r="EV553" s="49"/>
      <c r="EW553" s="49"/>
      <c r="EX553" s="49"/>
      <c r="EY553" s="49"/>
      <c r="EZ553" s="49"/>
      <c r="FA553" s="49"/>
      <c r="FB553" s="49"/>
      <c r="FC553" s="49"/>
      <c r="FD553" s="49"/>
      <c r="FE553" s="49"/>
      <c r="FF553" s="49"/>
      <c r="FG553" s="49"/>
      <c r="FH553" s="49"/>
      <c r="FI553" s="49"/>
      <c r="FJ553" s="49"/>
      <c r="FK553" s="49"/>
      <c r="FL553" s="49"/>
      <c r="FM553" s="49"/>
      <c r="FN553" s="49"/>
      <c r="FO553" s="49"/>
      <c r="FP553" s="49"/>
      <c r="FQ553" s="49"/>
      <c r="FR553" s="49"/>
      <c r="FS553" s="49"/>
      <c r="FT553" s="49"/>
      <c r="FU553" s="49"/>
      <c r="FV553" s="49"/>
      <c r="FW553" s="49"/>
      <c r="FX553" s="49"/>
      <c r="FY553" s="49"/>
      <c r="FZ553" s="49"/>
      <c r="GA553" s="49"/>
      <c r="GB553" s="49"/>
      <c r="GC553" s="49"/>
      <c r="GD553" s="49"/>
      <c r="GE553" s="49"/>
      <c r="GF553" s="49"/>
      <c r="GG553" s="49"/>
      <c r="GH553" s="49"/>
      <c r="GI553" s="49"/>
      <c r="GJ553" s="49"/>
      <c r="GK553" s="49"/>
      <c r="GL553" s="49"/>
      <c r="GM553" s="49"/>
      <c r="GN553" s="49"/>
      <c r="GO553" s="49"/>
      <c r="GP553" s="49"/>
      <c r="GQ553" s="49"/>
      <c r="GR553" s="49"/>
      <c r="GS553" s="49"/>
      <c r="GT553" s="49"/>
      <c r="GU553" s="49"/>
      <c r="GV553" s="49"/>
      <c r="GW553" s="49"/>
      <c r="GX553" s="49"/>
      <c r="GY553" s="49"/>
      <c r="GZ553" s="49"/>
      <c r="HA553" s="49"/>
      <c r="HB553" s="49"/>
      <c r="HC553" s="49"/>
      <c r="HD553" s="49"/>
      <c r="HE553" s="49"/>
      <c r="HF553" s="49"/>
      <c r="HG553" s="49"/>
      <c r="HH553" s="49"/>
      <c r="HI553" s="49"/>
      <c r="HJ553" s="49"/>
      <c r="HK553" s="49"/>
      <c r="HL553" s="49"/>
      <c r="HM553" s="49"/>
      <c r="HN553" s="49"/>
      <c r="HO553" s="49"/>
      <c r="HP553" s="49"/>
      <c r="HQ553" s="49"/>
      <c r="HR553" s="49"/>
      <c r="HS553" s="49"/>
      <c r="HT553" s="49"/>
      <c r="HU553" s="49"/>
      <c r="HV553" s="49"/>
      <c r="HW553" s="49"/>
      <c r="HX553" s="49"/>
      <c r="HY553" s="49"/>
      <c r="HZ553" s="49"/>
      <c r="IA553" s="49"/>
      <c r="IB553" s="49"/>
      <c r="IC553" s="49"/>
      <c r="ID553" s="49"/>
      <c r="IE553" s="49"/>
      <c r="IF553" s="49"/>
      <c r="IG553" s="49"/>
      <c r="IH553" s="49"/>
      <c r="II553" s="49"/>
      <c r="IJ553" s="49"/>
      <c r="IK553" s="49"/>
      <c r="IL553" s="49"/>
      <c r="IM553" s="49"/>
      <c r="IN553" s="49"/>
      <c r="IO553" s="49"/>
      <c r="IP553" s="49"/>
      <c r="IQ553" s="49"/>
      <c r="IR553" s="49"/>
      <c r="IS553" s="49"/>
      <c r="IT553" s="49"/>
      <c r="IU553" s="49"/>
      <c r="IV553" s="49"/>
      <c r="IW553" s="49"/>
      <c r="IX553" s="49"/>
      <c r="IY553" s="49"/>
      <c r="IZ553" s="49"/>
      <c r="JA553" s="49"/>
      <c r="JB553" s="49"/>
      <c r="JC553" s="49"/>
      <c r="JD553" s="49"/>
      <c r="JE553" s="49"/>
      <c r="JF553" s="49"/>
      <c r="JG553" s="49"/>
      <c r="JH553" s="49"/>
      <c r="JI553" s="49"/>
      <c r="JJ553" s="49"/>
      <c r="JK553" s="49"/>
      <c r="JL553" s="49"/>
      <c r="JM553" s="49"/>
      <c r="JN553" s="49"/>
      <c r="JO553" s="49"/>
      <c r="JP553" s="49"/>
      <c r="JQ553" s="49"/>
      <c r="JR553" s="49"/>
      <c r="JS553" s="49"/>
      <c r="JT553" s="49"/>
      <c r="JU553" s="49"/>
      <c r="JV553" s="49"/>
      <c r="JW553" s="49"/>
      <c r="JX553" s="49"/>
      <c r="JY553" s="49"/>
      <c r="JZ553" s="49"/>
      <c r="KA553" s="49"/>
      <c r="KB553" s="49"/>
      <c r="KC553" s="49"/>
      <c r="KD553" s="49"/>
      <c r="KE553" s="49"/>
      <c r="KF553" s="49"/>
      <c r="KG553" s="49"/>
      <c r="KH553" s="49"/>
      <c r="KI553" s="49"/>
      <c r="KJ553" s="49"/>
    </row>
    <row r="554" spans="2:296" s="48" customFormat="1" x14ac:dyDescent="0.2">
      <c r="B554" s="46"/>
      <c r="C554" s="276"/>
      <c r="D554" s="125"/>
      <c r="E554" s="173"/>
      <c r="F554" s="174"/>
      <c r="G554" s="125"/>
      <c r="H554" s="125"/>
      <c r="I554" s="125"/>
      <c r="J554" s="125"/>
      <c r="K554" s="192"/>
      <c r="M554" s="281"/>
      <c r="N554" s="19"/>
      <c r="O554" s="49"/>
      <c r="P554" s="49"/>
      <c r="Q554" s="49"/>
      <c r="R554" s="49"/>
      <c r="S554" s="49"/>
      <c r="T554" s="49"/>
      <c r="U554" s="49"/>
      <c r="V554" s="49"/>
      <c r="W554" s="49"/>
      <c r="X554" s="49"/>
      <c r="Y554" s="49"/>
      <c r="Z554" s="49"/>
      <c r="AA554" s="49"/>
      <c r="AB554" s="49"/>
      <c r="AC554" s="49"/>
      <c r="AD554" s="49"/>
      <c r="AE554" s="49"/>
      <c r="AF554" s="49"/>
      <c r="AG554" s="49"/>
      <c r="AH554" s="49"/>
      <c r="AI554" s="49"/>
      <c r="AJ554" s="49"/>
      <c r="AK554" s="49"/>
      <c r="AL554" s="49"/>
      <c r="AM554" s="49"/>
      <c r="AN554" s="49"/>
      <c r="AO554" s="49"/>
      <c r="AP554" s="49"/>
      <c r="AQ554" s="49"/>
      <c r="AR554" s="49"/>
      <c r="AS554" s="49"/>
      <c r="AT554" s="49"/>
      <c r="AU554" s="49"/>
      <c r="AV554" s="49"/>
      <c r="AW554" s="49"/>
      <c r="AX554" s="49"/>
      <c r="AY554" s="49"/>
      <c r="AZ554" s="49"/>
      <c r="BA554" s="49"/>
      <c r="BB554" s="49"/>
      <c r="BC554" s="49"/>
      <c r="BD554" s="49"/>
      <c r="BE554" s="49"/>
      <c r="BF554" s="49"/>
      <c r="BG554" s="49"/>
      <c r="BH554" s="49"/>
      <c r="BI554" s="49"/>
      <c r="BJ554" s="49"/>
      <c r="BK554" s="49"/>
      <c r="BL554" s="49"/>
      <c r="BM554" s="49"/>
      <c r="BN554" s="49"/>
      <c r="BO554" s="49"/>
      <c r="BP554" s="49"/>
      <c r="BQ554" s="49"/>
      <c r="BR554" s="49"/>
      <c r="BS554" s="49"/>
      <c r="BT554" s="49"/>
      <c r="BU554" s="49"/>
      <c r="BV554" s="49"/>
      <c r="BW554" s="49"/>
      <c r="BX554" s="49"/>
      <c r="BY554" s="49"/>
      <c r="BZ554" s="49"/>
      <c r="CA554" s="49"/>
      <c r="CB554" s="49"/>
      <c r="CC554" s="49"/>
      <c r="CD554" s="49"/>
      <c r="CE554" s="49"/>
      <c r="CF554" s="49"/>
      <c r="CG554" s="49"/>
      <c r="CH554" s="49"/>
      <c r="CI554" s="49"/>
      <c r="CJ554" s="49"/>
      <c r="CK554" s="49"/>
      <c r="CL554" s="49"/>
      <c r="CM554" s="49"/>
      <c r="CN554" s="49"/>
      <c r="CO554" s="49"/>
      <c r="CP554" s="49"/>
      <c r="CQ554" s="49"/>
      <c r="CR554" s="49"/>
      <c r="CS554" s="49"/>
      <c r="CT554" s="49"/>
      <c r="CU554" s="49"/>
      <c r="CV554" s="49"/>
      <c r="CW554" s="49"/>
      <c r="CX554" s="49"/>
      <c r="CY554" s="49"/>
      <c r="CZ554" s="49"/>
      <c r="DA554" s="49"/>
      <c r="DB554" s="49"/>
      <c r="DC554" s="49"/>
      <c r="DD554" s="49"/>
      <c r="DE554" s="49"/>
      <c r="DF554" s="49"/>
      <c r="DG554" s="49"/>
      <c r="DH554" s="49"/>
      <c r="DI554" s="49"/>
      <c r="DJ554" s="49"/>
      <c r="DK554" s="49"/>
      <c r="DL554" s="49"/>
      <c r="DM554" s="49"/>
      <c r="DN554" s="49"/>
      <c r="DO554" s="49"/>
      <c r="DP554" s="49"/>
      <c r="DQ554" s="49"/>
      <c r="DR554" s="49"/>
      <c r="DS554" s="49"/>
      <c r="DT554" s="49"/>
      <c r="DU554" s="49"/>
      <c r="DV554" s="49"/>
      <c r="DW554" s="49"/>
      <c r="DX554" s="49"/>
      <c r="DY554" s="49"/>
      <c r="DZ554" s="49"/>
      <c r="EA554" s="49"/>
      <c r="EB554" s="49"/>
      <c r="EC554" s="49"/>
      <c r="ED554" s="49"/>
      <c r="EE554" s="49"/>
      <c r="EF554" s="49"/>
      <c r="EG554" s="49"/>
      <c r="EH554" s="49"/>
      <c r="EI554" s="49"/>
      <c r="EJ554" s="49"/>
      <c r="EK554" s="49"/>
      <c r="EL554" s="49"/>
      <c r="EM554" s="49"/>
      <c r="EN554" s="49"/>
      <c r="EO554" s="49"/>
      <c r="EP554" s="49"/>
      <c r="EQ554" s="49"/>
      <c r="ER554" s="49"/>
      <c r="ES554" s="49"/>
      <c r="ET554" s="49"/>
      <c r="EU554" s="49"/>
      <c r="EV554" s="49"/>
      <c r="EW554" s="49"/>
      <c r="EX554" s="49"/>
      <c r="EY554" s="49"/>
      <c r="EZ554" s="49"/>
      <c r="FA554" s="49"/>
      <c r="FB554" s="49"/>
      <c r="FC554" s="49"/>
      <c r="FD554" s="49"/>
      <c r="FE554" s="49"/>
      <c r="FF554" s="49"/>
      <c r="FG554" s="49"/>
      <c r="FH554" s="49"/>
      <c r="FI554" s="49"/>
      <c r="FJ554" s="49"/>
      <c r="FK554" s="49"/>
      <c r="FL554" s="49"/>
      <c r="FM554" s="49"/>
      <c r="FN554" s="49"/>
      <c r="FO554" s="49"/>
      <c r="FP554" s="49"/>
      <c r="FQ554" s="49"/>
      <c r="FR554" s="49"/>
      <c r="FS554" s="49"/>
      <c r="FT554" s="49"/>
      <c r="FU554" s="49"/>
      <c r="FV554" s="49"/>
      <c r="FW554" s="49"/>
      <c r="FX554" s="49"/>
      <c r="FY554" s="49"/>
      <c r="FZ554" s="49"/>
      <c r="GA554" s="49"/>
      <c r="GB554" s="49"/>
      <c r="GC554" s="49"/>
      <c r="GD554" s="49"/>
      <c r="GE554" s="49"/>
      <c r="GF554" s="49"/>
      <c r="GG554" s="49"/>
      <c r="GH554" s="49"/>
      <c r="GI554" s="49"/>
      <c r="GJ554" s="49"/>
      <c r="GK554" s="49"/>
      <c r="GL554" s="49"/>
      <c r="GM554" s="49"/>
      <c r="GN554" s="49"/>
      <c r="GO554" s="49"/>
      <c r="GP554" s="49"/>
      <c r="GQ554" s="49"/>
      <c r="GR554" s="49"/>
      <c r="GS554" s="49"/>
      <c r="GT554" s="49"/>
      <c r="GU554" s="49"/>
      <c r="GV554" s="49"/>
      <c r="GW554" s="49"/>
      <c r="GX554" s="49"/>
      <c r="GY554" s="49"/>
      <c r="GZ554" s="49"/>
      <c r="HA554" s="49"/>
      <c r="HB554" s="49"/>
      <c r="HC554" s="49"/>
      <c r="HD554" s="49"/>
      <c r="HE554" s="49"/>
      <c r="HF554" s="49"/>
      <c r="HG554" s="49"/>
      <c r="HH554" s="49"/>
      <c r="HI554" s="49"/>
      <c r="HJ554" s="49"/>
      <c r="HK554" s="49"/>
      <c r="HL554" s="49"/>
      <c r="HM554" s="49"/>
      <c r="HN554" s="49"/>
      <c r="HO554" s="49"/>
      <c r="HP554" s="49"/>
      <c r="HQ554" s="49"/>
      <c r="HR554" s="49"/>
      <c r="HS554" s="49"/>
      <c r="HT554" s="49"/>
      <c r="HU554" s="49"/>
      <c r="HV554" s="49"/>
      <c r="HW554" s="49"/>
      <c r="HX554" s="49"/>
      <c r="HY554" s="49"/>
      <c r="HZ554" s="49"/>
      <c r="IA554" s="49"/>
      <c r="IB554" s="49"/>
      <c r="IC554" s="49"/>
      <c r="ID554" s="49"/>
      <c r="IE554" s="49"/>
      <c r="IF554" s="49"/>
      <c r="IG554" s="49"/>
      <c r="IH554" s="49"/>
      <c r="II554" s="49"/>
      <c r="IJ554" s="49"/>
      <c r="IK554" s="49"/>
      <c r="IL554" s="49"/>
      <c r="IM554" s="49"/>
      <c r="IN554" s="49"/>
      <c r="IO554" s="49"/>
      <c r="IP554" s="49"/>
      <c r="IQ554" s="49"/>
      <c r="IR554" s="49"/>
      <c r="IS554" s="49"/>
      <c r="IT554" s="49"/>
      <c r="IU554" s="49"/>
      <c r="IV554" s="49"/>
      <c r="IW554" s="49"/>
      <c r="IX554" s="49"/>
      <c r="IY554" s="49"/>
      <c r="IZ554" s="49"/>
      <c r="JA554" s="49"/>
      <c r="JB554" s="49"/>
      <c r="JC554" s="49"/>
      <c r="JD554" s="49"/>
      <c r="JE554" s="49"/>
      <c r="JF554" s="49"/>
      <c r="JG554" s="49"/>
      <c r="JH554" s="49"/>
      <c r="JI554" s="49"/>
      <c r="JJ554" s="49"/>
      <c r="JK554" s="49"/>
      <c r="JL554" s="49"/>
      <c r="JM554" s="49"/>
      <c r="JN554" s="49"/>
      <c r="JO554" s="49"/>
      <c r="JP554" s="49"/>
      <c r="JQ554" s="49"/>
      <c r="JR554" s="49"/>
      <c r="JS554" s="49"/>
      <c r="JT554" s="49"/>
      <c r="JU554" s="49"/>
      <c r="JV554" s="49"/>
      <c r="JW554" s="49"/>
      <c r="JX554" s="49"/>
      <c r="JY554" s="49"/>
      <c r="JZ554" s="49"/>
      <c r="KA554" s="49"/>
      <c r="KB554" s="49"/>
      <c r="KC554" s="49"/>
      <c r="KD554" s="49"/>
      <c r="KE554" s="49"/>
      <c r="KF554" s="49"/>
      <c r="KG554" s="49"/>
      <c r="KH554" s="49"/>
      <c r="KI554" s="49"/>
      <c r="KJ554" s="49"/>
    </row>
    <row r="555" spans="2:296" s="48" customFormat="1" x14ac:dyDescent="0.2">
      <c r="B555" s="46"/>
      <c r="C555" s="276"/>
      <c r="D555" s="125"/>
      <c r="E555" s="173"/>
      <c r="F555" s="174"/>
      <c r="G555" s="125"/>
      <c r="H555" s="125"/>
      <c r="I555" s="125"/>
      <c r="J555" s="125"/>
      <c r="K555" s="192"/>
      <c r="M555" s="281"/>
      <c r="N555" s="19"/>
      <c r="O555" s="49"/>
      <c r="P555" s="49"/>
      <c r="Q555" s="49"/>
      <c r="R555" s="49"/>
      <c r="S555" s="49"/>
      <c r="T555" s="49"/>
      <c r="U555" s="49"/>
      <c r="V555" s="49"/>
      <c r="W555" s="49"/>
      <c r="X555" s="49"/>
      <c r="Y555" s="49"/>
      <c r="Z555" s="49"/>
      <c r="AA555" s="49"/>
      <c r="AB555" s="49"/>
      <c r="AC555" s="49"/>
      <c r="AD555" s="49"/>
      <c r="AE555" s="49"/>
      <c r="AF555" s="49"/>
      <c r="AG555" s="49"/>
      <c r="AH555" s="49"/>
      <c r="AI555" s="49"/>
      <c r="AJ555" s="49"/>
      <c r="AK555" s="49"/>
      <c r="AL555" s="49"/>
      <c r="AM555" s="49"/>
      <c r="AN555" s="49"/>
      <c r="AO555" s="49"/>
      <c r="AP555" s="49"/>
      <c r="AQ555" s="49"/>
      <c r="AR555" s="49"/>
      <c r="AS555" s="49"/>
      <c r="AT555" s="49"/>
      <c r="AU555" s="49"/>
      <c r="AV555" s="49"/>
      <c r="AW555" s="49"/>
      <c r="AX555" s="49"/>
      <c r="AY555" s="49"/>
      <c r="AZ555" s="49"/>
      <c r="BA555" s="49"/>
      <c r="BB555" s="49"/>
      <c r="BC555" s="49"/>
      <c r="BD555" s="49"/>
      <c r="BE555" s="49"/>
      <c r="BF555" s="49"/>
      <c r="BG555" s="49"/>
      <c r="BH555" s="49"/>
      <c r="BI555" s="49"/>
      <c r="BJ555" s="49"/>
      <c r="BK555" s="49"/>
      <c r="BL555" s="49"/>
      <c r="BM555" s="49"/>
      <c r="BN555" s="49"/>
      <c r="BO555" s="49"/>
      <c r="BP555" s="49"/>
      <c r="BQ555" s="49"/>
      <c r="BR555" s="49"/>
      <c r="BS555" s="49"/>
      <c r="BT555" s="49"/>
      <c r="BU555" s="49"/>
      <c r="BV555" s="49"/>
      <c r="BW555" s="49"/>
      <c r="BX555" s="49"/>
      <c r="BY555" s="49"/>
      <c r="BZ555" s="49"/>
      <c r="CA555" s="49"/>
      <c r="CB555" s="49"/>
      <c r="CC555" s="49"/>
      <c r="CD555" s="49"/>
      <c r="CE555" s="49"/>
      <c r="CF555" s="49"/>
      <c r="CG555" s="49"/>
      <c r="CH555" s="49"/>
      <c r="CI555" s="49"/>
      <c r="CJ555" s="49"/>
      <c r="CK555" s="49"/>
      <c r="CL555" s="49"/>
      <c r="CM555" s="49"/>
      <c r="CN555" s="49"/>
      <c r="CO555" s="49"/>
      <c r="CP555" s="49"/>
      <c r="CQ555" s="49"/>
      <c r="CR555" s="49"/>
      <c r="CS555" s="49"/>
      <c r="CT555" s="49"/>
      <c r="CU555" s="49"/>
      <c r="CV555" s="49"/>
      <c r="CW555" s="49"/>
      <c r="CX555" s="49"/>
      <c r="CY555" s="49"/>
      <c r="CZ555" s="49"/>
      <c r="DA555" s="49"/>
      <c r="DB555" s="49"/>
      <c r="DC555" s="49"/>
      <c r="DD555" s="49"/>
      <c r="DE555" s="49"/>
      <c r="DF555" s="49"/>
      <c r="DG555" s="49"/>
      <c r="DH555" s="49"/>
      <c r="DI555" s="49"/>
      <c r="DJ555" s="49"/>
      <c r="DK555" s="49"/>
      <c r="DL555" s="49"/>
      <c r="DM555" s="49"/>
      <c r="DN555" s="49"/>
      <c r="DO555" s="49"/>
      <c r="DP555" s="49"/>
      <c r="DQ555" s="49"/>
      <c r="DR555" s="49"/>
      <c r="DS555" s="49"/>
      <c r="DT555" s="49"/>
      <c r="DU555" s="49"/>
      <c r="DV555" s="49"/>
      <c r="DW555" s="49"/>
      <c r="DX555" s="49"/>
      <c r="DY555" s="49"/>
      <c r="DZ555" s="49"/>
      <c r="EA555" s="49"/>
      <c r="EB555" s="49"/>
      <c r="EC555" s="49"/>
      <c r="ED555" s="49"/>
      <c r="EE555" s="49"/>
      <c r="EF555" s="49"/>
      <c r="EG555" s="49"/>
      <c r="EH555" s="49"/>
      <c r="EI555" s="49"/>
      <c r="EJ555" s="49"/>
      <c r="EK555" s="49"/>
      <c r="EL555" s="49"/>
      <c r="EM555" s="49"/>
      <c r="EN555" s="49"/>
      <c r="EO555" s="49"/>
      <c r="EP555" s="49"/>
      <c r="EQ555" s="49"/>
      <c r="ER555" s="49"/>
      <c r="ES555" s="49"/>
      <c r="ET555" s="49"/>
      <c r="EU555" s="49"/>
      <c r="EV555" s="49"/>
      <c r="EW555" s="49"/>
      <c r="EX555" s="49"/>
      <c r="EY555" s="49"/>
      <c r="EZ555" s="49"/>
      <c r="FA555" s="49"/>
      <c r="FB555" s="49"/>
      <c r="FC555" s="49"/>
      <c r="FD555" s="49"/>
      <c r="FE555" s="49"/>
      <c r="FF555" s="49"/>
      <c r="FG555" s="49"/>
      <c r="FH555" s="49"/>
      <c r="FI555" s="49"/>
      <c r="FJ555" s="49"/>
      <c r="FK555" s="49"/>
      <c r="FL555" s="49"/>
      <c r="FM555" s="49"/>
      <c r="FN555" s="49"/>
      <c r="FO555" s="49"/>
      <c r="FP555" s="49"/>
      <c r="FQ555" s="49"/>
      <c r="FR555" s="49"/>
      <c r="FS555" s="49"/>
      <c r="FT555" s="49"/>
      <c r="FU555" s="49"/>
      <c r="FV555" s="49"/>
      <c r="FW555" s="49"/>
      <c r="FX555" s="49"/>
      <c r="FY555" s="49"/>
      <c r="FZ555" s="49"/>
      <c r="GA555" s="49"/>
      <c r="GB555" s="49"/>
      <c r="GC555" s="49"/>
      <c r="GD555" s="49"/>
      <c r="GE555" s="49"/>
      <c r="GF555" s="49"/>
      <c r="GG555" s="49"/>
      <c r="GH555" s="49"/>
      <c r="GI555" s="49"/>
      <c r="GJ555" s="49"/>
      <c r="GK555" s="49"/>
      <c r="GL555" s="49"/>
      <c r="GM555" s="49"/>
      <c r="GN555" s="49"/>
      <c r="GO555" s="49"/>
      <c r="GP555" s="49"/>
      <c r="GQ555" s="49"/>
      <c r="GR555" s="49"/>
      <c r="GS555" s="49"/>
      <c r="GT555" s="49"/>
      <c r="GU555" s="49"/>
      <c r="GV555" s="49"/>
      <c r="GW555" s="49"/>
      <c r="GX555" s="49"/>
      <c r="GY555" s="49"/>
      <c r="GZ555" s="49"/>
      <c r="HA555" s="49"/>
      <c r="HB555" s="49"/>
      <c r="HC555" s="49"/>
      <c r="HD555" s="49"/>
      <c r="HE555" s="49"/>
      <c r="HF555" s="49"/>
      <c r="HG555" s="49"/>
      <c r="HH555" s="49"/>
      <c r="HI555" s="49"/>
      <c r="HJ555" s="49"/>
      <c r="HK555" s="49"/>
      <c r="HL555" s="49"/>
      <c r="HM555" s="49"/>
      <c r="HN555" s="49"/>
      <c r="HO555" s="49"/>
      <c r="HP555" s="49"/>
      <c r="HQ555" s="49"/>
      <c r="HR555" s="49"/>
      <c r="HS555" s="49"/>
      <c r="HT555" s="49"/>
      <c r="HU555" s="49"/>
      <c r="HV555" s="49"/>
      <c r="HW555" s="49"/>
      <c r="HX555" s="49"/>
      <c r="HY555" s="49"/>
      <c r="HZ555" s="49"/>
      <c r="IA555" s="49"/>
      <c r="IB555" s="49"/>
      <c r="IC555" s="49"/>
      <c r="ID555" s="49"/>
      <c r="IE555" s="49"/>
      <c r="IF555" s="49"/>
      <c r="IG555" s="49"/>
      <c r="IH555" s="49"/>
      <c r="II555" s="49"/>
      <c r="IJ555" s="49"/>
      <c r="IK555" s="49"/>
      <c r="IL555" s="49"/>
      <c r="IM555" s="49"/>
      <c r="IN555" s="49"/>
      <c r="IO555" s="49"/>
      <c r="IP555" s="49"/>
      <c r="IQ555" s="49"/>
      <c r="IR555" s="49"/>
      <c r="IS555" s="49"/>
      <c r="IT555" s="49"/>
      <c r="IU555" s="49"/>
      <c r="IV555" s="49"/>
      <c r="IW555" s="49"/>
      <c r="IX555" s="49"/>
      <c r="IY555" s="49"/>
      <c r="IZ555" s="49"/>
      <c r="JA555" s="49"/>
      <c r="JB555" s="49"/>
      <c r="JC555" s="49"/>
      <c r="JD555" s="49"/>
      <c r="JE555" s="49"/>
      <c r="JF555" s="49"/>
      <c r="JG555" s="49"/>
      <c r="JH555" s="49"/>
      <c r="JI555" s="49"/>
      <c r="JJ555" s="49"/>
      <c r="JK555" s="49"/>
      <c r="JL555" s="49"/>
      <c r="JM555" s="49"/>
      <c r="JN555" s="49"/>
      <c r="JO555" s="49"/>
      <c r="JP555" s="49"/>
      <c r="JQ555" s="49"/>
      <c r="JR555" s="49"/>
      <c r="JS555" s="49"/>
      <c r="JT555" s="49"/>
      <c r="JU555" s="49"/>
      <c r="JV555" s="49"/>
      <c r="JW555" s="49"/>
      <c r="JX555" s="49"/>
      <c r="JY555" s="49"/>
      <c r="JZ555" s="49"/>
      <c r="KA555" s="49"/>
      <c r="KB555" s="49"/>
      <c r="KC555" s="49"/>
      <c r="KD555" s="49"/>
      <c r="KE555" s="49"/>
      <c r="KF555" s="49"/>
      <c r="KG555" s="49"/>
      <c r="KH555" s="49"/>
      <c r="KI555" s="49"/>
      <c r="KJ555" s="49"/>
    </row>
    <row r="556" spans="2:296" s="48" customFormat="1" x14ac:dyDescent="0.2">
      <c r="B556" s="46"/>
      <c r="C556" s="276"/>
      <c r="D556" s="125"/>
      <c r="E556" s="173"/>
      <c r="F556" s="174"/>
      <c r="G556" s="125"/>
      <c r="H556" s="125"/>
      <c r="I556" s="125"/>
      <c r="J556" s="125"/>
      <c r="K556" s="192"/>
      <c r="M556" s="281"/>
      <c r="N556" s="19"/>
      <c r="O556" s="49"/>
      <c r="P556" s="49"/>
      <c r="Q556" s="49"/>
      <c r="R556" s="49"/>
      <c r="S556" s="49"/>
      <c r="T556" s="49"/>
      <c r="U556" s="49"/>
      <c r="V556" s="49"/>
      <c r="W556" s="49"/>
      <c r="X556" s="49"/>
      <c r="Y556" s="49"/>
      <c r="Z556" s="49"/>
      <c r="AA556" s="49"/>
      <c r="AB556" s="49"/>
      <c r="AC556" s="49"/>
      <c r="AD556" s="49"/>
      <c r="AE556" s="49"/>
      <c r="AF556" s="49"/>
      <c r="AG556" s="49"/>
      <c r="AH556" s="49"/>
      <c r="AI556" s="49"/>
      <c r="AJ556" s="49"/>
      <c r="AK556" s="49"/>
      <c r="AL556" s="49"/>
      <c r="AM556" s="49"/>
      <c r="AN556" s="49"/>
      <c r="AO556" s="49"/>
      <c r="AP556" s="49"/>
      <c r="AQ556" s="49"/>
      <c r="AR556" s="49"/>
      <c r="AS556" s="49"/>
      <c r="AT556" s="49"/>
      <c r="AU556" s="49"/>
      <c r="AV556" s="49"/>
      <c r="AW556" s="49"/>
      <c r="AX556" s="49"/>
      <c r="AY556" s="49"/>
      <c r="AZ556" s="49"/>
      <c r="BA556" s="49"/>
      <c r="BB556" s="49"/>
      <c r="BC556" s="49"/>
      <c r="BD556" s="49"/>
      <c r="BE556" s="49"/>
      <c r="BF556" s="49"/>
      <c r="BG556" s="49"/>
      <c r="BH556" s="49"/>
      <c r="BI556" s="49"/>
      <c r="BJ556" s="49"/>
      <c r="BK556" s="49"/>
      <c r="BL556" s="49"/>
      <c r="BM556" s="49"/>
      <c r="BN556" s="49"/>
      <c r="BO556" s="49"/>
      <c r="BP556" s="49"/>
      <c r="BQ556" s="49"/>
      <c r="BR556" s="49"/>
      <c r="BS556" s="49"/>
      <c r="BT556" s="49"/>
      <c r="BU556" s="49"/>
      <c r="BV556" s="49"/>
      <c r="BW556" s="49"/>
      <c r="BX556" s="49"/>
      <c r="BY556" s="49"/>
      <c r="BZ556" s="49"/>
      <c r="CA556" s="49"/>
      <c r="CB556" s="49"/>
      <c r="CC556" s="49"/>
      <c r="CD556" s="49"/>
      <c r="CE556" s="49"/>
      <c r="CF556" s="49"/>
      <c r="CG556" s="49"/>
      <c r="CH556" s="49"/>
      <c r="CI556" s="49"/>
      <c r="CJ556" s="49"/>
      <c r="CK556" s="49"/>
      <c r="CL556" s="49"/>
      <c r="CM556" s="49"/>
      <c r="CN556" s="49"/>
      <c r="CO556" s="49"/>
      <c r="CP556" s="49"/>
      <c r="CQ556" s="49"/>
      <c r="CR556" s="49"/>
      <c r="CS556" s="49"/>
      <c r="CT556" s="49"/>
      <c r="CU556" s="49"/>
      <c r="CV556" s="49"/>
      <c r="CW556" s="49"/>
      <c r="CX556" s="49"/>
      <c r="CY556" s="49"/>
      <c r="CZ556" s="49"/>
      <c r="DA556" s="49"/>
      <c r="DB556" s="49"/>
      <c r="DC556" s="49"/>
      <c r="DD556" s="49"/>
      <c r="DE556" s="49"/>
      <c r="DF556" s="49"/>
      <c r="DG556" s="49"/>
      <c r="DH556" s="49"/>
      <c r="DI556" s="49"/>
      <c r="DJ556" s="49"/>
      <c r="DK556" s="49"/>
      <c r="DL556" s="49"/>
      <c r="DM556" s="49"/>
      <c r="DN556" s="49"/>
      <c r="DO556" s="49"/>
      <c r="DP556" s="49"/>
      <c r="DQ556" s="49"/>
      <c r="DR556" s="49"/>
      <c r="DS556" s="49"/>
      <c r="DT556" s="49"/>
      <c r="DU556" s="49"/>
      <c r="DV556" s="49"/>
      <c r="DW556" s="49"/>
      <c r="DX556" s="49"/>
      <c r="DY556" s="49"/>
      <c r="DZ556" s="49"/>
      <c r="EA556" s="49"/>
      <c r="EB556" s="49"/>
      <c r="EC556" s="49"/>
      <c r="ED556" s="49"/>
      <c r="EE556" s="49"/>
      <c r="EF556" s="49"/>
      <c r="EG556" s="49"/>
      <c r="EH556" s="49"/>
      <c r="EI556" s="49"/>
      <c r="EJ556" s="49"/>
      <c r="EK556" s="49"/>
      <c r="EL556" s="49"/>
      <c r="EM556" s="49"/>
      <c r="EN556" s="49"/>
      <c r="EO556" s="49"/>
      <c r="EP556" s="49"/>
      <c r="EQ556" s="49"/>
      <c r="ER556" s="49"/>
      <c r="ES556" s="49"/>
      <c r="ET556" s="49"/>
      <c r="EU556" s="49"/>
      <c r="EV556" s="49"/>
      <c r="EW556" s="49"/>
      <c r="EX556" s="49"/>
      <c r="EY556" s="49"/>
      <c r="EZ556" s="49"/>
      <c r="FA556" s="49"/>
      <c r="FB556" s="49"/>
      <c r="FC556" s="49"/>
      <c r="FD556" s="49"/>
      <c r="FE556" s="49"/>
      <c r="FF556" s="49"/>
      <c r="FG556" s="49"/>
      <c r="FH556" s="49"/>
      <c r="FI556" s="49"/>
      <c r="FJ556" s="49"/>
      <c r="FK556" s="49"/>
      <c r="FL556" s="49"/>
      <c r="FM556" s="49"/>
      <c r="FN556" s="49"/>
      <c r="FO556" s="49"/>
      <c r="FP556" s="49"/>
      <c r="FQ556" s="49"/>
      <c r="FR556" s="49"/>
      <c r="FS556" s="49"/>
      <c r="FT556" s="49"/>
      <c r="FU556" s="49"/>
      <c r="FV556" s="49"/>
      <c r="FW556" s="49"/>
      <c r="FX556" s="49"/>
      <c r="FY556" s="49"/>
      <c r="FZ556" s="49"/>
      <c r="GA556" s="49"/>
      <c r="GB556" s="49"/>
      <c r="GC556" s="49"/>
      <c r="GD556" s="49"/>
      <c r="GE556" s="49"/>
      <c r="GF556" s="49"/>
      <c r="GG556" s="49"/>
      <c r="GH556" s="49"/>
      <c r="GI556" s="49"/>
      <c r="GJ556" s="49"/>
      <c r="GK556" s="49"/>
      <c r="GL556" s="49"/>
      <c r="GM556" s="49"/>
      <c r="GN556" s="49"/>
      <c r="GO556" s="49"/>
      <c r="GP556" s="49"/>
      <c r="GQ556" s="49"/>
      <c r="GR556" s="49"/>
      <c r="GS556" s="49"/>
      <c r="GT556" s="49"/>
      <c r="GU556" s="49"/>
      <c r="GV556" s="49"/>
      <c r="GW556" s="49"/>
      <c r="GX556" s="49"/>
      <c r="GY556" s="49"/>
      <c r="GZ556" s="49"/>
      <c r="HA556" s="49"/>
      <c r="HB556" s="49"/>
      <c r="HC556" s="49"/>
      <c r="HD556" s="49"/>
      <c r="HE556" s="49"/>
      <c r="HF556" s="49"/>
      <c r="HG556" s="49"/>
      <c r="HH556" s="49"/>
      <c r="HI556" s="49"/>
      <c r="HJ556" s="49"/>
      <c r="HK556" s="49"/>
      <c r="HL556" s="49"/>
      <c r="HM556" s="49"/>
      <c r="HN556" s="49"/>
      <c r="HO556" s="49"/>
      <c r="HP556" s="49"/>
      <c r="HQ556" s="49"/>
      <c r="HR556" s="49"/>
      <c r="HS556" s="49"/>
      <c r="HT556" s="49"/>
      <c r="HU556" s="49"/>
      <c r="HV556" s="49"/>
      <c r="HW556" s="49"/>
      <c r="HX556" s="49"/>
      <c r="HY556" s="49"/>
      <c r="HZ556" s="49"/>
      <c r="IA556" s="49"/>
      <c r="IB556" s="49"/>
      <c r="IC556" s="49"/>
      <c r="ID556" s="49"/>
      <c r="IE556" s="49"/>
      <c r="IF556" s="49"/>
      <c r="IG556" s="49"/>
      <c r="IH556" s="49"/>
      <c r="II556" s="49"/>
      <c r="IJ556" s="49"/>
      <c r="IK556" s="49"/>
      <c r="IL556" s="49"/>
      <c r="IM556" s="49"/>
      <c r="IN556" s="49"/>
      <c r="IO556" s="49"/>
      <c r="IP556" s="49"/>
      <c r="IQ556" s="49"/>
      <c r="IR556" s="49"/>
      <c r="IS556" s="49"/>
      <c r="IT556" s="49"/>
      <c r="IU556" s="49"/>
      <c r="IV556" s="49"/>
      <c r="IW556" s="49"/>
      <c r="IX556" s="49"/>
      <c r="IY556" s="49"/>
      <c r="IZ556" s="49"/>
      <c r="JA556" s="49"/>
      <c r="JB556" s="49"/>
      <c r="JC556" s="49"/>
      <c r="JD556" s="49"/>
      <c r="JE556" s="49"/>
      <c r="JF556" s="49"/>
      <c r="JG556" s="49"/>
      <c r="JH556" s="49"/>
      <c r="JI556" s="49"/>
      <c r="JJ556" s="49"/>
      <c r="JK556" s="49"/>
      <c r="JL556" s="49"/>
      <c r="JM556" s="49"/>
      <c r="JN556" s="49"/>
      <c r="JO556" s="49"/>
      <c r="JP556" s="49"/>
      <c r="JQ556" s="49"/>
      <c r="JR556" s="49"/>
      <c r="JS556" s="49"/>
      <c r="JT556" s="49"/>
      <c r="JU556" s="49"/>
      <c r="JV556" s="49"/>
      <c r="JW556" s="49"/>
      <c r="JX556" s="49"/>
      <c r="JY556" s="49"/>
      <c r="JZ556" s="49"/>
      <c r="KA556" s="49"/>
      <c r="KB556" s="49"/>
      <c r="KC556" s="49"/>
      <c r="KD556" s="49"/>
      <c r="KE556" s="49"/>
      <c r="KF556" s="49"/>
      <c r="KG556" s="49"/>
      <c r="KH556" s="49"/>
      <c r="KI556" s="49"/>
      <c r="KJ556" s="49"/>
    </row>
    <row r="557" spans="2:296" s="48" customFormat="1" x14ac:dyDescent="0.2">
      <c r="B557" s="46"/>
      <c r="C557" s="276"/>
      <c r="D557" s="125"/>
      <c r="E557" s="173"/>
      <c r="F557" s="174"/>
      <c r="G557" s="125"/>
      <c r="H557" s="125"/>
      <c r="I557" s="125"/>
      <c r="J557" s="125"/>
      <c r="K557" s="192"/>
      <c r="M557" s="281"/>
      <c r="N557" s="19"/>
      <c r="O557" s="49"/>
      <c r="P557" s="49"/>
      <c r="Q557" s="49"/>
      <c r="R557" s="49"/>
      <c r="S557" s="49"/>
      <c r="T557" s="49"/>
      <c r="U557" s="49"/>
      <c r="V557" s="49"/>
      <c r="W557" s="49"/>
      <c r="X557" s="49"/>
      <c r="Y557" s="49"/>
      <c r="Z557" s="49"/>
      <c r="AA557" s="49"/>
      <c r="AB557" s="49"/>
      <c r="AC557" s="49"/>
      <c r="AD557" s="49"/>
      <c r="AE557" s="49"/>
      <c r="AF557" s="49"/>
      <c r="AG557" s="49"/>
      <c r="AH557" s="49"/>
      <c r="AI557" s="49"/>
      <c r="AJ557" s="49"/>
      <c r="AK557" s="49"/>
      <c r="AL557" s="49"/>
      <c r="AM557" s="49"/>
      <c r="AN557" s="49"/>
      <c r="AO557" s="49"/>
      <c r="AP557" s="49"/>
      <c r="AQ557" s="49"/>
      <c r="AR557" s="49"/>
      <c r="AS557" s="49"/>
      <c r="AT557" s="49"/>
      <c r="AU557" s="49"/>
      <c r="AV557" s="49"/>
      <c r="AW557" s="49"/>
      <c r="AX557" s="49"/>
      <c r="AY557" s="49"/>
      <c r="AZ557" s="49"/>
      <c r="BA557" s="49"/>
      <c r="BB557" s="49"/>
      <c r="BC557" s="49"/>
      <c r="BD557" s="49"/>
      <c r="BE557" s="49"/>
      <c r="BF557" s="49"/>
      <c r="BG557" s="49"/>
      <c r="BH557" s="49"/>
      <c r="BI557" s="49"/>
      <c r="BJ557" s="49"/>
      <c r="BK557" s="49"/>
      <c r="BL557" s="49"/>
      <c r="BM557" s="49"/>
      <c r="BN557" s="49"/>
      <c r="BO557" s="49"/>
      <c r="BP557" s="49"/>
      <c r="BQ557" s="49"/>
      <c r="BR557" s="49"/>
      <c r="BS557" s="49"/>
      <c r="BT557" s="49"/>
      <c r="BU557" s="49"/>
      <c r="BV557" s="49"/>
      <c r="BW557" s="49"/>
      <c r="BX557" s="49"/>
      <c r="BY557" s="49"/>
      <c r="BZ557" s="49"/>
      <c r="CA557" s="49"/>
      <c r="CB557" s="49"/>
      <c r="CC557" s="49"/>
      <c r="CD557" s="49"/>
      <c r="CE557" s="49"/>
      <c r="CF557" s="49"/>
      <c r="CG557" s="49"/>
      <c r="CH557" s="49"/>
      <c r="CI557" s="49"/>
      <c r="CJ557" s="49"/>
      <c r="CK557" s="49"/>
      <c r="CL557" s="49"/>
      <c r="CM557" s="49"/>
      <c r="CN557" s="49"/>
      <c r="CO557" s="49"/>
      <c r="CP557" s="49"/>
      <c r="CQ557" s="49"/>
      <c r="CR557" s="49"/>
      <c r="CS557" s="49"/>
      <c r="CT557" s="49"/>
      <c r="CU557" s="49"/>
      <c r="CV557" s="49"/>
      <c r="CW557" s="49"/>
      <c r="CX557" s="49"/>
      <c r="CY557" s="49"/>
      <c r="CZ557" s="49"/>
      <c r="DA557" s="49"/>
      <c r="DB557" s="49"/>
      <c r="DC557" s="49"/>
      <c r="DD557" s="49"/>
      <c r="DE557" s="49"/>
      <c r="DF557" s="49"/>
      <c r="DG557" s="49"/>
      <c r="DH557" s="49"/>
      <c r="DI557" s="49"/>
      <c r="DJ557" s="49"/>
      <c r="DK557" s="49"/>
      <c r="DL557" s="49"/>
      <c r="DM557" s="49"/>
      <c r="DN557" s="49"/>
      <c r="DO557" s="49"/>
      <c r="DP557" s="49"/>
      <c r="DQ557" s="49"/>
      <c r="DR557" s="49"/>
      <c r="DS557" s="49"/>
      <c r="DT557" s="49"/>
      <c r="DU557" s="49"/>
      <c r="DV557" s="49"/>
      <c r="DW557" s="49"/>
      <c r="DX557" s="49"/>
      <c r="DY557" s="49"/>
      <c r="DZ557" s="49"/>
      <c r="EA557" s="49"/>
      <c r="EB557" s="49"/>
      <c r="EC557" s="49"/>
      <c r="ED557" s="49"/>
      <c r="EE557" s="49"/>
      <c r="EF557" s="49"/>
      <c r="EG557" s="49"/>
      <c r="EH557" s="49"/>
      <c r="EI557" s="49"/>
      <c r="EJ557" s="49"/>
      <c r="EK557" s="49"/>
      <c r="EL557" s="49"/>
      <c r="EM557" s="49"/>
      <c r="EN557" s="49"/>
      <c r="EO557" s="49"/>
      <c r="EP557" s="49"/>
      <c r="EQ557" s="49"/>
      <c r="ER557" s="49"/>
      <c r="ES557" s="49"/>
      <c r="ET557" s="49"/>
      <c r="EU557" s="49"/>
      <c r="EV557" s="49"/>
      <c r="EW557" s="49"/>
      <c r="EX557" s="49"/>
      <c r="EY557" s="49"/>
      <c r="EZ557" s="49"/>
      <c r="FA557" s="49"/>
      <c r="FB557" s="49"/>
      <c r="FC557" s="49"/>
      <c r="FD557" s="49"/>
      <c r="FE557" s="49"/>
      <c r="FF557" s="49"/>
      <c r="FG557" s="49"/>
      <c r="FH557" s="49"/>
      <c r="FI557" s="49"/>
      <c r="FJ557" s="49"/>
      <c r="FK557" s="49"/>
      <c r="FL557" s="49"/>
      <c r="FM557" s="49"/>
      <c r="FN557" s="49"/>
      <c r="FO557" s="49"/>
      <c r="FP557" s="49"/>
      <c r="FQ557" s="49"/>
      <c r="FR557" s="49"/>
      <c r="FS557" s="49"/>
      <c r="FT557" s="49"/>
      <c r="FU557" s="49"/>
      <c r="FV557" s="49"/>
      <c r="FW557" s="49"/>
      <c r="FX557" s="49"/>
      <c r="FY557" s="49"/>
      <c r="FZ557" s="49"/>
      <c r="GA557" s="49"/>
      <c r="GB557" s="49"/>
      <c r="GC557" s="49"/>
      <c r="GD557" s="49"/>
      <c r="GE557" s="49"/>
      <c r="GF557" s="49"/>
      <c r="GG557" s="49"/>
      <c r="GH557" s="49"/>
      <c r="GI557" s="49"/>
      <c r="GJ557" s="49"/>
      <c r="GK557" s="49"/>
      <c r="GL557" s="49"/>
      <c r="GM557" s="49"/>
      <c r="GN557" s="49"/>
      <c r="GO557" s="49"/>
      <c r="GP557" s="49"/>
      <c r="GQ557" s="49"/>
      <c r="GR557" s="49"/>
      <c r="GS557" s="49"/>
      <c r="GT557" s="49"/>
      <c r="GU557" s="49"/>
      <c r="GV557" s="49"/>
      <c r="GW557" s="49"/>
      <c r="GX557" s="49"/>
      <c r="GY557" s="49"/>
      <c r="GZ557" s="49"/>
      <c r="HA557" s="49"/>
      <c r="HB557" s="49"/>
      <c r="HC557" s="49"/>
      <c r="HD557" s="49"/>
      <c r="HE557" s="49"/>
      <c r="HF557" s="49"/>
      <c r="HG557" s="49"/>
      <c r="HH557" s="49"/>
      <c r="HI557" s="49"/>
      <c r="HJ557" s="49"/>
      <c r="HK557" s="49"/>
      <c r="HL557" s="49"/>
      <c r="HM557" s="49"/>
      <c r="HN557" s="49"/>
      <c r="HO557" s="49"/>
      <c r="HP557" s="49"/>
      <c r="HQ557" s="49"/>
      <c r="HR557" s="49"/>
      <c r="HS557" s="49"/>
      <c r="HT557" s="49"/>
      <c r="HU557" s="49"/>
      <c r="HV557" s="49"/>
      <c r="HW557" s="49"/>
      <c r="HX557" s="49"/>
      <c r="HY557" s="49"/>
      <c r="HZ557" s="49"/>
      <c r="IA557" s="49"/>
      <c r="IB557" s="49"/>
      <c r="IC557" s="49"/>
      <c r="ID557" s="49"/>
      <c r="IE557" s="49"/>
      <c r="IF557" s="49"/>
      <c r="IG557" s="49"/>
      <c r="IH557" s="49"/>
      <c r="II557" s="49"/>
      <c r="IJ557" s="49"/>
      <c r="IK557" s="49"/>
      <c r="IL557" s="49"/>
      <c r="IM557" s="49"/>
      <c r="IN557" s="49"/>
      <c r="IO557" s="49"/>
      <c r="IP557" s="49"/>
      <c r="IQ557" s="49"/>
      <c r="IR557" s="49"/>
      <c r="IS557" s="49"/>
      <c r="IT557" s="49"/>
      <c r="IU557" s="49"/>
      <c r="IV557" s="49"/>
      <c r="IW557" s="49"/>
      <c r="IX557" s="49"/>
      <c r="IY557" s="49"/>
      <c r="IZ557" s="49"/>
      <c r="JA557" s="49"/>
      <c r="JB557" s="49"/>
      <c r="JC557" s="49"/>
      <c r="JD557" s="49"/>
      <c r="JE557" s="49"/>
      <c r="JF557" s="49"/>
      <c r="JG557" s="49"/>
      <c r="JH557" s="49"/>
      <c r="JI557" s="49"/>
      <c r="JJ557" s="49"/>
      <c r="JK557" s="49"/>
      <c r="JL557" s="49"/>
      <c r="JM557" s="49"/>
      <c r="JN557" s="49"/>
      <c r="JO557" s="49"/>
      <c r="JP557" s="49"/>
      <c r="JQ557" s="49"/>
      <c r="JR557" s="49"/>
      <c r="JS557" s="49"/>
      <c r="JT557" s="49"/>
      <c r="JU557" s="49"/>
      <c r="JV557" s="49"/>
      <c r="JW557" s="49"/>
      <c r="JX557" s="49"/>
      <c r="JY557" s="49"/>
      <c r="JZ557" s="49"/>
      <c r="KA557" s="49"/>
      <c r="KB557" s="49"/>
      <c r="KC557" s="49"/>
      <c r="KD557" s="49"/>
      <c r="KE557" s="49"/>
      <c r="KF557" s="49"/>
      <c r="KG557" s="49"/>
      <c r="KH557" s="49"/>
      <c r="KI557" s="49"/>
      <c r="KJ557" s="49"/>
    </row>
    <row r="558" spans="2:296" s="48" customFormat="1" x14ac:dyDescent="0.2">
      <c r="B558" s="46"/>
      <c r="C558" s="276"/>
      <c r="D558" s="125"/>
      <c r="E558" s="173"/>
      <c r="F558" s="174"/>
      <c r="G558" s="125"/>
      <c r="H558" s="125"/>
      <c r="I558" s="125"/>
      <c r="J558" s="125"/>
      <c r="K558" s="192"/>
      <c r="M558" s="281"/>
      <c r="N558" s="19"/>
      <c r="O558" s="49"/>
      <c r="P558" s="49"/>
      <c r="Q558" s="49"/>
      <c r="R558" s="49"/>
      <c r="S558" s="49"/>
      <c r="T558" s="49"/>
      <c r="U558" s="49"/>
      <c r="V558" s="49"/>
      <c r="W558" s="49"/>
      <c r="X558" s="49"/>
      <c r="Y558" s="49"/>
      <c r="Z558" s="49"/>
      <c r="AA558" s="49"/>
      <c r="AB558" s="49"/>
      <c r="AC558" s="49"/>
      <c r="AD558" s="49"/>
      <c r="AE558" s="49"/>
      <c r="AF558" s="49"/>
      <c r="AG558" s="49"/>
      <c r="AH558" s="49"/>
      <c r="AI558" s="49"/>
      <c r="AJ558" s="49"/>
      <c r="AK558" s="49"/>
      <c r="AL558" s="49"/>
      <c r="AM558" s="49"/>
      <c r="AN558" s="49"/>
      <c r="AO558" s="49"/>
      <c r="AP558" s="49"/>
      <c r="AQ558" s="49"/>
      <c r="AR558" s="49"/>
      <c r="AS558" s="49"/>
      <c r="AT558" s="49"/>
      <c r="AU558" s="49"/>
      <c r="AV558" s="49"/>
      <c r="AW558" s="49"/>
      <c r="AX558" s="49"/>
      <c r="AY558" s="49"/>
      <c r="AZ558" s="49"/>
      <c r="BA558" s="49"/>
      <c r="BB558" s="49"/>
      <c r="BC558" s="49"/>
      <c r="BD558" s="49"/>
      <c r="BE558" s="49"/>
      <c r="BF558" s="49"/>
      <c r="BG558" s="49"/>
      <c r="BH558" s="49"/>
      <c r="BI558" s="49"/>
      <c r="BJ558" s="49"/>
      <c r="BK558" s="49"/>
      <c r="BL558" s="49"/>
      <c r="BM558" s="49"/>
      <c r="BN558" s="49"/>
      <c r="BO558" s="49"/>
      <c r="BP558" s="49"/>
      <c r="BQ558" s="49"/>
      <c r="BR558" s="49"/>
      <c r="BS558" s="49"/>
      <c r="BT558" s="49"/>
      <c r="BU558" s="49"/>
      <c r="BV558" s="49"/>
      <c r="BW558" s="49"/>
      <c r="BX558" s="49"/>
      <c r="BY558" s="49"/>
      <c r="BZ558" s="49"/>
      <c r="CA558" s="49"/>
      <c r="CB558" s="49"/>
      <c r="CC558" s="49"/>
      <c r="CD558" s="49"/>
      <c r="CE558" s="49"/>
      <c r="CF558" s="49"/>
      <c r="CG558" s="49"/>
      <c r="CH558" s="49"/>
      <c r="CI558" s="49"/>
      <c r="CJ558" s="49"/>
      <c r="CK558" s="49"/>
      <c r="CL558" s="49"/>
      <c r="CM558" s="49"/>
      <c r="CN558" s="49"/>
      <c r="CO558" s="49"/>
      <c r="CP558" s="49"/>
      <c r="CQ558" s="49"/>
      <c r="CR558" s="49"/>
      <c r="CS558" s="49"/>
      <c r="CT558" s="49"/>
      <c r="CU558" s="49"/>
      <c r="CV558" s="49"/>
      <c r="CW558" s="49"/>
      <c r="CX558" s="49"/>
      <c r="CY558" s="49"/>
      <c r="CZ558" s="49"/>
      <c r="DA558" s="49"/>
      <c r="DB558" s="49"/>
      <c r="DC558" s="49"/>
      <c r="DD558" s="49"/>
      <c r="DE558" s="49"/>
      <c r="DF558" s="49"/>
      <c r="DG558" s="49"/>
      <c r="DH558" s="49"/>
      <c r="DI558" s="49"/>
      <c r="DJ558" s="49"/>
      <c r="DK558" s="49"/>
      <c r="DL558" s="49"/>
      <c r="DM558" s="49"/>
      <c r="DN558" s="49"/>
      <c r="DO558" s="49"/>
      <c r="DP558" s="49"/>
      <c r="DQ558" s="49"/>
      <c r="DR558" s="49"/>
      <c r="DS558" s="49"/>
      <c r="DT558" s="49"/>
      <c r="DU558" s="49"/>
      <c r="DV558" s="49"/>
      <c r="DW558" s="49"/>
      <c r="DX558" s="49"/>
      <c r="DY558" s="49"/>
      <c r="DZ558" s="49"/>
      <c r="EA558" s="49"/>
      <c r="EB558" s="49"/>
      <c r="EC558" s="49"/>
      <c r="ED558" s="49"/>
      <c r="EE558" s="49"/>
      <c r="EF558" s="49"/>
      <c r="EG558" s="49"/>
      <c r="EH558" s="49"/>
      <c r="EI558" s="49"/>
      <c r="EJ558" s="49"/>
      <c r="EK558" s="49"/>
      <c r="EL558" s="49"/>
      <c r="EM558" s="49"/>
      <c r="EN558" s="49"/>
      <c r="EO558" s="49"/>
      <c r="EP558" s="49"/>
      <c r="EQ558" s="49"/>
      <c r="ER558" s="49"/>
      <c r="ES558" s="49"/>
      <c r="ET558" s="49"/>
      <c r="EU558" s="49"/>
      <c r="EV558" s="49"/>
      <c r="EW558" s="49"/>
      <c r="EX558" s="49"/>
      <c r="EY558" s="49"/>
      <c r="EZ558" s="49"/>
      <c r="FA558" s="49"/>
      <c r="FB558" s="49"/>
      <c r="FC558" s="49"/>
      <c r="FD558" s="49"/>
      <c r="FE558" s="49"/>
      <c r="FF558" s="49"/>
      <c r="FG558" s="49"/>
      <c r="FH558" s="49"/>
      <c r="FI558" s="49"/>
      <c r="FJ558" s="49"/>
      <c r="FK558" s="49"/>
      <c r="FL558" s="49"/>
      <c r="FM558" s="49"/>
      <c r="FN558" s="49"/>
      <c r="FO558" s="49"/>
      <c r="FP558" s="49"/>
      <c r="FQ558" s="49"/>
      <c r="FR558" s="49"/>
      <c r="FS558" s="49"/>
      <c r="FT558" s="49"/>
      <c r="FU558" s="49"/>
      <c r="FV558" s="49"/>
      <c r="FW558" s="49"/>
      <c r="FX558" s="49"/>
      <c r="FY558" s="49"/>
      <c r="FZ558" s="49"/>
      <c r="GA558" s="49"/>
      <c r="GB558" s="49"/>
      <c r="GC558" s="49"/>
      <c r="GD558" s="49"/>
      <c r="GE558" s="49"/>
      <c r="GF558" s="49"/>
      <c r="GG558" s="49"/>
      <c r="GH558" s="49"/>
      <c r="GI558" s="49"/>
      <c r="GJ558" s="49"/>
      <c r="GK558" s="49"/>
      <c r="GL558" s="49"/>
      <c r="GM558" s="49"/>
      <c r="GN558" s="49"/>
      <c r="GO558" s="49"/>
      <c r="GP558" s="49"/>
      <c r="GQ558" s="49"/>
      <c r="GR558" s="49"/>
      <c r="GS558" s="49"/>
      <c r="GT558" s="49"/>
      <c r="GU558" s="49"/>
      <c r="GV558" s="49"/>
      <c r="GW558" s="49"/>
      <c r="GX558" s="49"/>
      <c r="GY558" s="49"/>
      <c r="GZ558" s="49"/>
      <c r="HA558" s="49"/>
      <c r="HB558" s="49"/>
      <c r="HC558" s="49"/>
      <c r="HD558" s="49"/>
      <c r="HE558" s="49"/>
      <c r="HF558" s="49"/>
      <c r="HG558" s="49"/>
      <c r="HH558" s="49"/>
      <c r="HI558" s="49"/>
      <c r="HJ558" s="49"/>
      <c r="HK558" s="49"/>
      <c r="HL558" s="49"/>
      <c r="HM558" s="49"/>
      <c r="HN558" s="49"/>
      <c r="HO558" s="49"/>
      <c r="HP558" s="49"/>
      <c r="HQ558" s="49"/>
      <c r="HR558" s="49"/>
      <c r="HS558" s="49"/>
      <c r="HT558" s="49"/>
      <c r="HU558" s="49"/>
      <c r="HV558" s="49"/>
      <c r="HW558" s="49"/>
      <c r="HX558" s="49"/>
      <c r="HY558" s="49"/>
      <c r="HZ558" s="49"/>
      <c r="IA558" s="49"/>
      <c r="IB558" s="49"/>
      <c r="IC558" s="49"/>
      <c r="ID558" s="49"/>
      <c r="IE558" s="49"/>
      <c r="IF558" s="49"/>
      <c r="IG558" s="49"/>
      <c r="IH558" s="49"/>
      <c r="II558" s="49"/>
      <c r="IJ558" s="49"/>
      <c r="IK558" s="49"/>
      <c r="IL558" s="49"/>
      <c r="IM558" s="49"/>
      <c r="IN558" s="49"/>
      <c r="IO558" s="49"/>
      <c r="IP558" s="49"/>
      <c r="IQ558" s="49"/>
      <c r="IR558" s="49"/>
      <c r="IS558" s="49"/>
      <c r="IT558" s="49"/>
      <c r="IU558" s="49"/>
      <c r="IV558" s="49"/>
      <c r="IW558" s="49"/>
      <c r="IX558" s="49"/>
      <c r="IY558" s="49"/>
      <c r="IZ558" s="49"/>
      <c r="JA558" s="49"/>
      <c r="JB558" s="49"/>
      <c r="JC558" s="49"/>
      <c r="JD558" s="49"/>
      <c r="JE558" s="49"/>
      <c r="JF558" s="49"/>
      <c r="JG558" s="49"/>
      <c r="JH558" s="49"/>
      <c r="JI558" s="49"/>
      <c r="JJ558" s="49"/>
      <c r="JK558" s="49"/>
      <c r="JL558" s="49"/>
      <c r="JM558" s="49"/>
      <c r="JN558" s="49"/>
      <c r="JO558" s="49"/>
      <c r="JP558" s="49"/>
      <c r="JQ558" s="49"/>
      <c r="JR558" s="49"/>
      <c r="JS558" s="49"/>
      <c r="JT558" s="49"/>
      <c r="JU558" s="49"/>
      <c r="JV558" s="49"/>
      <c r="JW558" s="49"/>
      <c r="JX558" s="49"/>
      <c r="JY558" s="49"/>
      <c r="JZ558" s="49"/>
      <c r="KA558" s="49"/>
      <c r="KB558" s="49"/>
      <c r="KC558" s="49"/>
      <c r="KD558" s="49"/>
      <c r="KE558" s="49"/>
      <c r="KF558" s="49"/>
      <c r="KG558" s="49"/>
      <c r="KH558" s="49"/>
      <c r="KI558" s="49"/>
      <c r="KJ558" s="49"/>
    </row>
    <row r="559" spans="2:296" s="48" customFormat="1" x14ac:dyDescent="0.2">
      <c r="B559" s="46"/>
      <c r="C559" s="276"/>
      <c r="D559" s="125"/>
      <c r="E559" s="173"/>
      <c r="F559" s="174"/>
      <c r="G559" s="125"/>
      <c r="H559" s="125"/>
      <c r="I559" s="125"/>
      <c r="J559" s="125"/>
      <c r="K559" s="192"/>
      <c r="M559" s="281"/>
      <c r="N559" s="19"/>
      <c r="O559" s="49"/>
      <c r="P559" s="49"/>
      <c r="Q559" s="49"/>
      <c r="R559" s="49"/>
      <c r="S559" s="49"/>
      <c r="T559" s="49"/>
      <c r="U559" s="49"/>
      <c r="V559" s="49"/>
      <c r="W559" s="49"/>
      <c r="X559" s="49"/>
      <c r="Y559" s="49"/>
      <c r="Z559" s="49"/>
      <c r="AA559" s="49"/>
      <c r="AB559" s="49"/>
      <c r="AC559" s="49"/>
      <c r="AD559" s="49"/>
      <c r="AE559" s="49"/>
      <c r="AF559" s="49"/>
      <c r="AG559" s="49"/>
      <c r="AH559" s="49"/>
      <c r="AI559" s="49"/>
      <c r="AJ559" s="49"/>
      <c r="AK559" s="49"/>
      <c r="AL559" s="49"/>
      <c r="AM559" s="49"/>
      <c r="AN559" s="49"/>
      <c r="AO559" s="49"/>
      <c r="AP559" s="49"/>
      <c r="AQ559" s="49"/>
      <c r="AR559" s="49"/>
      <c r="AS559" s="49"/>
      <c r="AT559" s="49"/>
      <c r="AU559" s="49"/>
      <c r="AV559" s="49"/>
      <c r="AW559" s="49"/>
      <c r="AX559" s="49"/>
      <c r="AY559" s="49"/>
      <c r="AZ559" s="49"/>
      <c r="BA559" s="49"/>
      <c r="BB559" s="49"/>
      <c r="BC559" s="49"/>
      <c r="BD559" s="49"/>
      <c r="BE559" s="49"/>
      <c r="BF559" s="49"/>
      <c r="BG559" s="49"/>
      <c r="BH559" s="49"/>
      <c r="BI559" s="49"/>
      <c r="BJ559" s="49"/>
      <c r="BK559" s="49"/>
      <c r="BL559" s="49"/>
      <c r="BM559" s="49"/>
      <c r="BN559" s="49"/>
      <c r="BO559" s="49"/>
      <c r="BP559" s="49"/>
      <c r="BQ559" s="49"/>
      <c r="BR559" s="49"/>
      <c r="BS559" s="49"/>
      <c r="BT559" s="49"/>
      <c r="BU559" s="49"/>
      <c r="BV559" s="49"/>
      <c r="BW559" s="49"/>
      <c r="BX559" s="49"/>
      <c r="BY559" s="49"/>
      <c r="BZ559" s="49"/>
      <c r="CA559" s="49"/>
      <c r="CB559" s="49"/>
      <c r="CC559" s="49"/>
      <c r="CD559" s="49"/>
      <c r="CE559" s="49"/>
      <c r="CF559" s="49"/>
      <c r="CG559" s="49"/>
      <c r="CH559" s="49"/>
      <c r="CI559" s="49"/>
      <c r="CJ559" s="49"/>
      <c r="CK559" s="49"/>
      <c r="CL559" s="49"/>
      <c r="CM559" s="49"/>
      <c r="CN559" s="49"/>
      <c r="CO559" s="49"/>
      <c r="CP559" s="49"/>
      <c r="CQ559" s="49"/>
      <c r="CR559" s="49"/>
      <c r="CS559" s="49"/>
      <c r="CT559" s="49"/>
      <c r="CU559" s="49"/>
      <c r="CV559" s="49"/>
      <c r="CW559" s="49"/>
      <c r="CX559" s="49"/>
      <c r="CY559" s="49"/>
      <c r="CZ559" s="49"/>
      <c r="DA559" s="49"/>
      <c r="DB559" s="49"/>
      <c r="DC559" s="49"/>
      <c r="DD559" s="49"/>
      <c r="DE559" s="49"/>
      <c r="DF559" s="49"/>
      <c r="DG559" s="49"/>
      <c r="DH559" s="49"/>
      <c r="DI559" s="49"/>
      <c r="DJ559" s="49"/>
      <c r="DK559" s="49"/>
      <c r="DL559" s="49"/>
      <c r="DM559" s="49"/>
      <c r="DN559" s="49"/>
      <c r="DO559" s="49"/>
      <c r="DP559" s="49"/>
      <c r="DQ559" s="49"/>
      <c r="DR559" s="49"/>
      <c r="DS559" s="49"/>
      <c r="DT559" s="49"/>
      <c r="DU559" s="49"/>
      <c r="DV559" s="49"/>
      <c r="DW559" s="49"/>
      <c r="DX559" s="49"/>
      <c r="DY559" s="49"/>
      <c r="DZ559" s="49"/>
      <c r="EA559" s="49"/>
      <c r="EB559" s="49"/>
      <c r="EC559" s="49"/>
      <c r="ED559" s="49"/>
      <c r="EE559" s="49"/>
      <c r="EF559" s="49"/>
      <c r="EG559" s="49"/>
      <c r="EH559" s="49"/>
      <c r="EI559" s="49"/>
      <c r="EJ559" s="49"/>
      <c r="EK559" s="49"/>
      <c r="EL559" s="49"/>
      <c r="EM559" s="49"/>
      <c r="EN559" s="49"/>
      <c r="EO559" s="49"/>
      <c r="EP559" s="49"/>
      <c r="EQ559" s="49"/>
      <c r="ER559" s="49"/>
      <c r="ES559" s="49"/>
      <c r="ET559" s="49"/>
      <c r="EU559" s="49"/>
      <c r="EV559" s="49"/>
      <c r="EW559" s="49"/>
      <c r="EX559" s="49"/>
      <c r="EY559" s="49"/>
      <c r="EZ559" s="49"/>
      <c r="FA559" s="49"/>
      <c r="FB559" s="49"/>
      <c r="FC559" s="49"/>
      <c r="FD559" s="49"/>
      <c r="FE559" s="49"/>
      <c r="FF559" s="49"/>
      <c r="FG559" s="49"/>
      <c r="FH559" s="49"/>
      <c r="FI559" s="49"/>
      <c r="FJ559" s="49"/>
      <c r="FK559" s="49"/>
      <c r="FL559" s="49"/>
      <c r="FM559" s="49"/>
      <c r="FN559" s="49"/>
      <c r="FO559" s="49"/>
      <c r="FP559" s="49"/>
      <c r="FQ559" s="49"/>
      <c r="FR559" s="49"/>
      <c r="FS559" s="49"/>
      <c r="FT559" s="49"/>
      <c r="FU559" s="49"/>
      <c r="FV559" s="49"/>
      <c r="FW559" s="49"/>
      <c r="FX559" s="49"/>
      <c r="FY559" s="49"/>
      <c r="FZ559" s="49"/>
      <c r="GA559" s="49"/>
      <c r="GB559" s="49"/>
      <c r="GC559" s="49"/>
      <c r="GD559" s="49"/>
      <c r="GE559" s="49"/>
      <c r="GF559" s="49"/>
      <c r="GG559" s="49"/>
      <c r="GH559" s="49"/>
      <c r="GI559" s="49"/>
      <c r="GJ559" s="49"/>
      <c r="GK559" s="49"/>
      <c r="GL559" s="49"/>
      <c r="GM559" s="49"/>
      <c r="GN559" s="49"/>
      <c r="GO559" s="49"/>
      <c r="GP559" s="49"/>
      <c r="GQ559" s="49"/>
      <c r="GR559" s="49"/>
      <c r="GS559" s="49"/>
      <c r="GT559" s="49"/>
      <c r="GU559" s="49"/>
      <c r="GV559" s="49"/>
      <c r="GW559" s="49"/>
      <c r="GX559" s="49"/>
      <c r="GY559" s="49"/>
      <c r="GZ559" s="49"/>
      <c r="HA559" s="49"/>
      <c r="HB559" s="49"/>
      <c r="HC559" s="49"/>
      <c r="HD559" s="49"/>
      <c r="HE559" s="49"/>
      <c r="HF559" s="49"/>
      <c r="HG559" s="49"/>
      <c r="HH559" s="49"/>
      <c r="HI559" s="49"/>
      <c r="HJ559" s="49"/>
      <c r="HK559" s="49"/>
      <c r="HL559" s="49"/>
      <c r="HM559" s="49"/>
      <c r="HN559" s="49"/>
      <c r="HO559" s="49"/>
      <c r="HP559" s="49"/>
      <c r="HQ559" s="49"/>
      <c r="HR559" s="49"/>
      <c r="HS559" s="49"/>
      <c r="HT559" s="49"/>
      <c r="HU559" s="49"/>
      <c r="HV559" s="49"/>
      <c r="HW559" s="49"/>
      <c r="HX559" s="49"/>
      <c r="HY559" s="49"/>
      <c r="HZ559" s="49"/>
      <c r="IA559" s="49"/>
      <c r="IB559" s="49"/>
      <c r="IC559" s="49"/>
      <c r="ID559" s="49"/>
      <c r="IE559" s="49"/>
      <c r="IF559" s="49"/>
      <c r="IG559" s="49"/>
      <c r="IH559" s="49"/>
      <c r="II559" s="49"/>
      <c r="IJ559" s="49"/>
      <c r="IK559" s="49"/>
      <c r="IL559" s="49"/>
      <c r="IM559" s="49"/>
      <c r="IN559" s="49"/>
      <c r="IO559" s="49"/>
      <c r="IP559" s="49"/>
      <c r="IQ559" s="49"/>
      <c r="IR559" s="49"/>
      <c r="IS559" s="49"/>
      <c r="IT559" s="49"/>
      <c r="IU559" s="49"/>
      <c r="IV559" s="49"/>
      <c r="IW559" s="49"/>
      <c r="IX559" s="49"/>
      <c r="IY559" s="49"/>
      <c r="IZ559" s="49"/>
      <c r="JA559" s="49"/>
      <c r="JB559" s="49"/>
      <c r="JC559" s="49"/>
      <c r="JD559" s="49"/>
      <c r="JE559" s="49"/>
      <c r="JF559" s="49"/>
      <c r="JG559" s="49"/>
      <c r="JH559" s="49"/>
      <c r="JI559" s="49"/>
      <c r="JJ559" s="49"/>
      <c r="JK559" s="49"/>
      <c r="JL559" s="49"/>
      <c r="JM559" s="49"/>
      <c r="JN559" s="49"/>
      <c r="JO559" s="49"/>
      <c r="JP559" s="49"/>
      <c r="JQ559" s="49"/>
      <c r="JR559" s="49"/>
      <c r="JS559" s="49"/>
      <c r="JT559" s="49"/>
      <c r="JU559" s="49"/>
      <c r="JV559" s="49"/>
      <c r="JW559" s="49"/>
      <c r="JX559" s="49"/>
      <c r="JY559" s="49"/>
      <c r="JZ559" s="49"/>
      <c r="KA559" s="49"/>
      <c r="KB559" s="49"/>
      <c r="KC559" s="49"/>
      <c r="KD559" s="49"/>
      <c r="KE559" s="49"/>
      <c r="KF559" s="49"/>
      <c r="KG559" s="49"/>
      <c r="KH559" s="49"/>
      <c r="KI559" s="49"/>
      <c r="KJ559" s="49"/>
    </row>
    <row r="560" spans="2:296" s="48" customFormat="1" x14ac:dyDescent="0.2">
      <c r="B560" s="46"/>
      <c r="C560" s="276"/>
      <c r="D560" s="125"/>
      <c r="E560" s="173"/>
      <c r="F560" s="174"/>
      <c r="G560" s="125"/>
      <c r="H560" s="125"/>
      <c r="I560" s="125"/>
      <c r="J560" s="125"/>
      <c r="K560" s="192"/>
      <c r="M560" s="281"/>
      <c r="N560" s="19"/>
      <c r="O560" s="49"/>
      <c r="P560" s="49"/>
      <c r="Q560" s="49"/>
      <c r="R560" s="49"/>
      <c r="S560" s="49"/>
      <c r="T560" s="49"/>
      <c r="U560" s="49"/>
      <c r="V560" s="49"/>
      <c r="W560" s="49"/>
      <c r="X560" s="49"/>
      <c r="Y560" s="49"/>
      <c r="Z560" s="49"/>
      <c r="AA560" s="49"/>
      <c r="AB560" s="49"/>
      <c r="AC560" s="49"/>
      <c r="AD560" s="49"/>
      <c r="AE560" s="49"/>
      <c r="AF560" s="49"/>
      <c r="AG560" s="49"/>
      <c r="AH560" s="49"/>
      <c r="AI560" s="49"/>
      <c r="AJ560" s="49"/>
      <c r="AK560" s="49"/>
      <c r="AL560" s="49"/>
      <c r="AM560" s="49"/>
      <c r="AN560" s="49"/>
      <c r="AO560" s="49"/>
      <c r="AP560" s="49"/>
      <c r="AQ560" s="49"/>
      <c r="AR560" s="49"/>
      <c r="AS560" s="49"/>
      <c r="AT560" s="49"/>
      <c r="AU560" s="49"/>
      <c r="AV560" s="49"/>
      <c r="AW560" s="49"/>
      <c r="AX560" s="49"/>
      <c r="AY560" s="49"/>
      <c r="AZ560" s="49"/>
      <c r="BA560" s="49"/>
      <c r="BB560" s="49"/>
      <c r="BC560" s="49"/>
      <c r="BD560" s="49"/>
      <c r="BE560" s="49"/>
      <c r="BF560" s="49"/>
      <c r="BG560" s="49"/>
      <c r="BH560" s="49"/>
      <c r="BI560" s="49"/>
      <c r="BJ560" s="49"/>
      <c r="BK560" s="49"/>
      <c r="BL560" s="49"/>
      <c r="BM560" s="49"/>
      <c r="BN560" s="49"/>
      <c r="BO560" s="49"/>
      <c r="BP560" s="49"/>
      <c r="BQ560" s="49"/>
      <c r="BR560" s="49"/>
      <c r="BS560" s="49"/>
      <c r="BT560" s="49"/>
      <c r="BU560" s="49"/>
      <c r="BV560" s="49"/>
      <c r="BW560" s="49"/>
      <c r="BX560" s="49"/>
      <c r="BY560" s="49"/>
      <c r="BZ560" s="49"/>
      <c r="CA560" s="49"/>
      <c r="CB560" s="49"/>
      <c r="CC560" s="49"/>
      <c r="CD560" s="49"/>
      <c r="CE560" s="49"/>
      <c r="CF560" s="49"/>
      <c r="CG560" s="49"/>
      <c r="CH560" s="49"/>
      <c r="CI560" s="49"/>
      <c r="CJ560" s="49"/>
      <c r="CK560" s="49"/>
      <c r="CL560" s="49"/>
      <c r="CM560" s="49"/>
      <c r="CN560" s="49"/>
      <c r="CO560" s="49"/>
      <c r="CP560" s="49"/>
      <c r="CQ560" s="49"/>
      <c r="CR560" s="49"/>
      <c r="CS560" s="49"/>
      <c r="CT560" s="49"/>
      <c r="CU560" s="49"/>
      <c r="CV560" s="49"/>
      <c r="CW560" s="49"/>
      <c r="CX560" s="49"/>
      <c r="CY560" s="49"/>
      <c r="CZ560" s="49"/>
      <c r="DA560" s="49"/>
      <c r="DB560" s="49"/>
      <c r="DC560" s="49"/>
      <c r="DD560" s="49"/>
      <c r="DE560" s="49"/>
      <c r="DF560" s="49"/>
      <c r="DG560" s="49"/>
      <c r="DH560" s="49"/>
      <c r="DI560" s="49"/>
      <c r="DJ560" s="49"/>
      <c r="DK560" s="49"/>
      <c r="DL560" s="49"/>
      <c r="DM560" s="49"/>
      <c r="DN560" s="49"/>
      <c r="DO560" s="49"/>
      <c r="DP560" s="49"/>
      <c r="DQ560" s="49"/>
      <c r="DR560" s="49"/>
      <c r="DS560" s="49"/>
      <c r="DT560" s="49"/>
      <c r="DU560" s="49"/>
      <c r="DV560" s="49"/>
      <c r="DW560" s="49"/>
      <c r="DX560" s="49"/>
      <c r="DY560" s="49"/>
      <c r="DZ560" s="49"/>
      <c r="EA560" s="49"/>
      <c r="EB560" s="49"/>
      <c r="EC560" s="49"/>
      <c r="ED560" s="49"/>
      <c r="EE560" s="49"/>
      <c r="EF560" s="49"/>
      <c r="EG560" s="49"/>
      <c r="EH560" s="49"/>
      <c r="EI560" s="49"/>
      <c r="EJ560" s="49"/>
      <c r="EK560" s="49"/>
      <c r="EL560" s="49"/>
      <c r="EM560" s="49"/>
      <c r="EN560" s="49"/>
      <c r="EO560" s="49"/>
      <c r="EP560" s="49"/>
      <c r="EQ560" s="49"/>
      <c r="ER560" s="49"/>
      <c r="ES560" s="49"/>
      <c r="ET560" s="49"/>
      <c r="EU560" s="49"/>
      <c r="EV560" s="49"/>
      <c r="EW560" s="49"/>
      <c r="EX560" s="49"/>
      <c r="EY560" s="49"/>
      <c r="EZ560" s="49"/>
      <c r="FA560" s="49"/>
      <c r="FB560" s="49"/>
      <c r="FC560" s="49"/>
      <c r="FD560" s="49"/>
      <c r="FE560" s="49"/>
      <c r="FF560" s="49"/>
      <c r="FG560" s="49"/>
      <c r="FH560" s="49"/>
      <c r="FI560" s="49"/>
      <c r="FJ560" s="49"/>
      <c r="FK560" s="49"/>
      <c r="FL560" s="49"/>
      <c r="FM560" s="49"/>
      <c r="FN560" s="49"/>
      <c r="FO560" s="49"/>
      <c r="FP560" s="49"/>
      <c r="FQ560" s="49"/>
      <c r="FR560" s="49"/>
      <c r="FS560" s="49"/>
      <c r="FT560" s="49"/>
      <c r="FU560" s="49"/>
      <c r="FV560" s="49"/>
      <c r="FW560" s="49"/>
      <c r="FX560" s="49"/>
      <c r="FY560" s="49"/>
      <c r="FZ560" s="49"/>
      <c r="GA560" s="49"/>
      <c r="GB560" s="49"/>
      <c r="GC560" s="49"/>
      <c r="GD560" s="49"/>
      <c r="GE560" s="49"/>
      <c r="GF560" s="49"/>
      <c r="GG560" s="49"/>
      <c r="GH560" s="49"/>
      <c r="GI560" s="49"/>
      <c r="GJ560" s="49"/>
      <c r="GK560" s="49"/>
      <c r="GL560" s="49"/>
      <c r="GM560" s="49"/>
      <c r="GN560" s="49"/>
      <c r="GO560" s="49"/>
      <c r="GP560" s="49"/>
      <c r="GQ560" s="49"/>
      <c r="GR560" s="49"/>
      <c r="GS560" s="49"/>
      <c r="GT560" s="49"/>
      <c r="GU560" s="49"/>
      <c r="GV560" s="49"/>
      <c r="GW560" s="49"/>
      <c r="GX560" s="49"/>
      <c r="GY560" s="49"/>
      <c r="GZ560" s="49"/>
      <c r="HA560" s="49"/>
      <c r="HB560" s="49"/>
      <c r="HC560" s="49"/>
      <c r="HD560" s="49"/>
      <c r="HE560" s="49"/>
      <c r="HF560" s="49"/>
      <c r="HG560" s="49"/>
      <c r="HH560" s="49"/>
      <c r="HI560" s="49"/>
      <c r="HJ560" s="49"/>
      <c r="HK560" s="49"/>
      <c r="HL560" s="49"/>
      <c r="HM560" s="49"/>
      <c r="HN560" s="49"/>
      <c r="HO560" s="49"/>
      <c r="HP560" s="49"/>
      <c r="HQ560" s="49"/>
      <c r="HR560" s="49"/>
      <c r="HS560" s="49"/>
      <c r="HT560" s="49"/>
      <c r="HU560" s="49"/>
      <c r="HV560" s="49"/>
      <c r="HW560" s="49"/>
      <c r="HX560" s="49"/>
      <c r="HY560" s="49"/>
      <c r="HZ560" s="49"/>
      <c r="IA560" s="49"/>
      <c r="IB560" s="49"/>
      <c r="IC560" s="49"/>
      <c r="ID560" s="49"/>
      <c r="IE560" s="49"/>
      <c r="IF560" s="49"/>
      <c r="IG560" s="49"/>
      <c r="IH560" s="49"/>
      <c r="II560" s="49"/>
      <c r="IJ560" s="49"/>
      <c r="IK560" s="49"/>
      <c r="IL560" s="49"/>
      <c r="IM560" s="49"/>
      <c r="IN560" s="49"/>
      <c r="IO560" s="49"/>
      <c r="IP560" s="49"/>
      <c r="IQ560" s="49"/>
      <c r="IR560" s="49"/>
      <c r="IS560" s="49"/>
      <c r="IT560" s="49"/>
      <c r="IU560" s="49"/>
      <c r="IV560" s="49"/>
      <c r="IW560" s="49"/>
      <c r="IX560" s="49"/>
      <c r="IY560" s="49"/>
      <c r="IZ560" s="49"/>
      <c r="JA560" s="49"/>
      <c r="JB560" s="49"/>
      <c r="JC560" s="49"/>
      <c r="JD560" s="49"/>
      <c r="JE560" s="49"/>
      <c r="JF560" s="49"/>
      <c r="JG560" s="49"/>
      <c r="JH560" s="49"/>
      <c r="JI560" s="49"/>
      <c r="JJ560" s="49"/>
      <c r="JK560" s="49"/>
      <c r="JL560" s="49"/>
      <c r="JM560" s="49"/>
      <c r="JN560" s="49"/>
      <c r="JO560" s="49"/>
      <c r="JP560" s="49"/>
      <c r="JQ560" s="49"/>
      <c r="JR560" s="49"/>
      <c r="JS560" s="49"/>
      <c r="JT560" s="49"/>
      <c r="JU560" s="49"/>
      <c r="JV560" s="49"/>
      <c r="JW560" s="49"/>
      <c r="JX560" s="49"/>
      <c r="JY560" s="49"/>
      <c r="JZ560" s="49"/>
      <c r="KA560" s="49"/>
      <c r="KB560" s="49"/>
      <c r="KC560" s="49"/>
      <c r="KD560" s="49"/>
      <c r="KE560" s="49"/>
      <c r="KF560" s="49"/>
      <c r="KG560" s="49"/>
      <c r="KH560" s="49"/>
      <c r="KI560" s="49"/>
      <c r="KJ560" s="49"/>
    </row>
    <row r="561" spans="2:296" s="48" customFormat="1" x14ac:dyDescent="0.2">
      <c r="B561" s="46"/>
      <c r="C561" s="276"/>
      <c r="D561" s="125"/>
      <c r="E561" s="173"/>
      <c r="F561" s="174"/>
      <c r="G561" s="125"/>
      <c r="H561" s="125"/>
      <c r="I561" s="125"/>
      <c r="J561" s="125"/>
      <c r="K561" s="192"/>
      <c r="M561" s="281"/>
      <c r="N561" s="19"/>
      <c r="O561" s="49"/>
      <c r="P561" s="49"/>
      <c r="Q561" s="49"/>
      <c r="R561" s="49"/>
      <c r="S561" s="49"/>
      <c r="T561" s="49"/>
      <c r="U561" s="49"/>
      <c r="V561" s="49"/>
      <c r="W561" s="49"/>
      <c r="X561" s="49"/>
      <c r="Y561" s="49"/>
      <c r="Z561" s="49"/>
      <c r="AA561" s="49"/>
      <c r="AB561" s="49"/>
      <c r="AC561" s="49"/>
      <c r="AD561" s="49"/>
      <c r="AE561" s="49"/>
      <c r="AF561" s="49"/>
      <c r="AG561" s="49"/>
      <c r="AH561" s="49"/>
      <c r="AI561" s="49"/>
      <c r="AJ561" s="49"/>
      <c r="AK561" s="49"/>
      <c r="AL561" s="49"/>
      <c r="AM561" s="49"/>
      <c r="AN561" s="49"/>
      <c r="AO561" s="49"/>
      <c r="AP561" s="49"/>
      <c r="AQ561" s="49"/>
      <c r="AR561" s="49"/>
      <c r="AS561" s="49"/>
      <c r="AT561" s="49"/>
      <c r="AU561" s="49"/>
      <c r="AV561" s="49"/>
      <c r="AW561" s="49"/>
      <c r="AX561" s="49"/>
      <c r="AY561" s="49"/>
      <c r="AZ561" s="49"/>
      <c r="BA561" s="49"/>
      <c r="BB561" s="49"/>
      <c r="BC561" s="49"/>
      <c r="BD561" s="49"/>
      <c r="BE561" s="49"/>
      <c r="BF561" s="49"/>
      <c r="BG561" s="49"/>
      <c r="BH561" s="49"/>
      <c r="BI561" s="49"/>
      <c r="BJ561" s="49"/>
      <c r="BK561" s="49"/>
      <c r="BL561" s="49"/>
      <c r="BM561" s="49"/>
      <c r="BN561" s="49"/>
      <c r="BO561" s="49"/>
      <c r="BP561" s="49"/>
      <c r="BQ561" s="49"/>
      <c r="BR561" s="49"/>
      <c r="BS561" s="49"/>
      <c r="BT561" s="49"/>
      <c r="BU561" s="49"/>
      <c r="BV561" s="49"/>
      <c r="BW561" s="49"/>
      <c r="BX561" s="49"/>
      <c r="BY561" s="49"/>
      <c r="BZ561" s="49"/>
      <c r="CA561" s="49"/>
      <c r="CB561" s="49"/>
      <c r="CC561" s="49"/>
      <c r="CD561" s="49"/>
      <c r="CE561" s="49"/>
      <c r="CF561" s="49"/>
      <c r="CG561" s="49"/>
      <c r="CH561" s="49"/>
      <c r="CI561" s="49"/>
      <c r="CJ561" s="49"/>
      <c r="CK561" s="49"/>
      <c r="CL561" s="49"/>
      <c r="CM561" s="49"/>
      <c r="CN561" s="49"/>
      <c r="CO561" s="49"/>
      <c r="CP561" s="49"/>
      <c r="CQ561" s="49"/>
      <c r="CR561" s="49"/>
      <c r="CS561" s="49"/>
      <c r="CT561" s="49"/>
      <c r="CU561" s="49"/>
      <c r="CV561" s="49"/>
      <c r="CW561" s="49"/>
      <c r="CX561" s="49"/>
      <c r="CY561" s="49"/>
      <c r="CZ561" s="49"/>
      <c r="DA561" s="49"/>
      <c r="DB561" s="49"/>
      <c r="DC561" s="49"/>
      <c r="DD561" s="49"/>
      <c r="DE561" s="49"/>
      <c r="DF561" s="49"/>
      <c r="DG561" s="49"/>
      <c r="DH561" s="49"/>
      <c r="DI561" s="49"/>
      <c r="DJ561" s="49"/>
      <c r="DK561" s="49"/>
      <c r="DL561" s="49"/>
      <c r="DM561" s="49"/>
      <c r="DN561" s="49"/>
      <c r="DO561" s="49"/>
      <c r="DP561" s="49"/>
      <c r="DQ561" s="49"/>
      <c r="DR561" s="49"/>
      <c r="DS561" s="49"/>
      <c r="DT561" s="49"/>
      <c r="DU561" s="49"/>
      <c r="DV561" s="49"/>
      <c r="DW561" s="49"/>
      <c r="DX561" s="49"/>
      <c r="DY561" s="49"/>
      <c r="DZ561" s="49"/>
      <c r="EA561" s="49"/>
      <c r="EB561" s="49"/>
      <c r="EC561" s="49"/>
      <c r="ED561" s="49"/>
      <c r="EE561" s="49"/>
      <c r="EF561" s="49"/>
      <c r="EG561" s="49"/>
      <c r="EH561" s="49"/>
      <c r="EI561" s="49"/>
      <c r="EJ561" s="49"/>
      <c r="EK561" s="49"/>
      <c r="EL561" s="49"/>
      <c r="EM561" s="49"/>
      <c r="EN561" s="49"/>
      <c r="EO561" s="49"/>
      <c r="EP561" s="49"/>
      <c r="EQ561" s="49"/>
      <c r="ER561" s="49"/>
      <c r="ES561" s="49"/>
      <c r="ET561" s="49"/>
      <c r="EU561" s="49"/>
      <c r="EV561" s="49"/>
      <c r="EW561" s="49"/>
      <c r="EX561" s="49"/>
      <c r="EY561" s="49"/>
      <c r="EZ561" s="49"/>
      <c r="FA561" s="49"/>
      <c r="FB561" s="49"/>
      <c r="FC561" s="49"/>
      <c r="FD561" s="49"/>
      <c r="FE561" s="49"/>
      <c r="FF561" s="49"/>
      <c r="FG561" s="49"/>
      <c r="FH561" s="49"/>
      <c r="FI561" s="49"/>
      <c r="FJ561" s="49"/>
      <c r="FK561" s="49"/>
      <c r="FL561" s="49"/>
      <c r="FM561" s="49"/>
      <c r="FN561" s="49"/>
      <c r="FO561" s="49"/>
      <c r="FP561" s="49"/>
      <c r="FQ561" s="49"/>
      <c r="FR561" s="49"/>
      <c r="FS561" s="49"/>
      <c r="FT561" s="49"/>
      <c r="FU561" s="49"/>
      <c r="FV561" s="49"/>
      <c r="FW561" s="49"/>
      <c r="FX561" s="49"/>
      <c r="FY561" s="49"/>
      <c r="FZ561" s="49"/>
      <c r="GA561" s="49"/>
      <c r="GB561" s="49"/>
      <c r="GC561" s="49"/>
      <c r="GD561" s="49"/>
      <c r="GE561" s="49"/>
      <c r="GF561" s="49"/>
      <c r="GG561" s="49"/>
      <c r="GH561" s="49"/>
      <c r="GI561" s="49"/>
      <c r="GJ561" s="49"/>
      <c r="GK561" s="49"/>
      <c r="GL561" s="49"/>
      <c r="GM561" s="49"/>
      <c r="GN561" s="49"/>
      <c r="GO561" s="49"/>
      <c r="GP561" s="49"/>
      <c r="GQ561" s="49"/>
      <c r="GR561" s="49"/>
      <c r="GS561" s="49"/>
      <c r="GT561" s="49"/>
      <c r="GU561" s="49"/>
      <c r="GV561" s="49"/>
      <c r="GW561" s="49"/>
      <c r="GX561" s="49"/>
      <c r="GY561" s="49"/>
      <c r="GZ561" s="49"/>
      <c r="HA561" s="49"/>
      <c r="HB561" s="49"/>
      <c r="HC561" s="49"/>
      <c r="HD561" s="49"/>
      <c r="HE561" s="49"/>
      <c r="HF561" s="49"/>
      <c r="HG561" s="49"/>
      <c r="HH561" s="49"/>
      <c r="HI561" s="49"/>
      <c r="HJ561" s="49"/>
      <c r="HK561" s="49"/>
      <c r="HL561" s="49"/>
      <c r="HM561" s="49"/>
      <c r="HN561" s="49"/>
      <c r="HO561" s="49"/>
      <c r="HP561" s="49"/>
      <c r="HQ561" s="49"/>
      <c r="HR561" s="49"/>
      <c r="HS561" s="49"/>
      <c r="HT561" s="49"/>
      <c r="HU561" s="49"/>
      <c r="HV561" s="49"/>
      <c r="HW561" s="49"/>
      <c r="HX561" s="49"/>
      <c r="HY561" s="49"/>
      <c r="HZ561" s="49"/>
      <c r="IA561" s="49"/>
      <c r="IB561" s="49"/>
      <c r="IC561" s="49"/>
      <c r="ID561" s="49"/>
      <c r="IE561" s="49"/>
      <c r="IF561" s="49"/>
      <c r="IG561" s="49"/>
      <c r="IH561" s="49"/>
      <c r="II561" s="49"/>
      <c r="IJ561" s="49"/>
      <c r="IK561" s="49"/>
      <c r="IL561" s="49"/>
      <c r="IM561" s="49"/>
      <c r="IN561" s="49"/>
      <c r="IO561" s="49"/>
      <c r="IP561" s="49"/>
      <c r="IQ561" s="49"/>
      <c r="IR561" s="49"/>
      <c r="IS561" s="49"/>
      <c r="IT561" s="49"/>
      <c r="IU561" s="49"/>
      <c r="IV561" s="49"/>
      <c r="IW561" s="49"/>
      <c r="IX561" s="49"/>
      <c r="IY561" s="49"/>
      <c r="IZ561" s="49"/>
      <c r="JA561" s="49"/>
      <c r="JB561" s="49"/>
      <c r="JC561" s="49"/>
      <c r="JD561" s="49"/>
      <c r="JE561" s="49"/>
      <c r="JF561" s="49"/>
      <c r="JG561" s="49"/>
      <c r="JH561" s="49"/>
      <c r="JI561" s="49"/>
      <c r="JJ561" s="49"/>
      <c r="JK561" s="49"/>
      <c r="JL561" s="49"/>
      <c r="JM561" s="49"/>
      <c r="JN561" s="49"/>
      <c r="JO561" s="49"/>
      <c r="JP561" s="49"/>
      <c r="JQ561" s="49"/>
      <c r="JR561" s="49"/>
      <c r="JS561" s="49"/>
      <c r="JT561" s="49"/>
      <c r="JU561" s="49"/>
      <c r="JV561" s="49"/>
      <c r="JW561" s="49"/>
      <c r="JX561" s="49"/>
      <c r="JY561" s="49"/>
      <c r="JZ561" s="49"/>
      <c r="KA561" s="49"/>
      <c r="KB561" s="49"/>
      <c r="KC561" s="49"/>
      <c r="KD561" s="49"/>
      <c r="KE561" s="49"/>
      <c r="KF561" s="49"/>
      <c r="KG561" s="49"/>
      <c r="KH561" s="49"/>
      <c r="KI561" s="49"/>
      <c r="KJ561" s="49"/>
    </row>
    <row r="562" spans="2:296" s="48" customFormat="1" x14ac:dyDescent="0.2">
      <c r="B562" s="46"/>
      <c r="C562" s="276"/>
      <c r="D562" s="125"/>
      <c r="E562" s="173"/>
      <c r="F562" s="174"/>
      <c r="G562" s="125"/>
      <c r="H562" s="125"/>
      <c r="I562" s="125"/>
      <c r="J562" s="125"/>
      <c r="K562" s="192"/>
      <c r="M562" s="281"/>
      <c r="N562" s="19"/>
      <c r="O562" s="49"/>
      <c r="P562" s="49"/>
      <c r="Q562" s="49"/>
      <c r="R562" s="49"/>
      <c r="S562" s="49"/>
      <c r="T562" s="49"/>
      <c r="U562" s="49"/>
      <c r="V562" s="49"/>
      <c r="W562" s="49"/>
      <c r="X562" s="49"/>
      <c r="Y562" s="49"/>
      <c r="Z562" s="49"/>
      <c r="AA562" s="49"/>
      <c r="AB562" s="49"/>
      <c r="AC562" s="49"/>
      <c r="AD562" s="49"/>
      <c r="AE562" s="49"/>
      <c r="AF562" s="49"/>
      <c r="AG562" s="49"/>
      <c r="AH562" s="49"/>
      <c r="AI562" s="49"/>
      <c r="AJ562" s="49"/>
      <c r="AK562" s="49"/>
      <c r="AL562" s="49"/>
      <c r="AM562" s="49"/>
      <c r="AN562" s="49"/>
      <c r="AO562" s="49"/>
      <c r="AP562" s="49"/>
      <c r="AQ562" s="49"/>
      <c r="AR562" s="49"/>
      <c r="AS562" s="49"/>
      <c r="AT562" s="49"/>
      <c r="AU562" s="49"/>
      <c r="AV562" s="49"/>
      <c r="AW562" s="49"/>
      <c r="AX562" s="49"/>
      <c r="AY562" s="49"/>
      <c r="AZ562" s="49"/>
      <c r="BA562" s="49"/>
      <c r="BB562" s="49"/>
      <c r="BC562" s="49"/>
      <c r="BD562" s="49"/>
      <c r="BE562" s="49"/>
      <c r="BF562" s="49"/>
      <c r="BG562" s="49"/>
      <c r="BH562" s="49"/>
      <c r="BI562" s="49"/>
      <c r="BJ562" s="49"/>
      <c r="BK562" s="49"/>
      <c r="BL562" s="49"/>
      <c r="BM562" s="49"/>
      <c r="BN562" s="49"/>
      <c r="BO562" s="49"/>
      <c r="BP562" s="49"/>
      <c r="BQ562" s="49"/>
      <c r="BR562" s="49"/>
      <c r="BS562" s="49"/>
      <c r="BT562" s="49"/>
      <c r="BU562" s="49"/>
      <c r="BV562" s="49"/>
      <c r="BW562" s="49"/>
      <c r="BX562" s="49"/>
      <c r="BY562" s="49"/>
      <c r="BZ562" s="49"/>
      <c r="CA562" s="49"/>
      <c r="CB562" s="49"/>
      <c r="CC562" s="49"/>
      <c r="CD562" s="49"/>
      <c r="CE562" s="49"/>
      <c r="CF562" s="49"/>
      <c r="CG562" s="49"/>
      <c r="CH562" s="49"/>
      <c r="CI562" s="49"/>
      <c r="CJ562" s="49"/>
      <c r="CK562" s="49"/>
      <c r="CL562" s="49"/>
      <c r="CM562" s="49"/>
      <c r="CN562" s="49"/>
      <c r="CO562" s="49"/>
      <c r="CP562" s="49"/>
      <c r="CQ562" s="49"/>
      <c r="CR562" s="49"/>
      <c r="CS562" s="49"/>
      <c r="CT562" s="49"/>
      <c r="CU562" s="49"/>
      <c r="CV562" s="49"/>
      <c r="CW562" s="49"/>
      <c r="CX562" s="49"/>
      <c r="CY562" s="49"/>
      <c r="CZ562" s="49"/>
      <c r="DA562" s="49"/>
      <c r="DB562" s="49"/>
      <c r="DC562" s="49"/>
      <c r="DD562" s="49"/>
      <c r="DE562" s="49"/>
      <c r="DF562" s="49"/>
      <c r="DG562" s="49"/>
      <c r="DH562" s="49"/>
      <c r="DI562" s="49"/>
      <c r="DJ562" s="49"/>
      <c r="DK562" s="49"/>
      <c r="DL562" s="49"/>
      <c r="DM562" s="49"/>
      <c r="DN562" s="49"/>
      <c r="DO562" s="49"/>
      <c r="DP562" s="49"/>
      <c r="DQ562" s="49"/>
      <c r="DR562" s="49"/>
      <c r="DS562" s="49"/>
      <c r="DT562" s="49"/>
      <c r="DU562" s="49"/>
      <c r="DV562" s="49"/>
      <c r="DW562" s="49"/>
      <c r="DX562" s="49"/>
      <c r="DY562" s="49"/>
      <c r="DZ562" s="49"/>
      <c r="EA562" s="49"/>
      <c r="EB562" s="49"/>
      <c r="EC562" s="49"/>
      <c r="ED562" s="49"/>
      <c r="EE562" s="49"/>
      <c r="EF562" s="49"/>
      <c r="EG562" s="49"/>
      <c r="EH562" s="49"/>
      <c r="EI562" s="49"/>
      <c r="EJ562" s="49"/>
      <c r="EK562" s="49"/>
      <c r="EL562" s="49"/>
      <c r="EM562" s="49"/>
      <c r="EN562" s="49"/>
      <c r="EO562" s="49"/>
      <c r="EP562" s="49"/>
      <c r="EQ562" s="49"/>
      <c r="ER562" s="49"/>
      <c r="ES562" s="49"/>
      <c r="ET562" s="49"/>
      <c r="EU562" s="49"/>
      <c r="EV562" s="49"/>
      <c r="EW562" s="49"/>
      <c r="EX562" s="49"/>
      <c r="EY562" s="49"/>
      <c r="EZ562" s="49"/>
      <c r="FA562" s="49"/>
      <c r="FB562" s="49"/>
      <c r="FC562" s="49"/>
      <c r="FD562" s="49"/>
      <c r="FE562" s="49"/>
      <c r="FF562" s="49"/>
      <c r="FG562" s="49"/>
      <c r="FH562" s="49"/>
      <c r="FI562" s="49"/>
      <c r="FJ562" s="49"/>
      <c r="FK562" s="49"/>
      <c r="FL562" s="49"/>
      <c r="FM562" s="49"/>
      <c r="FN562" s="49"/>
      <c r="FO562" s="49"/>
      <c r="FP562" s="49"/>
      <c r="FQ562" s="49"/>
      <c r="FR562" s="49"/>
      <c r="FS562" s="49"/>
      <c r="FT562" s="49"/>
      <c r="FU562" s="49"/>
      <c r="FV562" s="49"/>
      <c r="FW562" s="49"/>
      <c r="FX562" s="49"/>
      <c r="FY562" s="49"/>
      <c r="FZ562" s="49"/>
      <c r="GA562" s="49"/>
      <c r="GB562" s="49"/>
      <c r="GC562" s="49"/>
      <c r="GD562" s="49"/>
      <c r="GE562" s="49"/>
      <c r="GF562" s="49"/>
      <c r="GG562" s="49"/>
      <c r="GH562" s="49"/>
      <c r="GI562" s="49"/>
      <c r="GJ562" s="49"/>
      <c r="GK562" s="49"/>
      <c r="GL562" s="49"/>
      <c r="GM562" s="49"/>
      <c r="GN562" s="49"/>
      <c r="GO562" s="49"/>
      <c r="GP562" s="49"/>
      <c r="GQ562" s="49"/>
      <c r="GR562" s="49"/>
      <c r="GS562" s="49"/>
      <c r="GT562" s="49"/>
      <c r="GU562" s="49"/>
      <c r="GV562" s="49"/>
      <c r="GW562" s="49"/>
      <c r="GX562" s="49"/>
      <c r="GY562" s="49"/>
      <c r="GZ562" s="49"/>
      <c r="HA562" s="49"/>
      <c r="HB562" s="49"/>
      <c r="HC562" s="49"/>
      <c r="HD562" s="49"/>
      <c r="HE562" s="49"/>
      <c r="HF562" s="49"/>
      <c r="HG562" s="49"/>
      <c r="HH562" s="49"/>
      <c r="HI562" s="49"/>
      <c r="HJ562" s="49"/>
      <c r="HK562" s="49"/>
      <c r="HL562" s="49"/>
      <c r="HM562" s="49"/>
      <c r="HN562" s="49"/>
      <c r="HO562" s="49"/>
      <c r="HP562" s="49"/>
      <c r="HQ562" s="49"/>
      <c r="HR562" s="49"/>
      <c r="HS562" s="49"/>
      <c r="HT562" s="49"/>
      <c r="HU562" s="49"/>
      <c r="HV562" s="49"/>
      <c r="HW562" s="49"/>
      <c r="HX562" s="49"/>
      <c r="HY562" s="49"/>
      <c r="HZ562" s="49"/>
      <c r="IA562" s="49"/>
      <c r="IB562" s="49"/>
      <c r="IC562" s="49"/>
      <c r="ID562" s="49"/>
      <c r="IE562" s="49"/>
      <c r="IF562" s="49"/>
      <c r="IG562" s="49"/>
      <c r="IH562" s="49"/>
      <c r="II562" s="49"/>
      <c r="IJ562" s="49"/>
      <c r="IK562" s="49"/>
      <c r="IL562" s="49"/>
      <c r="IM562" s="49"/>
      <c r="IN562" s="49"/>
      <c r="IO562" s="49"/>
      <c r="IP562" s="49"/>
      <c r="IQ562" s="49"/>
      <c r="IR562" s="49"/>
      <c r="IS562" s="49"/>
      <c r="IT562" s="49"/>
      <c r="IU562" s="49"/>
      <c r="IV562" s="49"/>
      <c r="IW562" s="49"/>
      <c r="IX562" s="49"/>
      <c r="IY562" s="49"/>
      <c r="IZ562" s="49"/>
      <c r="JA562" s="49"/>
      <c r="JB562" s="49"/>
      <c r="JC562" s="49"/>
      <c r="JD562" s="49"/>
      <c r="JE562" s="49"/>
      <c r="JF562" s="49"/>
      <c r="JG562" s="49"/>
      <c r="JH562" s="49"/>
      <c r="JI562" s="49"/>
      <c r="JJ562" s="49"/>
      <c r="JK562" s="49"/>
      <c r="JL562" s="49"/>
      <c r="JM562" s="49"/>
      <c r="JN562" s="49"/>
      <c r="JO562" s="49"/>
      <c r="JP562" s="49"/>
      <c r="JQ562" s="49"/>
      <c r="JR562" s="49"/>
      <c r="JS562" s="49"/>
      <c r="JT562" s="49"/>
      <c r="JU562" s="49"/>
      <c r="JV562" s="49"/>
      <c r="JW562" s="49"/>
      <c r="JX562" s="49"/>
      <c r="JY562" s="49"/>
      <c r="JZ562" s="49"/>
      <c r="KA562" s="49"/>
      <c r="KB562" s="49"/>
      <c r="KC562" s="49"/>
      <c r="KD562" s="49"/>
      <c r="KE562" s="49"/>
      <c r="KF562" s="49"/>
      <c r="KG562" s="49"/>
      <c r="KH562" s="49"/>
      <c r="KI562" s="49"/>
      <c r="KJ562" s="49"/>
    </row>
    <row r="563" spans="2:296" s="48" customFormat="1" x14ac:dyDescent="0.2">
      <c r="B563" s="46"/>
      <c r="C563" s="276"/>
      <c r="D563" s="125"/>
      <c r="E563" s="173"/>
      <c r="F563" s="174"/>
      <c r="G563" s="125"/>
      <c r="H563" s="125"/>
      <c r="I563" s="125"/>
      <c r="J563" s="125"/>
      <c r="K563" s="192"/>
      <c r="M563" s="281"/>
      <c r="N563" s="19"/>
      <c r="O563" s="49"/>
      <c r="P563" s="49"/>
      <c r="Q563" s="49"/>
      <c r="R563" s="49"/>
      <c r="S563" s="49"/>
      <c r="T563" s="49"/>
      <c r="U563" s="49"/>
      <c r="V563" s="49"/>
      <c r="W563" s="49"/>
      <c r="X563" s="49"/>
      <c r="Y563" s="49"/>
      <c r="Z563" s="49"/>
      <c r="AA563" s="49"/>
      <c r="AB563" s="49"/>
      <c r="AC563" s="49"/>
      <c r="AD563" s="49"/>
      <c r="AE563" s="49"/>
      <c r="AF563" s="49"/>
      <c r="AG563" s="49"/>
      <c r="AH563" s="49"/>
      <c r="AI563" s="49"/>
      <c r="AJ563" s="49"/>
      <c r="AK563" s="49"/>
      <c r="AL563" s="49"/>
      <c r="AM563" s="49"/>
      <c r="AN563" s="49"/>
      <c r="AO563" s="49"/>
      <c r="AP563" s="49"/>
      <c r="AQ563" s="49"/>
      <c r="AR563" s="49"/>
      <c r="AS563" s="49"/>
      <c r="AT563" s="49"/>
      <c r="AU563" s="49"/>
      <c r="AV563" s="49"/>
      <c r="AW563" s="49"/>
      <c r="AX563" s="49"/>
      <c r="AY563" s="49"/>
      <c r="AZ563" s="49"/>
      <c r="BA563" s="49"/>
      <c r="BB563" s="49"/>
      <c r="BC563" s="49"/>
      <c r="BD563" s="49"/>
      <c r="BE563" s="49"/>
      <c r="BF563" s="49"/>
      <c r="BG563" s="49"/>
      <c r="BH563" s="49"/>
      <c r="BI563" s="49"/>
      <c r="BJ563" s="49"/>
      <c r="BK563" s="49"/>
      <c r="BL563" s="49"/>
      <c r="BM563" s="49"/>
      <c r="BN563" s="49"/>
      <c r="BO563" s="49"/>
      <c r="BP563" s="49"/>
      <c r="BQ563" s="49"/>
      <c r="BR563" s="49"/>
      <c r="BS563" s="49"/>
      <c r="BT563" s="49"/>
      <c r="BU563" s="49"/>
      <c r="BV563" s="49"/>
      <c r="BW563" s="49"/>
      <c r="BX563" s="49"/>
      <c r="BY563" s="49"/>
      <c r="BZ563" s="49"/>
      <c r="CA563" s="49"/>
      <c r="CB563" s="49"/>
      <c r="CC563" s="49"/>
      <c r="CD563" s="49"/>
      <c r="CE563" s="49"/>
      <c r="CF563" s="49"/>
      <c r="CG563" s="49"/>
      <c r="CH563" s="49"/>
      <c r="CI563" s="49"/>
      <c r="CJ563" s="49"/>
      <c r="CK563" s="49"/>
      <c r="CL563" s="49"/>
      <c r="CM563" s="49"/>
      <c r="CN563" s="49"/>
      <c r="CO563" s="49"/>
      <c r="CP563" s="49"/>
      <c r="CQ563" s="49"/>
      <c r="CR563" s="49"/>
      <c r="CS563" s="49"/>
      <c r="CT563" s="49"/>
      <c r="CU563" s="49"/>
      <c r="CV563" s="49"/>
      <c r="CW563" s="49"/>
      <c r="CX563" s="49"/>
      <c r="CY563" s="49"/>
      <c r="CZ563" s="49"/>
      <c r="DA563" s="49"/>
      <c r="DB563" s="49"/>
      <c r="DC563" s="49"/>
      <c r="DD563" s="49"/>
      <c r="DE563" s="49"/>
      <c r="DF563" s="49"/>
      <c r="DG563" s="49"/>
      <c r="DH563" s="49"/>
      <c r="DI563" s="49"/>
      <c r="DJ563" s="49"/>
      <c r="DK563" s="49"/>
      <c r="DL563" s="49"/>
      <c r="DM563" s="49"/>
      <c r="DN563" s="49"/>
      <c r="DO563" s="49"/>
      <c r="DP563" s="49"/>
      <c r="DQ563" s="49"/>
      <c r="DR563" s="49"/>
      <c r="DS563" s="49"/>
      <c r="DT563" s="49"/>
      <c r="DU563" s="49"/>
      <c r="DV563" s="49"/>
      <c r="DW563" s="49"/>
      <c r="DX563" s="49"/>
      <c r="DY563" s="49"/>
      <c r="DZ563" s="49"/>
      <c r="EA563" s="49"/>
      <c r="EB563" s="49"/>
      <c r="EC563" s="49"/>
      <c r="ED563" s="49"/>
      <c r="EE563" s="49"/>
      <c r="EF563" s="49"/>
      <c r="EG563" s="49"/>
      <c r="EH563" s="49"/>
      <c r="EI563" s="49"/>
      <c r="EJ563" s="49"/>
      <c r="EK563" s="49"/>
      <c r="EL563" s="49"/>
      <c r="EM563" s="49"/>
      <c r="EN563" s="49"/>
      <c r="EO563" s="49"/>
      <c r="EP563" s="49"/>
      <c r="EQ563" s="49"/>
      <c r="ER563" s="49"/>
      <c r="ES563" s="49"/>
      <c r="ET563" s="49"/>
      <c r="EU563" s="49"/>
      <c r="EV563" s="49"/>
      <c r="EW563" s="49"/>
      <c r="EX563" s="49"/>
      <c r="EY563" s="49"/>
      <c r="EZ563" s="49"/>
      <c r="FA563" s="49"/>
      <c r="FB563" s="49"/>
      <c r="FC563" s="49"/>
      <c r="FD563" s="49"/>
      <c r="FE563" s="49"/>
      <c r="FF563" s="49"/>
      <c r="FG563" s="49"/>
      <c r="FH563" s="49"/>
      <c r="FI563" s="49"/>
      <c r="FJ563" s="49"/>
      <c r="FK563" s="49"/>
      <c r="FL563" s="49"/>
      <c r="FM563" s="49"/>
      <c r="FN563" s="49"/>
      <c r="FO563" s="49"/>
      <c r="FP563" s="49"/>
      <c r="FQ563" s="49"/>
      <c r="FR563" s="49"/>
      <c r="FS563" s="49"/>
      <c r="FT563" s="49"/>
      <c r="FU563" s="49"/>
      <c r="FV563" s="49"/>
      <c r="FW563" s="49"/>
      <c r="FX563" s="49"/>
      <c r="FY563" s="49"/>
      <c r="FZ563" s="49"/>
      <c r="GA563" s="49"/>
      <c r="GB563" s="49"/>
      <c r="GC563" s="49"/>
      <c r="GD563" s="49"/>
      <c r="GE563" s="49"/>
      <c r="GF563" s="49"/>
      <c r="GG563" s="49"/>
      <c r="GH563" s="49"/>
      <c r="GI563" s="49"/>
      <c r="GJ563" s="49"/>
      <c r="GK563" s="49"/>
      <c r="GL563" s="49"/>
      <c r="GM563" s="49"/>
      <c r="GN563" s="49"/>
      <c r="GO563" s="49"/>
      <c r="GP563" s="49"/>
      <c r="GQ563" s="49"/>
      <c r="GR563" s="49"/>
      <c r="GS563" s="49"/>
      <c r="GT563" s="49"/>
      <c r="GU563" s="49"/>
      <c r="GV563" s="49"/>
      <c r="GW563" s="49"/>
      <c r="GX563" s="49"/>
      <c r="GY563" s="49"/>
      <c r="GZ563" s="49"/>
      <c r="HA563" s="49"/>
      <c r="HB563" s="49"/>
      <c r="HC563" s="49"/>
      <c r="HD563" s="49"/>
      <c r="HE563" s="49"/>
      <c r="HF563" s="49"/>
      <c r="HG563" s="49"/>
      <c r="HH563" s="49"/>
      <c r="HI563" s="49"/>
      <c r="HJ563" s="49"/>
      <c r="HK563" s="49"/>
      <c r="HL563" s="49"/>
      <c r="HM563" s="49"/>
      <c r="HN563" s="49"/>
      <c r="HO563" s="49"/>
      <c r="HP563" s="49"/>
      <c r="HQ563" s="49"/>
      <c r="HR563" s="49"/>
      <c r="HS563" s="49"/>
      <c r="HT563" s="49"/>
      <c r="HU563" s="49"/>
      <c r="HV563" s="49"/>
      <c r="HW563" s="49"/>
      <c r="HX563" s="49"/>
      <c r="HY563" s="49"/>
      <c r="HZ563" s="49"/>
      <c r="IA563" s="49"/>
      <c r="IB563" s="49"/>
      <c r="IC563" s="49"/>
      <c r="ID563" s="49"/>
      <c r="IE563" s="49"/>
      <c r="IF563" s="49"/>
      <c r="IG563" s="49"/>
      <c r="IH563" s="49"/>
      <c r="II563" s="49"/>
      <c r="IJ563" s="49"/>
      <c r="IK563" s="49"/>
      <c r="IL563" s="49"/>
      <c r="IM563" s="49"/>
      <c r="IN563" s="49"/>
      <c r="IO563" s="49"/>
      <c r="IP563" s="49"/>
      <c r="IQ563" s="49"/>
      <c r="IR563" s="49"/>
      <c r="IS563" s="49"/>
      <c r="IT563" s="49"/>
      <c r="IU563" s="49"/>
      <c r="IV563" s="49"/>
      <c r="IW563" s="49"/>
      <c r="IX563" s="49"/>
      <c r="IY563" s="49"/>
      <c r="IZ563" s="49"/>
      <c r="JA563" s="49"/>
      <c r="JB563" s="49"/>
      <c r="JC563" s="49"/>
      <c r="JD563" s="49"/>
      <c r="JE563" s="49"/>
      <c r="JF563" s="49"/>
      <c r="JG563" s="49"/>
      <c r="JH563" s="49"/>
      <c r="JI563" s="49"/>
      <c r="JJ563" s="49"/>
      <c r="JK563" s="49"/>
      <c r="JL563" s="49"/>
      <c r="JM563" s="49"/>
      <c r="JN563" s="49"/>
      <c r="JO563" s="49"/>
      <c r="JP563" s="49"/>
      <c r="JQ563" s="49"/>
      <c r="JR563" s="49"/>
      <c r="JS563" s="49"/>
      <c r="JT563" s="49"/>
      <c r="JU563" s="49"/>
      <c r="JV563" s="49"/>
      <c r="JW563" s="49"/>
      <c r="JX563" s="49"/>
      <c r="JY563" s="49"/>
      <c r="JZ563" s="49"/>
      <c r="KA563" s="49"/>
      <c r="KB563" s="49"/>
      <c r="KC563" s="49"/>
      <c r="KD563" s="49"/>
      <c r="KE563" s="49"/>
      <c r="KF563" s="49"/>
      <c r="KG563" s="49"/>
      <c r="KH563" s="49"/>
      <c r="KI563" s="49"/>
      <c r="KJ563" s="49"/>
    </row>
    <row r="564" spans="2:296" s="48" customFormat="1" x14ac:dyDescent="0.2">
      <c r="B564" s="46"/>
      <c r="C564" s="276"/>
      <c r="D564" s="125"/>
      <c r="E564" s="173"/>
      <c r="F564" s="174"/>
      <c r="G564" s="125"/>
      <c r="H564" s="125"/>
      <c r="I564" s="125"/>
      <c r="J564" s="125"/>
      <c r="K564" s="192"/>
      <c r="M564" s="281"/>
      <c r="N564" s="19"/>
      <c r="O564" s="49"/>
      <c r="P564" s="49"/>
      <c r="Q564" s="49"/>
      <c r="R564" s="49"/>
      <c r="S564" s="49"/>
      <c r="T564" s="49"/>
      <c r="U564" s="49"/>
      <c r="V564" s="49"/>
      <c r="W564" s="49"/>
      <c r="X564" s="49"/>
      <c r="Y564" s="49"/>
      <c r="Z564" s="49"/>
      <c r="AA564" s="49"/>
      <c r="AB564" s="49"/>
      <c r="AC564" s="49"/>
      <c r="AD564" s="49"/>
      <c r="AE564" s="49"/>
      <c r="AF564" s="49"/>
      <c r="AG564" s="49"/>
      <c r="AH564" s="49"/>
      <c r="AI564" s="49"/>
      <c r="AJ564" s="49"/>
      <c r="AK564" s="49"/>
      <c r="AL564" s="49"/>
      <c r="AM564" s="49"/>
      <c r="AN564" s="49"/>
      <c r="AO564" s="49"/>
      <c r="AP564" s="49"/>
      <c r="AQ564" s="49"/>
      <c r="AR564" s="49"/>
      <c r="AS564" s="49"/>
      <c r="AT564" s="49"/>
      <c r="AU564" s="49"/>
      <c r="AV564" s="49"/>
      <c r="AW564" s="49"/>
      <c r="AX564" s="49"/>
      <c r="AY564" s="49"/>
      <c r="AZ564" s="49"/>
      <c r="BA564" s="49"/>
      <c r="BB564" s="49"/>
      <c r="BC564" s="49"/>
      <c r="BD564" s="49"/>
      <c r="BE564" s="49"/>
      <c r="BF564" s="49"/>
      <c r="BG564" s="49"/>
      <c r="BH564" s="49"/>
      <c r="BI564" s="49"/>
      <c r="BJ564" s="49"/>
      <c r="BK564" s="49"/>
      <c r="BL564" s="49"/>
      <c r="BM564" s="49"/>
      <c r="BN564" s="49"/>
      <c r="BO564" s="49"/>
      <c r="BP564" s="49"/>
      <c r="BQ564" s="49"/>
      <c r="BR564" s="49"/>
      <c r="BS564" s="49"/>
      <c r="BT564" s="49"/>
      <c r="BU564" s="49"/>
      <c r="BV564" s="49"/>
      <c r="BW564" s="49"/>
      <c r="BX564" s="49"/>
      <c r="BY564" s="49"/>
      <c r="BZ564" s="49"/>
      <c r="CA564" s="49"/>
      <c r="CB564" s="49"/>
      <c r="CC564" s="49"/>
      <c r="CD564" s="49"/>
      <c r="CE564" s="49"/>
      <c r="CF564" s="49"/>
      <c r="CG564" s="49"/>
      <c r="CH564" s="49"/>
      <c r="CI564" s="49"/>
      <c r="CJ564" s="49"/>
      <c r="CK564" s="49"/>
      <c r="CL564" s="49"/>
      <c r="CM564" s="49"/>
      <c r="CN564" s="49"/>
      <c r="CO564" s="49"/>
      <c r="CP564" s="49"/>
      <c r="CQ564" s="49"/>
      <c r="CR564" s="49"/>
      <c r="CS564" s="49"/>
      <c r="CT564" s="49"/>
      <c r="CU564" s="49"/>
      <c r="CV564" s="49"/>
      <c r="CW564" s="49"/>
      <c r="CX564" s="49"/>
      <c r="CY564" s="49"/>
      <c r="CZ564" s="49"/>
      <c r="DA564" s="49"/>
      <c r="DB564" s="49"/>
      <c r="DC564" s="49"/>
      <c r="DD564" s="49"/>
      <c r="DE564" s="49"/>
      <c r="DF564" s="49"/>
      <c r="DG564" s="49"/>
      <c r="DH564" s="49"/>
      <c r="DI564" s="49"/>
      <c r="DJ564" s="49"/>
      <c r="DK564" s="49"/>
      <c r="DL564" s="49"/>
      <c r="DM564" s="49"/>
      <c r="DN564" s="49"/>
      <c r="DO564" s="49"/>
      <c r="DP564" s="49"/>
      <c r="DQ564" s="49"/>
      <c r="DR564" s="49"/>
      <c r="DS564" s="49"/>
      <c r="DT564" s="49"/>
      <c r="DU564" s="49"/>
      <c r="DV564" s="49"/>
      <c r="DW564" s="49"/>
      <c r="DX564" s="49"/>
      <c r="DY564" s="49"/>
      <c r="DZ564" s="49"/>
      <c r="EA564" s="49"/>
      <c r="EB564" s="49"/>
      <c r="EC564" s="49"/>
      <c r="ED564" s="49"/>
      <c r="EE564" s="49"/>
      <c r="EF564" s="49"/>
      <c r="EG564" s="49"/>
      <c r="EH564" s="49"/>
      <c r="EI564" s="49"/>
      <c r="EJ564" s="49"/>
      <c r="EK564" s="49"/>
      <c r="EL564" s="49"/>
      <c r="EM564" s="49"/>
      <c r="EN564" s="49"/>
      <c r="EO564" s="49"/>
      <c r="EP564" s="49"/>
      <c r="EQ564" s="49"/>
      <c r="ER564" s="49"/>
      <c r="ES564" s="49"/>
      <c r="ET564" s="49"/>
      <c r="EU564" s="49"/>
      <c r="EV564" s="49"/>
      <c r="EW564" s="49"/>
      <c r="EX564" s="49"/>
      <c r="EY564" s="49"/>
      <c r="EZ564" s="49"/>
      <c r="FA564" s="49"/>
      <c r="FB564" s="49"/>
      <c r="FC564" s="49"/>
      <c r="FD564" s="49"/>
      <c r="FE564" s="49"/>
      <c r="FF564" s="49"/>
      <c r="FG564" s="49"/>
      <c r="FH564" s="49"/>
      <c r="FI564" s="49"/>
      <c r="FJ564" s="49"/>
      <c r="FK564" s="49"/>
      <c r="FL564" s="49"/>
      <c r="FM564" s="49"/>
      <c r="FN564" s="49"/>
      <c r="FO564" s="49"/>
      <c r="FP564" s="49"/>
      <c r="FQ564" s="49"/>
      <c r="FR564" s="49"/>
      <c r="FS564" s="49"/>
      <c r="FT564" s="49"/>
      <c r="FU564" s="49"/>
      <c r="FV564" s="49"/>
      <c r="FW564" s="49"/>
      <c r="FX564" s="49"/>
      <c r="FY564" s="49"/>
      <c r="FZ564" s="49"/>
      <c r="GA564" s="49"/>
      <c r="GB564" s="49"/>
      <c r="GC564" s="49"/>
      <c r="GD564" s="49"/>
      <c r="GE564" s="49"/>
      <c r="GF564" s="49"/>
      <c r="GG564" s="49"/>
      <c r="GH564" s="49"/>
      <c r="GI564" s="49"/>
      <c r="GJ564" s="49"/>
      <c r="GK564" s="49"/>
      <c r="GL564" s="49"/>
      <c r="GM564" s="49"/>
      <c r="GN564" s="49"/>
      <c r="GO564" s="49"/>
      <c r="GP564" s="49"/>
      <c r="GQ564" s="49"/>
      <c r="GR564" s="49"/>
      <c r="GS564" s="49"/>
      <c r="GT564" s="49"/>
      <c r="GU564" s="49"/>
      <c r="GV564" s="49"/>
      <c r="GW564" s="49"/>
      <c r="GX564" s="49"/>
      <c r="GY564" s="49"/>
      <c r="GZ564" s="49"/>
      <c r="HA564" s="49"/>
      <c r="HB564" s="49"/>
      <c r="HC564" s="49"/>
      <c r="HD564" s="49"/>
      <c r="HE564" s="49"/>
      <c r="HF564" s="49"/>
      <c r="HG564" s="49"/>
      <c r="HH564" s="49"/>
      <c r="HI564" s="49"/>
      <c r="HJ564" s="49"/>
      <c r="HK564" s="49"/>
      <c r="HL564" s="49"/>
      <c r="HM564" s="49"/>
      <c r="HN564" s="49"/>
      <c r="HO564" s="49"/>
      <c r="HP564" s="49"/>
      <c r="HQ564" s="49"/>
      <c r="HR564" s="49"/>
      <c r="HS564" s="49"/>
      <c r="HT564" s="49"/>
      <c r="HU564" s="49"/>
      <c r="HV564" s="49"/>
      <c r="HW564" s="49"/>
      <c r="HX564" s="49"/>
      <c r="HY564" s="49"/>
      <c r="HZ564" s="49"/>
      <c r="IA564" s="49"/>
      <c r="IB564" s="49"/>
      <c r="IC564" s="49"/>
      <c r="ID564" s="49"/>
      <c r="IE564" s="49"/>
      <c r="IF564" s="49"/>
      <c r="IG564" s="49"/>
      <c r="IH564" s="49"/>
      <c r="II564" s="49"/>
      <c r="IJ564" s="49"/>
      <c r="IK564" s="49"/>
      <c r="IL564" s="49"/>
      <c r="IM564" s="49"/>
      <c r="IN564" s="49"/>
      <c r="IO564" s="49"/>
      <c r="IP564" s="49"/>
      <c r="IQ564" s="49"/>
      <c r="IR564" s="49"/>
      <c r="IS564" s="49"/>
      <c r="IT564" s="49"/>
      <c r="IU564" s="49"/>
      <c r="IV564" s="49"/>
      <c r="IW564" s="49"/>
      <c r="IX564" s="49"/>
      <c r="IY564" s="49"/>
      <c r="IZ564" s="49"/>
      <c r="JA564" s="49"/>
      <c r="JB564" s="49"/>
      <c r="JC564" s="49"/>
      <c r="JD564" s="49"/>
      <c r="JE564" s="49"/>
      <c r="JF564" s="49"/>
      <c r="JG564" s="49"/>
      <c r="JH564" s="49"/>
      <c r="JI564" s="49"/>
      <c r="JJ564" s="49"/>
      <c r="JK564" s="49"/>
      <c r="JL564" s="49"/>
      <c r="JM564" s="49"/>
      <c r="JN564" s="49"/>
      <c r="JO564" s="49"/>
      <c r="JP564" s="49"/>
      <c r="JQ564" s="49"/>
      <c r="JR564" s="49"/>
      <c r="JS564" s="49"/>
      <c r="JT564" s="49"/>
      <c r="JU564" s="49"/>
      <c r="JV564" s="49"/>
      <c r="JW564" s="49"/>
      <c r="JX564" s="49"/>
      <c r="JY564" s="49"/>
      <c r="JZ564" s="49"/>
      <c r="KA564" s="49"/>
      <c r="KB564" s="49"/>
      <c r="KC564" s="49"/>
      <c r="KD564" s="49"/>
      <c r="KE564" s="49"/>
      <c r="KF564" s="49"/>
      <c r="KG564" s="49"/>
      <c r="KH564" s="49"/>
      <c r="KI564" s="49"/>
      <c r="KJ564" s="49"/>
    </row>
    <row r="565" spans="2:296" s="48" customFormat="1" x14ac:dyDescent="0.2">
      <c r="B565" s="46"/>
      <c r="C565" s="276"/>
      <c r="D565" s="125"/>
      <c r="E565" s="173"/>
      <c r="F565" s="174"/>
      <c r="G565" s="125"/>
      <c r="H565" s="125"/>
      <c r="I565" s="125"/>
      <c r="J565" s="125"/>
      <c r="K565" s="192"/>
      <c r="M565" s="281"/>
      <c r="N565" s="19"/>
      <c r="O565" s="49"/>
      <c r="P565" s="49"/>
      <c r="Q565" s="49"/>
      <c r="R565" s="49"/>
      <c r="S565" s="49"/>
      <c r="T565" s="49"/>
      <c r="U565" s="49"/>
      <c r="V565" s="49"/>
      <c r="W565" s="49"/>
      <c r="X565" s="49"/>
      <c r="Y565" s="49"/>
      <c r="Z565" s="49"/>
      <c r="AA565" s="49"/>
      <c r="AB565" s="49"/>
      <c r="AC565" s="49"/>
      <c r="AD565" s="49"/>
      <c r="AE565" s="49"/>
      <c r="AF565" s="49"/>
      <c r="AG565" s="49"/>
      <c r="AH565" s="49"/>
      <c r="AI565" s="49"/>
      <c r="AJ565" s="49"/>
      <c r="AK565" s="49"/>
      <c r="AL565" s="49"/>
      <c r="AM565" s="49"/>
      <c r="AN565" s="49"/>
      <c r="AO565" s="49"/>
      <c r="AP565" s="49"/>
      <c r="AQ565" s="49"/>
      <c r="AR565" s="49"/>
      <c r="AS565" s="49"/>
      <c r="AT565" s="49"/>
      <c r="AU565" s="49"/>
      <c r="AV565" s="49"/>
      <c r="AW565" s="49"/>
      <c r="AX565" s="49"/>
      <c r="AY565" s="49"/>
      <c r="AZ565" s="49"/>
      <c r="BA565" s="49"/>
      <c r="BB565" s="49"/>
      <c r="BC565" s="49"/>
      <c r="BD565" s="49"/>
      <c r="BE565" s="49"/>
      <c r="BF565" s="49"/>
      <c r="BG565" s="49"/>
      <c r="BH565" s="49"/>
      <c r="BI565" s="49"/>
      <c r="BJ565" s="49"/>
      <c r="BK565" s="49"/>
      <c r="BL565" s="49"/>
      <c r="BM565" s="49"/>
      <c r="BN565" s="49"/>
      <c r="BO565" s="49"/>
      <c r="BP565" s="49"/>
      <c r="BQ565" s="49"/>
      <c r="BR565" s="49"/>
      <c r="BS565" s="49"/>
      <c r="BT565" s="49"/>
      <c r="BU565" s="49"/>
      <c r="BV565" s="49"/>
      <c r="BW565" s="49"/>
      <c r="BX565" s="49"/>
      <c r="BY565" s="49"/>
      <c r="BZ565" s="49"/>
      <c r="CA565" s="49"/>
      <c r="CB565" s="49"/>
      <c r="CC565" s="49"/>
      <c r="CD565" s="49"/>
      <c r="CE565" s="49"/>
      <c r="CF565" s="49"/>
      <c r="CG565" s="49"/>
      <c r="CH565" s="49"/>
      <c r="CI565" s="49"/>
      <c r="CJ565" s="49"/>
      <c r="CK565" s="49"/>
      <c r="CL565" s="49"/>
      <c r="CM565" s="49"/>
      <c r="CN565" s="49"/>
      <c r="CO565" s="49"/>
      <c r="CP565" s="49"/>
      <c r="CQ565" s="49"/>
      <c r="CR565" s="49"/>
      <c r="CS565" s="49"/>
      <c r="CT565" s="49"/>
      <c r="CU565" s="49"/>
      <c r="CV565" s="49"/>
      <c r="CW565" s="49"/>
      <c r="CX565" s="49"/>
      <c r="CY565" s="49"/>
      <c r="CZ565" s="49"/>
      <c r="DA565" s="49"/>
      <c r="DB565" s="49"/>
      <c r="DC565" s="49"/>
      <c r="DD565" s="49"/>
      <c r="DE565" s="49"/>
      <c r="DF565" s="49"/>
      <c r="DG565" s="49"/>
      <c r="DH565" s="49"/>
      <c r="DI565" s="49"/>
      <c r="DJ565" s="49"/>
      <c r="DK565" s="49"/>
      <c r="DL565" s="49"/>
      <c r="DM565" s="49"/>
      <c r="DN565" s="49"/>
      <c r="DO565" s="49"/>
      <c r="DP565" s="49"/>
      <c r="DQ565" s="49"/>
      <c r="DR565" s="49"/>
      <c r="DS565" s="49"/>
      <c r="DT565" s="49"/>
      <c r="DU565" s="49"/>
      <c r="DV565" s="49"/>
      <c r="DW565" s="49"/>
      <c r="DX565" s="49"/>
      <c r="DY565" s="49"/>
      <c r="DZ565" s="49"/>
      <c r="EA565" s="49"/>
      <c r="EB565" s="49"/>
      <c r="EC565" s="49"/>
      <c r="ED565" s="49"/>
      <c r="EE565" s="49"/>
      <c r="EF565" s="49"/>
      <c r="EG565" s="49"/>
      <c r="EH565" s="49"/>
      <c r="EI565" s="49"/>
      <c r="EJ565" s="49"/>
      <c r="EK565" s="49"/>
      <c r="EL565" s="49"/>
      <c r="EM565" s="49"/>
      <c r="EN565" s="49"/>
      <c r="EO565" s="49"/>
      <c r="EP565" s="49"/>
      <c r="EQ565" s="49"/>
      <c r="ER565" s="49"/>
      <c r="ES565" s="49"/>
      <c r="ET565" s="49"/>
      <c r="EU565" s="49"/>
      <c r="EV565" s="49"/>
      <c r="EW565" s="49"/>
      <c r="EX565" s="49"/>
      <c r="EY565" s="49"/>
      <c r="EZ565" s="49"/>
      <c r="FA565" s="49"/>
      <c r="FB565" s="49"/>
      <c r="FC565" s="49"/>
      <c r="FD565" s="49"/>
      <c r="FE565" s="49"/>
      <c r="FF565" s="49"/>
      <c r="FG565" s="49"/>
      <c r="FH565" s="49"/>
      <c r="FI565" s="49"/>
      <c r="FJ565" s="49"/>
      <c r="FK565" s="49"/>
      <c r="FL565" s="49"/>
      <c r="FM565" s="49"/>
      <c r="FN565" s="49"/>
      <c r="FO565" s="49"/>
      <c r="FP565" s="49"/>
      <c r="FQ565" s="49"/>
      <c r="FR565" s="49"/>
      <c r="FS565" s="49"/>
      <c r="FT565" s="49"/>
      <c r="FU565" s="49"/>
      <c r="FV565" s="49"/>
      <c r="FW565" s="49"/>
      <c r="FX565" s="49"/>
      <c r="FY565" s="49"/>
      <c r="FZ565" s="49"/>
      <c r="GA565" s="49"/>
      <c r="GB565" s="49"/>
      <c r="GC565" s="49"/>
      <c r="GD565" s="49"/>
      <c r="GE565" s="49"/>
      <c r="GF565" s="49"/>
      <c r="GG565" s="49"/>
      <c r="GH565" s="49"/>
      <c r="GI565" s="49"/>
      <c r="GJ565" s="49"/>
      <c r="GK565" s="49"/>
      <c r="GL565" s="49"/>
      <c r="GM565" s="49"/>
      <c r="GN565" s="49"/>
      <c r="GO565" s="49"/>
      <c r="GP565" s="49"/>
      <c r="GQ565" s="49"/>
      <c r="GR565" s="49"/>
      <c r="GS565" s="49"/>
      <c r="GT565" s="49"/>
      <c r="GU565" s="49"/>
      <c r="GV565" s="49"/>
      <c r="GW565" s="49"/>
      <c r="GX565" s="49"/>
      <c r="GY565" s="49"/>
      <c r="GZ565" s="49"/>
      <c r="HA565" s="49"/>
      <c r="HB565" s="49"/>
      <c r="HC565" s="49"/>
      <c r="HD565" s="49"/>
      <c r="HE565" s="49"/>
      <c r="HF565" s="49"/>
      <c r="HG565" s="49"/>
      <c r="HH565" s="49"/>
      <c r="HI565" s="49"/>
      <c r="HJ565" s="49"/>
      <c r="HK565" s="49"/>
      <c r="HL565" s="49"/>
      <c r="HM565" s="49"/>
      <c r="HN565" s="49"/>
      <c r="HO565" s="49"/>
      <c r="HP565" s="49"/>
      <c r="HQ565" s="49"/>
      <c r="HR565" s="49"/>
      <c r="HS565" s="49"/>
      <c r="HT565" s="49"/>
      <c r="HU565" s="49"/>
      <c r="HV565" s="49"/>
      <c r="HW565" s="49"/>
      <c r="HX565" s="49"/>
      <c r="HY565" s="49"/>
      <c r="HZ565" s="49"/>
      <c r="IA565" s="49"/>
      <c r="IB565" s="49"/>
      <c r="IC565" s="49"/>
      <c r="ID565" s="49"/>
      <c r="IE565" s="49"/>
      <c r="IF565" s="49"/>
      <c r="IG565" s="49"/>
      <c r="IH565" s="49"/>
      <c r="II565" s="49"/>
      <c r="IJ565" s="49"/>
      <c r="IK565" s="49"/>
      <c r="IL565" s="49"/>
      <c r="IM565" s="49"/>
      <c r="IN565" s="49"/>
      <c r="IO565" s="49"/>
      <c r="IP565" s="49"/>
      <c r="IQ565" s="49"/>
      <c r="IR565" s="49"/>
      <c r="IS565" s="49"/>
      <c r="IT565" s="49"/>
      <c r="IU565" s="49"/>
      <c r="IV565" s="49"/>
      <c r="IW565" s="49"/>
      <c r="IX565" s="49"/>
      <c r="IY565" s="49"/>
      <c r="IZ565" s="49"/>
      <c r="JA565" s="49"/>
      <c r="JB565" s="49"/>
      <c r="JC565" s="49"/>
      <c r="JD565" s="49"/>
      <c r="JE565" s="49"/>
      <c r="JF565" s="49"/>
      <c r="JG565" s="49"/>
      <c r="JH565" s="49"/>
      <c r="JI565" s="49"/>
      <c r="JJ565" s="49"/>
      <c r="JK565" s="49"/>
      <c r="JL565" s="49"/>
      <c r="JM565" s="49"/>
      <c r="JN565" s="49"/>
      <c r="JO565" s="49"/>
      <c r="JP565" s="49"/>
      <c r="JQ565" s="49"/>
      <c r="JR565" s="49"/>
      <c r="JS565" s="49"/>
      <c r="JT565" s="49"/>
      <c r="JU565" s="49"/>
      <c r="JV565" s="49"/>
      <c r="JW565" s="49"/>
      <c r="JX565" s="49"/>
      <c r="JY565" s="49"/>
      <c r="JZ565" s="49"/>
      <c r="KA565" s="49"/>
      <c r="KB565" s="49"/>
      <c r="KC565" s="49"/>
      <c r="KD565" s="49"/>
      <c r="KE565" s="49"/>
      <c r="KF565" s="49"/>
      <c r="KG565" s="49"/>
      <c r="KH565" s="49"/>
      <c r="KI565" s="49"/>
      <c r="KJ565" s="49"/>
    </row>
    <row r="566" spans="2:296" s="48" customFormat="1" x14ac:dyDescent="0.2">
      <c r="B566" s="46"/>
      <c r="C566" s="276"/>
      <c r="D566" s="125"/>
      <c r="E566" s="173"/>
      <c r="F566" s="174"/>
      <c r="G566" s="125"/>
      <c r="H566" s="125"/>
      <c r="I566" s="125"/>
      <c r="J566" s="125"/>
      <c r="K566" s="192"/>
      <c r="M566" s="281"/>
      <c r="N566" s="19"/>
      <c r="O566" s="49"/>
      <c r="P566" s="49"/>
      <c r="Q566" s="49"/>
      <c r="R566" s="49"/>
      <c r="S566" s="49"/>
      <c r="T566" s="49"/>
      <c r="U566" s="49"/>
      <c r="V566" s="49"/>
      <c r="W566" s="49"/>
      <c r="X566" s="49"/>
      <c r="Y566" s="49"/>
      <c r="Z566" s="49"/>
      <c r="AA566" s="49"/>
      <c r="AB566" s="49"/>
      <c r="AC566" s="49"/>
      <c r="AD566" s="49"/>
      <c r="AE566" s="49"/>
      <c r="AF566" s="49"/>
      <c r="AG566" s="49"/>
      <c r="AH566" s="49"/>
      <c r="AI566" s="49"/>
      <c r="AJ566" s="49"/>
      <c r="AK566" s="49"/>
      <c r="AL566" s="49"/>
      <c r="AM566" s="49"/>
      <c r="AN566" s="49"/>
      <c r="AO566" s="49"/>
      <c r="AP566" s="49"/>
      <c r="AQ566" s="49"/>
      <c r="AR566" s="49"/>
      <c r="AS566" s="49"/>
      <c r="AT566" s="49"/>
      <c r="AU566" s="49"/>
      <c r="AV566" s="49"/>
      <c r="AW566" s="49"/>
      <c r="AX566" s="49"/>
      <c r="AY566" s="49"/>
      <c r="AZ566" s="49"/>
      <c r="BA566" s="49"/>
      <c r="BB566" s="49"/>
      <c r="BC566" s="49"/>
      <c r="BD566" s="49"/>
      <c r="BE566" s="49"/>
      <c r="BF566" s="49"/>
      <c r="BG566" s="49"/>
      <c r="BH566" s="49"/>
      <c r="BI566" s="49"/>
      <c r="BJ566" s="49"/>
      <c r="BK566" s="49"/>
      <c r="BL566" s="49"/>
      <c r="BM566" s="49"/>
      <c r="BN566" s="49"/>
      <c r="BO566" s="49"/>
      <c r="BP566" s="49"/>
      <c r="BQ566" s="49"/>
      <c r="BR566" s="49"/>
      <c r="BS566" s="49"/>
      <c r="BT566" s="49"/>
      <c r="BU566" s="49"/>
      <c r="BV566" s="49"/>
      <c r="BW566" s="49"/>
      <c r="BX566" s="49"/>
      <c r="BY566" s="49"/>
      <c r="BZ566" s="49"/>
      <c r="CA566" s="49"/>
      <c r="CB566" s="49"/>
      <c r="CC566" s="49"/>
      <c r="CD566" s="49"/>
      <c r="CE566" s="49"/>
      <c r="CF566" s="49"/>
      <c r="CG566" s="49"/>
      <c r="CH566" s="49"/>
      <c r="CI566" s="49"/>
      <c r="CJ566" s="49"/>
      <c r="CK566" s="49"/>
      <c r="CL566" s="49"/>
      <c r="CM566" s="49"/>
      <c r="CN566" s="49"/>
      <c r="CO566" s="49"/>
      <c r="CP566" s="49"/>
      <c r="CQ566" s="49"/>
      <c r="CR566" s="49"/>
      <c r="CS566" s="49"/>
      <c r="CT566" s="49"/>
      <c r="CU566" s="49"/>
      <c r="CV566" s="49"/>
      <c r="CW566" s="49"/>
      <c r="CX566" s="49"/>
      <c r="CY566" s="49"/>
      <c r="CZ566" s="49"/>
      <c r="DA566" s="49"/>
      <c r="DB566" s="49"/>
      <c r="DC566" s="49"/>
      <c r="DD566" s="49"/>
      <c r="DE566" s="49"/>
      <c r="DF566" s="49"/>
      <c r="DG566" s="49"/>
      <c r="DH566" s="49"/>
      <c r="DI566" s="49"/>
      <c r="DJ566" s="49"/>
      <c r="DK566" s="49"/>
      <c r="DL566" s="49"/>
      <c r="DM566" s="49"/>
      <c r="DN566" s="49"/>
      <c r="DO566" s="49"/>
      <c r="DP566" s="49"/>
      <c r="DQ566" s="49"/>
      <c r="DR566" s="49"/>
      <c r="DS566" s="49"/>
      <c r="DT566" s="49"/>
      <c r="DU566" s="49"/>
      <c r="DV566" s="49"/>
      <c r="DW566" s="49"/>
      <c r="DX566" s="49"/>
      <c r="DY566" s="49"/>
      <c r="DZ566" s="49"/>
      <c r="EA566" s="49"/>
      <c r="EB566" s="49"/>
      <c r="EC566" s="49"/>
      <c r="ED566" s="49"/>
      <c r="EE566" s="49"/>
      <c r="EF566" s="49"/>
      <c r="EG566" s="49"/>
      <c r="EH566" s="49"/>
      <c r="EI566" s="49"/>
      <c r="EJ566" s="49"/>
      <c r="EK566" s="49"/>
      <c r="EL566" s="49"/>
      <c r="EM566" s="49"/>
      <c r="EN566" s="49"/>
      <c r="EO566" s="49"/>
      <c r="EP566" s="49"/>
      <c r="EQ566" s="49"/>
      <c r="ER566" s="49"/>
      <c r="ES566" s="49"/>
      <c r="ET566" s="49"/>
      <c r="EU566" s="49"/>
      <c r="EV566" s="49"/>
      <c r="EW566" s="49"/>
      <c r="EX566" s="49"/>
      <c r="EY566" s="49"/>
      <c r="EZ566" s="49"/>
      <c r="FA566" s="49"/>
      <c r="FB566" s="49"/>
      <c r="FC566" s="49"/>
      <c r="FD566" s="49"/>
      <c r="FE566" s="49"/>
      <c r="FF566" s="49"/>
      <c r="FG566" s="49"/>
      <c r="FH566" s="49"/>
      <c r="FI566" s="49"/>
      <c r="FJ566" s="49"/>
      <c r="FK566" s="49"/>
      <c r="FL566" s="49"/>
      <c r="FM566" s="49"/>
      <c r="FN566" s="49"/>
      <c r="FO566" s="49"/>
      <c r="FP566" s="49"/>
      <c r="FQ566" s="49"/>
      <c r="FR566" s="49"/>
      <c r="FS566" s="49"/>
      <c r="FT566" s="49"/>
      <c r="FU566" s="49"/>
      <c r="FV566" s="49"/>
      <c r="FW566" s="49"/>
      <c r="FX566" s="49"/>
      <c r="FY566" s="49"/>
      <c r="FZ566" s="49"/>
      <c r="GA566" s="49"/>
      <c r="GB566" s="49"/>
      <c r="GC566" s="49"/>
      <c r="GD566" s="49"/>
      <c r="GE566" s="49"/>
      <c r="GF566" s="49"/>
      <c r="GG566" s="49"/>
      <c r="GH566" s="49"/>
      <c r="GI566" s="49"/>
      <c r="GJ566" s="49"/>
      <c r="GK566" s="49"/>
      <c r="GL566" s="49"/>
      <c r="GM566" s="49"/>
      <c r="GN566" s="49"/>
      <c r="GO566" s="49"/>
      <c r="GP566" s="49"/>
      <c r="GQ566" s="49"/>
      <c r="GR566" s="49"/>
      <c r="GS566" s="49"/>
      <c r="GT566" s="49"/>
      <c r="GU566" s="49"/>
      <c r="GV566" s="49"/>
      <c r="GW566" s="49"/>
      <c r="GX566" s="49"/>
      <c r="GY566" s="49"/>
      <c r="GZ566" s="49"/>
      <c r="HA566" s="49"/>
      <c r="HB566" s="49"/>
      <c r="HC566" s="49"/>
      <c r="HD566" s="49"/>
      <c r="HE566" s="49"/>
      <c r="HF566" s="49"/>
      <c r="HG566" s="49"/>
      <c r="HH566" s="49"/>
      <c r="HI566" s="49"/>
      <c r="HJ566" s="49"/>
      <c r="HK566" s="49"/>
      <c r="HL566" s="49"/>
      <c r="HM566" s="49"/>
      <c r="HN566" s="49"/>
      <c r="HO566" s="49"/>
      <c r="HP566" s="49"/>
      <c r="HQ566" s="49"/>
      <c r="HR566" s="49"/>
      <c r="HS566" s="49"/>
      <c r="HT566" s="49"/>
      <c r="HU566" s="49"/>
      <c r="HV566" s="49"/>
      <c r="HW566" s="49"/>
      <c r="HX566" s="49"/>
      <c r="HY566" s="49"/>
      <c r="HZ566" s="49"/>
      <c r="IA566" s="49"/>
      <c r="IB566" s="49"/>
      <c r="IC566" s="49"/>
      <c r="ID566" s="49"/>
      <c r="IE566" s="49"/>
      <c r="IF566" s="49"/>
      <c r="IG566" s="49"/>
      <c r="IH566" s="49"/>
      <c r="II566" s="49"/>
      <c r="IJ566" s="49"/>
      <c r="IK566" s="49"/>
      <c r="IL566" s="49"/>
      <c r="IM566" s="49"/>
      <c r="IN566" s="49"/>
      <c r="IO566" s="49"/>
      <c r="IP566" s="49"/>
      <c r="IQ566" s="49"/>
      <c r="IR566" s="49"/>
      <c r="IS566" s="49"/>
      <c r="IT566" s="49"/>
      <c r="IU566" s="49"/>
      <c r="IV566" s="49"/>
      <c r="IW566" s="49"/>
      <c r="IX566" s="49"/>
      <c r="IY566" s="49"/>
      <c r="IZ566" s="49"/>
      <c r="JA566" s="49"/>
      <c r="JB566" s="49"/>
      <c r="JC566" s="49"/>
      <c r="JD566" s="49"/>
      <c r="JE566" s="49"/>
      <c r="JF566" s="49"/>
      <c r="JG566" s="49"/>
      <c r="JH566" s="49"/>
      <c r="JI566" s="49"/>
      <c r="JJ566" s="49"/>
      <c r="JK566" s="49"/>
      <c r="JL566" s="49"/>
      <c r="JM566" s="49"/>
      <c r="JN566" s="49"/>
      <c r="JO566" s="49"/>
      <c r="JP566" s="49"/>
      <c r="JQ566" s="49"/>
      <c r="JR566" s="49"/>
      <c r="JS566" s="49"/>
      <c r="JT566" s="49"/>
      <c r="JU566" s="49"/>
      <c r="JV566" s="49"/>
      <c r="JW566" s="49"/>
      <c r="JX566" s="49"/>
      <c r="JY566" s="49"/>
      <c r="JZ566" s="49"/>
      <c r="KA566" s="49"/>
      <c r="KB566" s="49"/>
      <c r="KC566" s="49"/>
      <c r="KD566" s="49"/>
      <c r="KE566" s="49"/>
      <c r="KF566" s="49"/>
      <c r="KG566" s="49"/>
      <c r="KH566" s="49"/>
      <c r="KI566" s="49"/>
      <c r="KJ566" s="49"/>
    </row>
    <row r="567" spans="2:296" s="48" customFormat="1" x14ac:dyDescent="0.2">
      <c r="B567" s="46"/>
      <c r="C567" s="276"/>
      <c r="D567" s="125"/>
      <c r="E567" s="173"/>
      <c r="F567" s="174"/>
      <c r="G567" s="125"/>
      <c r="H567" s="125"/>
      <c r="I567" s="125"/>
      <c r="J567" s="125"/>
      <c r="K567" s="192"/>
      <c r="M567" s="281"/>
      <c r="N567" s="19"/>
      <c r="O567" s="49"/>
      <c r="P567" s="49"/>
      <c r="Q567" s="49"/>
      <c r="R567" s="49"/>
      <c r="S567" s="49"/>
      <c r="T567" s="49"/>
      <c r="U567" s="49"/>
      <c r="V567" s="49"/>
      <c r="W567" s="49"/>
      <c r="X567" s="49"/>
      <c r="Y567" s="49"/>
      <c r="Z567" s="49"/>
      <c r="AA567" s="49"/>
      <c r="AB567" s="49"/>
      <c r="AC567" s="49"/>
      <c r="AD567" s="49"/>
      <c r="AE567" s="49"/>
      <c r="AF567" s="49"/>
      <c r="AG567" s="49"/>
      <c r="AH567" s="49"/>
      <c r="AI567" s="49"/>
      <c r="AJ567" s="49"/>
      <c r="AK567" s="49"/>
      <c r="AL567" s="49"/>
      <c r="AM567" s="49"/>
      <c r="AN567" s="49"/>
      <c r="AO567" s="49"/>
      <c r="AP567" s="49"/>
      <c r="AQ567" s="49"/>
      <c r="AR567" s="49"/>
      <c r="AS567" s="49"/>
      <c r="AT567" s="49"/>
      <c r="AU567" s="49"/>
      <c r="AV567" s="49"/>
      <c r="AW567" s="49"/>
      <c r="AX567" s="49"/>
      <c r="AY567" s="49"/>
      <c r="AZ567" s="49"/>
      <c r="BA567" s="49"/>
      <c r="BB567" s="49"/>
      <c r="BC567" s="49"/>
      <c r="BD567" s="49"/>
      <c r="BE567" s="49"/>
      <c r="BF567" s="49"/>
      <c r="BG567" s="49"/>
      <c r="BH567" s="49"/>
      <c r="BI567" s="49"/>
      <c r="BJ567" s="49"/>
      <c r="BK567" s="49"/>
      <c r="BL567" s="49"/>
      <c r="BM567" s="49"/>
      <c r="BN567" s="49"/>
      <c r="BO567" s="49"/>
      <c r="BP567" s="49"/>
      <c r="BQ567" s="49"/>
      <c r="BR567" s="49"/>
      <c r="BS567" s="49"/>
      <c r="BT567" s="49"/>
      <c r="BU567" s="49"/>
      <c r="BV567" s="49"/>
      <c r="BW567" s="49"/>
      <c r="BX567" s="49"/>
      <c r="BY567" s="49"/>
      <c r="BZ567" s="49"/>
      <c r="CA567" s="49"/>
      <c r="CB567" s="49"/>
      <c r="CC567" s="49"/>
      <c r="CD567" s="49"/>
      <c r="CE567" s="49"/>
      <c r="CF567" s="49"/>
      <c r="CG567" s="49"/>
      <c r="CH567" s="49"/>
      <c r="CI567" s="49"/>
      <c r="CJ567" s="49"/>
      <c r="CK567" s="49"/>
      <c r="CL567" s="49"/>
      <c r="CM567" s="49"/>
      <c r="CN567" s="49"/>
      <c r="CO567" s="49"/>
      <c r="CP567" s="49"/>
      <c r="CQ567" s="49"/>
      <c r="CR567" s="49"/>
      <c r="CS567" s="49"/>
      <c r="CT567" s="49"/>
      <c r="CU567" s="49"/>
      <c r="CV567" s="49"/>
      <c r="CW567" s="49"/>
      <c r="CX567" s="49"/>
      <c r="CY567" s="49"/>
      <c r="CZ567" s="49"/>
      <c r="DA567" s="49"/>
      <c r="DB567" s="49"/>
      <c r="DC567" s="49"/>
      <c r="DD567" s="49"/>
      <c r="DE567" s="49"/>
      <c r="DF567" s="49"/>
      <c r="DG567" s="49"/>
      <c r="DH567" s="49"/>
      <c r="DI567" s="49"/>
      <c r="DJ567" s="49"/>
      <c r="DK567" s="49"/>
      <c r="DL567" s="49"/>
      <c r="DM567" s="49"/>
      <c r="DN567" s="49"/>
      <c r="DO567" s="49"/>
      <c r="DP567" s="49"/>
      <c r="DQ567" s="49"/>
      <c r="DR567" s="49"/>
      <c r="DS567" s="49"/>
      <c r="DT567" s="49"/>
      <c r="DU567" s="49"/>
      <c r="DV567" s="49"/>
      <c r="DW567" s="49"/>
      <c r="DX567" s="49"/>
      <c r="DY567" s="49"/>
      <c r="DZ567" s="49"/>
      <c r="EA567" s="49"/>
      <c r="EB567" s="49"/>
      <c r="EC567" s="49"/>
      <c r="ED567" s="49"/>
      <c r="EE567" s="49"/>
      <c r="EF567" s="49"/>
      <c r="EG567" s="49"/>
      <c r="EH567" s="49"/>
      <c r="EI567" s="49"/>
      <c r="EJ567" s="49"/>
      <c r="EK567" s="49"/>
      <c r="EL567" s="49"/>
      <c r="EM567" s="49"/>
      <c r="EN567" s="49"/>
      <c r="EO567" s="49"/>
      <c r="EP567" s="49"/>
      <c r="EQ567" s="49"/>
      <c r="ER567" s="49"/>
      <c r="ES567" s="49"/>
      <c r="ET567" s="49"/>
      <c r="EU567" s="49"/>
      <c r="EV567" s="49"/>
      <c r="EW567" s="49"/>
      <c r="EX567" s="49"/>
      <c r="EY567" s="49"/>
      <c r="EZ567" s="49"/>
      <c r="FA567" s="49"/>
      <c r="FB567" s="49"/>
      <c r="FC567" s="49"/>
      <c r="FD567" s="49"/>
      <c r="FE567" s="49"/>
      <c r="FF567" s="49"/>
      <c r="FG567" s="49"/>
      <c r="FH567" s="49"/>
      <c r="FI567" s="49"/>
      <c r="FJ567" s="49"/>
      <c r="FK567" s="49"/>
      <c r="FL567" s="49"/>
      <c r="FM567" s="49"/>
      <c r="FN567" s="49"/>
      <c r="FO567" s="49"/>
      <c r="FP567" s="49"/>
      <c r="FQ567" s="49"/>
      <c r="FR567" s="49"/>
      <c r="FS567" s="49"/>
      <c r="FT567" s="49"/>
      <c r="FU567" s="49"/>
      <c r="FV567" s="49"/>
      <c r="FW567" s="49"/>
      <c r="FX567" s="49"/>
      <c r="FY567" s="49"/>
      <c r="FZ567" s="49"/>
      <c r="GA567" s="49"/>
      <c r="GB567" s="49"/>
      <c r="GC567" s="49"/>
      <c r="GD567" s="49"/>
      <c r="GE567" s="49"/>
      <c r="GF567" s="49"/>
      <c r="GG567" s="49"/>
      <c r="GH567" s="49"/>
      <c r="GI567" s="49"/>
      <c r="GJ567" s="49"/>
      <c r="GK567" s="49"/>
      <c r="GL567" s="49"/>
      <c r="GM567" s="49"/>
      <c r="GN567" s="49"/>
      <c r="GO567" s="49"/>
      <c r="GP567" s="49"/>
      <c r="GQ567" s="49"/>
      <c r="GR567" s="49"/>
      <c r="GS567" s="49"/>
      <c r="GT567" s="49"/>
      <c r="GU567" s="49"/>
      <c r="GV567" s="49"/>
      <c r="GW567" s="49"/>
      <c r="GX567" s="49"/>
      <c r="GY567" s="49"/>
      <c r="GZ567" s="49"/>
      <c r="HA567" s="49"/>
      <c r="HB567" s="49"/>
      <c r="HC567" s="49"/>
      <c r="HD567" s="49"/>
      <c r="HE567" s="49"/>
      <c r="HF567" s="49"/>
      <c r="HG567" s="49"/>
      <c r="HH567" s="49"/>
      <c r="HI567" s="49"/>
      <c r="HJ567" s="49"/>
      <c r="HK567" s="49"/>
      <c r="HL567" s="49"/>
      <c r="HM567" s="49"/>
      <c r="HN567" s="49"/>
      <c r="HO567" s="49"/>
      <c r="HP567" s="49"/>
      <c r="HQ567" s="49"/>
      <c r="HR567" s="49"/>
      <c r="HS567" s="49"/>
      <c r="HT567" s="49"/>
      <c r="HU567" s="49"/>
      <c r="HV567" s="49"/>
      <c r="HW567" s="49"/>
      <c r="HX567" s="49"/>
      <c r="HY567" s="49"/>
      <c r="HZ567" s="49"/>
      <c r="IA567" s="49"/>
      <c r="IB567" s="49"/>
      <c r="IC567" s="49"/>
      <c r="ID567" s="49"/>
      <c r="IE567" s="49"/>
      <c r="IF567" s="49"/>
      <c r="IG567" s="49"/>
      <c r="IH567" s="49"/>
      <c r="II567" s="49"/>
      <c r="IJ567" s="49"/>
      <c r="IK567" s="49"/>
      <c r="IL567" s="49"/>
      <c r="IM567" s="49"/>
      <c r="IN567" s="49"/>
      <c r="IO567" s="49"/>
      <c r="IP567" s="49"/>
      <c r="IQ567" s="49"/>
      <c r="IR567" s="49"/>
      <c r="IS567" s="49"/>
      <c r="IT567" s="49"/>
      <c r="IU567" s="49"/>
      <c r="IV567" s="49"/>
      <c r="IW567" s="49"/>
      <c r="IX567" s="49"/>
      <c r="IY567" s="49"/>
      <c r="IZ567" s="49"/>
      <c r="JA567" s="49"/>
      <c r="JB567" s="49"/>
      <c r="JC567" s="49"/>
      <c r="JD567" s="49"/>
      <c r="JE567" s="49"/>
      <c r="JF567" s="49"/>
      <c r="JG567" s="49"/>
      <c r="JH567" s="49"/>
      <c r="JI567" s="49"/>
      <c r="JJ567" s="49"/>
      <c r="JK567" s="49"/>
      <c r="JL567" s="49"/>
      <c r="JM567" s="49"/>
      <c r="JN567" s="49"/>
      <c r="JO567" s="49"/>
      <c r="JP567" s="49"/>
      <c r="JQ567" s="49"/>
      <c r="JR567" s="49"/>
      <c r="JS567" s="49"/>
      <c r="JT567" s="49"/>
      <c r="JU567" s="49"/>
      <c r="JV567" s="49"/>
      <c r="JW567" s="49"/>
      <c r="JX567" s="49"/>
      <c r="JY567" s="49"/>
      <c r="JZ567" s="49"/>
      <c r="KA567" s="49"/>
      <c r="KB567" s="49"/>
      <c r="KC567" s="49"/>
      <c r="KD567" s="49"/>
      <c r="KE567" s="49"/>
      <c r="KF567" s="49"/>
      <c r="KG567" s="49"/>
      <c r="KH567" s="49"/>
      <c r="KI567" s="49"/>
      <c r="KJ567" s="49"/>
    </row>
    <row r="568" spans="2:296" s="48" customFormat="1" x14ac:dyDescent="0.2">
      <c r="B568" s="46"/>
      <c r="C568" s="276"/>
      <c r="D568" s="125"/>
      <c r="E568" s="173"/>
      <c r="F568" s="174"/>
      <c r="G568" s="125"/>
      <c r="H568" s="125"/>
      <c r="I568" s="125"/>
      <c r="J568" s="125"/>
      <c r="K568" s="192"/>
      <c r="M568" s="281"/>
      <c r="N568" s="19"/>
      <c r="O568" s="49"/>
      <c r="P568" s="49"/>
      <c r="Q568" s="49"/>
      <c r="R568" s="49"/>
      <c r="S568" s="49"/>
      <c r="T568" s="49"/>
      <c r="U568" s="49"/>
      <c r="V568" s="49"/>
      <c r="W568" s="49"/>
      <c r="X568" s="49"/>
      <c r="Y568" s="49"/>
      <c r="Z568" s="49"/>
      <c r="AA568" s="49"/>
      <c r="AB568" s="49"/>
      <c r="AC568" s="49"/>
      <c r="AD568" s="49"/>
      <c r="AE568" s="49"/>
      <c r="AF568" s="49"/>
      <c r="AG568" s="49"/>
      <c r="AH568" s="49"/>
      <c r="AI568" s="49"/>
      <c r="AJ568" s="49"/>
      <c r="AK568" s="49"/>
      <c r="AL568" s="49"/>
      <c r="AM568" s="49"/>
      <c r="AN568" s="49"/>
      <c r="AO568" s="49"/>
      <c r="AP568" s="49"/>
      <c r="AQ568" s="49"/>
      <c r="AR568" s="49"/>
      <c r="AS568" s="49"/>
      <c r="AT568" s="49"/>
      <c r="AU568" s="49"/>
      <c r="AV568" s="49"/>
      <c r="AW568" s="49"/>
      <c r="AX568" s="49"/>
      <c r="AY568" s="49"/>
      <c r="AZ568" s="49"/>
      <c r="BA568" s="49"/>
      <c r="BB568" s="49"/>
      <c r="BC568" s="49"/>
      <c r="BD568" s="49"/>
      <c r="BE568" s="49"/>
      <c r="BF568" s="49"/>
      <c r="BG568" s="49"/>
      <c r="BH568" s="49"/>
      <c r="BI568" s="49"/>
      <c r="BJ568" s="49"/>
      <c r="BK568" s="49"/>
      <c r="BL568" s="49"/>
      <c r="BM568" s="49"/>
      <c r="BN568" s="49"/>
      <c r="BO568" s="49"/>
      <c r="BP568" s="49"/>
      <c r="BQ568" s="49"/>
      <c r="BR568" s="49"/>
      <c r="BS568" s="49"/>
      <c r="BT568" s="49"/>
      <c r="BU568" s="49"/>
      <c r="BV568" s="49"/>
      <c r="BW568" s="49"/>
      <c r="BX568" s="49"/>
      <c r="BY568" s="49"/>
      <c r="BZ568" s="49"/>
      <c r="CA568" s="49"/>
      <c r="CB568" s="49"/>
      <c r="CC568" s="49"/>
      <c r="CD568" s="49"/>
      <c r="CE568" s="49"/>
      <c r="CF568" s="49"/>
      <c r="CG568" s="49"/>
      <c r="CH568" s="49"/>
      <c r="CI568" s="49"/>
      <c r="CJ568" s="49"/>
      <c r="CK568" s="49"/>
      <c r="CL568" s="49"/>
      <c r="CM568" s="49"/>
      <c r="CN568" s="49"/>
      <c r="CO568" s="49"/>
      <c r="CP568" s="49"/>
      <c r="CQ568" s="49"/>
      <c r="CR568" s="49"/>
      <c r="CS568" s="49"/>
      <c r="CT568" s="49"/>
      <c r="CU568" s="49"/>
      <c r="CV568" s="49"/>
      <c r="CW568" s="49"/>
      <c r="CX568" s="49"/>
      <c r="CY568" s="49"/>
      <c r="CZ568" s="49"/>
      <c r="DA568" s="49"/>
      <c r="DB568" s="49"/>
      <c r="DC568" s="49"/>
      <c r="DD568" s="49"/>
      <c r="DE568" s="49"/>
      <c r="DF568" s="49"/>
      <c r="DG568" s="49"/>
      <c r="DH568" s="49"/>
      <c r="DI568" s="49"/>
      <c r="DJ568" s="49"/>
      <c r="DK568" s="49"/>
      <c r="DL568" s="49"/>
      <c r="DM568" s="49"/>
      <c r="DN568" s="49"/>
      <c r="DO568" s="49"/>
      <c r="DP568" s="49"/>
      <c r="DQ568" s="49"/>
      <c r="DR568" s="49"/>
      <c r="DS568" s="49"/>
      <c r="DT568" s="49"/>
      <c r="DU568" s="49"/>
      <c r="DV568" s="49"/>
      <c r="DW568" s="49"/>
      <c r="DX568" s="49"/>
      <c r="DY568" s="49"/>
      <c r="DZ568" s="49"/>
      <c r="EA568" s="49"/>
      <c r="EB568" s="49"/>
      <c r="EC568" s="49"/>
      <c r="ED568" s="49"/>
      <c r="EE568" s="49"/>
      <c r="EF568" s="49"/>
      <c r="EG568" s="49"/>
      <c r="EH568" s="49"/>
      <c r="EI568" s="49"/>
      <c r="EJ568" s="49"/>
      <c r="EK568" s="49"/>
      <c r="EL568" s="49"/>
      <c r="EM568" s="49"/>
      <c r="EN568" s="49"/>
      <c r="EO568" s="49"/>
      <c r="EP568" s="49"/>
      <c r="EQ568" s="49"/>
      <c r="ER568" s="49"/>
      <c r="ES568" s="49"/>
      <c r="ET568" s="49"/>
      <c r="EU568" s="49"/>
      <c r="EV568" s="49"/>
      <c r="EW568" s="49"/>
      <c r="EX568" s="49"/>
      <c r="EY568" s="49"/>
      <c r="EZ568" s="49"/>
      <c r="FA568" s="49"/>
      <c r="FB568" s="49"/>
      <c r="FC568" s="49"/>
      <c r="FD568" s="49"/>
      <c r="FE568" s="49"/>
      <c r="FF568" s="49"/>
      <c r="FG568" s="49"/>
      <c r="FH568" s="49"/>
      <c r="FI568" s="49"/>
      <c r="FJ568" s="49"/>
      <c r="FK568" s="49"/>
      <c r="FL568" s="49"/>
      <c r="FM568" s="49"/>
      <c r="FN568" s="49"/>
      <c r="FO568" s="49"/>
      <c r="FP568" s="49"/>
      <c r="FQ568" s="49"/>
      <c r="FR568" s="49"/>
      <c r="FS568" s="49"/>
      <c r="FT568" s="49"/>
      <c r="FU568" s="49"/>
      <c r="FV568" s="49"/>
      <c r="FW568" s="49"/>
      <c r="FX568" s="49"/>
      <c r="FY568" s="49"/>
      <c r="FZ568" s="49"/>
      <c r="GA568" s="49"/>
      <c r="GB568" s="49"/>
      <c r="GC568" s="49"/>
      <c r="GD568" s="49"/>
      <c r="GE568" s="49"/>
      <c r="GF568" s="49"/>
      <c r="GG568" s="49"/>
      <c r="GH568" s="49"/>
      <c r="GI568" s="49"/>
      <c r="GJ568" s="49"/>
      <c r="GK568" s="49"/>
      <c r="GL568" s="49"/>
      <c r="GM568" s="49"/>
      <c r="GN568" s="49"/>
      <c r="GO568" s="49"/>
      <c r="GP568" s="49"/>
      <c r="GQ568" s="49"/>
      <c r="GR568" s="49"/>
      <c r="GS568" s="49"/>
      <c r="GT568" s="49"/>
      <c r="GU568" s="49"/>
      <c r="GV568" s="49"/>
      <c r="GW568" s="49"/>
      <c r="GX568" s="49"/>
      <c r="GY568" s="49"/>
      <c r="GZ568" s="49"/>
      <c r="HA568" s="49"/>
      <c r="HB568" s="49"/>
      <c r="HC568" s="49"/>
      <c r="HD568" s="49"/>
      <c r="HE568" s="49"/>
      <c r="HF568" s="49"/>
      <c r="HG568" s="49"/>
      <c r="HH568" s="49"/>
      <c r="HI568" s="49"/>
      <c r="HJ568" s="49"/>
      <c r="HK568" s="49"/>
      <c r="HL568" s="49"/>
      <c r="HM568" s="49"/>
      <c r="HN568" s="49"/>
      <c r="HO568" s="49"/>
      <c r="HP568" s="49"/>
      <c r="HQ568" s="49"/>
      <c r="HR568" s="49"/>
      <c r="HS568" s="49"/>
      <c r="HT568" s="49"/>
      <c r="HU568" s="49"/>
      <c r="HV568" s="49"/>
      <c r="HW568" s="49"/>
      <c r="HX568" s="49"/>
      <c r="HY568" s="49"/>
      <c r="HZ568" s="49"/>
      <c r="IA568" s="49"/>
      <c r="IB568" s="49"/>
      <c r="IC568" s="49"/>
      <c r="ID568" s="49"/>
      <c r="IE568" s="49"/>
      <c r="IF568" s="49"/>
      <c r="IG568" s="49"/>
      <c r="IH568" s="49"/>
      <c r="II568" s="49"/>
      <c r="IJ568" s="49"/>
      <c r="IK568" s="49"/>
      <c r="IL568" s="49"/>
      <c r="IM568" s="49"/>
      <c r="IN568" s="49"/>
      <c r="IO568" s="49"/>
      <c r="IP568" s="49"/>
      <c r="IQ568" s="49"/>
      <c r="IR568" s="49"/>
      <c r="IS568" s="49"/>
      <c r="IT568" s="49"/>
      <c r="IU568" s="49"/>
      <c r="IV568" s="49"/>
      <c r="IW568" s="49"/>
      <c r="IX568" s="49"/>
      <c r="IY568" s="49"/>
      <c r="IZ568" s="49"/>
      <c r="JA568" s="49"/>
      <c r="JB568" s="49"/>
      <c r="JC568" s="49"/>
      <c r="JD568" s="49"/>
      <c r="JE568" s="49"/>
      <c r="JF568" s="49"/>
      <c r="JG568" s="49"/>
      <c r="JH568" s="49"/>
      <c r="JI568" s="49"/>
      <c r="JJ568" s="49"/>
      <c r="JK568" s="49"/>
      <c r="JL568" s="49"/>
      <c r="JM568" s="49"/>
      <c r="JN568" s="49"/>
      <c r="JO568" s="49"/>
      <c r="JP568" s="49"/>
      <c r="JQ568" s="49"/>
      <c r="JR568" s="49"/>
      <c r="JS568" s="49"/>
      <c r="JT568" s="49"/>
      <c r="JU568" s="49"/>
      <c r="JV568" s="49"/>
      <c r="JW568" s="49"/>
      <c r="JX568" s="49"/>
      <c r="JY568" s="49"/>
      <c r="JZ568" s="49"/>
      <c r="KA568" s="49"/>
      <c r="KB568" s="49"/>
      <c r="KC568" s="49"/>
      <c r="KD568" s="49"/>
      <c r="KE568" s="49"/>
      <c r="KF568" s="49"/>
      <c r="KG568" s="49"/>
      <c r="KH568" s="49"/>
      <c r="KI568" s="49"/>
      <c r="KJ568" s="49"/>
    </row>
    <row r="569" spans="2:296" s="48" customFormat="1" x14ac:dyDescent="0.2">
      <c r="B569" s="46"/>
      <c r="C569" s="276"/>
      <c r="D569" s="125"/>
      <c r="E569" s="173"/>
      <c r="F569" s="174"/>
      <c r="G569" s="125"/>
      <c r="H569" s="125"/>
      <c r="I569" s="125"/>
      <c r="J569" s="125"/>
      <c r="K569" s="192"/>
      <c r="M569" s="281"/>
      <c r="N569" s="19"/>
      <c r="O569" s="49"/>
      <c r="P569" s="49"/>
      <c r="Q569" s="49"/>
      <c r="R569" s="49"/>
      <c r="S569" s="49"/>
      <c r="T569" s="49"/>
      <c r="U569" s="49"/>
      <c r="V569" s="49"/>
      <c r="W569" s="49"/>
      <c r="X569" s="49"/>
      <c r="Y569" s="49"/>
      <c r="Z569" s="49"/>
      <c r="AA569" s="49"/>
      <c r="AB569" s="49"/>
      <c r="AC569" s="49"/>
      <c r="AD569" s="49"/>
      <c r="AE569" s="49"/>
      <c r="AF569" s="49"/>
      <c r="AG569" s="49"/>
      <c r="AH569" s="49"/>
      <c r="AI569" s="49"/>
      <c r="AJ569" s="49"/>
      <c r="AK569" s="49"/>
      <c r="AL569" s="49"/>
      <c r="AM569" s="49"/>
      <c r="AN569" s="49"/>
      <c r="AO569" s="49"/>
      <c r="AP569" s="49"/>
      <c r="AQ569" s="49"/>
      <c r="AR569" s="49"/>
      <c r="AS569" s="49"/>
      <c r="AT569" s="49"/>
      <c r="AU569" s="49"/>
      <c r="AV569" s="49"/>
      <c r="AW569" s="49"/>
      <c r="AX569" s="49"/>
      <c r="AY569" s="49"/>
      <c r="AZ569" s="49"/>
      <c r="BA569" s="49"/>
      <c r="BB569" s="49"/>
      <c r="BC569" s="49"/>
      <c r="BD569" s="49"/>
      <c r="BE569" s="49"/>
      <c r="BF569" s="49"/>
      <c r="BG569" s="49"/>
      <c r="BH569" s="49"/>
      <c r="BI569" s="49"/>
      <c r="BJ569" s="49"/>
      <c r="BK569" s="49"/>
      <c r="BL569" s="49"/>
      <c r="BM569" s="49"/>
      <c r="BN569" s="49"/>
      <c r="BO569" s="49"/>
      <c r="BP569" s="49"/>
      <c r="BQ569" s="49"/>
      <c r="BR569" s="49"/>
      <c r="BS569" s="49"/>
      <c r="BT569" s="49"/>
      <c r="BU569" s="49"/>
      <c r="BV569" s="49"/>
      <c r="BW569" s="49"/>
      <c r="BX569" s="49"/>
      <c r="BY569" s="49"/>
      <c r="BZ569" s="49"/>
      <c r="CA569" s="49"/>
      <c r="CB569" s="49"/>
      <c r="CC569" s="49"/>
      <c r="CD569" s="49"/>
      <c r="CE569" s="49"/>
      <c r="CF569" s="49"/>
      <c r="CG569" s="49"/>
      <c r="CH569" s="49"/>
      <c r="CI569" s="49"/>
      <c r="CJ569" s="49"/>
      <c r="CK569" s="49"/>
      <c r="CL569" s="49"/>
      <c r="CM569" s="49"/>
      <c r="CN569" s="49"/>
      <c r="CO569" s="49"/>
      <c r="CP569" s="49"/>
      <c r="CQ569" s="49"/>
      <c r="CR569" s="49"/>
      <c r="CS569" s="49"/>
      <c r="CT569" s="49"/>
      <c r="CU569" s="49"/>
      <c r="CV569" s="49"/>
      <c r="CW569" s="49"/>
      <c r="CX569" s="49"/>
      <c r="CY569" s="49"/>
      <c r="CZ569" s="49"/>
      <c r="DA569" s="49"/>
      <c r="DB569" s="49"/>
      <c r="DC569" s="49"/>
      <c r="DD569" s="49"/>
      <c r="DE569" s="49"/>
      <c r="DF569" s="49"/>
      <c r="DG569" s="49"/>
      <c r="DH569" s="49"/>
      <c r="DI569" s="49"/>
      <c r="DJ569" s="49"/>
      <c r="DK569" s="49"/>
      <c r="DL569" s="49"/>
      <c r="DM569" s="49"/>
      <c r="DN569" s="49"/>
      <c r="DO569" s="49"/>
      <c r="DP569" s="49"/>
      <c r="DQ569" s="49"/>
      <c r="DR569" s="49"/>
      <c r="DS569" s="49"/>
      <c r="DT569" s="49"/>
      <c r="DU569" s="49"/>
      <c r="DV569" s="49"/>
      <c r="DW569" s="49"/>
      <c r="DX569" s="49"/>
      <c r="DY569" s="49"/>
      <c r="DZ569" s="49"/>
      <c r="EA569" s="49"/>
      <c r="EB569" s="49"/>
      <c r="EC569" s="49"/>
      <c r="ED569" s="49"/>
      <c r="EE569" s="49"/>
      <c r="EF569" s="49"/>
      <c r="EG569" s="49"/>
      <c r="EH569" s="49"/>
      <c r="EI569" s="49"/>
      <c r="EJ569" s="49"/>
      <c r="EK569" s="49"/>
      <c r="EL569" s="49"/>
      <c r="EM569" s="49"/>
      <c r="EN569" s="49"/>
      <c r="EO569" s="49"/>
      <c r="EP569" s="49"/>
      <c r="EQ569" s="49"/>
      <c r="ER569" s="49"/>
      <c r="ES569" s="49"/>
      <c r="ET569" s="49"/>
      <c r="EU569" s="49"/>
      <c r="EV569" s="49"/>
      <c r="EW569" s="49"/>
      <c r="EX569" s="49"/>
      <c r="EY569" s="49"/>
      <c r="EZ569" s="49"/>
      <c r="FA569" s="49"/>
      <c r="FB569" s="49"/>
      <c r="FC569" s="49"/>
      <c r="FD569" s="49"/>
      <c r="FE569" s="49"/>
      <c r="FF569" s="49"/>
      <c r="FG569" s="49"/>
      <c r="FH569" s="49"/>
      <c r="FI569" s="49"/>
      <c r="FJ569" s="49"/>
      <c r="FK569" s="49"/>
      <c r="FL569" s="49"/>
      <c r="FM569" s="49"/>
      <c r="FN569" s="49"/>
      <c r="FO569" s="49"/>
      <c r="FP569" s="49"/>
      <c r="FQ569" s="49"/>
      <c r="FR569" s="49"/>
      <c r="FS569" s="49"/>
      <c r="FT569" s="49"/>
      <c r="FU569" s="49"/>
      <c r="FV569" s="49"/>
      <c r="FW569" s="49"/>
      <c r="FX569" s="49"/>
      <c r="FY569" s="49"/>
      <c r="FZ569" s="49"/>
      <c r="GA569" s="49"/>
      <c r="GB569" s="49"/>
      <c r="GC569" s="49"/>
      <c r="GD569" s="49"/>
      <c r="GE569" s="49"/>
      <c r="GF569" s="49"/>
      <c r="GG569" s="49"/>
      <c r="GH569" s="49"/>
      <c r="GI569" s="49"/>
      <c r="GJ569" s="49"/>
      <c r="GK569" s="49"/>
      <c r="GL569" s="49"/>
      <c r="GM569" s="49"/>
      <c r="GN569" s="49"/>
      <c r="GO569" s="49"/>
      <c r="GP569" s="49"/>
      <c r="GQ569" s="49"/>
      <c r="GR569" s="49"/>
      <c r="GS569" s="49"/>
      <c r="GT569" s="49"/>
      <c r="GU569" s="49"/>
      <c r="GV569" s="49"/>
      <c r="GW569" s="49"/>
      <c r="GX569" s="49"/>
      <c r="GY569" s="49"/>
      <c r="GZ569" s="49"/>
      <c r="HA569" s="49"/>
      <c r="HB569" s="49"/>
      <c r="HC569" s="49"/>
      <c r="HD569" s="49"/>
      <c r="HE569" s="49"/>
      <c r="HF569" s="49"/>
      <c r="HG569" s="49"/>
      <c r="HH569" s="49"/>
      <c r="HI569" s="49"/>
      <c r="HJ569" s="49"/>
      <c r="HK569" s="49"/>
      <c r="HL569" s="49"/>
      <c r="HM569" s="49"/>
      <c r="HN569" s="49"/>
      <c r="HO569" s="49"/>
      <c r="HP569" s="49"/>
      <c r="HQ569" s="49"/>
      <c r="HR569" s="49"/>
      <c r="HS569" s="49"/>
      <c r="HT569" s="49"/>
      <c r="HU569" s="49"/>
      <c r="HV569" s="49"/>
      <c r="HW569" s="49"/>
      <c r="HX569" s="49"/>
      <c r="HY569" s="49"/>
      <c r="HZ569" s="49"/>
      <c r="IA569" s="49"/>
      <c r="IB569" s="49"/>
      <c r="IC569" s="49"/>
      <c r="ID569" s="49"/>
      <c r="IE569" s="49"/>
      <c r="IF569" s="49"/>
      <c r="IG569" s="49"/>
      <c r="IH569" s="49"/>
      <c r="II569" s="49"/>
      <c r="IJ569" s="49"/>
      <c r="IK569" s="49"/>
      <c r="IL569" s="49"/>
      <c r="IM569" s="49"/>
      <c r="IN569" s="49"/>
      <c r="IO569" s="49"/>
      <c r="IP569" s="49"/>
      <c r="IQ569" s="49"/>
      <c r="IR569" s="49"/>
      <c r="IS569" s="49"/>
      <c r="IT569" s="49"/>
      <c r="IU569" s="49"/>
      <c r="IV569" s="49"/>
      <c r="IW569" s="49"/>
      <c r="IX569" s="49"/>
      <c r="IY569" s="49"/>
      <c r="IZ569" s="49"/>
      <c r="JA569" s="49"/>
      <c r="JB569" s="49"/>
      <c r="JC569" s="49"/>
      <c r="JD569" s="49"/>
      <c r="JE569" s="49"/>
      <c r="JF569" s="49"/>
      <c r="JG569" s="49"/>
      <c r="JH569" s="49"/>
      <c r="JI569" s="49"/>
      <c r="JJ569" s="49"/>
      <c r="JK569" s="49"/>
      <c r="JL569" s="49"/>
      <c r="JM569" s="49"/>
      <c r="JN569" s="49"/>
      <c r="JO569" s="49"/>
      <c r="JP569" s="49"/>
      <c r="JQ569" s="49"/>
      <c r="JR569" s="49"/>
      <c r="JS569" s="49"/>
      <c r="JT569" s="49"/>
      <c r="JU569" s="49"/>
      <c r="JV569" s="49"/>
      <c r="JW569" s="49"/>
      <c r="JX569" s="49"/>
      <c r="JY569" s="49"/>
      <c r="JZ569" s="49"/>
      <c r="KA569" s="49"/>
      <c r="KB569" s="49"/>
      <c r="KC569" s="49"/>
      <c r="KD569" s="49"/>
      <c r="KE569" s="49"/>
      <c r="KF569" s="49"/>
      <c r="KG569" s="49"/>
      <c r="KH569" s="49"/>
      <c r="KI569" s="49"/>
      <c r="KJ569" s="49"/>
    </row>
    <row r="570" spans="2:296" s="48" customFormat="1" x14ac:dyDescent="0.2">
      <c r="B570" s="46"/>
      <c r="C570" s="276"/>
      <c r="D570" s="125"/>
      <c r="E570" s="173"/>
      <c r="F570" s="174"/>
      <c r="G570" s="125"/>
      <c r="H570" s="125"/>
      <c r="I570" s="125"/>
      <c r="J570" s="125"/>
      <c r="K570" s="192"/>
      <c r="M570" s="281"/>
      <c r="N570" s="19"/>
      <c r="O570" s="49"/>
      <c r="P570" s="49"/>
      <c r="Q570" s="49"/>
      <c r="R570" s="49"/>
      <c r="S570" s="49"/>
      <c r="T570" s="49"/>
      <c r="U570" s="49"/>
      <c r="V570" s="49"/>
      <c r="W570" s="49"/>
      <c r="X570" s="49"/>
      <c r="Y570" s="49"/>
      <c r="Z570" s="49"/>
      <c r="AA570" s="49"/>
      <c r="AB570" s="49"/>
      <c r="AC570" s="49"/>
      <c r="AD570" s="49"/>
      <c r="AE570" s="49"/>
      <c r="AF570" s="49"/>
      <c r="AG570" s="49"/>
      <c r="AH570" s="49"/>
      <c r="AI570" s="49"/>
      <c r="AJ570" s="49"/>
      <c r="AK570" s="49"/>
      <c r="AL570" s="49"/>
      <c r="AM570" s="49"/>
      <c r="AN570" s="49"/>
      <c r="AO570" s="49"/>
      <c r="AP570" s="49"/>
      <c r="AQ570" s="49"/>
      <c r="AR570" s="49"/>
      <c r="AS570" s="49"/>
      <c r="AT570" s="49"/>
      <c r="AU570" s="49"/>
      <c r="AV570" s="49"/>
      <c r="AW570" s="49"/>
      <c r="AX570" s="49"/>
      <c r="AY570" s="49"/>
      <c r="AZ570" s="49"/>
      <c r="BA570" s="49"/>
      <c r="BB570" s="49"/>
      <c r="BC570" s="49"/>
      <c r="BD570" s="49"/>
      <c r="BE570" s="49"/>
      <c r="BF570" s="49"/>
      <c r="BG570" s="49"/>
      <c r="BH570" s="49"/>
      <c r="BI570" s="49"/>
      <c r="BJ570" s="49"/>
      <c r="BK570" s="49"/>
      <c r="BL570" s="49"/>
      <c r="BM570" s="49"/>
      <c r="BN570" s="49"/>
      <c r="BO570" s="49"/>
      <c r="BP570" s="49"/>
      <c r="BQ570" s="49"/>
      <c r="BR570" s="49"/>
      <c r="BS570" s="49"/>
      <c r="BT570" s="49"/>
      <c r="BU570" s="49"/>
      <c r="BV570" s="49"/>
      <c r="BW570" s="49"/>
      <c r="BX570" s="49"/>
      <c r="BY570" s="49"/>
      <c r="BZ570" s="49"/>
      <c r="CA570" s="49"/>
      <c r="CB570" s="49"/>
      <c r="CC570" s="49"/>
      <c r="CD570" s="49"/>
      <c r="CE570" s="49"/>
      <c r="CF570" s="49"/>
      <c r="CG570" s="49"/>
      <c r="CH570" s="49"/>
      <c r="CI570" s="49"/>
      <c r="CJ570" s="49"/>
      <c r="CK570" s="49"/>
      <c r="CL570" s="49"/>
      <c r="CM570" s="49"/>
      <c r="CN570" s="49"/>
      <c r="CO570" s="49"/>
      <c r="CP570" s="49"/>
      <c r="CQ570" s="49"/>
      <c r="CR570" s="49"/>
      <c r="CS570" s="49"/>
      <c r="CT570" s="49"/>
      <c r="CU570" s="49"/>
      <c r="CV570" s="49"/>
      <c r="CW570" s="49"/>
      <c r="CX570" s="49"/>
      <c r="CY570" s="49"/>
      <c r="CZ570" s="49"/>
      <c r="DA570" s="49"/>
      <c r="DB570" s="49"/>
      <c r="DC570" s="49"/>
      <c r="DD570" s="49"/>
      <c r="DE570" s="49"/>
      <c r="DF570" s="49"/>
      <c r="DG570" s="49"/>
      <c r="DH570" s="49"/>
      <c r="DI570" s="49"/>
      <c r="DJ570" s="49"/>
      <c r="DK570" s="49"/>
      <c r="DL570" s="49"/>
      <c r="DM570" s="49"/>
      <c r="DN570" s="49"/>
      <c r="DO570" s="49"/>
      <c r="DP570" s="49"/>
      <c r="DQ570" s="49"/>
      <c r="DR570" s="49"/>
      <c r="DS570" s="49"/>
      <c r="DT570" s="49"/>
      <c r="DU570" s="49"/>
      <c r="DV570" s="49"/>
      <c r="DW570" s="49"/>
      <c r="DX570" s="49"/>
      <c r="DY570" s="49"/>
      <c r="DZ570" s="49"/>
      <c r="EA570" s="49"/>
      <c r="EB570" s="49"/>
      <c r="EC570" s="49"/>
      <c r="ED570" s="49"/>
      <c r="EE570" s="49"/>
      <c r="EF570" s="49"/>
      <c r="EG570" s="49"/>
      <c r="EH570" s="49"/>
      <c r="EI570" s="49"/>
      <c r="EJ570" s="49"/>
      <c r="EK570" s="49"/>
      <c r="EL570" s="49"/>
      <c r="EM570" s="49"/>
      <c r="EN570" s="49"/>
      <c r="EO570" s="49"/>
      <c r="EP570" s="49"/>
      <c r="EQ570" s="49"/>
      <c r="ER570" s="49"/>
      <c r="ES570" s="49"/>
      <c r="ET570" s="49"/>
      <c r="EU570" s="49"/>
      <c r="EV570" s="49"/>
      <c r="EW570" s="49"/>
      <c r="EX570" s="49"/>
      <c r="EY570" s="49"/>
      <c r="EZ570" s="49"/>
      <c r="FA570" s="49"/>
      <c r="FB570" s="49"/>
      <c r="FC570" s="49"/>
      <c r="FD570" s="49"/>
      <c r="FE570" s="49"/>
      <c r="FF570" s="49"/>
      <c r="FG570" s="49"/>
      <c r="FH570" s="49"/>
      <c r="FI570" s="49"/>
      <c r="FJ570" s="49"/>
      <c r="FK570" s="49"/>
      <c r="FL570" s="49"/>
      <c r="FM570" s="49"/>
      <c r="FN570" s="49"/>
      <c r="FO570" s="49"/>
      <c r="FP570" s="49"/>
      <c r="FQ570" s="49"/>
      <c r="FR570" s="49"/>
      <c r="FS570" s="49"/>
      <c r="FT570" s="49"/>
      <c r="FU570" s="49"/>
      <c r="FV570" s="49"/>
      <c r="FW570" s="49"/>
      <c r="FX570" s="49"/>
      <c r="FY570" s="49"/>
      <c r="FZ570" s="49"/>
      <c r="GA570" s="49"/>
      <c r="GB570" s="49"/>
      <c r="GC570" s="49"/>
      <c r="GD570" s="49"/>
      <c r="GE570" s="49"/>
      <c r="GF570" s="49"/>
      <c r="GG570" s="49"/>
      <c r="GH570" s="49"/>
      <c r="GI570" s="49"/>
      <c r="GJ570" s="49"/>
      <c r="GK570" s="49"/>
      <c r="GL570" s="49"/>
      <c r="GM570" s="49"/>
      <c r="GN570" s="49"/>
      <c r="GO570" s="49"/>
      <c r="GP570" s="49"/>
      <c r="GQ570" s="49"/>
      <c r="GR570" s="49"/>
      <c r="GS570" s="49"/>
      <c r="GT570" s="49"/>
      <c r="GU570" s="49"/>
      <c r="GV570" s="49"/>
      <c r="GW570" s="49"/>
      <c r="GX570" s="49"/>
      <c r="GY570" s="49"/>
      <c r="GZ570" s="49"/>
      <c r="HA570" s="49"/>
      <c r="HB570" s="49"/>
      <c r="HC570" s="49"/>
      <c r="HD570" s="49"/>
      <c r="HE570" s="49"/>
      <c r="HF570" s="49"/>
      <c r="HG570" s="49"/>
      <c r="HH570" s="49"/>
      <c r="HI570" s="49"/>
      <c r="HJ570" s="49"/>
      <c r="HK570" s="49"/>
      <c r="HL570" s="49"/>
      <c r="HM570" s="49"/>
      <c r="HN570" s="49"/>
      <c r="HO570" s="49"/>
      <c r="HP570" s="49"/>
      <c r="HQ570" s="49"/>
      <c r="HR570" s="49"/>
      <c r="HS570" s="49"/>
      <c r="HT570" s="49"/>
      <c r="HU570" s="49"/>
      <c r="HV570" s="49"/>
      <c r="HW570" s="49"/>
      <c r="HX570" s="49"/>
      <c r="HY570" s="49"/>
      <c r="HZ570" s="49"/>
      <c r="IA570" s="49"/>
      <c r="IB570" s="49"/>
      <c r="IC570" s="49"/>
      <c r="ID570" s="49"/>
      <c r="IE570" s="49"/>
      <c r="IF570" s="49"/>
      <c r="IG570" s="49"/>
      <c r="IH570" s="49"/>
      <c r="II570" s="49"/>
      <c r="IJ570" s="49"/>
      <c r="IK570" s="49"/>
      <c r="IL570" s="49"/>
      <c r="IM570" s="49"/>
      <c r="IN570" s="49"/>
      <c r="IO570" s="49"/>
      <c r="IP570" s="49"/>
      <c r="IQ570" s="49"/>
      <c r="IR570" s="49"/>
      <c r="IS570" s="49"/>
      <c r="IT570" s="49"/>
      <c r="IU570" s="49"/>
      <c r="IV570" s="49"/>
      <c r="IW570" s="49"/>
      <c r="IX570" s="49"/>
      <c r="IY570" s="49"/>
      <c r="IZ570" s="49"/>
      <c r="JA570" s="49"/>
      <c r="JB570" s="49"/>
      <c r="JC570" s="49"/>
      <c r="JD570" s="49"/>
      <c r="JE570" s="49"/>
      <c r="JF570" s="49"/>
      <c r="JG570" s="49"/>
      <c r="JH570" s="49"/>
      <c r="JI570" s="49"/>
      <c r="JJ570" s="49"/>
      <c r="JK570" s="49"/>
      <c r="JL570" s="49"/>
      <c r="JM570" s="49"/>
      <c r="JN570" s="49"/>
      <c r="JO570" s="49"/>
      <c r="JP570" s="49"/>
      <c r="JQ570" s="49"/>
      <c r="JR570" s="49"/>
      <c r="JS570" s="49"/>
      <c r="JT570" s="49"/>
      <c r="JU570" s="49"/>
      <c r="JV570" s="49"/>
      <c r="JW570" s="49"/>
      <c r="JX570" s="49"/>
      <c r="JY570" s="49"/>
      <c r="JZ570" s="49"/>
      <c r="KA570" s="49"/>
      <c r="KB570" s="49"/>
      <c r="KC570" s="49"/>
      <c r="KD570" s="49"/>
      <c r="KE570" s="49"/>
      <c r="KF570" s="49"/>
      <c r="KG570" s="49"/>
      <c r="KH570" s="49"/>
      <c r="KI570" s="49"/>
      <c r="KJ570" s="49"/>
    </row>
    <row r="571" spans="2:296" s="48" customFormat="1" x14ac:dyDescent="0.2">
      <c r="B571" s="46"/>
      <c r="C571" s="276"/>
      <c r="D571" s="125"/>
      <c r="E571" s="173"/>
      <c r="F571" s="174"/>
      <c r="G571" s="125"/>
      <c r="H571" s="125"/>
      <c r="I571" s="125"/>
      <c r="J571" s="125"/>
      <c r="K571" s="192"/>
      <c r="M571" s="281"/>
      <c r="N571" s="19"/>
      <c r="O571" s="49"/>
      <c r="P571" s="49"/>
      <c r="Q571" s="49"/>
      <c r="R571" s="49"/>
      <c r="S571" s="49"/>
      <c r="T571" s="49"/>
      <c r="U571" s="49"/>
      <c r="V571" s="49"/>
      <c r="W571" s="49"/>
      <c r="X571" s="49"/>
      <c r="Y571" s="49"/>
      <c r="Z571" s="49"/>
      <c r="AA571" s="49"/>
      <c r="AB571" s="49"/>
      <c r="AC571" s="49"/>
      <c r="AD571" s="49"/>
      <c r="AE571" s="49"/>
      <c r="AF571" s="49"/>
      <c r="AG571" s="49"/>
      <c r="AH571" s="49"/>
      <c r="AI571" s="49"/>
      <c r="AJ571" s="49"/>
      <c r="AK571" s="49"/>
      <c r="AL571" s="49"/>
      <c r="AM571" s="49"/>
      <c r="AN571" s="49"/>
      <c r="AO571" s="49"/>
      <c r="AP571" s="49"/>
      <c r="AQ571" s="49"/>
      <c r="AR571" s="49"/>
      <c r="AS571" s="49"/>
      <c r="AT571" s="49"/>
      <c r="AU571" s="49"/>
      <c r="AV571" s="49"/>
      <c r="AW571" s="49"/>
      <c r="AX571" s="49"/>
      <c r="AY571" s="49"/>
      <c r="AZ571" s="49"/>
      <c r="BA571" s="49"/>
      <c r="BB571" s="49"/>
      <c r="BC571" s="49"/>
      <c r="BD571" s="49"/>
      <c r="BE571" s="49"/>
      <c r="BF571" s="49"/>
      <c r="BG571" s="49"/>
      <c r="BH571" s="49"/>
      <c r="BI571" s="49"/>
      <c r="BJ571" s="49"/>
      <c r="BK571" s="49"/>
      <c r="BL571" s="49"/>
      <c r="BM571" s="49"/>
      <c r="BN571" s="49"/>
      <c r="BO571" s="49"/>
      <c r="BP571" s="49"/>
      <c r="BQ571" s="49"/>
      <c r="BR571" s="49"/>
      <c r="BS571" s="49"/>
      <c r="BT571" s="49"/>
      <c r="BU571" s="49"/>
      <c r="BV571" s="49"/>
      <c r="BW571" s="49"/>
      <c r="BX571" s="49"/>
      <c r="BY571" s="49"/>
      <c r="BZ571" s="49"/>
      <c r="CA571" s="49"/>
      <c r="CB571" s="49"/>
      <c r="CC571" s="49"/>
      <c r="CD571" s="49"/>
      <c r="CE571" s="49"/>
      <c r="CF571" s="49"/>
      <c r="CG571" s="49"/>
      <c r="CH571" s="49"/>
      <c r="CI571" s="49"/>
      <c r="CJ571" s="49"/>
      <c r="CK571" s="49"/>
      <c r="CL571" s="49"/>
      <c r="CM571" s="49"/>
      <c r="CN571" s="49"/>
      <c r="CO571" s="49"/>
      <c r="CP571" s="49"/>
      <c r="CQ571" s="49"/>
      <c r="CR571" s="49"/>
      <c r="CS571" s="49"/>
      <c r="CT571" s="49"/>
      <c r="CU571" s="49"/>
      <c r="CV571" s="49"/>
      <c r="CW571" s="49"/>
      <c r="CX571" s="49"/>
      <c r="CY571" s="49"/>
      <c r="CZ571" s="49"/>
      <c r="DA571" s="49"/>
      <c r="DB571" s="49"/>
      <c r="DC571" s="49"/>
      <c r="DD571" s="49"/>
      <c r="DE571" s="49"/>
      <c r="DF571" s="49"/>
      <c r="DG571" s="49"/>
      <c r="DH571" s="49"/>
      <c r="DI571" s="49"/>
      <c r="DJ571" s="49"/>
      <c r="DK571" s="49"/>
      <c r="DL571" s="49"/>
      <c r="DM571" s="49"/>
      <c r="DN571" s="49"/>
      <c r="DO571" s="49"/>
      <c r="DP571" s="49"/>
      <c r="DQ571" s="49"/>
      <c r="DR571" s="49"/>
      <c r="DS571" s="49"/>
      <c r="DT571" s="49"/>
      <c r="DU571" s="49"/>
      <c r="DV571" s="49"/>
      <c r="DW571" s="49"/>
      <c r="DX571" s="49"/>
      <c r="DY571" s="49"/>
      <c r="DZ571" s="49"/>
      <c r="EA571" s="49"/>
      <c r="EB571" s="49"/>
      <c r="EC571" s="49"/>
      <c r="ED571" s="49"/>
      <c r="EE571" s="49"/>
      <c r="EF571" s="49"/>
      <c r="EG571" s="49"/>
      <c r="EH571" s="49"/>
      <c r="EI571" s="49"/>
      <c r="EJ571" s="49"/>
      <c r="EK571" s="49"/>
      <c r="EL571" s="49"/>
      <c r="EM571" s="49"/>
      <c r="EN571" s="49"/>
      <c r="EO571" s="49"/>
      <c r="EP571" s="49"/>
      <c r="EQ571" s="49"/>
      <c r="ER571" s="49"/>
      <c r="ES571" s="49"/>
      <c r="ET571" s="49"/>
      <c r="EU571" s="49"/>
      <c r="EV571" s="49"/>
      <c r="EW571" s="49"/>
      <c r="EX571" s="49"/>
      <c r="EY571" s="49"/>
      <c r="EZ571" s="49"/>
      <c r="FA571" s="49"/>
      <c r="FB571" s="49"/>
      <c r="FC571" s="49"/>
      <c r="FD571" s="49"/>
      <c r="FE571" s="49"/>
      <c r="FF571" s="49"/>
      <c r="FG571" s="49"/>
      <c r="FH571" s="49"/>
      <c r="FI571" s="49"/>
      <c r="FJ571" s="49"/>
      <c r="FK571" s="49"/>
      <c r="FL571" s="49"/>
      <c r="FM571" s="49"/>
      <c r="FN571" s="49"/>
      <c r="FO571" s="49"/>
      <c r="FP571" s="49"/>
      <c r="FQ571" s="49"/>
      <c r="FR571" s="49"/>
      <c r="FS571" s="49"/>
      <c r="FT571" s="49"/>
      <c r="FU571" s="49"/>
      <c r="FV571" s="49"/>
      <c r="FW571" s="49"/>
      <c r="FX571" s="49"/>
      <c r="FY571" s="49"/>
      <c r="FZ571" s="49"/>
      <c r="GA571" s="49"/>
      <c r="GB571" s="49"/>
      <c r="GC571" s="49"/>
      <c r="GD571" s="49"/>
      <c r="GE571" s="49"/>
      <c r="GF571" s="49"/>
      <c r="GG571" s="49"/>
      <c r="GH571" s="49"/>
      <c r="GI571" s="49"/>
      <c r="GJ571" s="49"/>
      <c r="GK571" s="49"/>
      <c r="GL571" s="49"/>
      <c r="GM571" s="49"/>
      <c r="GN571" s="49"/>
      <c r="GO571" s="49"/>
      <c r="GP571" s="49"/>
      <c r="GQ571" s="49"/>
      <c r="GR571" s="49"/>
      <c r="GS571" s="49"/>
      <c r="GT571" s="49"/>
      <c r="GU571" s="49"/>
      <c r="GV571" s="49"/>
      <c r="GW571" s="49"/>
      <c r="GX571" s="49"/>
      <c r="GY571" s="49"/>
      <c r="GZ571" s="49"/>
      <c r="HA571" s="49"/>
      <c r="HB571" s="49"/>
      <c r="HC571" s="49"/>
      <c r="HD571" s="49"/>
      <c r="HE571" s="49"/>
      <c r="HF571" s="49"/>
      <c r="HG571" s="49"/>
      <c r="HH571" s="49"/>
      <c r="HI571" s="49"/>
      <c r="HJ571" s="49"/>
      <c r="HK571" s="49"/>
      <c r="HL571" s="49"/>
      <c r="HM571" s="49"/>
      <c r="HN571" s="49"/>
      <c r="HO571" s="49"/>
      <c r="HP571" s="49"/>
      <c r="HQ571" s="49"/>
      <c r="HR571" s="49"/>
      <c r="HS571" s="49"/>
      <c r="HT571" s="49"/>
      <c r="HU571" s="49"/>
      <c r="HV571" s="49"/>
      <c r="HW571" s="49"/>
      <c r="HX571" s="49"/>
      <c r="HY571" s="49"/>
      <c r="HZ571" s="49"/>
      <c r="IA571" s="49"/>
      <c r="IB571" s="49"/>
      <c r="IC571" s="49"/>
      <c r="ID571" s="49"/>
      <c r="IE571" s="49"/>
      <c r="IF571" s="49"/>
      <c r="IG571" s="49"/>
      <c r="IH571" s="49"/>
      <c r="II571" s="49"/>
      <c r="IJ571" s="49"/>
      <c r="IK571" s="49"/>
      <c r="IL571" s="49"/>
      <c r="IM571" s="49"/>
      <c r="IN571" s="49"/>
      <c r="IO571" s="49"/>
      <c r="IP571" s="49"/>
      <c r="IQ571" s="49"/>
      <c r="IR571" s="49"/>
      <c r="IS571" s="49"/>
      <c r="IT571" s="49"/>
      <c r="IU571" s="49"/>
      <c r="IV571" s="49"/>
      <c r="IW571" s="49"/>
      <c r="IX571" s="49"/>
      <c r="IY571" s="49"/>
      <c r="IZ571" s="49"/>
      <c r="JA571" s="49"/>
      <c r="JB571" s="49"/>
      <c r="JC571" s="49"/>
      <c r="JD571" s="49"/>
      <c r="JE571" s="49"/>
      <c r="JF571" s="49"/>
      <c r="JG571" s="49"/>
      <c r="JH571" s="49"/>
      <c r="JI571" s="49"/>
      <c r="JJ571" s="49"/>
      <c r="JK571" s="49"/>
      <c r="JL571" s="49"/>
      <c r="JM571" s="49"/>
      <c r="JN571" s="49"/>
      <c r="JO571" s="49"/>
      <c r="JP571" s="49"/>
      <c r="JQ571" s="49"/>
      <c r="JR571" s="49"/>
      <c r="JS571" s="49"/>
      <c r="JT571" s="49"/>
      <c r="JU571" s="49"/>
      <c r="JV571" s="49"/>
      <c r="JW571" s="49"/>
      <c r="JX571" s="49"/>
      <c r="JY571" s="49"/>
      <c r="JZ571" s="49"/>
      <c r="KA571" s="49"/>
      <c r="KB571" s="49"/>
      <c r="KC571" s="49"/>
      <c r="KD571" s="49"/>
      <c r="KE571" s="49"/>
      <c r="KF571" s="49"/>
      <c r="KG571" s="49"/>
      <c r="KH571" s="49"/>
      <c r="KI571" s="49"/>
      <c r="KJ571" s="49"/>
    </row>
    <row r="572" spans="2:296" s="48" customFormat="1" x14ac:dyDescent="0.2">
      <c r="B572" s="46"/>
      <c r="C572" s="276"/>
      <c r="D572" s="125"/>
      <c r="E572" s="173"/>
      <c r="F572" s="174"/>
      <c r="G572" s="125"/>
      <c r="H572" s="125"/>
      <c r="I572" s="125"/>
      <c r="J572" s="125"/>
      <c r="K572" s="192"/>
      <c r="M572" s="281"/>
      <c r="N572" s="19"/>
      <c r="O572" s="49"/>
      <c r="P572" s="49"/>
      <c r="Q572" s="49"/>
      <c r="R572" s="49"/>
      <c r="S572" s="49"/>
      <c r="T572" s="49"/>
      <c r="U572" s="49"/>
      <c r="V572" s="49"/>
      <c r="W572" s="49"/>
      <c r="X572" s="49"/>
      <c r="Y572" s="49"/>
      <c r="Z572" s="49"/>
      <c r="AA572" s="49"/>
      <c r="AB572" s="49"/>
      <c r="AC572" s="49"/>
      <c r="AD572" s="49"/>
      <c r="AE572" s="49"/>
      <c r="AF572" s="49"/>
      <c r="AG572" s="49"/>
      <c r="AH572" s="49"/>
      <c r="AI572" s="49"/>
      <c r="AJ572" s="49"/>
      <c r="AK572" s="49"/>
      <c r="AL572" s="49"/>
      <c r="AM572" s="49"/>
      <c r="AN572" s="49"/>
      <c r="AO572" s="49"/>
      <c r="AP572" s="49"/>
      <c r="AQ572" s="49"/>
      <c r="AR572" s="49"/>
      <c r="AS572" s="49"/>
      <c r="AT572" s="49"/>
      <c r="AU572" s="49"/>
      <c r="AV572" s="49"/>
      <c r="AW572" s="49"/>
      <c r="AX572" s="49"/>
      <c r="AY572" s="49"/>
      <c r="AZ572" s="49"/>
      <c r="BA572" s="49"/>
      <c r="BB572" s="49"/>
      <c r="BC572" s="49"/>
      <c r="BD572" s="49"/>
      <c r="BE572" s="49"/>
      <c r="BF572" s="49"/>
      <c r="BG572" s="49"/>
      <c r="BH572" s="49"/>
      <c r="BI572" s="49"/>
      <c r="BJ572" s="49"/>
      <c r="BK572" s="49"/>
      <c r="BL572" s="49"/>
      <c r="BM572" s="49"/>
      <c r="BN572" s="49"/>
      <c r="BO572" s="49"/>
      <c r="BP572" s="49"/>
      <c r="BQ572" s="49"/>
      <c r="BR572" s="49"/>
      <c r="BS572" s="49"/>
      <c r="BT572" s="49"/>
      <c r="BU572" s="49"/>
      <c r="BV572" s="49"/>
      <c r="BW572" s="49"/>
      <c r="BX572" s="49"/>
      <c r="BY572" s="49"/>
      <c r="BZ572" s="49"/>
      <c r="CA572" s="49"/>
      <c r="CB572" s="49"/>
      <c r="CC572" s="49"/>
      <c r="CD572" s="49"/>
      <c r="CE572" s="49"/>
      <c r="CF572" s="49"/>
      <c r="CG572" s="49"/>
      <c r="CH572" s="49"/>
      <c r="CI572" s="49"/>
      <c r="CJ572" s="49"/>
      <c r="CK572" s="49"/>
      <c r="CL572" s="49"/>
      <c r="CM572" s="49"/>
      <c r="CN572" s="49"/>
      <c r="CO572" s="49"/>
      <c r="CP572" s="49"/>
      <c r="CQ572" s="49"/>
      <c r="CR572" s="49"/>
      <c r="CS572" s="49"/>
      <c r="CT572" s="49"/>
      <c r="CU572" s="49"/>
      <c r="CV572" s="49"/>
      <c r="CW572" s="49"/>
      <c r="CX572" s="49"/>
      <c r="CY572" s="49"/>
      <c r="CZ572" s="49"/>
      <c r="DA572" s="49"/>
      <c r="DB572" s="49"/>
      <c r="DC572" s="49"/>
      <c r="DD572" s="49"/>
      <c r="DE572" s="49"/>
      <c r="DF572" s="49"/>
      <c r="DG572" s="49"/>
      <c r="DH572" s="49"/>
      <c r="DI572" s="49"/>
      <c r="DJ572" s="49"/>
      <c r="DK572" s="49"/>
      <c r="DL572" s="49"/>
      <c r="DM572" s="49"/>
      <c r="DN572" s="49"/>
      <c r="DO572" s="49"/>
      <c r="DP572" s="49"/>
      <c r="DQ572" s="49"/>
      <c r="DR572" s="49"/>
      <c r="DS572" s="49"/>
      <c r="DT572" s="49"/>
      <c r="DU572" s="49"/>
      <c r="DV572" s="49"/>
      <c r="DW572" s="49"/>
      <c r="DX572" s="49"/>
      <c r="DY572" s="49"/>
      <c r="DZ572" s="49"/>
      <c r="EA572" s="49"/>
      <c r="EB572" s="49"/>
      <c r="EC572" s="49"/>
      <c r="ED572" s="49"/>
      <c r="EE572" s="49"/>
      <c r="EF572" s="49"/>
      <c r="EG572" s="49"/>
      <c r="EH572" s="49"/>
      <c r="EI572" s="49"/>
      <c r="EJ572" s="49"/>
      <c r="EK572" s="49"/>
      <c r="EL572" s="49"/>
      <c r="EM572" s="49"/>
      <c r="EN572" s="49"/>
      <c r="EO572" s="49"/>
      <c r="EP572" s="49"/>
      <c r="EQ572" s="49"/>
      <c r="ER572" s="49"/>
      <c r="ES572" s="49"/>
      <c r="ET572" s="49"/>
      <c r="EU572" s="49"/>
      <c r="EV572" s="49"/>
      <c r="EW572" s="49"/>
      <c r="EX572" s="49"/>
      <c r="EY572" s="49"/>
      <c r="EZ572" s="49"/>
      <c r="FA572" s="49"/>
      <c r="FB572" s="49"/>
      <c r="FC572" s="49"/>
      <c r="FD572" s="49"/>
      <c r="FE572" s="49"/>
      <c r="FF572" s="49"/>
      <c r="FG572" s="49"/>
      <c r="FH572" s="49"/>
      <c r="FI572" s="49"/>
      <c r="FJ572" s="49"/>
      <c r="FK572" s="49"/>
      <c r="FL572" s="49"/>
      <c r="FM572" s="49"/>
      <c r="FN572" s="49"/>
      <c r="FO572" s="49"/>
      <c r="FP572" s="49"/>
      <c r="FQ572" s="49"/>
      <c r="FR572" s="49"/>
      <c r="FS572" s="49"/>
      <c r="FT572" s="49"/>
      <c r="FU572" s="49"/>
      <c r="FV572" s="49"/>
      <c r="FW572" s="49"/>
      <c r="FX572" s="49"/>
      <c r="FY572" s="49"/>
      <c r="FZ572" s="49"/>
      <c r="GA572" s="49"/>
      <c r="GB572" s="49"/>
      <c r="GC572" s="49"/>
      <c r="GD572" s="49"/>
      <c r="GE572" s="49"/>
      <c r="GF572" s="49"/>
      <c r="GG572" s="49"/>
      <c r="GH572" s="49"/>
      <c r="GI572" s="49"/>
      <c r="GJ572" s="49"/>
      <c r="GK572" s="49"/>
      <c r="GL572" s="49"/>
      <c r="GM572" s="49"/>
      <c r="GN572" s="49"/>
      <c r="GO572" s="49"/>
      <c r="GP572" s="49"/>
      <c r="GQ572" s="49"/>
      <c r="GR572" s="49"/>
      <c r="GS572" s="49"/>
      <c r="GT572" s="49"/>
      <c r="GU572" s="49"/>
      <c r="GV572" s="49"/>
      <c r="GW572" s="49"/>
      <c r="GX572" s="49"/>
      <c r="GY572" s="49"/>
      <c r="GZ572" s="49"/>
      <c r="HA572" s="49"/>
      <c r="HB572" s="49"/>
      <c r="HC572" s="49"/>
      <c r="HD572" s="49"/>
      <c r="HE572" s="49"/>
      <c r="HF572" s="49"/>
      <c r="HG572" s="49"/>
      <c r="HH572" s="49"/>
      <c r="HI572" s="49"/>
      <c r="HJ572" s="49"/>
      <c r="HK572" s="49"/>
      <c r="HL572" s="49"/>
      <c r="HM572" s="49"/>
      <c r="HN572" s="49"/>
      <c r="HO572" s="49"/>
      <c r="HP572" s="49"/>
      <c r="HQ572" s="49"/>
      <c r="HR572" s="49"/>
      <c r="HS572" s="49"/>
      <c r="HT572" s="49"/>
      <c r="HU572" s="49"/>
      <c r="HV572" s="49"/>
      <c r="HW572" s="49"/>
      <c r="HX572" s="49"/>
      <c r="HY572" s="49"/>
      <c r="HZ572" s="49"/>
      <c r="IA572" s="49"/>
      <c r="IB572" s="49"/>
      <c r="IC572" s="49"/>
      <c r="ID572" s="49"/>
      <c r="IE572" s="49"/>
      <c r="IF572" s="49"/>
      <c r="IG572" s="49"/>
      <c r="IH572" s="49"/>
      <c r="II572" s="49"/>
      <c r="IJ572" s="49"/>
      <c r="IK572" s="49"/>
      <c r="IL572" s="49"/>
      <c r="IM572" s="49"/>
      <c r="IN572" s="49"/>
      <c r="IO572" s="49"/>
      <c r="IP572" s="49"/>
      <c r="IQ572" s="49"/>
      <c r="IR572" s="49"/>
      <c r="IS572" s="49"/>
      <c r="IT572" s="49"/>
      <c r="IU572" s="49"/>
      <c r="IV572" s="49"/>
      <c r="IW572" s="49"/>
      <c r="IX572" s="49"/>
      <c r="IY572" s="49"/>
      <c r="IZ572" s="49"/>
      <c r="JA572" s="49"/>
      <c r="JB572" s="49"/>
      <c r="JC572" s="49"/>
      <c r="JD572" s="49"/>
      <c r="JE572" s="49"/>
      <c r="JF572" s="49"/>
      <c r="JG572" s="49"/>
      <c r="JH572" s="49"/>
      <c r="JI572" s="49"/>
      <c r="JJ572" s="49"/>
      <c r="JK572" s="49"/>
      <c r="JL572" s="49"/>
      <c r="JM572" s="49"/>
      <c r="JN572" s="49"/>
      <c r="JO572" s="49"/>
      <c r="JP572" s="49"/>
      <c r="JQ572" s="49"/>
      <c r="JR572" s="49"/>
      <c r="JS572" s="49"/>
      <c r="JT572" s="49"/>
      <c r="JU572" s="49"/>
      <c r="JV572" s="49"/>
      <c r="JW572" s="49"/>
      <c r="JX572" s="49"/>
      <c r="JY572" s="49"/>
      <c r="JZ572" s="49"/>
      <c r="KA572" s="49"/>
      <c r="KB572" s="49"/>
      <c r="KC572" s="49"/>
      <c r="KD572" s="49"/>
      <c r="KE572" s="49"/>
      <c r="KF572" s="49"/>
      <c r="KG572" s="49"/>
      <c r="KH572" s="49"/>
      <c r="KI572" s="49"/>
      <c r="KJ572" s="49"/>
    </row>
    <row r="573" spans="2:296" s="48" customFormat="1" x14ac:dyDescent="0.2">
      <c r="B573" s="46"/>
      <c r="C573" s="276"/>
      <c r="D573" s="125"/>
      <c r="E573" s="173"/>
      <c r="F573" s="174"/>
      <c r="G573" s="125"/>
      <c r="H573" s="125"/>
      <c r="I573" s="125"/>
      <c r="J573" s="125"/>
      <c r="K573" s="192"/>
      <c r="M573" s="281"/>
      <c r="N573" s="19"/>
      <c r="O573" s="49"/>
      <c r="P573" s="49"/>
      <c r="Q573" s="49"/>
      <c r="R573" s="49"/>
      <c r="S573" s="49"/>
      <c r="T573" s="49"/>
      <c r="U573" s="49"/>
      <c r="V573" s="49"/>
      <c r="W573" s="49"/>
      <c r="X573" s="49"/>
      <c r="Y573" s="49"/>
      <c r="Z573" s="49"/>
      <c r="AA573" s="49"/>
      <c r="AB573" s="49"/>
      <c r="AC573" s="49"/>
      <c r="AD573" s="49"/>
      <c r="AE573" s="49"/>
      <c r="AF573" s="49"/>
      <c r="AG573" s="49"/>
      <c r="AH573" s="49"/>
      <c r="AI573" s="49"/>
      <c r="AJ573" s="49"/>
      <c r="AK573" s="49"/>
      <c r="AL573" s="49"/>
      <c r="AM573" s="49"/>
      <c r="AN573" s="49"/>
      <c r="AO573" s="49"/>
      <c r="AP573" s="49"/>
      <c r="AQ573" s="49"/>
      <c r="AR573" s="49"/>
      <c r="AS573" s="49"/>
      <c r="AT573" s="49"/>
      <c r="AU573" s="49"/>
      <c r="AV573" s="49"/>
      <c r="AW573" s="49"/>
      <c r="AX573" s="49"/>
      <c r="AY573" s="49"/>
      <c r="AZ573" s="49"/>
      <c r="BA573" s="49"/>
      <c r="BB573" s="49"/>
      <c r="BC573" s="49"/>
      <c r="BD573" s="49"/>
      <c r="BE573" s="49"/>
      <c r="BF573" s="49"/>
      <c r="BG573" s="49"/>
      <c r="BH573" s="49"/>
      <c r="BI573" s="49"/>
      <c r="BJ573" s="49"/>
      <c r="BK573" s="49"/>
      <c r="BL573" s="49"/>
      <c r="BM573" s="49"/>
      <c r="BN573" s="49"/>
      <c r="BO573" s="49"/>
      <c r="BP573" s="49"/>
      <c r="BQ573" s="49"/>
      <c r="BR573" s="49"/>
      <c r="BS573" s="49"/>
      <c r="BT573" s="49"/>
      <c r="BU573" s="49"/>
      <c r="BV573" s="49"/>
      <c r="BW573" s="49"/>
      <c r="BX573" s="49"/>
      <c r="BY573" s="49"/>
      <c r="BZ573" s="49"/>
      <c r="CA573" s="49"/>
      <c r="CB573" s="49"/>
      <c r="CC573" s="49"/>
      <c r="CD573" s="49"/>
      <c r="CE573" s="49"/>
      <c r="CF573" s="49"/>
      <c r="CG573" s="49"/>
      <c r="CH573" s="49"/>
      <c r="CI573" s="49"/>
      <c r="CJ573" s="49"/>
      <c r="CK573" s="49"/>
      <c r="CL573" s="49"/>
      <c r="CM573" s="49"/>
      <c r="CN573" s="49"/>
      <c r="CO573" s="49"/>
      <c r="CP573" s="49"/>
      <c r="CQ573" s="49"/>
      <c r="CR573" s="49"/>
      <c r="CS573" s="49"/>
      <c r="CT573" s="49"/>
      <c r="CU573" s="49"/>
      <c r="CV573" s="49"/>
      <c r="CW573" s="49"/>
      <c r="CX573" s="49"/>
      <c r="CY573" s="49"/>
      <c r="CZ573" s="49"/>
      <c r="DA573" s="49"/>
      <c r="DB573" s="49"/>
      <c r="DC573" s="49"/>
      <c r="DD573" s="49"/>
      <c r="DE573" s="49"/>
      <c r="DF573" s="49"/>
      <c r="DG573" s="49"/>
      <c r="DH573" s="49"/>
      <c r="DI573" s="49"/>
      <c r="DJ573" s="49"/>
      <c r="DK573" s="49"/>
      <c r="DL573" s="49"/>
      <c r="DM573" s="49"/>
      <c r="DN573" s="49"/>
      <c r="DO573" s="49"/>
      <c r="DP573" s="49"/>
      <c r="DQ573" s="49"/>
      <c r="DR573" s="49"/>
      <c r="DS573" s="49"/>
      <c r="DT573" s="49"/>
      <c r="DU573" s="49"/>
      <c r="DV573" s="49"/>
      <c r="DW573" s="49"/>
      <c r="DX573" s="49"/>
      <c r="DY573" s="49"/>
      <c r="DZ573" s="49"/>
      <c r="EA573" s="49"/>
      <c r="EB573" s="49"/>
      <c r="EC573" s="49"/>
      <c r="ED573" s="49"/>
      <c r="EE573" s="49"/>
      <c r="EF573" s="49"/>
      <c r="EG573" s="49"/>
      <c r="EH573" s="49"/>
      <c r="EI573" s="49"/>
      <c r="EJ573" s="49"/>
      <c r="EK573" s="49"/>
      <c r="EL573" s="49"/>
      <c r="EM573" s="49"/>
      <c r="EN573" s="49"/>
      <c r="EO573" s="49"/>
      <c r="EP573" s="49"/>
      <c r="EQ573" s="49"/>
      <c r="ER573" s="49"/>
      <c r="ES573" s="49"/>
      <c r="ET573" s="49"/>
      <c r="EU573" s="49"/>
      <c r="EV573" s="49"/>
      <c r="EW573" s="49"/>
      <c r="EX573" s="49"/>
      <c r="EY573" s="49"/>
      <c r="EZ573" s="49"/>
      <c r="FA573" s="49"/>
      <c r="FB573" s="49"/>
      <c r="FC573" s="49"/>
      <c r="FD573" s="49"/>
      <c r="FE573" s="49"/>
      <c r="FF573" s="49"/>
      <c r="FG573" s="49"/>
      <c r="FH573" s="49"/>
      <c r="FI573" s="49"/>
      <c r="FJ573" s="49"/>
      <c r="FK573" s="49"/>
      <c r="FL573" s="49"/>
      <c r="FM573" s="49"/>
      <c r="FN573" s="49"/>
      <c r="FO573" s="49"/>
      <c r="FP573" s="49"/>
      <c r="FQ573" s="49"/>
      <c r="FR573" s="49"/>
      <c r="FS573" s="49"/>
      <c r="FT573" s="49"/>
      <c r="FU573" s="49"/>
      <c r="FV573" s="49"/>
      <c r="FW573" s="49"/>
      <c r="FX573" s="49"/>
      <c r="FY573" s="49"/>
      <c r="FZ573" s="49"/>
      <c r="GA573" s="49"/>
      <c r="GB573" s="49"/>
      <c r="GC573" s="49"/>
      <c r="GD573" s="49"/>
      <c r="GE573" s="49"/>
      <c r="GF573" s="49"/>
      <c r="GG573" s="49"/>
      <c r="GH573" s="49"/>
      <c r="GI573" s="49"/>
      <c r="GJ573" s="49"/>
      <c r="GK573" s="49"/>
      <c r="GL573" s="49"/>
      <c r="GM573" s="49"/>
      <c r="GN573" s="49"/>
      <c r="GO573" s="49"/>
      <c r="GP573" s="49"/>
      <c r="GQ573" s="49"/>
      <c r="GR573" s="49"/>
      <c r="GS573" s="49"/>
      <c r="GT573" s="49"/>
      <c r="GU573" s="49"/>
      <c r="GV573" s="49"/>
      <c r="GW573" s="49"/>
      <c r="GX573" s="49"/>
      <c r="GY573" s="49"/>
      <c r="GZ573" s="49"/>
      <c r="HA573" s="49"/>
      <c r="HB573" s="49"/>
      <c r="HC573" s="49"/>
      <c r="HD573" s="49"/>
      <c r="HE573" s="49"/>
      <c r="HF573" s="49"/>
      <c r="HG573" s="49"/>
      <c r="HH573" s="49"/>
      <c r="HI573" s="49"/>
      <c r="HJ573" s="49"/>
      <c r="HK573" s="49"/>
      <c r="HL573" s="49"/>
      <c r="HM573" s="49"/>
      <c r="HN573" s="49"/>
      <c r="HO573" s="49"/>
      <c r="HP573" s="49"/>
      <c r="HQ573" s="49"/>
      <c r="HR573" s="49"/>
      <c r="HS573" s="49"/>
      <c r="HT573" s="49"/>
      <c r="HU573" s="49"/>
      <c r="HV573" s="49"/>
      <c r="HW573" s="49"/>
      <c r="HX573" s="49"/>
      <c r="HY573" s="49"/>
      <c r="HZ573" s="49"/>
      <c r="IA573" s="49"/>
      <c r="IB573" s="49"/>
      <c r="IC573" s="49"/>
      <c r="ID573" s="49"/>
      <c r="IE573" s="49"/>
      <c r="IF573" s="49"/>
      <c r="IG573" s="49"/>
      <c r="IH573" s="49"/>
      <c r="II573" s="49"/>
      <c r="IJ573" s="49"/>
      <c r="IK573" s="49"/>
      <c r="IL573" s="49"/>
      <c r="IM573" s="49"/>
      <c r="IN573" s="49"/>
      <c r="IO573" s="49"/>
      <c r="IP573" s="49"/>
      <c r="IQ573" s="49"/>
      <c r="IR573" s="49"/>
      <c r="IS573" s="49"/>
      <c r="IT573" s="49"/>
      <c r="IU573" s="49"/>
      <c r="IV573" s="49"/>
      <c r="IW573" s="49"/>
      <c r="IX573" s="49"/>
      <c r="IY573" s="49"/>
      <c r="IZ573" s="49"/>
      <c r="JA573" s="49"/>
      <c r="JB573" s="49"/>
      <c r="JC573" s="49"/>
      <c r="JD573" s="49"/>
      <c r="JE573" s="49"/>
      <c r="JF573" s="49"/>
      <c r="JG573" s="49"/>
      <c r="JH573" s="49"/>
      <c r="JI573" s="49"/>
      <c r="JJ573" s="49"/>
      <c r="JK573" s="49"/>
      <c r="JL573" s="49"/>
      <c r="JM573" s="49"/>
      <c r="JN573" s="49"/>
      <c r="JO573" s="49"/>
      <c r="JP573" s="49"/>
      <c r="JQ573" s="49"/>
      <c r="JR573" s="49"/>
      <c r="JS573" s="49"/>
      <c r="JT573" s="49"/>
      <c r="JU573" s="49"/>
      <c r="JV573" s="49"/>
      <c r="JW573" s="49"/>
      <c r="JX573" s="49"/>
      <c r="JY573" s="49"/>
      <c r="JZ573" s="49"/>
      <c r="KA573" s="49"/>
      <c r="KB573" s="49"/>
      <c r="KC573" s="49"/>
      <c r="KD573" s="49"/>
      <c r="KE573" s="49"/>
      <c r="KF573" s="49"/>
      <c r="KG573" s="49"/>
      <c r="KH573" s="49"/>
      <c r="KI573" s="49"/>
      <c r="KJ573" s="49"/>
    </row>
    <row r="574" spans="2:296" s="48" customFormat="1" x14ac:dyDescent="0.2">
      <c r="B574" s="46"/>
      <c r="C574" s="276"/>
      <c r="D574" s="125"/>
      <c r="E574" s="173"/>
      <c r="F574" s="174"/>
      <c r="G574" s="125"/>
      <c r="H574" s="125"/>
      <c r="I574" s="125"/>
      <c r="J574" s="125"/>
      <c r="K574" s="192"/>
      <c r="M574" s="281"/>
      <c r="N574" s="19"/>
      <c r="O574" s="49"/>
      <c r="P574" s="49"/>
      <c r="Q574" s="49"/>
      <c r="R574" s="49"/>
      <c r="S574" s="49"/>
      <c r="T574" s="49"/>
      <c r="U574" s="49"/>
      <c r="V574" s="49"/>
      <c r="W574" s="49"/>
      <c r="X574" s="49"/>
      <c r="Y574" s="49"/>
      <c r="Z574" s="49"/>
      <c r="AA574" s="49"/>
      <c r="AB574" s="49"/>
      <c r="AC574" s="49"/>
      <c r="AD574" s="49"/>
      <c r="AE574" s="49"/>
      <c r="AF574" s="49"/>
      <c r="AG574" s="49"/>
      <c r="AH574" s="49"/>
      <c r="AI574" s="49"/>
      <c r="AJ574" s="49"/>
      <c r="AK574" s="49"/>
      <c r="AL574" s="49"/>
      <c r="AM574" s="49"/>
      <c r="AN574" s="49"/>
      <c r="AO574" s="49"/>
      <c r="AP574" s="49"/>
      <c r="AQ574" s="49"/>
      <c r="AR574" s="49"/>
      <c r="AS574" s="49"/>
      <c r="AT574" s="49"/>
      <c r="AU574" s="49"/>
      <c r="AV574" s="49"/>
      <c r="AW574" s="49"/>
      <c r="AX574" s="49"/>
      <c r="AY574" s="49"/>
      <c r="AZ574" s="49"/>
      <c r="BA574" s="49"/>
      <c r="BB574" s="49"/>
      <c r="BC574" s="49"/>
      <c r="BD574" s="49"/>
      <c r="BE574" s="49"/>
      <c r="BF574" s="49"/>
      <c r="BG574" s="49"/>
      <c r="BH574" s="49"/>
      <c r="BI574" s="49"/>
      <c r="BJ574" s="49"/>
      <c r="BK574" s="49"/>
      <c r="BL574" s="49"/>
      <c r="BM574" s="49"/>
      <c r="BN574" s="49"/>
      <c r="BO574" s="49"/>
      <c r="BP574" s="49"/>
      <c r="BQ574" s="49"/>
      <c r="BR574" s="49"/>
      <c r="BS574" s="49"/>
      <c r="BT574" s="49"/>
      <c r="BU574" s="49"/>
      <c r="BV574" s="49"/>
      <c r="BW574" s="49"/>
      <c r="BX574" s="49"/>
      <c r="BY574" s="49"/>
      <c r="BZ574" s="49"/>
      <c r="CA574" s="49"/>
      <c r="CB574" s="49"/>
      <c r="CC574" s="49"/>
      <c r="CD574" s="49"/>
      <c r="CE574" s="49"/>
      <c r="CF574" s="49"/>
      <c r="CG574" s="49"/>
      <c r="CH574" s="49"/>
      <c r="CI574" s="49"/>
      <c r="CJ574" s="49"/>
      <c r="CK574" s="49"/>
      <c r="CL574" s="49"/>
      <c r="CM574" s="49"/>
      <c r="CN574" s="49"/>
      <c r="CO574" s="49"/>
      <c r="CP574" s="49"/>
      <c r="CQ574" s="49"/>
      <c r="CR574" s="49"/>
      <c r="CS574" s="49"/>
      <c r="CT574" s="49"/>
      <c r="CU574" s="49"/>
      <c r="CV574" s="49"/>
      <c r="CW574" s="49"/>
      <c r="CX574" s="49"/>
      <c r="CY574" s="49"/>
      <c r="CZ574" s="49"/>
      <c r="DA574" s="49"/>
      <c r="DB574" s="49"/>
      <c r="DC574" s="49"/>
      <c r="DD574" s="49"/>
      <c r="DE574" s="49"/>
      <c r="DF574" s="49"/>
      <c r="DG574" s="49"/>
      <c r="DH574" s="49"/>
      <c r="DI574" s="49"/>
      <c r="DJ574" s="49"/>
      <c r="DK574" s="49"/>
      <c r="DL574" s="49"/>
      <c r="DM574" s="49"/>
      <c r="DN574" s="49"/>
      <c r="DO574" s="49"/>
      <c r="DP574" s="49"/>
      <c r="DQ574" s="49"/>
      <c r="DR574" s="49"/>
      <c r="DS574" s="49"/>
      <c r="DT574" s="49"/>
      <c r="DU574" s="49"/>
      <c r="DV574" s="49"/>
      <c r="DW574" s="49"/>
      <c r="DX574" s="49"/>
      <c r="DY574" s="49"/>
      <c r="DZ574" s="49"/>
      <c r="EA574" s="49"/>
      <c r="EB574" s="49"/>
      <c r="EC574" s="49"/>
      <c r="ED574" s="49"/>
      <c r="EE574" s="49"/>
      <c r="EF574" s="49"/>
      <c r="EG574" s="49"/>
      <c r="EH574" s="49"/>
      <c r="EI574" s="49"/>
      <c r="EJ574" s="49"/>
      <c r="EK574" s="49"/>
      <c r="EL574" s="49"/>
      <c r="EM574" s="49"/>
      <c r="EN574" s="49"/>
      <c r="EO574" s="49"/>
      <c r="EP574" s="49"/>
      <c r="EQ574" s="49"/>
      <c r="ER574" s="49"/>
      <c r="ES574" s="49"/>
      <c r="ET574" s="49"/>
      <c r="EU574" s="49"/>
      <c r="EV574" s="49"/>
      <c r="EW574" s="49"/>
      <c r="EX574" s="49"/>
      <c r="EY574" s="49"/>
      <c r="EZ574" s="49"/>
      <c r="FA574" s="49"/>
      <c r="FB574" s="49"/>
      <c r="FC574" s="49"/>
      <c r="FD574" s="49"/>
      <c r="FE574" s="49"/>
      <c r="FF574" s="49"/>
      <c r="FG574" s="49"/>
      <c r="FH574" s="49"/>
      <c r="FI574" s="49"/>
      <c r="FJ574" s="49"/>
      <c r="FK574" s="49"/>
      <c r="FL574" s="49"/>
      <c r="FM574" s="49"/>
      <c r="FN574" s="49"/>
      <c r="FO574" s="49"/>
      <c r="FP574" s="49"/>
      <c r="FQ574" s="49"/>
      <c r="FR574" s="49"/>
      <c r="FS574" s="49"/>
      <c r="FT574" s="49"/>
      <c r="FU574" s="49"/>
      <c r="FV574" s="49"/>
      <c r="FW574" s="49"/>
      <c r="FX574" s="49"/>
      <c r="FY574" s="49"/>
      <c r="FZ574" s="49"/>
      <c r="GA574" s="49"/>
      <c r="GB574" s="49"/>
      <c r="GC574" s="49"/>
      <c r="GD574" s="49"/>
      <c r="GE574" s="49"/>
      <c r="GF574" s="49"/>
      <c r="GG574" s="49"/>
      <c r="GH574" s="49"/>
      <c r="GI574" s="49"/>
      <c r="GJ574" s="49"/>
      <c r="GK574" s="49"/>
      <c r="GL574" s="49"/>
      <c r="GM574" s="49"/>
      <c r="GN574" s="49"/>
      <c r="GO574" s="49"/>
      <c r="GP574" s="49"/>
      <c r="GQ574" s="49"/>
      <c r="GR574" s="49"/>
      <c r="GS574" s="49"/>
      <c r="GT574" s="49"/>
      <c r="GU574" s="49"/>
      <c r="GV574" s="49"/>
      <c r="GW574" s="49"/>
      <c r="GX574" s="49"/>
      <c r="GY574" s="49"/>
      <c r="GZ574" s="49"/>
      <c r="HA574" s="49"/>
      <c r="HB574" s="49"/>
      <c r="HC574" s="49"/>
      <c r="HD574" s="49"/>
      <c r="HE574" s="49"/>
      <c r="HF574" s="49"/>
      <c r="HG574" s="49"/>
      <c r="HH574" s="49"/>
      <c r="HI574" s="49"/>
      <c r="HJ574" s="49"/>
      <c r="HK574" s="49"/>
      <c r="HL574" s="49"/>
      <c r="HM574" s="49"/>
      <c r="HN574" s="49"/>
      <c r="HO574" s="49"/>
      <c r="HP574" s="49"/>
      <c r="HQ574" s="49"/>
      <c r="HR574" s="49"/>
      <c r="HS574" s="49"/>
      <c r="HT574" s="49"/>
      <c r="HU574" s="49"/>
      <c r="HV574" s="49"/>
      <c r="HW574" s="49"/>
      <c r="HX574" s="49"/>
      <c r="HY574" s="49"/>
      <c r="HZ574" s="49"/>
      <c r="IA574" s="49"/>
      <c r="IB574" s="49"/>
      <c r="IC574" s="49"/>
      <c r="ID574" s="49"/>
      <c r="IE574" s="49"/>
      <c r="IF574" s="49"/>
      <c r="IG574" s="49"/>
      <c r="IH574" s="49"/>
      <c r="II574" s="49"/>
      <c r="IJ574" s="49"/>
      <c r="IK574" s="49"/>
      <c r="IL574" s="49"/>
      <c r="IM574" s="49"/>
      <c r="IN574" s="49"/>
      <c r="IO574" s="49"/>
      <c r="IP574" s="49"/>
      <c r="IQ574" s="49"/>
      <c r="IR574" s="49"/>
      <c r="IS574" s="49"/>
      <c r="IT574" s="49"/>
      <c r="IU574" s="49"/>
      <c r="IV574" s="49"/>
      <c r="IW574" s="49"/>
      <c r="IX574" s="49"/>
      <c r="IY574" s="49"/>
      <c r="IZ574" s="49"/>
      <c r="JA574" s="49"/>
      <c r="JB574" s="49"/>
      <c r="JC574" s="49"/>
      <c r="JD574" s="49"/>
      <c r="JE574" s="49"/>
      <c r="JF574" s="49"/>
      <c r="JG574" s="49"/>
      <c r="JH574" s="49"/>
      <c r="JI574" s="49"/>
      <c r="JJ574" s="49"/>
      <c r="JK574" s="49"/>
      <c r="JL574" s="49"/>
      <c r="JM574" s="49"/>
      <c r="JN574" s="49"/>
      <c r="JO574" s="49"/>
      <c r="JP574" s="49"/>
      <c r="JQ574" s="49"/>
      <c r="JR574" s="49"/>
      <c r="JS574" s="49"/>
      <c r="JT574" s="49"/>
      <c r="JU574" s="49"/>
      <c r="JV574" s="49"/>
      <c r="JW574" s="49"/>
      <c r="JX574" s="49"/>
      <c r="JY574" s="49"/>
      <c r="JZ574" s="49"/>
      <c r="KA574" s="49"/>
      <c r="KB574" s="49"/>
      <c r="KC574" s="49"/>
      <c r="KD574" s="49"/>
      <c r="KE574" s="49"/>
      <c r="KF574" s="49"/>
      <c r="KG574" s="49"/>
      <c r="KH574" s="49"/>
      <c r="KI574" s="49"/>
      <c r="KJ574" s="49"/>
    </row>
    <row r="575" spans="2:296" s="48" customFormat="1" x14ac:dyDescent="0.2">
      <c r="B575" s="46"/>
      <c r="C575" s="276"/>
      <c r="D575" s="125"/>
      <c r="E575" s="173"/>
      <c r="F575" s="174"/>
      <c r="G575" s="125"/>
      <c r="H575" s="125"/>
      <c r="I575" s="125"/>
      <c r="J575" s="125"/>
      <c r="K575" s="192"/>
      <c r="M575" s="281"/>
      <c r="N575" s="19"/>
      <c r="O575" s="49"/>
      <c r="P575" s="49"/>
      <c r="Q575" s="49"/>
      <c r="R575" s="49"/>
      <c r="S575" s="49"/>
      <c r="T575" s="49"/>
      <c r="U575" s="49"/>
      <c r="V575" s="49"/>
      <c r="W575" s="49"/>
      <c r="X575" s="49"/>
      <c r="Y575" s="49"/>
      <c r="Z575" s="49"/>
      <c r="AA575" s="49"/>
      <c r="AB575" s="49"/>
      <c r="AC575" s="49"/>
      <c r="AD575" s="49"/>
      <c r="AE575" s="49"/>
      <c r="AF575" s="49"/>
      <c r="AG575" s="49"/>
      <c r="AH575" s="49"/>
      <c r="AI575" s="49"/>
      <c r="AJ575" s="49"/>
      <c r="AK575" s="49"/>
      <c r="AL575" s="49"/>
      <c r="AM575" s="49"/>
      <c r="AN575" s="49"/>
      <c r="AO575" s="49"/>
      <c r="AP575" s="49"/>
      <c r="AQ575" s="49"/>
      <c r="AR575" s="49"/>
      <c r="AS575" s="49"/>
      <c r="AT575" s="49"/>
      <c r="AU575" s="49"/>
      <c r="AV575" s="49"/>
      <c r="AW575" s="49"/>
      <c r="AX575" s="49"/>
      <c r="AY575" s="49"/>
      <c r="AZ575" s="49"/>
      <c r="BA575" s="49"/>
      <c r="BB575" s="49"/>
      <c r="BC575" s="49"/>
      <c r="BD575" s="49"/>
      <c r="BE575" s="49"/>
      <c r="BF575" s="49"/>
      <c r="BG575" s="49"/>
      <c r="BH575" s="49"/>
      <c r="BI575" s="49"/>
      <c r="BJ575" s="49"/>
      <c r="BK575" s="49"/>
      <c r="BL575" s="49"/>
      <c r="BM575" s="49"/>
      <c r="BN575" s="49"/>
      <c r="BO575" s="49"/>
      <c r="BP575" s="49"/>
      <c r="BQ575" s="49"/>
      <c r="BR575" s="49"/>
      <c r="BS575" s="49"/>
      <c r="BT575" s="49"/>
      <c r="BU575" s="49"/>
      <c r="BV575" s="49"/>
      <c r="BW575" s="49"/>
      <c r="BX575" s="49"/>
      <c r="BY575" s="49"/>
      <c r="BZ575" s="49"/>
      <c r="CA575" s="49"/>
      <c r="CB575" s="49"/>
      <c r="CC575" s="49"/>
      <c r="CD575" s="49"/>
      <c r="CE575" s="49"/>
      <c r="CF575" s="49"/>
      <c r="CG575" s="49"/>
      <c r="CH575" s="49"/>
      <c r="CI575" s="49"/>
      <c r="CJ575" s="49"/>
      <c r="CK575" s="49"/>
      <c r="CL575" s="49"/>
      <c r="CM575" s="49"/>
      <c r="CN575" s="49"/>
      <c r="CO575" s="49"/>
      <c r="CP575" s="49"/>
      <c r="CQ575" s="49"/>
      <c r="CR575" s="49"/>
      <c r="CS575" s="49"/>
      <c r="CT575" s="49"/>
      <c r="CU575" s="49"/>
      <c r="CV575" s="49"/>
      <c r="CW575" s="49"/>
      <c r="CX575" s="49"/>
      <c r="CY575" s="49"/>
      <c r="CZ575" s="49"/>
      <c r="DA575" s="49"/>
      <c r="DB575" s="49"/>
      <c r="DC575" s="49"/>
      <c r="DD575" s="49"/>
      <c r="DE575" s="49"/>
      <c r="DF575" s="49"/>
      <c r="DG575" s="49"/>
      <c r="DH575" s="49"/>
      <c r="DI575" s="49"/>
      <c r="DJ575" s="49"/>
      <c r="DK575" s="49"/>
      <c r="DL575" s="49"/>
      <c r="DM575" s="49"/>
      <c r="DN575" s="49"/>
      <c r="DO575" s="49"/>
      <c r="DP575" s="49"/>
      <c r="DQ575" s="49"/>
      <c r="DR575" s="49"/>
      <c r="DS575" s="49"/>
      <c r="DT575" s="49"/>
      <c r="DU575" s="49"/>
      <c r="DV575" s="49"/>
      <c r="DW575" s="49"/>
      <c r="DX575" s="49"/>
      <c r="DY575" s="49"/>
      <c r="DZ575" s="49"/>
      <c r="EA575" s="49"/>
      <c r="EB575" s="49"/>
      <c r="EC575" s="49"/>
      <c r="ED575" s="49"/>
      <c r="EE575" s="49"/>
      <c r="EF575" s="49"/>
      <c r="EG575" s="49"/>
      <c r="EH575" s="49"/>
      <c r="EI575" s="49"/>
      <c r="EJ575" s="49"/>
      <c r="EK575" s="49"/>
      <c r="EL575" s="49"/>
      <c r="EM575" s="49"/>
      <c r="EN575" s="49"/>
      <c r="EO575" s="49"/>
      <c r="EP575" s="49"/>
      <c r="EQ575" s="49"/>
      <c r="ER575" s="49"/>
      <c r="ES575" s="49"/>
      <c r="ET575" s="49"/>
      <c r="EU575" s="49"/>
      <c r="EV575" s="49"/>
      <c r="EW575" s="49"/>
      <c r="EX575" s="49"/>
      <c r="EY575" s="49"/>
      <c r="EZ575" s="49"/>
      <c r="FA575" s="49"/>
      <c r="FB575" s="49"/>
      <c r="FC575" s="49"/>
      <c r="FD575" s="49"/>
      <c r="FE575" s="49"/>
      <c r="FF575" s="49"/>
      <c r="FG575" s="49"/>
      <c r="FH575" s="49"/>
      <c r="FI575" s="49"/>
      <c r="FJ575" s="49"/>
      <c r="FK575" s="49"/>
      <c r="FL575" s="49"/>
      <c r="FM575" s="49"/>
      <c r="FN575" s="49"/>
      <c r="FO575" s="49"/>
      <c r="FP575" s="49"/>
      <c r="FQ575" s="49"/>
      <c r="FR575" s="49"/>
      <c r="FS575" s="49"/>
      <c r="FT575" s="49"/>
      <c r="FU575" s="49"/>
      <c r="FV575" s="49"/>
      <c r="FW575" s="49"/>
      <c r="FX575" s="49"/>
      <c r="FY575" s="49"/>
      <c r="FZ575" s="49"/>
      <c r="GA575" s="49"/>
      <c r="GB575" s="49"/>
      <c r="GC575" s="49"/>
      <c r="GD575" s="49"/>
      <c r="GE575" s="49"/>
      <c r="GF575" s="49"/>
      <c r="GG575" s="49"/>
      <c r="GH575" s="49"/>
      <c r="GI575" s="49"/>
      <c r="GJ575" s="49"/>
      <c r="GK575" s="49"/>
      <c r="GL575" s="49"/>
      <c r="GM575" s="49"/>
      <c r="GN575" s="49"/>
      <c r="GO575" s="49"/>
      <c r="GP575" s="49"/>
      <c r="GQ575" s="49"/>
      <c r="GR575" s="49"/>
      <c r="GS575" s="49"/>
      <c r="GT575" s="49"/>
      <c r="GU575" s="49"/>
      <c r="GV575" s="49"/>
      <c r="GW575" s="49"/>
      <c r="GX575" s="49"/>
      <c r="GY575" s="49"/>
      <c r="GZ575" s="49"/>
      <c r="HA575" s="49"/>
      <c r="HB575" s="49"/>
      <c r="HC575" s="49"/>
      <c r="HD575" s="49"/>
      <c r="HE575" s="49"/>
      <c r="HF575" s="49"/>
      <c r="HG575" s="49"/>
      <c r="HH575" s="49"/>
      <c r="HI575" s="49"/>
      <c r="HJ575" s="49"/>
      <c r="HK575" s="49"/>
      <c r="HL575" s="49"/>
      <c r="HM575" s="49"/>
      <c r="HN575" s="49"/>
      <c r="HO575" s="49"/>
      <c r="HP575" s="49"/>
      <c r="HQ575" s="49"/>
      <c r="HR575" s="49"/>
      <c r="HS575" s="49"/>
      <c r="HT575" s="49"/>
      <c r="HU575" s="49"/>
      <c r="HV575" s="49"/>
      <c r="HW575" s="49"/>
      <c r="HX575" s="49"/>
      <c r="HY575" s="49"/>
      <c r="HZ575" s="49"/>
      <c r="IA575" s="49"/>
      <c r="IB575" s="49"/>
      <c r="IC575" s="49"/>
      <c r="ID575" s="49"/>
      <c r="IE575" s="49"/>
      <c r="IF575" s="49"/>
      <c r="IG575" s="49"/>
      <c r="IH575" s="49"/>
      <c r="II575" s="49"/>
      <c r="IJ575" s="49"/>
      <c r="IK575" s="49"/>
      <c r="IL575" s="49"/>
      <c r="IM575" s="49"/>
      <c r="IN575" s="49"/>
      <c r="IO575" s="49"/>
      <c r="IP575" s="49"/>
      <c r="IQ575" s="49"/>
      <c r="IR575" s="49"/>
      <c r="IS575" s="49"/>
      <c r="IT575" s="49"/>
      <c r="IU575" s="49"/>
      <c r="IV575" s="49"/>
      <c r="IW575" s="49"/>
      <c r="IX575" s="49"/>
      <c r="IY575" s="49"/>
      <c r="IZ575" s="49"/>
      <c r="JA575" s="49"/>
      <c r="JB575" s="49"/>
      <c r="JC575" s="49"/>
      <c r="JD575" s="49"/>
      <c r="JE575" s="49"/>
      <c r="JF575" s="49"/>
      <c r="JG575" s="49"/>
      <c r="JH575" s="49"/>
      <c r="JI575" s="49"/>
      <c r="JJ575" s="49"/>
      <c r="JK575" s="49"/>
      <c r="JL575" s="49"/>
      <c r="JM575" s="49"/>
      <c r="JN575" s="49"/>
      <c r="JO575" s="49"/>
      <c r="JP575" s="49"/>
      <c r="JQ575" s="49"/>
      <c r="JR575" s="49"/>
      <c r="JS575" s="49"/>
      <c r="JT575" s="49"/>
      <c r="JU575" s="49"/>
      <c r="JV575" s="49"/>
      <c r="JW575" s="49"/>
      <c r="JX575" s="49"/>
      <c r="JY575" s="49"/>
      <c r="JZ575" s="49"/>
      <c r="KA575" s="49"/>
      <c r="KB575" s="49"/>
      <c r="KC575" s="49"/>
      <c r="KD575" s="49"/>
      <c r="KE575" s="49"/>
      <c r="KF575" s="49"/>
      <c r="KG575" s="49"/>
      <c r="KH575" s="49"/>
      <c r="KI575" s="49"/>
      <c r="KJ575" s="49"/>
    </row>
    <row r="576" spans="2:296" s="48" customFormat="1" x14ac:dyDescent="0.2">
      <c r="B576" s="46"/>
      <c r="C576" s="276"/>
      <c r="D576" s="125"/>
      <c r="E576" s="173"/>
      <c r="F576" s="174"/>
      <c r="G576" s="125"/>
      <c r="H576" s="125"/>
      <c r="I576" s="125"/>
      <c r="J576" s="125"/>
      <c r="K576" s="192"/>
      <c r="M576" s="281"/>
      <c r="N576" s="19"/>
      <c r="O576" s="49"/>
      <c r="P576" s="49"/>
      <c r="Q576" s="49"/>
      <c r="R576" s="49"/>
      <c r="S576" s="49"/>
      <c r="T576" s="49"/>
      <c r="U576" s="49"/>
      <c r="V576" s="49"/>
      <c r="W576" s="49"/>
      <c r="X576" s="49"/>
      <c r="Y576" s="49"/>
      <c r="Z576" s="49"/>
      <c r="AA576" s="49"/>
      <c r="AB576" s="49"/>
      <c r="AC576" s="49"/>
      <c r="AD576" s="49"/>
      <c r="AE576" s="49"/>
      <c r="AF576" s="49"/>
      <c r="AG576" s="49"/>
      <c r="AH576" s="49"/>
      <c r="AI576" s="49"/>
      <c r="AJ576" s="49"/>
      <c r="AK576" s="49"/>
      <c r="AL576" s="49"/>
      <c r="AM576" s="49"/>
      <c r="AN576" s="49"/>
      <c r="AO576" s="49"/>
      <c r="AP576" s="49"/>
      <c r="AQ576" s="49"/>
      <c r="AR576" s="49"/>
      <c r="AS576" s="49"/>
      <c r="AT576" s="49"/>
      <c r="AU576" s="49"/>
      <c r="AV576" s="49"/>
      <c r="AW576" s="49"/>
      <c r="AX576" s="49"/>
      <c r="AY576" s="49"/>
      <c r="AZ576" s="49"/>
      <c r="BA576" s="49"/>
      <c r="BB576" s="49"/>
      <c r="BC576" s="49"/>
      <c r="BD576" s="49"/>
      <c r="BE576" s="49"/>
      <c r="BF576" s="49"/>
      <c r="BG576" s="49"/>
      <c r="BH576" s="49"/>
      <c r="BI576" s="49"/>
      <c r="BJ576" s="49"/>
      <c r="BK576" s="49"/>
      <c r="BL576" s="49"/>
      <c r="BM576" s="49"/>
      <c r="BN576" s="49"/>
      <c r="BO576" s="49"/>
      <c r="BP576" s="49"/>
      <c r="BQ576" s="49"/>
      <c r="BR576" s="49"/>
      <c r="BS576" s="49"/>
      <c r="BT576" s="49"/>
      <c r="BU576" s="49"/>
      <c r="BV576" s="49"/>
      <c r="BW576" s="49"/>
      <c r="BX576" s="49"/>
      <c r="BY576" s="49"/>
      <c r="BZ576" s="49"/>
      <c r="CA576" s="49"/>
      <c r="CB576" s="49"/>
      <c r="CC576" s="49"/>
      <c r="CD576" s="49"/>
      <c r="CE576" s="49"/>
      <c r="CF576" s="49"/>
      <c r="CG576" s="49"/>
      <c r="CH576" s="49"/>
      <c r="CI576" s="49"/>
      <c r="CJ576" s="49"/>
      <c r="CK576" s="49"/>
      <c r="CL576" s="49"/>
      <c r="CM576" s="49"/>
      <c r="CN576" s="49"/>
      <c r="CO576" s="49"/>
      <c r="CP576" s="49"/>
      <c r="CQ576" s="49"/>
      <c r="CR576" s="49"/>
      <c r="CS576" s="49"/>
      <c r="CT576" s="49"/>
      <c r="CU576" s="49"/>
      <c r="CV576" s="49"/>
      <c r="CW576" s="49"/>
      <c r="CX576" s="49"/>
      <c r="CY576" s="49"/>
      <c r="CZ576" s="49"/>
      <c r="DA576" s="49"/>
      <c r="DB576" s="49"/>
      <c r="DC576" s="49"/>
      <c r="DD576" s="49"/>
      <c r="DE576" s="49"/>
      <c r="DF576" s="49"/>
      <c r="DG576" s="49"/>
      <c r="DH576" s="49"/>
      <c r="DI576" s="49"/>
      <c r="DJ576" s="49"/>
      <c r="DK576" s="49"/>
      <c r="DL576" s="49"/>
      <c r="DM576" s="49"/>
      <c r="DN576" s="49"/>
      <c r="DO576" s="49"/>
      <c r="DP576" s="49"/>
      <c r="DQ576" s="49"/>
      <c r="DR576" s="49"/>
      <c r="DS576" s="49"/>
      <c r="DT576" s="49"/>
      <c r="DU576" s="49"/>
      <c r="DV576" s="49"/>
      <c r="DW576" s="49"/>
      <c r="DX576" s="49"/>
      <c r="DY576" s="49"/>
      <c r="DZ576" s="49"/>
      <c r="EA576" s="49"/>
      <c r="EB576" s="49"/>
      <c r="EC576" s="49"/>
      <c r="ED576" s="49"/>
      <c r="EE576" s="49"/>
      <c r="EF576" s="49"/>
      <c r="EG576" s="49"/>
      <c r="EH576" s="49"/>
      <c r="EI576" s="49"/>
      <c r="EJ576" s="49"/>
      <c r="EK576" s="49"/>
      <c r="EL576" s="49"/>
      <c r="EM576" s="49"/>
      <c r="EN576" s="49"/>
      <c r="EO576" s="49"/>
      <c r="EP576" s="49"/>
      <c r="EQ576" s="49"/>
      <c r="ER576" s="49"/>
      <c r="ES576" s="49"/>
      <c r="ET576" s="49"/>
      <c r="EU576" s="49"/>
      <c r="EV576" s="49"/>
      <c r="EW576" s="49"/>
      <c r="EX576" s="49"/>
      <c r="EY576" s="49"/>
      <c r="EZ576" s="49"/>
      <c r="FA576" s="49"/>
      <c r="FB576" s="49"/>
      <c r="FC576" s="49"/>
      <c r="FD576" s="49"/>
      <c r="FE576" s="49"/>
      <c r="FF576" s="49"/>
      <c r="FG576" s="49"/>
      <c r="FH576" s="49"/>
      <c r="FI576" s="49"/>
      <c r="FJ576" s="49"/>
      <c r="FK576" s="49"/>
      <c r="FL576" s="49"/>
      <c r="FM576" s="49"/>
      <c r="FN576" s="49"/>
      <c r="FO576" s="49"/>
      <c r="FP576" s="49"/>
      <c r="FQ576" s="49"/>
      <c r="FR576" s="49"/>
      <c r="FS576" s="49"/>
      <c r="FT576" s="49"/>
      <c r="FU576" s="49"/>
      <c r="FV576" s="49"/>
      <c r="FW576" s="49"/>
      <c r="FX576" s="49"/>
      <c r="FY576" s="49"/>
      <c r="FZ576" s="49"/>
      <c r="GA576" s="49"/>
      <c r="GB576" s="49"/>
      <c r="GC576" s="49"/>
      <c r="GD576" s="49"/>
      <c r="GE576" s="49"/>
      <c r="GF576" s="49"/>
      <c r="GG576" s="49"/>
      <c r="GH576" s="49"/>
      <c r="GI576" s="49"/>
      <c r="GJ576" s="49"/>
      <c r="GK576" s="49"/>
      <c r="GL576" s="49"/>
      <c r="GM576" s="49"/>
      <c r="GN576" s="49"/>
      <c r="GO576" s="49"/>
      <c r="GP576" s="49"/>
      <c r="GQ576" s="49"/>
      <c r="GR576" s="49"/>
      <c r="GS576" s="49"/>
      <c r="GT576" s="49"/>
      <c r="GU576" s="49"/>
      <c r="GV576" s="49"/>
      <c r="GW576" s="49"/>
      <c r="GX576" s="49"/>
      <c r="GY576" s="49"/>
      <c r="GZ576" s="49"/>
      <c r="HA576" s="49"/>
      <c r="HB576" s="49"/>
      <c r="HC576" s="49"/>
      <c r="HD576" s="49"/>
      <c r="HE576" s="49"/>
      <c r="HF576" s="49"/>
      <c r="HG576" s="49"/>
      <c r="HH576" s="49"/>
      <c r="HI576" s="49"/>
      <c r="HJ576" s="49"/>
      <c r="HK576" s="49"/>
      <c r="HL576" s="49"/>
      <c r="HM576" s="49"/>
      <c r="HN576" s="49"/>
      <c r="HO576" s="49"/>
      <c r="HP576" s="49"/>
      <c r="HQ576" s="49"/>
      <c r="HR576" s="49"/>
      <c r="HS576" s="49"/>
      <c r="HT576" s="49"/>
      <c r="HU576" s="49"/>
      <c r="HV576" s="49"/>
      <c r="HW576" s="49"/>
      <c r="HX576" s="49"/>
      <c r="HY576" s="49"/>
      <c r="HZ576" s="49"/>
      <c r="IA576" s="49"/>
      <c r="IB576" s="49"/>
      <c r="IC576" s="49"/>
      <c r="ID576" s="49"/>
      <c r="IE576" s="49"/>
      <c r="IF576" s="49"/>
      <c r="IG576" s="49"/>
      <c r="IH576" s="49"/>
      <c r="II576" s="49"/>
      <c r="IJ576" s="49"/>
      <c r="IK576" s="49"/>
      <c r="IL576" s="49"/>
      <c r="IM576" s="49"/>
      <c r="IN576" s="49"/>
      <c r="IO576" s="49"/>
      <c r="IP576" s="49"/>
      <c r="IQ576" s="49"/>
      <c r="IR576" s="49"/>
      <c r="IS576" s="49"/>
      <c r="IT576" s="49"/>
      <c r="IU576" s="49"/>
      <c r="IV576" s="49"/>
      <c r="IW576" s="49"/>
      <c r="IX576" s="49"/>
      <c r="IY576" s="49"/>
      <c r="IZ576" s="49"/>
      <c r="JA576" s="49"/>
      <c r="JB576" s="49"/>
      <c r="JC576" s="49"/>
      <c r="JD576" s="49"/>
      <c r="JE576" s="49"/>
      <c r="JF576" s="49"/>
      <c r="JG576" s="49"/>
      <c r="JH576" s="49"/>
      <c r="JI576" s="49"/>
      <c r="JJ576" s="49"/>
      <c r="JK576" s="49"/>
      <c r="JL576" s="49"/>
      <c r="JM576" s="49"/>
      <c r="JN576" s="49"/>
      <c r="JO576" s="49"/>
      <c r="JP576" s="49"/>
      <c r="JQ576" s="49"/>
      <c r="JR576" s="49"/>
      <c r="JS576" s="49"/>
      <c r="JT576" s="49"/>
      <c r="JU576" s="49"/>
      <c r="JV576" s="49"/>
      <c r="JW576" s="49"/>
      <c r="JX576" s="49"/>
      <c r="JY576" s="49"/>
      <c r="JZ576" s="49"/>
      <c r="KA576" s="49"/>
      <c r="KB576" s="49"/>
      <c r="KC576" s="49"/>
      <c r="KD576" s="49"/>
      <c r="KE576" s="49"/>
      <c r="KF576" s="49"/>
      <c r="KG576" s="49"/>
      <c r="KH576" s="49"/>
      <c r="KI576" s="49"/>
      <c r="KJ576" s="49"/>
    </row>
    <row r="577" spans="2:296" s="48" customFormat="1" x14ac:dyDescent="0.2">
      <c r="B577" s="46"/>
      <c r="C577" s="276"/>
      <c r="D577" s="125"/>
      <c r="E577" s="173"/>
      <c r="F577" s="174"/>
      <c r="G577" s="125"/>
      <c r="H577" s="125"/>
      <c r="I577" s="125"/>
      <c r="J577" s="125"/>
      <c r="K577" s="192"/>
      <c r="M577" s="281"/>
      <c r="N577" s="19"/>
      <c r="O577" s="49"/>
      <c r="P577" s="49"/>
      <c r="Q577" s="49"/>
      <c r="R577" s="49"/>
      <c r="S577" s="49"/>
      <c r="T577" s="49"/>
      <c r="U577" s="49"/>
      <c r="V577" s="49"/>
      <c r="W577" s="49"/>
      <c r="X577" s="49"/>
      <c r="Y577" s="49"/>
      <c r="Z577" s="49"/>
      <c r="AA577" s="49"/>
      <c r="AB577" s="49"/>
      <c r="AC577" s="49"/>
      <c r="AD577" s="49"/>
      <c r="AE577" s="49"/>
      <c r="AF577" s="49"/>
      <c r="AG577" s="49"/>
      <c r="AH577" s="49"/>
      <c r="AI577" s="49"/>
      <c r="AJ577" s="49"/>
      <c r="AK577" s="49"/>
      <c r="AL577" s="49"/>
      <c r="AM577" s="49"/>
      <c r="AN577" s="49"/>
      <c r="AO577" s="49"/>
      <c r="AP577" s="49"/>
      <c r="AQ577" s="49"/>
      <c r="AR577" s="49"/>
      <c r="AS577" s="49"/>
      <c r="AT577" s="49"/>
      <c r="AU577" s="49"/>
      <c r="AV577" s="49"/>
      <c r="AW577" s="49"/>
      <c r="AX577" s="49"/>
      <c r="AY577" s="49"/>
      <c r="AZ577" s="49"/>
      <c r="BA577" s="49"/>
      <c r="BB577" s="49"/>
      <c r="BC577" s="49"/>
      <c r="BD577" s="49"/>
      <c r="BE577" s="49"/>
      <c r="BF577" s="49"/>
      <c r="BG577" s="49"/>
      <c r="BH577" s="49"/>
      <c r="BI577" s="49"/>
      <c r="BJ577" s="49"/>
      <c r="BK577" s="49"/>
      <c r="BL577" s="49"/>
      <c r="BM577" s="49"/>
      <c r="BN577" s="49"/>
      <c r="BO577" s="49"/>
      <c r="BP577" s="49"/>
      <c r="BQ577" s="49"/>
      <c r="BR577" s="49"/>
      <c r="BS577" s="49"/>
      <c r="BT577" s="49"/>
      <c r="BU577" s="49"/>
      <c r="BV577" s="49"/>
      <c r="BW577" s="49"/>
      <c r="BX577" s="49"/>
      <c r="BY577" s="49"/>
      <c r="BZ577" s="49"/>
      <c r="CA577" s="49"/>
      <c r="CB577" s="49"/>
      <c r="CC577" s="49"/>
      <c r="CD577" s="49"/>
      <c r="CE577" s="49"/>
      <c r="CF577" s="49"/>
      <c r="CG577" s="49"/>
      <c r="CH577" s="49"/>
      <c r="CI577" s="49"/>
      <c r="CJ577" s="49"/>
      <c r="CK577" s="49"/>
      <c r="CL577" s="49"/>
      <c r="CM577" s="49"/>
      <c r="CN577" s="49"/>
      <c r="CO577" s="49"/>
      <c r="CP577" s="49"/>
      <c r="CQ577" s="49"/>
      <c r="CR577" s="49"/>
      <c r="CS577" s="49"/>
      <c r="CT577" s="49"/>
      <c r="CU577" s="49"/>
      <c r="CV577" s="49"/>
      <c r="CW577" s="49"/>
      <c r="CX577" s="49"/>
      <c r="CY577" s="49"/>
      <c r="CZ577" s="49"/>
      <c r="DA577" s="49"/>
      <c r="DB577" s="49"/>
      <c r="DC577" s="49"/>
      <c r="DD577" s="49"/>
      <c r="DE577" s="49"/>
      <c r="DF577" s="49"/>
      <c r="DG577" s="49"/>
      <c r="DH577" s="49"/>
      <c r="DI577" s="49"/>
      <c r="DJ577" s="49"/>
      <c r="DK577" s="49"/>
      <c r="DL577" s="49"/>
      <c r="DM577" s="49"/>
      <c r="DN577" s="49"/>
      <c r="DO577" s="49"/>
      <c r="DP577" s="49"/>
      <c r="DQ577" s="49"/>
      <c r="DR577" s="49"/>
      <c r="DS577" s="49"/>
      <c r="DT577" s="49"/>
      <c r="DU577" s="49"/>
      <c r="DV577" s="49"/>
      <c r="DW577" s="49"/>
      <c r="DX577" s="49"/>
      <c r="DY577" s="49"/>
      <c r="DZ577" s="49"/>
      <c r="EA577" s="49"/>
      <c r="EB577" s="49"/>
      <c r="EC577" s="49"/>
      <c r="ED577" s="49"/>
      <c r="EE577" s="49"/>
      <c r="EF577" s="49"/>
      <c r="EG577" s="49"/>
      <c r="EH577" s="49"/>
      <c r="EI577" s="49"/>
      <c r="EJ577" s="49"/>
      <c r="EK577" s="49"/>
      <c r="EL577" s="49"/>
      <c r="EM577" s="49"/>
      <c r="EN577" s="49"/>
      <c r="EO577" s="49"/>
      <c r="EP577" s="49"/>
      <c r="EQ577" s="49"/>
      <c r="ER577" s="49"/>
      <c r="ES577" s="49"/>
      <c r="ET577" s="49"/>
      <c r="EU577" s="49"/>
      <c r="EV577" s="49"/>
      <c r="EW577" s="49"/>
      <c r="EX577" s="49"/>
      <c r="EY577" s="49"/>
      <c r="EZ577" s="49"/>
      <c r="FA577" s="49"/>
      <c r="FB577" s="49"/>
      <c r="FC577" s="49"/>
      <c r="FD577" s="49"/>
      <c r="FE577" s="49"/>
      <c r="FF577" s="49"/>
      <c r="FG577" s="49"/>
      <c r="FH577" s="49"/>
      <c r="FI577" s="49"/>
      <c r="FJ577" s="49"/>
      <c r="FK577" s="49"/>
      <c r="FL577" s="49"/>
      <c r="FM577" s="49"/>
      <c r="FN577" s="49"/>
      <c r="FO577" s="49"/>
      <c r="FP577" s="49"/>
      <c r="FQ577" s="49"/>
      <c r="FR577" s="49"/>
      <c r="FS577" s="49"/>
      <c r="FT577" s="49"/>
      <c r="FU577" s="49"/>
      <c r="FV577" s="49"/>
      <c r="FW577" s="49"/>
      <c r="FX577" s="49"/>
      <c r="FY577" s="49"/>
      <c r="FZ577" s="49"/>
      <c r="GA577" s="49"/>
      <c r="GB577" s="49"/>
      <c r="GC577" s="49"/>
      <c r="GD577" s="49"/>
      <c r="GE577" s="49"/>
      <c r="GF577" s="49"/>
      <c r="GG577" s="49"/>
      <c r="GH577" s="49"/>
      <c r="GI577" s="49"/>
      <c r="GJ577" s="49"/>
      <c r="GK577" s="49"/>
      <c r="GL577" s="49"/>
      <c r="GM577" s="49"/>
      <c r="GN577" s="49"/>
      <c r="GO577" s="49"/>
      <c r="GP577" s="49"/>
      <c r="GQ577" s="49"/>
      <c r="GR577" s="49"/>
      <c r="GS577" s="49"/>
      <c r="GT577" s="49"/>
      <c r="GU577" s="49"/>
      <c r="GV577" s="49"/>
      <c r="GW577" s="49"/>
      <c r="GX577" s="49"/>
      <c r="GY577" s="49"/>
      <c r="GZ577" s="49"/>
      <c r="HA577" s="49"/>
      <c r="HB577" s="49"/>
      <c r="HC577" s="49"/>
      <c r="HD577" s="49"/>
      <c r="HE577" s="49"/>
      <c r="HF577" s="49"/>
      <c r="HG577" s="49"/>
      <c r="HH577" s="49"/>
      <c r="HI577" s="49"/>
      <c r="HJ577" s="49"/>
      <c r="HK577" s="49"/>
      <c r="HL577" s="49"/>
      <c r="HM577" s="49"/>
      <c r="HN577" s="49"/>
      <c r="HO577" s="49"/>
      <c r="HP577" s="49"/>
      <c r="HQ577" s="49"/>
      <c r="HR577" s="49"/>
      <c r="HS577" s="49"/>
      <c r="HT577" s="49"/>
      <c r="HU577" s="49"/>
      <c r="HV577" s="49"/>
      <c r="HW577" s="49"/>
      <c r="HX577" s="49"/>
      <c r="HY577" s="49"/>
      <c r="HZ577" s="49"/>
      <c r="IA577" s="49"/>
      <c r="IB577" s="49"/>
      <c r="IC577" s="49"/>
      <c r="ID577" s="49"/>
      <c r="IE577" s="49"/>
      <c r="IF577" s="49"/>
      <c r="IG577" s="49"/>
      <c r="IH577" s="49"/>
      <c r="II577" s="49"/>
      <c r="IJ577" s="49"/>
      <c r="IK577" s="49"/>
      <c r="IL577" s="49"/>
      <c r="IM577" s="49"/>
      <c r="IN577" s="49"/>
      <c r="IO577" s="49"/>
      <c r="IP577" s="49"/>
      <c r="IQ577" s="49"/>
      <c r="IR577" s="49"/>
      <c r="IS577" s="49"/>
      <c r="IT577" s="49"/>
      <c r="IU577" s="49"/>
      <c r="IV577" s="49"/>
      <c r="IW577" s="49"/>
      <c r="IX577" s="49"/>
      <c r="IY577" s="49"/>
      <c r="IZ577" s="49"/>
      <c r="JA577" s="49"/>
      <c r="JB577" s="49"/>
      <c r="JC577" s="49"/>
      <c r="JD577" s="49"/>
      <c r="JE577" s="49"/>
      <c r="JF577" s="49"/>
      <c r="JG577" s="49"/>
      <c r="JH577" s="49"/>
      <c r="JI577" s="49"/>
      <c r="JJ577" s="49"/>
      <c r="JK577" s="49"/>
      <c r="JL577" s="49"/>
      <c r="JM577" s="49"/>
      <c r="JN577" s="49"/>
      <c r="JO577" s="49"/>
      <c r="JP577" s="49"/>
      <c r="JQ577" s="49"/>
      <c r="JR577" s="49"/>
      <c r="JS577" s="49"/>
      <c r="JT577" s="49"/>
      <c r="JU577" s="49"/>
      <c r="JV577" s="49"/>
      <c r="JW577" s="49"/>
      <c r="JX577" s="49"/>
      <c r="JY577" s="49"/>
      <c r="JZ577" s="49"/>
      <c r="KA577" s="49"/>
      <c r="KB577" s="49"/>
      <c r="KC577" s="49"/>
      <c r="KD577" s="49"/>
      <c r="KE577" s="49"/>
      <c r="KF577" s="49"/>
      <c r="KG577" s="49"/>
      <c r="KH577" s="49"/>
      <c r="KI577" s="49"/>
      <c r="KJ577" s="49"/>
    </row>
    <row r="578" spans="2:296" s="48" customFormat="1" x14ac:dyDescent="0.2">
      <c r="B578" s="46"/>
      <c r="C578" s="276"/>
      <c r="D578" s="125"/>
      <c r="E578" s="173"/>
      <c r="F578" s="174"/>
      <c r="G578" s="125"/>
      <c r="H578" s="125"/>
      <c r="I578" s="125"/>
      <c r="J578" s="125"/>
      <c r="K578" s="192"/>
      <c r="M578" s="281"/>
      <c r="N578" s="19"/>
      <c r="O578" s="49"/>
      <c r="P578" s="49"/>
      <c r="Q578" s="49"/>
      <c r="R578" s="49"/>
      <c r="S578" s="49"/>
      <c r="T578" s="49"/>
      <c r="U578" s="49"/>
      <c r="V578" s="49"/>
      <c r="W578" s="49"/>
      <c r="X578" s="49"/>
      <c r="Y578" s="49"/>
      <c r="Z578" s="49"/>
      <c r="AA578" s="49"/>
      <c r="AB578" s="49"/>
      <c r="AC578" s="49"/>
      <c r="AD578" s="49"/>
      <c r="AE578" s="49"/>
      <c r="AF578" s="49"/>
      <c r="AG578" s="49"/>
      <c r="AH578" s="49"/>
      <c r="AI578" s="49"/>
      <c r="AJ578" s="49"/>
      <c r="AK578" s="49"/>
      <c r="AL578" s="49"/>
      <c r="AM578" s="49"/>
      <c r="AN578" s="49"/>
      <c r="AO578" s="49"/>
      <c r="AP578" s="49"/>
      <c r="AQ578" s="49"/>
      <c r="AR578" s="49"/>
      <c r="AS578" s="49"/>
      <c r="AT578" s="49"/>
      <c r="AU578" s="49"/>
      <c r="AV578" s="49"/>
      <c r="AW578" s="49"/>
      <c r="AX578" s="49"/>
      <c r="AY578" s="49"/>
      <c r="AZ578" s="49"/>
      <c r="BA578" s="49"/>
      <c r="BB578" s="49"/>
      <c r="BC578" s="49"/>
      <c r="BD578" s="49"/>
      <c r="BE578" s="49"/>
      <c r="BF578" s="49"/>
      <c r="BG578" s="49"/>
      <c r="BH578" s="49"/>
      <c r="BI578" s="49"/>
      <c r="BJ578" s="49"/>
      <c r="BK578" s="49"/>
      <c r="BL578" s="49"/>
      <c r="BM578" s="49"/>
      <c r="BN578" s="49"/>
      <c r="BO578" s="49"/>
      <c r="BP578" s="49"/>
      <c r="BQ578" s="49"/>
      <c r="BR578" s="49"/>
      <c r="BS578" s="49"/>
      <c r="BT578" s="49"/>
      <c r="BU578" s="49"/>
      <c r="BV578" s="49"/>
      <c r="BW578" s="49"/>
      <c r="BX578" s="49"/>
      <c r="BY578" s="49"/>
      <c r="BZ578" s="49"/>
      <c r="CA578" s="49"/>
      <c r="CB578" s="49"/>
      <c r="CC578" s="49"/>
      <c r="CD578" s="49"/>
      <c r="CE578" s="49"/>
      <c r="CF578" s="49"/>
      <c r="CG578" s="49"/>
      <c r="CH578" s="49"/>
      <c r="CI578" s="49"/>
      <c r="CJ578" s="49"/>
      <c r="CK578" s="49"/>
      <c r="CL578" s="49"/>
      <c r="CM578" s="49"/>
      <c r="CN578" s="49"/>
      <c r="CO578" s="49"/>
      <c r="CP578" s="49"/>
      <c r="CQ578" s="49"/>
      <c r="CR578" s="49"/>
      <c r="CS578" s="49"/>
      <c r="CT578" s="49"/>
      <c r="CU578" s="49"/>
      <c r="CV578" s="49"/>
      <c r="CW578" s="49"/>
      <c r="CX578" s="49"/>
      <c r="CY578" s="49"/>
      <c r="CZ578" s="49"/>
      <c r="DA578" s="49"/>
      <c r="DB578" s="49"/>
      <c r="DC578" s="49"/>
      <c r="DD578" s="49"/>
      <c r="DE578" s="49"/>
      <c r="DF578" s="49"/>
      <c r="DG578" s="49"/>
      <c r="DH578" s="49"/>
      <c r="DI578" s="49"/>
      <c r="DJ578" s="49"/>
      <c r="DK578" s="49"/>
      <c r="DL578" s="49"/>
      <c r="DM578" s="49"/>
      <c r="DN578" s="49"/>
      <c r="DO578" s="49"/>
      <c r="DP578" s="49"/>
      <c r="DQ578" s="49"/>
      <c r="DR578" s="49"/>
      <c r="DS578" s="49"/>
      <c r="DT578" s="49"/>
      <c r="DU578" s="49"/>
      <c r="DV578" s="49"/>
      <c r="DW578" s="49"/>
      <c r="DX578" s="49"/>
      <c r="DY578" s="49"/>
      <c r="DZ578" s="49"/>
      <c r="EA578" s="49"/>
      <c r="EB578" s="49"/>
      <c r="EC578" s="49"/>
      <c r="ED578" s="49"/>
      <c r="EE578" s="49"/>
      <c r="EF578" s="49"/>
      <c r="EG578" s="49"/>
      <c r="EH578" s="49"/>
      <c r="EI578" s="49"/>
      <c r="EJ578" s="49"/>
      <c r="EK578" s="49"/>
      <c r="EL578" s="49"/>
      <c r="EM578" s="49"/>
      <c r="EN578" s="49"/>
      <c r="EO578" s="49"/>
      <c r="EP578" s="49"/>
      <c r="EQ578" s="49"/>
      <c r="ER578" s="49"/>
      <c r="ES578" s="49"/>
      <c r="ET578" s="49"/>
      <c r="EU578" s="49"/>
      <c r="EV578" s="49"/>
      <c r="EW578" s="49"/>
      <c r="EX578" s="49"/>
      <c r="EY578" s="49"/>
      <c r="EZ578" s="49"/>
      <c r="FA578" s="49"/>
      <c r="FB578" s="49"/>
      <c r="FC578" s="49"/>
      <c r="FD578" s="49"/>
      <c r="FE578" s="49"/>
      <c r="FF578" s="49"/>
      <c r="FG578" s="49"/>
      <c r="FH578" s="49"/>
      <c r="FI578" s="49"/>
      <c r="FJ578" s="49"/>
      <c r="FK578" s="49"/>
      <c r="FL578" s="49"/>
      <c r="FM578" s="49"/>
      <c r="FN578" s="49"/>
      <c r="FO578" s="49"/>
      <c r="FP578" s="49"/>
      <c r="FQ578" s="49"/>
      <c r="FR578" s="49"/>
      <c r="FS578" s="49"/>
      <c r="FT578" s="49"/>
      <c r="FU578" s="49"/>
      <c r="FV578" s="49"/>
      <c r="FW578" s="49"/>
      <c r="FX578" s="49"/>
      <c r="FY578" s="49"/>
      <c r="FZ578" s="49"/>
      <c r="GA578" s="49"/>
      <c r="GB578" s="49"/>
      <c r="GC578" s="49"/>
      <c r="GD578" s="49"/>
      <c r="GE578" s="49"/>
      <c r="GF578" s="49"/>
      <c r="GG578" s="49"/>
      <c r="GH578" s="49"/>
      <c r="GI578" s="49"/>
      <c r="GJ578" s="49"/>
      <c r="GK578" s="49"/>
      <c r="GL578" s="49"/>
      <c r="GM578" s="49"/>
      <c r="GN578" s="49"/>
      <c r="GO578" s="49"/>
      <c r="GP578" s="49"/>
      <c r="GQ578" s="49"/>
      <c r="GR578" s="49"/>
      <c r="GS578" s="49"/>
      <c r="GT578" s="49"/>
      <c r="GU578" s="49"/>
      <c r="GV578" s="49"/>
      <c r="GW578" s="49"/>
      <c r="GX578" s="49"/>
      <c r="GY578" s="49"/>
      <c r="GZ578" s="49"/>
      <c r="HA578" s="49"/>
      <c r="HB578" s="49"/>
      <c r="HC578" s="49"/>
      <c r="HD578" s="49"/>
      <c r="HE578" s="49"/>
      <c r="HF578" s="49"/>
      <c r="HG578" s="49"/>
      <c r="HH578" s="49"/>
      <c r="HI578" s="49"/>
      <c r="HJ578" s="49"/>
      <c r="HK578" s="49"/>
      <c r="HL578" s="49"/>
      <c r="HM578" s="49"/>
      <c r="HN578" s="49"/>
      <c r="HO578" s="49"/>
      <c r="HP578" s="49"/>
      <c r="HQ578" s="49"/>
      <c r="HR578" s="49"/>
      <c r="HS578" s="49"/>
      <c r="HT578" s="49"/>
      <c r="HU578" s="49"/>
      <c r="HV578" s="49"/>
      <c r="HW578" s="49"/>
      <c r="HX578" s="49"/>
      <c r="HY578" s="49"/>
      <c r="HZ578" s="49"/>
      <c r="IA578" s="49"/>
      <c r="IB578" s="49"/>
      <c r="IC578" s="49"/>
      <c r="ID578" s="49"/>
      <c r="IE578" s="49"/>
      <c r="IF578" s="49"/>
      <c r="IG578" s="49"/>
      <c r="IH578" s="49"/>
      <c r="II578" s="49"/>
      <c r="IJ578" s="49"/>
      <c r="IK578" s="49"/>
      <c r="IL578" s="49"/>
      <c r="IM578" s="49"/>
      <c r="IN578" s="49"/>
      <c r="IO578" s="49"/>
      <c r="IP578" s="49"/>
      <c r="IQ578" s="49"/>
      <c r="IR578" s="49"/>
      <c r="IS578" s="49"/>
      <c r="IT578" s="49"/>
      <c r="IU578" s="49"/>
      <c r="IV578" s="49"/>
      <c r="IW578" s="49"/>
      <c r="IX578" s="49"/>
      <c r="IY578" s="49"/>
      <c r="IZ578" s="49"/>
      <c r="JA578" s="49"/>
      <c r="JB578" s="49"/>
      <c r="JC578" s="49"/>
      <c r="JD578" s="49"/>
      <c r="JE578" s="49"/>
      <c r="JF578" s="49"/>
      <c r="JG578" s="49"/>
      <c r="JH578" s="49"/>
      <c r="JI578" s="49"/>
      <c r="JJ578" s="49"/>
      <c r="JK578" s="49"/>
      <c r="JL578" s="49"/>
      <c r="JM578" s="49"/>
      <c r="JN578" s="49"/>
      <c r="JO578" s="49"/>
      <c r="JP578" s="49"/>
      <c r="JQ578" s="49"/>
      <c r="JR578" s="49"/>
      <c r="JS578" s="49"/>
      <c r="JT578" s="49"/>
      <c r="JU578" s="49"/>
      <c r="JV578" s="49"/>
      <c r="JW578" s="49"/>
      <c r="JX578" s="49"/>
      <c r="JY578" s="49"/>
      <c r="JZ578" s="49"/>
      <c r="KA578" s="49"/>
      <c r="KB578" s="49"/>
      <c r="KC578" s="49"/>
      <c r="KD578" s="49"/>
      <c r="KE578" s="49"/>
      <c r="KF578" s="49"/>
      <c r="KG578" s="49"/>
      <c r="KH578" s="49"/>
      <c r="KI578" s="49"/>
      <c r="KJ578" s="49"/>
    </row>
    <row r="579" spans="2:296" s="48" customFormat="1" x14ac:dyDescent="0.2">
      <c r="B579" s="46"/>
      <c r="C579" s="276"/>
      <c r="D579" s="125"/>
      <c r="E579" s="173"/>
      <c r="F579" s="174"/>
      <c r="G579" s="125"/>
      <c r="H579" s="125"/>
      <c r="I579" s="125"/>
      <c r="J579" s="125"/>
      <c r="K579" s="192"/>
      <c r="M579" s="281"/>
      <c r="N579" s="19"/>
      <c r="O579" s="49"/>
      <c r="P579" s="49"/>
      <c r="Q579" s="49"/>
      <c r="R579" s="49"/>
      <c r="S579" s="49"/>
      <c r="T579" s="49"/>
      <c r="U579" s="49"/>
      <c r="V579" s="49"/>
      <c r="W579" s="49"/>
      <c r="X579" s="49"/>
      <c r="Y579" s="49"/>
      <c r="Z579" s="49"/>
      <c r="AA579" s="49"/>
      <c r="AB579" s="49"/>
      <c r="AC579" s="49"/>
      <c r="AD579" s="49"/>
      <c r="AE579" s="49"/>
      <c r="AF579" s="49"/>
      <c r="AG579" s="49"/>
      <c r="AH579" s="49"/>
      <c r="AI579" s="49"/>
      <c r="AJ579" s="49"/>
      <c r="AK579" s="49"/>
      <c r="AL579" s="49"/>
      <c r="AM579" s="49"/>
      <c r="AN579" s="49"/>
      <c r="AO579" s="49"/>
      <c r="AP579" s="49"/>
      <c r="AQ579" s="49"/>
      <c r="AR579" s="49"/>
      <c r="AS579" s="49"/>
      <c r="AT579" s="49"/>
      <c r="AU579" s="49"/>
      <c r="AV579" s="49"/>
      <c r="AW579" s="49"/>
      <c r="AX579" s="49"/>
      <c r="AY579" s="49"/>
      <c r="AZ579" s="49"/>
      <c r="BA579" s="49"/>
      <c r="BB579" s="49"/>
      <c r="BC579" s="49"/>
      <c r="BD579" s="49"/>
      <c r="BE579" s="49"/>
      <c r="BF579" s="49"/>
      <c r="BG579" s="49"/>
      <c r="BH579" s="49"/>
      <c r="BI579" s="49"/>
      <c r="BJ579" s="49"/>
      <c r="BK579" s="49"/>
      <c r="BL579" s="49"/>
      <c r="BM579" s="49"/>
      <c r="BN579" s="49"/>
      <c r="BO579" s="49"/>
      <c r="BP579" s="49"/>
      <c r="BQ579" s="49"/>
      <c r="BR579" s="49"/>
      <c r="BS579" s="49"/>
      <c r="BT579" s="49"/>
      <c r="BU579" s="49"/>
      <c r="BV579" s="49"/>
      <c r="BW579" s="49"/>
      <c r="BX579" s="49"/>
      <c r="BY579" s="49"/>
      <c r="BZ579" s="49"/>
      <c r="CA579" s="49"/>
      <c r="CB579" s="49"/>
      <c r="CC579" s="49"/>
      <c r="CD579" s="49"/>
      <c r="CE579" s="49"/>
      <c r="CF579" s="49"/>
      <c r="CG579" s="49"/>
      <c r="CH579" s="49"/>
      <c r="CI579" s="49"/>
      <c r="CJ579" s="49"/>
      <c r="CK579" s="49"/>
      <c r="CL579" s="49"/>
      <c r="CM579" s="49"/>
      <c r="CN579" s="49"/>
      <c r="CO579" s="49"/>
      <c r="CP579" s="49"/>
      <c r="CQ579" s="49"/>
      <c r="CR579" s="49"/>
      <c r="CS579" s="49"/>
      <c r="CT579" s="49"/>
      <c r="CU579" s="49"/>
      <c r="CV579" s="49"/>
      <c r="CW579" s="49"/>
      <c r="CX579" s="49"/>
      <c r="CY579" s="49"/>
      <c r="CZ579" s="49"/>
      <c r="DA579" s="49"/>
      <c r="DB579" s="49"/>
      <c r="DC579" s="49"/>
      <c r="DD579" s="49"/>
      <c r="DE579" s="49"/>
      <c r="DF579" s="49"/>
      <c r="DG579" s="49"/>
      <c r="DH579" s="49"/>
      <c r="DI579" s="49"/>
      <c r="DJ579" s="49"/>
      <c r="DK579" s="49"/>
      <c r="DL579" s="49"/>
      <c r="DM579" s="49"/>
      <c r="DN579" s="49"/>
      <c r="DO579" s="49"/>
      <c r="DP579" s="49"/>
      <c r="DQ579" s="49"/>
      <c r="DR579" s="49"/>
      <c r="DS579" s="49"/>
      <c r="DT579" s="49"/>
      <c r="DU579" s="49"/>
      <c r="DV579" s="49"/>
      <c r="DW579" s="49"/>
      <c r="DX579" s="49"/>
      <c r="DY579" s="49"/>
      <c r="DZ579" s="49"/>
      <c r="EA579" s="49"/>
      <c r="EB579" s="49"/>
      <c r="EC579" s="49"/>
      <c r="ED579" s="49"/>
      <c r="EE579" s="49"/>
      <c r="EF579" s="49"/>
      <c r="EG579" s="49"/>
      <c r="EH579" s="49"/>
      <c r="EI579" s="49"/>
      <c r="EJ579" s="49"/>
      <c r="EK579" s="49"/>
      <c r="EL579" s="49"/>
      <c r="EM579" s="49"/>
      <c r="EN579" s="49"/>
      <c r="EO579" s="49"/>
      <c r="EP579" s="49"/>
      <c r="EQ579" s="49"/>
      <c r="ER579" s="49"/>
      <c r="ES579" s="49"/>
      <c r="ET579" s="49"/>
      <c r="EU579" s="49"/>
      <c r="EV579" s="49"/>
      <c r="EW579" s="49"/>
      <c r="EX579" s="49"/>
      <c r="EY579" s="49"/>
      <c r="EZ579" s="49"/>
      <c r="FA579" s="49"/>
      <c r="FB579" s="49"/>
      <c r="FC579" s="49"/>
      <c r="FD579" s="49"/>
      <c r="FE579" s="49"/>
      <c r="FF579" s="49"/>
      <c r="FG579" s="49"/>
      <c r="FH579" s="49"/>
      <c r="FI579" s="49"/>
      <c r="FJ579" s="49"/>
      <c r="FK579" s="49"/>
      <c r="FL579" s="49"/>
      <c r="FM579" s="49"/>
      <c r="FN579" s="49"/>
      <c r="FO579" s="49"/>
      <c r="FP579" s="49"/>
      <c r="FQ579" s="49"/>
      <c r="FR579" s="49"/>
      <c r="FS579" s="49"/>
      <c r="FT579" s="49"/>
      <c r="FU579" s="49"/>
      <c r="FV579" s="49"/>
      <c r="FW579" s="49"/>
      <c r="FX579" s="49"/>
      <c r="FY579" s="49"/>
      <c r="FZ579" s="49"/>
      <c r="GA579" s="49"/>
      <c r="GB579" s="49"/>
      <c r="GC579" s="49"/>
      <c r="GD579" s="49"/>
      <c r="GE579" s="49"/>
      <c r="GF579" s="49"/>
      <c r="GG579" s="49"/>
      <c r="GH579" s="49"/>
      <c r="GI579" s="49"/>
      <c r="GJ579" s="49"/>
      <c r="GK579" s="49"/>
      <c r="GL579" s="49"/>
      <c r="GM579" s="49"/>
      <c r="GN579" s="49"/>
      <c r="GO579" s="49"/>
      <c r="GP579" s="49"/>
      <c r="GQ579" s="49"/>
      <c r="GR579" s="49"/>
      <c r="GS579" s="49"/>
      <c r="GT579" s="49"/>
      <c r="GU579" s="49"/>
      <c r="GV579" s="49"/>
      <c r="GW579" s="49"/>
      <c r="GX579" s="49"/>
      <c r="GY579" s="49"/>
      <c r="GZ579" s="49"/>
      <c r="HA579" s="49"/>
      <c r="HB579" s="49"/>
      <c r="HC579" s="49"/>
      <c r="HD579" s="49"/>
      <c r="HE579" s="49"/>
      <c r="HF579" s="49"/>
      <c r="HG579" s="49"/>
      <c r="HH579" s="49"/>
      <c r="HI579" s="49"/>
      <c r="HJ579" s="49"/>
      <c r="HK579" s="49"/>
      <c r="HL579" s="49"/>
      <c r="HM579" s="49"/>
      <c r="HN579" s="49"/>
      <c r="HO579" s="49"/>
      <c r="HP579" s="49"/>
      <c r="HQ579" s="49"/>
      <c r="HR579" s="49"/>
      <c r="HS579" s="49"/>
      <c r="HT579" s="49"/>
      <c r="HU579" s="49"/>
      <c r="HV579" s="49"/>
      <c r="HW579" s="49"/>
      <c r="HX579" s="49"/>
      <c r="HY579" s="49"/>
      <c r="HZ579" s="49"/>
      <c r="IA579" s="49"/>
      <c r="IB579" s="49"/>
      <c r="IC579" s="49"/>
      <c r="ID579" s="49"/>
      <c r="IE579" s="49"/>
      <c r="IF579" s="49"/>
      <c r="IG579" s="49"/>
      <c r="IH579" s="49"/>
      <c r="II579" s="49"/>
      <c r="IJ579" s="49"/>
      <c r="IK579" s="49"/>
      <c r="IL579" s="49"/>
      <c r="IM579" s="49"/>
      <c r="IN579" s="49"/>
      <c r="IO579" s="49"/>
      <c r="IP579" s="49"/>
      <c r="IQ579" s="49"/>
      <c r="IR579" s="49"/>
      <c r="IS579" s="49"/>
      <c r="IT579" s="49"/>
      <c r="IU579" s="49"/>
      <c r="IV579" s="49"/>
      <c r="IW579" s="49"/>
      <c r="IX579" s="49"/>
      <c r="IY579" s="49"/>
      <c r="IZ579" s="49"/>
      <c r="JA579" s="49"/>
      <c r="JB579" s="49"/>
      <c r="JC579" s="49"/>
      <c r="JD579" s="49"/>
      <c r="JE579" s="49"/>
      <c r="JF579" s="49"/>
      <c r="JG579" s="49"/>
      <c r="JH579" s="49"/>
      <c r="JI579" s="49"/>
      <c r="JJ579" s="49"/>
      <c r="JK579" s="49"/>
      <c r="JL579" s="49"/>
      <c r="JM579" s="49"/>
      <c r="JN579" s="49"/>
      <c r="JO579" s="49"/>
      <c r="JP579" s="49"/>
      <c r="JQ579" s="49"/>
      <c r="JR579" s="49"/>
      <c r="JS579" s="49"/>
      <c r="JT579" s="49"/>
      <c r="JU579" s="49"/>
      <c r="JV579" s="49"/>
      <c r="JW579" s="49"/>
      <c r="JX579" s="49"/>
      <c r="JY579" s="49"/>
      <c r="JZ579" s="49"/>
      <c r="KA579" s="49"/>
      <c r="KB579" s="49"/>
      <c r="KC579" s="49"/>
      <c r="KD579" s="49"/>
      <c r="KE579" s="49"/>
      <c r="KF579" s="49"/>
      <c r="KG579" s="49"/>
      <c r="KH579" s="49"/>
      <c r="KI579" s="49"/>
      <c r="KJ579" s="49"/>
    </row>
    <row r="580" spans="2:296" s="48" customFormat="1" x14ac:dyDescent="0.2">
      <c r="B580" s="46"/>
      <c r="C580" s="276"/>
      <c r="D580" s="125"/>
      <c r="E580" s="173"/>
      <c r="F580" s="174"/>
      <c r="G580" s="125"/>
      <c r="H580" s="125"/>
      <c r="I580" s="125"/>
      <c r="J580" s="125"/>
      <c r="K580" s="192"/>
      <c r="M580" s="281"/>
      <c r="N580" s="19"/>
      <c r="O580" s="49"/>
      <c r="P580" s="49"/>
      <c r="Q580" s="49"/>
      <c r="R580" s="49"/>
      <c r="S580" s="49"/>
      <c r="T580" s="49"/>
      <c r="U580" s="49"/>
      <c r="V580" s="49"/>
      <c r="W580" s="49"/>
      <c r="X580" s="49"/>
      <c r="Y580" s="49"/>
      <c r="Z580" s="49"/>
      <c r="AA580" s="49"/>
      <c r="AB580" s="49"/>
      <c r="AC580" s="49"/>
      <c r="AD580" s="49"/>
      <c r="AE580" s="49"/>
      <c r="AF580" s="49"/>
      <c r="AG580" s="49"/>
      <c r="AH580" s="49"/>
      <c r="AI580" s="49"/>
      <c r="AJ580" s="49"/>
      <c r="AK580" s="49"/>
      <c r="AL580" s="49"/>
      <c r="AM580" s="49"/>
      <c r="AN580" s="49"/>
      <c r="AO580" s="49"/>
      <c r="AP580" s="49"/>
      <c r="AQ580" s="49"/>
      <c r="AR580" s="49"/>
      <c r="AS580" s="49"/>
      <c r="AT580" s="49"/>
      <c r="AU580" s="49"/>
      <c r="AV580" s="49"/>
      <c r="AW580" s="49"/>
      <c r="AX580" s="49"/>
      <c r="AY580" s="49"/>
      <c r="AZ580" s="49"/>
      <c r="BA580" s="49"/>
      <c r="BB580" s="49"/>
      <c r="BC580" s="49"/>
      <c r="BD580" s="49"/>
      <c r="BE580" s="49"/>
      <c r="BF580" s="49"/>
      <c r="BG580" s="49"/>
      <c r="BH580" s="49"/>
      <c r="BI580" s="49"/>
      <c r="BJ580" s="49"/>
      <c r="BK580" s="49"/>
      <c r="BL580" s="49"/>
      <c r="BM580" s="49"/>
      <c r="BN580" s="49"/>
      <c r="BO580" s="49"/>
      <c r="BP580" s="49"/>
      <c r="BQ580" s="49"/>
      <c r="BR580" s="49"/>
      <c r="BS580" s="49"/>
      <c r="BT580" s="49"/>
      <c r="BU580" s="49"/>
      <c r="BV580" s="49"/>
      <c r="BW580" s="49"/>
      <c r="BX580" s="49"/>
      <c r="BY580" s="49"/>
      <c r="BZ580" s="49"/>
      <c r="CA580" s="49"/>
      <c r="CB580" s="49"/>
      <c r="CC580" s="49"/>
      <c r="CD580" s="49"/>
      <c r="CE580" s="49"/>
      <c r="CF580" s="49"/>
      <c r="CG580" s="49"/>
      <c r="CH580" s="49"/>
      <c r="CI580" s="49"/>
      <c r="CJ580" s="49"/>
      <c r="CK580" s="49"/>
      <c r="CL580" s="49"/>
      <c r="CM580" s="49"/>
      <c r="CN580" s="49"/>
      <c r="CO580" s="49"/>
      <c r="CP580" s="49"/>
      <c r="CQ580" s="49"/>
      <c r="CR580" s="49"/>
      <c r="CS580" s="49"/>
      <c r="CT580" s="49"/>
      <c r="CU580" s="49"/>
      <c r="CV580" s="49"/>
      <c r="CW580" s="49"/>
      <c r="CX580" s="49"/>
      <c r="CY580" s="49"/>
      <c r="CZ580" s="49"/>
      <c r="DA580" s="49"/>
      <c r="DB580" s="49"/>
      <c r="DC580" s="49"/>
      <c r="DD580" s="49"/>
      <c r="DE580" s="49"/>
      <c r="DF580" s="49"/>
      <c r="DG580" s="49"/>
      <c r="DH580" s="49"/>
      <c r="DI580" s="49"/>
      <c r="DJ580" s="49"/>
      <c r="DK580" s="49"/>
      <c r="DL580" s="49"/>
      <c r="DM580" s="49"/>
      <c r="DN580" s="49"/>
      <c r="DO580" s="49"/>
      <c r="DP580" s="49"/>
      <c r="DQ580" s="49"/>
      <c r="DR580" s="49"/>
      <c r="DS580" s="49"/>
      <c r="DT580" s="49"/>
      <c r="DU580" s="49"/>
      <c r="DV580" s="49"/>
      <c r="DW580" s="49"/>
      <c r="DX580" s="49"/>
      <c r="DY580" s="49"/>
      <c r="DZ580" s="49"/>
      <c r="EA580" s="49"/>
      <c r="EB580" s="49"/>
      <c r="EC580" s="49"/>
      <c r="ED580" s="49"/>
      <c r="EE580" s="49"/>
      <c r="EF580" s="49"/>
      <c r="EG580" s="49"/>
      <c r="EH580" s="49"/>
      <c r="EI580" s="49"/>
      <c r="EJ580" s="49"/>
      <c r="EK580" s="49"/>
      <c r="EL580" s="49"/>
      <c r="EM580" s="49"/>
      <c r="EN580" s="49"/>
      <c r="EO580" s="49"/>
      <c r="EP580" s="49"/>
      <c r="EQ580" s="49"/>
      <c r="ER580" s="49"/>
      <c r="ES580" s="49"/>
      <c r="ET580" s="49"/>
      <c r="EU580" s="49"/>
      <c r="EV580" s="49"/>
      <c r="EW580" s="49"/>
      <c r="EX580" s="49"/>
      <c r="EY580" s="49"/>
      <c r="EZ580" s="49"/>
      <c r="FA580" s="49"/>
      <c r="FB580" s="49"/>
      <c r="FC580" s="49"/>
      <c r="FD580" s="49"/>
      <c r="FE580" s="49"/>
      <c r="FF580" s="49"/>
      <c r="FG580" s="49"/>
      <c r="FH580" s="49"/>
      <c r="FI580" s="49"/>
      <c r="FJ580" s="49"/>
      <c r="FK580" s="49"/>
      <c r="FL580" s="49"/>
      <c r="FM580" s="49"/>
      <c r="FN580" s="49"/>
      <c r="FO580" s="49"/>
      <c r="FP580" s="49"/>
      <c r="FQ580" s="49"/>
      <c r="FR580" s="49"/>
      <c r="FS580" s="49"/>
      <c r="FT580" s="49"/>
      <c r="FU580" s="49"/>
      <c r="FV580" s="49"/>
      <c r="FW580" s="49"/>
      <c r="FX580" s="49"/>
      <c r="FY580" s="49"/>
      <c r="FZ580" s="49"/>
      <c r="GA580" s="49"/>
      <c r="GB580" s="49"/>
      <c r="GC580" s="49"/>
      <c r="GD580" s="49"/>
      <c r="GE580" s="49"/>
      <c r="GF580" s="49"/>
      <c r="GG580" s="49"/>
      <c r="GH580" s="49"/>
      <c r="GI580" s="49"/>
      <c r="GJ580" s="49"/>
      <c r="GK580" s="49"/>
      <c r="GL580" s="49"/>
      <c r="GM580" s="49"/>
      <c r="GN580" s="49"/>
      <c r="GO580" s="49"/>
      <c r="GP580" s="49"/>
      <c r="GQ580" s="49"/>
      <c r="GR580" s="49"/>
      <c r="GS580" s="49"/>
      <c r="GT580" s="49"/>
      <c r="GU580" s="49"/>
      <c r="GV580" s="49"/>
      <c r="GW580" s="49"/>
      <c r="GX580" s="49"/>
      <c r="GY580" s="49"/>
      <c r="GZ580" s="49"/>
      <c r="HA580" s="49"/>
      <c r="HB580" s="49"/>
      <c r="HC580" s="49"/>
      <c r="HD580" s="49"/>
      <c r="HE580" s="49"/>
      <c r="HF580" s="49"/>
      <c r="HG580" s="49"/>
      <c r="HH580" s="49"/>
      <c r="HI580" s="49"/>
      <c r="HJ580" s="49"/>
      <c r="HK580" s="49"/>
      <c r="HL580" s="49"/>
      <c r="HM580" s="49"/>
      <c r="HN580" s="49"/>
      <c r="HO580" s="49"/>
      <c r="HP580" s="49"/>
      <c r="HQ580" s="49"/>
      <c r="HR580" s="49"/>
      <c r="HS580" s="49"/>
      <c r="HT580" s="49"/>
      <c r="HU580" s="49"/>
      <c r="HV580" s="49"/>
      <c r="HW580" s="49"/>
      <c r="HX580" s="49"/>
      <c r="HY580" s="49"/>
      <c r="HZ580" s="49"/>
      <c r="IA580" s="49"/>
      <c r="IB580" s="49"/>
      <c r="IC580" s="49"/>
      <c r="ID580" s="49"/>
      <c r="IE580" s="49"/>
      <c r="IF580" s="49"/>
      <c r="IG580" s="49"/>
      <c r="IH580" s="49"/>
      <c r="II580" s="49"/>
      <c r="IJ580" s="49"/>
      <c r="IK580" s="49"/>
      <c r="IL580" s="49"/>
      <c r="IM580" s="49"/>
      <c r="IN580" s="49"/>
      <c r="IO580" s="49"/>
      <c r="IP580" s="49"/>
      <c r="IQ580" s="49"/>
      <c r="IR580" s="49"/>
      <c r="IS580" s="49"/>
      <c r="IT580" s="49"/>
      <c r="IU580" s="49"/>
      <c r="IV580" s="49"/>
      <c r="IW580" s="49"/>
      <c r="IX580" s="49"/>
      <c r="IY580" s="49"/>
      <c r="IZ580" s="49"/>
      <c r="JA580" s="49"/>
      <c r="JB580" s="49"/>
      <c r="JC580" s="49"/>
      <c r="JD580" s="49"/>
      <c r="JE580" s="49"/>
      <c r="JF580" s="49"/>
      <c r="JG580" s="49"/>
      <c r="JH580" s="49"/>
      <c r="JI580" s="49"/>
      <c r="JJ580" s="49"/>
      <c r="JK580" s="49"/>
      <c r="JL580" s="49"/>
      <c r="JM580" s="49"/>
      <c r="JN580" s="49"/>
      <c r="JO580" s="49"/>
      <c r="JP580" s="49"/>
      <c r="JQ580" s="49"/>
      <c r="JR580" s="49"/>
      <c r="JS580" s="49"/>
      <c r="JT580" s="49"/>
      <c r="JU580" s="49"/>
      <c r="JV580" s="49"/>
      <c r="JW580" s="49"/>
      <c r="JX580" s="49"/>
      <c r="JY580" s="49"/>
      <c r="JZ580" s="49"/>
      <c r="KA580" s="49"/>
      <c r="KB580" s="49"/>
      <c r="KC580" s="49"/>
      <c r="KD580" s="49"/>
      <c r="KE580" s="49"/>
      <c r="KF580" s="49"/>
      <c r="KG580" s="49"/>
      <c r="KH580" s="49"/>
      <c r="KI580" s="49"/>
      <c r="KJ580" s="49"/>
    </row>
    <row r="581" spans="2:296" s="48" customFormat="1" x14ac:dyDescent="0.2">
      <c r="B581" s="46"/>
      <c r="C581" s="276"/>
      <c r="D581" s="125"/>
      <c r="E581" s="173"/>
      <c r="F581" s="174"/>
      <c r="G581" s="125"/>
      <c r="H581" s="125"/>
      <c r="I581" s="125"/>
      <c r="J581" s="125"/>
      <c r="K581" s="192"/>
      <c r="M581" s="281"/>
      <c r="N581" s="19"/>
      <c r="O581" s="49"/>
      <c r="P581" s="49"/>
      <c r="Q581" s="49"/>
      <c r="R581" s="49"/>
      <c r="S581" s="49"/>
      <c r="T581" s="49"/>
      <c r="U581" s="49"/>
      <c r="V581" s="49"/>
      <c r="W581" s="49"/>
      <c r="X581" s="49"/>
      <c r="Y581" s="49"/>
      <c r="Z581" s="49"/>
      <c r="AA581" s="49"/>
      <c r="AB581" s="49"/>
      <c r="AC581" s="49"/>
      <c r="AD581" s="49"/>
      <c r="AE581" s="49"/>
      <c r="AF581" s="49"/>
      <c r="AG581" s="49"/>
      <c r="AH581" s="49"/>
      <c r="AI581" s="49"/>
      <c r="AJ581" s="49"/>
      <c r="AK581" s="49"/>
      <c r="AL581" s="49"/>
      <c r="AM581" s="49"/>
      <c r="AN581" s="49"/>
      <c r="AO581" s="49"/>
      <c r="AP581" s="49"/>
      <c r="AQ581" s="49"/>
      <c r="AR581" s="49"/>
      <c r="AS581" s="49"/>
      <c r="AT581" s="49"/>
      <c r="AU581" s="49"/>
      <c r="AV581" s="49"/>
      <c r="AW581" s="49"/>
      <c r="AX581" s="49"/>
      <c r="AY581" s="49"/>
      <c r="AZ581" s="49"/>
      <c r="BA581" s="49"/>
      <c r="BB581" s="49"/>
      <c r="BC581" s="49"/>
      <c r="BD581" s="49"/>
      <c r="BE581" s="49"/>
      <c r="BF581" s="49"/>
      <c r="BG581" s="49"/>
      <c r="BH581" s="49"/>
      <c r="BI581" s="49"/>
      <c r="BJ581" s="49"/>
      <c r="BK581" s="49"/>
      <c r="BL581" s="49"/>
      <c r="BM581" s="49"/>
      <c r="BN581" s="49"/>
      <c r="BO581" s="49"/>
      <c r="BP581" s="49"/>
      <c r="BQ581" s="49"/>
      <c r="BR581" s="49"/>
      <c r="BS581" s="49"/>
      <c r="BT581" s="49"/>
      <c r="BU581" s="49"/>
      <c r="BV581" s="49"/>
      <c r="BW581" s="49"/>
      <c r="BX581" s="49"/>
      <c r="BY581" s="49"/>
      <c r="BZ581" s="49"/>
      <c r="CA581" s="49"/>
      <c r="CB581" s="49"/>
      <c r="CC581" s="49"/>
      <c r="CD581" s="49"/>
      <c r="CE581" s="49"/>
      <c r="CF581" s="49"/>
      <c r="CG581" s="49"/>
      <c r="CH581" s="49"/>
      <c r="CI581" s="49"/>
      <c r="CJ581" s="49"/>
      <c r="CK581" s="49"/>
      <c r="CL581" s="49"/>
      <c r="CM581" s="49"/>
      <c r="CN581" s="49"/>
      <c r="CO581" s="49"/>
      <c r="CP581" s="49"/>
      <c r="CQ581" s="49"/>
      <c r="CR581" s="49"/>
      <c r="CS581" s="49"/>
      <c r="CT581" s="49"/>
      <c r="CU581" s="49"/>
      <c r="CV581" s="49"/>
      <c r="CW581" s="49"/>
      <c r="CX581" s="49"/>
      <c r="CY581" s="49"/>
      <c r="CZ581" s="49"/>
      <c r="DA581" s="49"/>
      <c r="DB581" s="49"/>
      <c r="DC581" s="49"/>
      <c r="DD581" s="49"/>
      <c r="DE581" s="49"/>
      <c r="DF581" s="49"/>
      <c r="DG581" s="49"/>
      <c r="DH581" s="49"/>
      <c r="DI581" s="49"/>
      <c r="DJ581" s="49"/>
      <c r="DK581" s="49"/>
      <c r="DL581" s="49"/>
      <c r="DM581" s="49"/>
      <c r="DN581" s="49"/>
      <c r="DO581" s="49"/>
      <c r="DP581" s="49"/>
      <c r="DQ581" s="49"/>
      <c r="DR581" s="49"/>
      <c r="DS581" s="49"/>
      <c r="DT581" s="49"/>
      <c r="DU581" s="49"/>
      <c r="DV581" s="49"/>
      <c r="DW581" s="49"/>
      <c r="DX581" s="49"/>
      <c r="DY581" s="49"/>
      <c r="DZ581" s="49"/>
      <c r="EA581" s="49"/>
      <c r="EB581" s="49"/>
      <c r="EC581" s="49"/>
      <c r="ED581" s="49"/>
      <c r="EE581" s="49"/>
      <c r="EF581" s="49"/>
      <c r="EG581" s="49"/>
      <c r="EH581" s="49"/>
      <c r="EI581" s="49"/>
      <c r="EJ581" s="49"/>
      <c r="EK581" s="49"/>
      <c r="EL581" s="49"/>
      <c r="EM581" s="49"/>
      <c r="EN581" s="49"/>
      <c r="EO581" s="49"/>
      <c r="EP581" s="49"/>
      <c r="EQ581" s="49"/>
      <c r="ER581" s="49"/>
      <c r="ES581" s="49"/>
      <c r="ET581" s="49"/>
      <c r="EU581" s="49"/>
      <c r="EV581" s="49"/>
      <c r="EW581" s="49"/>
      <c r="EX581" s="49"/>
      <c r="EY581" s="49"/>
      <c r="EZ581" s="49"/>
      <c r="FA581" s="49"/>
      <c r="FB581" s="49"/>
      <c r="FC581" s="49"/>
      <c r="FD581" s="49"/>
      <c r="FE581" s="49"/>
      <c r="FF581" s="49"/>
      <c r="FG581" s="49"/>
      <c r="FH581" s="49"/>
      <c r="FI581" s="49"/>
      <c r="FJ581" s="49"/>
      <c r="FK581" s="49"/>
      <c r="FL581" s="49"/>
      <c r="FM581" s="49"/>
      <c r="FN581" s="49"/>
      <c r="FO581" s="49"/>
      <c r="FP581" s="49"/>
      <c r="FQ581" s="49"/>
      <c r="FR581" s="49"/>
      <c r="FS581" s="49"/>
      <c r="FT581" s="49"/>
      <c r="FU581" s="49"/>
      <c r="FV581" s="49"/>
      <c r="FW581" s="49"/>
      <c r="FX581" s="49"/>
      <c r="FY581" s="49"/>
      <c r="FZ581" s="49"/>
      <c r="GA581" s="49"/>
      <c r="GB581" s="49"/>
      <c r="GC581" s="49"/>
      <c r="GD581" s="49"/>
      <c r="GE581" s="49"/>
      <c r="GF581" s="49"/>
      <c r="GG581" s="49"/>
      <c r="GH581" s="49"/>
      <c r="GI581" s="49"/>
      <c r="GJ581" s="49"/>
      <c r="GK581" s="49"/>
      <c r="GL581" s="49"/>
      <c r="GM581" s="49"/>
      <c r="GN581" s="49"/>
      <c r="GO581" s="49"/>
      <c r="GP581" s="49"/>
      <c r="GQ581" s="49"/>
      <c r="GR581" s="49"/>
      <c r="GS581" s="49"/>
      <c r="GT581" s="49"/>
      <c r="GU581" s="49"/>
      <c r="GV581" s="49"/>
      <c r="GW581" s="49"/>
      <c r="GX581" s="49"/>
      <c r="GY581" s="49"/>
      <c r="GZ581" s="49"/>
      <c r="HA581" s="49"/>
      <c r="HB581" s="49"/>
      <c r="HC581" s="49"/>
      <c r="HD581" s="49"/>
      <c r="HE581" s="49"/>
      <c r="HF581" s="49"/>
      <c r="HG581" s="49"/>
      <c r="HH581" s="49"/>
      <c r="HI581" s="49"/>
      <c r="HJ581" s="49"/>
      <c r="HK581" s="49"/>
      <c r="HL581" s="49"/>
      <c r="HM581" s="49"/>
      <c r="HN581" s="49"/>
      <c r="HO581" s="49"/>
      <c r="HP581" s="49"/>
      <c r="HQ581" s="49"/>
      <c r="HR581" s="49"/>
      <c r="HS581" s="49"/>
      <c r="HT581" s="49"/>
      <c r="HU581" s="49"/>
      <c r="HV581" s="49"/>
      <c r="HW581" s="49"/>
      <c r="HX581" s="49"/>
      <c r="HY581" s="49"/>
      <c r="HZ581" s="49"/>
      <c r="IA581" s="49"/>
      <c r="IB581" s="49"/>
      <c r="IC581" s="49"/>
      <c r="ID581" s="49"/>
      <c r="IE581" s="49"/>
      <c r="IF581" s="49"/>
      <c r="IG581" s="49"/>
      <c r="IH581" s="49"/>
      <c r="II581" s="49"/>
      <c r="IJ581" s="49"/>
      <c r="IK581" s="49"/>
      <c r="IL581" s="49"/>
      <c r="IM581" s="49"/>
      <c r="IN581" s="49"/>
      <c r="IO581" s="49"/>
      <c r="IP581" s="49"/>
      <c r="IQ581" s="49"/>
      <c r="IR581" s="49"/>
      <c r="IS581" s="49"/>
      <c r="IT581" s="49"/>
      <c r="IU581" s="49"/>
      <c r="IV581" s="49"/>
      <c r="IW581" s="49"/>
      <c r="IX581" s="49"/>
      <c r="IY581" s="49"/>
      <c r="IZ581" s="49"/>
      <c r="JA581" s="49"/>
      <c r="JB581" s="49"/>
      <c r="JC581" s="49"/>
      <c r="JD581" s="49"/>
      <c r="JE581" s="49"/>
      <c r="JF581" s="49"/>
      <c r="JG581" s="49"/>
      <c r="JH581" s="49"/>
      <c r="JI581" s="49"/>
      <c r="JJ581" s="49"/>
      <c r="JK581" s="49"/>
      <c r="JL581" s="49"/>
      <c r="JM581" s="49"/>
      <c r="JN581" s="49"/>
      <c r="JO581" s="49"/>
      <c r="JP581" s="49"/>
      <c r="JQ581" s="49"/>
      <c r="JR581" s="49"/>
      <c r="JS581" s="49"/>
      <c r="JT581" s="49"/>
      <c r="JU581" s="49"/>
      <c r="JV581" s="49"/>
      <c r="JW581" s="49"/>
      <c r="JX581" s="49"/>
      <c r="JY581" s="49"/>
      <c r="JZ581" s="49"/>
      <c r="KA581" s="49"/>
      <c r="KB581" s="49"/>
      <c r="KC581" s="49"/>
      <c r="KD581" s="49"/>
      <c r="KE581" s="49"/>
      <c r="KF581" s="49"/>
      <c r="KG581" s="49"/>
      <c r="KH581" s="49"/>
      <c r="KI581" s="49"/>
      <c r="KJ581" s="49"/>
    </row>
    <row r="582" spans="2:296" s="48" customFormat="1" x14ac:dyDescent="0.2">
      <c r="B582" s="46"/>
      <c r="C582" s="276"/>
      <c r="D582" s="125"/>
      <c r="E582" s="173"/>
      <c r="F582" s="174"/>
      <c r="G582" s="125"/>
      <c r="H582" s="125"/>
      <c r="I582" s="125"/>
      <c r="J582" s="125"/>
      <c r="K582" s="192"/>
      <c r="M582" s="281"/>
      <c r="N582" s="19"/>
      <c r="O582" s="49"/>
      <c r="P582" s="49"/>
      <c r="Q582" s="49"/>
      <c r="R582" s="49"/>
      <c r="S582" s="49"/>
      <c r="T582" s="49"/>
      <c r="U582" s="49"/>
      <c r="V582" s="49"/>
      <c r="W582" s="49"/>
      <c r="X582" s="49"/>
      <c r="Y582" s="49"/>
      <c r="Z582" s="49"/>
      <c r="AA582" s="49"/>
      <c r="AB582" s="49"/>
      <c r="AC582" s="49"/>
      <c r="AD582" s="49"/>
      <c r="AE582" s="49"/>
      <c r="AF582" s="49"/>
      <c r="AG582" s="49"/>
      <c r="AH582" s="49"/>
      <c r="AI582" s="49"/>
      <c r="AJ582" s="49"/>
      <c r="AK582" s="49"/>
      <c r="AL582" s="49"/>
      <c r="AM582" s="49"/>
      <c r="AN582" s="49"/>
      <c r="AO582" s="49"/>
      <c r="AP582" s="49"/>
      <c r="AQ582" s="49"/>
      <c r="AR582" s="49"/>
      <c r="AS582" s="49"/>
      <c r="AT582" s="49"/>
      <c r="AU582" s="49"/>
      <c r="AV582" s="49"/>
      <c r="AW582" s="49"/>
      <c r="AX582" s="49"/>
      <c r="AY582" s="49"/>
      <c r="AZ582" s="49"/>
      <c r="BA582" s="49"/>
      <c r="BB582" s="49"/>
      <c r="BC582" s="49"/>
      <c r="BD582" s="49"/>
      <c r="BE582" s="49"/>
      <c r="BF582" s="49"/>
      <c r="BG582" s="49"/>
      <c r="BH582" s="49"/>
      <c r="BI582" s="49"/>
      <c r="BJ582" s="49"/>
      <c r="BK582" s="49"/>
      <c r="BL582" s="49"/>
      <c r="BM582" s="49"/>
      <c r="BN582" s="49"/>
      <c r="BO582" s="49"/>
      <c r="BP582" s="49"/>
      <c r="BQ582" s="49"/>
      <c r="BR582" s="49"/>
      <c r="BS582" s="49"/>
      <c r="BT582" s="49"/>
      <c r="BU582" s="49"/>
      <c r="BV582" s="49"/>
      <c r="BW582" s="49"/>
      <c r="BX582" s="49"/>
      <c r="BY582" s="49"/>
      <c r="BZ582" s="49"/>
      <c r="CA582" s="49"/>
      <c r="CB582" s="49"/>
      <c r="CC582" s="49"/>
      <c r="CD582" s="49"/>
      <c r="CE582" s="49"/>
      <c r="CF582" s="49"/>
      <c r="CG582" s="49"/>
      <c r="CH582" s="49"/>
      <c r="CI582" s="49"/>
      <c r="CJ582" s="49"/>
      <c r="CK582" s="49"/>
      <c r="CL582" s="49"/>
      <c r="CM582" s="49"/>
      <c r="CN582" s="49"/>
      <c r="CO582" s="49"/>
      <c r="CP582" s="49"/>
      <c r="CQ582" s="49"/>
      <c r="CR582" s="49"/>
      <c r="CS582" s="49"/>
      <c r="CT582" s="49"/>
      <c r="CU582" s="49"/>
      <c r="CV582" s="49"/>
      <c r="CW582" s="49"/>
      <c r="CX582" s="49"/>
      <c r="CY582" s="49"/>
      <c r="CZ582" s="49"/>
      <c r="DA582" s="49"/>
      <c r="DB582" s="49"/>
      <c r="DC582" s="49"/>
      <c r="DD582" s="49"/>
      <c r="DE582" s="49"/>
      <c r="DF582" s="49"/>
      <c r="DG582" s="49"/>
      <c r="DH582" s="49"/>
      <c r="DI582" s="49"/>
      <c r="DJ582" s="49"/>
      <c r="DK582" s="49"/>
      <c r="DL582" s="49"/>
      <c r="DM582" s="49"/>
      <c r="DN582" s="49"/>
      <c r="DO582" s="49"/>
      <c r="DP582" s="49"/>
      <c r="DQ582" s="49"/>
      <c r="DR582" s="49"/>
      <c r="DS582" s="49"/>
      <c r="DT582" s="49"/>
      <c r="DU582" s="49"/>
      <c r="DV582" s="49"/>
      <c r="DW582" s="49"/>
      <c r="DX582" s="49"/>
      <c r="DY582" s="49"/>
      <c r="DZ582" s="49"/>
      <c r="EA582" s="49"/>
      <c r="EB582" s="49"/>
      <c r="EC582" s="49"/>
      <c r="ED582" s="49"/>
      <c r="EE582" s="49"/>
      <c r="EF582" s="49"/>
      <c r="EG582" s="49"/>
      <c r="EH582" s="49"/>
      <c r="EI582" s="49"/>
      <c r="EJ582" s="49"/>
      <c r="EK582" s="49"/>
      <c r="EL582" s="49"/>
      <c r="EM582" s="49"/>
      <c r="EN582" s="49"/>
      <c r="EO582" s="49"/>
      <c r="EP582" s="49"/>
      <c r="EQ582" s="49"/>
      <c r="ER582" s="49"/>
      <c r="ES582" s="49"/>
      <c r="ET582" s="49"/>
      <c r="EU582" s="49"/>
      <c r="EV582" s="49"/>
      <c r="EW582" s="49"/>
      <c r="EX582" s="49"/>
      <c r="EY582" s="49"/>
      <c r="EZ582" s="49"/>
      <c r="FA582" s="49"/>
      <c r="FB582" s="49"/>
      <c r="FC582" s="49"/>
      <c r="FD582" s="49"/>
      <c r="FE582" s="49"/>
      <c r="FF582" s="49"/>
      <c r="FG582" s="49"/>
      <c r="FH582" s="49"/>
      <c r="FI582" s="49"/>
      <c r="FJ582" s="49"/>
      <c r="FK582" s="49"/>
      <c r="FL582" s="49"/>
      <c r="FM582" s="49"/>
      <c r="FN582" s="49"/>
      <c r="FO582" s="49"/>
      <c r="FP582" s="49"/>
      <c r="FQ582" s="49"/>
      <c r="FR582" s="49"/>
      <c r="FS582" s="49"/>
      <c r="FT582" s="49"/>
      <c r="FU582" s="49"/>
      <c r="FV582" s="49"/>
      <c r="FW582" s="49"/>
      <c r="FX582" s="49"/>
      <c r="FY582" s="49"/>
      <c r="FZ582" s="49"/>
      <c r="GA582" s="49"/>
      <c r="GB582" s="49"/>
      <c r="GC582" s="49"/>
      <c r="GD582" s="49"/>
      <c r="GE582" s="49"/>
      <c r="GF582" s="49"/>
      <c r="GG582" s="49"/>
      <c r="GH582" s="49"/>
      <c r="GI582" s="49"/>
      <c r="GJ582" s="49"/>
      <c r="GK582" s="49"/>
      <c r="GL582" s="49"/>
      <c r="GM582" s="49"/>
      <c r="GN582" s="49"/>
      <c r="GO582" s="49"/>
      <c r="GP582" s="49"/>
      <c r="GQ582" s="49"/>
      <c r="GR582" s="49"/>
      <c r="GS582" s="49"/>
      <c r="GT582" s="49"/>
      <c r="GU582" s="49"/>
      <c r="GV582" s="49"/>
      <c r="GW582" s="49"/>
      <c r="GX582" s="49"/>
      <c r="GY582" s="49"/>
      <c r="GZ582" s="49"/>
      <c r="HA582" s="49"/>
      <c r="HB582" s="49"/>
      <c r="HC582" s="49"/>
      <c r="HD582" s="49"/>
      <c r="HE582" s="49"/>
      <c r="HF582" s="49"/>
      <c r="HG582" s="49"/>
      <c r="HH582" s="49"/>
      <c r="HI582" s="49"/>
      <c r="HJ582" s="49"/>
      <c r="HK582" s="49"/>
      <c r="HL582" s="49"/>
      <c r="HM582" s="49"/>
      <c r="HN582" s="49"/>
      <c r="HO582" s="49"/>
      <c r="HP582" s="49"/>
      <c r="HQ582" s="49"/>
      <c r="HR582" s="49"/>
      <c r="HS582" s="49"/>
      <c r="HT582" s="49"/>
      <c r="HU582" s="49"/>
      <c r="HV582" s="49"/>
      <c r="HW582" s="49"/>
      <c r="HX582" s="49"/>
      <c r="HY582" s="49"/>
      <c r="HZ582" s="49"/>
      <c r="IA582" s="49"/>
      <c r="IB582" s="49"/>
      <c r="IC582" s="49"/>
      <c r="ID582" s="49"/>
      <c r="IE582" s="49"/>
      <c r="IF582" s="49"/>
      <c r="IG582" s="49"/>
      <c r="IH582" s="49"/>
      <c r="II582" s="49"/>
      <c r="IJ582" s="49"/>
      <c r="IK582" s="49"/>
      <c r="IL582" s="49"/>
      <c r="IM582" s="49"/>
      <c r="IN582" s="49"/>
      <c r="IO582" s="49"/>
      <c r="IP582" s="49"/>
      <c r="IQ582" s="49"/>
      <c r="IR582" s="49"/>
      <c r="IS582" s="49"/>
      <c r="IT582" s="49"/>
      <c r="IU582" s="49"/>
      <c r="IV582" s="49"/>
      <c r="IW582" s="49"/>
      <c r="IX582" s="49"/>
      <c r="IY582" s="49"/>
      <c r="IZ582" s="49"/>
      <c r="JA582" s="49"/>
      <c r="JB582" s="49"/>
      <c r="JC582" s="49"/>
      <c r="JD582" s="49"/>
      <c r="JE582" s="49"/>
      <c r="JF582" s="49"/>
      <c r="JG582" s="49"/>
      <c r="JH582" s="49"/>
      <c r="JI582" s="49"/>
      <c r="JJ582" s="49"/>
      <c r="JK582" s="49"/>
      <c r="JL582" s="49"/>
      <c r="JM582" s="49"/>
      <c r="JN582" s="49"/>
      <c r="JO582" s="49"/>
      <c r="JP582" s="49"/>
      <c r="JQ582" s="49"/>
      <c r="JR582" s="49"/>
      <c r="JS582" s="49"/>
      <c r="JT582" s="49"/>
      <c r="JU582" s="49"/>
      <c r="JV582" s="49"/>
      <c r="JW582" s="49"/>
      <c r="JX582" s="49"/>
      <c r="JY582" s="49"/>
      <c r="JZ582" s="49"/>
      <c r="KA582" s="49"/>
      <c r="KB582" s="49"/>
      <c r="KC582" s="49"/>
      <c r="KD582" s="49"/>
      <c r="KE582" s="49"/>
      <c r="KF582" s="49"/>
      <c r="KG582" s="49"/>
      <c r="KH582" s="49"/>
      <c r="KI582" s="49"/>
      <c r="KJ582" s="49"/>
    </row>
    <row r="583" spans="2:296" s="48" customFormat="1" x14ac:dyDescent="0.2">
      <c r="B583" s="46"/>
      <c r="C583" s="276"/>
      <c r="D583" s="125"/>
      <c r="E583" s="173"/>
      <c r="F583" s="174"/>
      <c r="G583" s="125"/>
      <c r="H583" s="125"/>
      <c r="I583" s="125"/>
      <c r="J583" s="125"/>
      <c r="K583" s="192"/>
      <c r="M583" s="281"/>
      <c r="N583" s="19"/>
      <c r="O583" s="49"/>
      <c r="P583" s="49"/>
      <c r="Q583" s="49"/>
      <c r="R583" s="49"/>
      <c r="S583" s="49"/>
      <c r="T583" s="49"/>
      <c r="U583" s="49"/>
      <c r="V583" s="49"/>
      <c r="W583" s="49"/>
      <c r="X583" s="49"/>
      <c r="Y583" s="49"/>
      <c r="Z583" s="49"/>
      <c r="AA583" s="49"/>
      <c r="AB583" s="49"/>
      <c r="AC583" s="49"/>
      <c r="AD583" s="49"/>
      <c r="AE583" s="49"/>
      <c r="AF583" s="49"/>
      <c r="AG583" s="49"/>
      <c r="AH583" s="49"/>
      <c r="AI583" s="49"/>
      <c r="AJ583" s="49"/>
      <c r="AK583" s="49"/>
      <c r="AL583" s="49"/>
      <c r="AM583" s="49"/>
      <c r="AN583" s="49"/>
      <c r="AO583" s="49"/>
      <c r="AP583" s="49"/>
      <c r="AQ583" s="49"/>
      <c r="AR583" s="49"/>
      <c r="AS583" s="49"/>
      <c r="AT583" s="49"/>
      <c r="AU583" s="49"/>
      <c r="AV583" s="49"/>
      <c r="AW583" s="49"/>
      <c r="AX583" s="49"/>
      <c r="AY583" s="49"/>
      <c r="AZ583" s="49"/>
      <c r="BA583" s="49"/>
      <c r="BB583" s="49"/>
      <c r="BC583" s="49"/>
      <c r="BD583" s="49"/>
      <c r="BE583" s="49"/>
      <c r="BF583" s="49"/>
      <c r="BG583" s="49"/>
      <c r="BH583" s="49"/>
      <c r="BI583" s="49"/>
      <c r="BJ583" s="49"/>
      <c r="BK583" s="49"/>
      <c r="BL583" s="49"/>
      <c r="BM583" s="49"/>
      <c r="BN583" s="49"/>
      <c r="BO583" s="49"/>
      <c r="BP583" s="49"/>
      <c r="BQ583" s="49"/>
      <c r="BR583" s="49"/>
      <c r="BS583" s="49"/>
      <c r="BT583" s="49"/>
      <c r="BU583" s="49"/>
      <c r="BV583" s="49"/>
      <c r="BW583" s="49"/>
      <c r="BX583" s="49"/>
      <c r="BY583" s="49"/>
      <c r="BZ583" s="49"/>
      <c r="CA583" s="49"/>
      <c r="CB583" s="49"/>
      <c r="CC583" s="49"/>
      <c r="CD583" s="49"/>
      <c r="CE583" s="49"/>
      <c r="CF583" s="49"/>
      <c r="CG583" s="49"/>
      <c r="CH583" s="49"/>
      <c r="CI583" s="49"/>
      <c r="CJ583" s="49"/>
      <c r="CK583" s="49"/>
      <c r="CL583" s="49"/>
      <c r="CM583" s="49"/>
      <c r="CN583" s="49"/>
      <c r="CO583" s="49"/>
      <c r="CP583" s="49"/>
      <c r="CQ583" s="49"/>
      <c r="CR583" s="49"/>
      <c r="CS583" s="49"/>
      <c r="CT583" s="49"/>
      <c r="CU583" s="49"/>
      <c r="CV583" s="49"/>
      <c r="CW583" s="49"/>
      <c r="CX583" s="49"/>
      <c r="CY583" s="49"/>
      <c r="CZ583" s="49"/>
      <c r="DA583" s="49"/>
      <c r="DB583" s="49"/>
      <c r="DC583" s="49"/>
      <c r="DD583" s="49"/>
      <c r="DE583" s="49"/>
      <c r="DF583" s="49"/>
      <c r="DG583" s="49"/>
      <c r="DH583" s="49"/>
      <c r="DI583" s="49"/>
      <c r="DJ583" s="49"/>
      <c r="DK583" s="49"/>
      <c r="DL583" s="49"/>
      <c r="DM583" s="49"/>
      <c r="DN583" s="49"/>
      <c r="DO583" s="49"/>
      <c r="DP583" s="49"/>
      <c r="DQ583" s="49"/>
      <c r="DR583" s="49"/>
      <c r="DS583" s="49"/>
      <c r="DT583" s="49"/>
      <c r="DU583" s="49"/>
      <c r="DV583" s="49"/>
      <c r="DW583" s="49"/>
      <c r="DX583" s="49"/>
      <c r="DY583" s="49"/>
      <c r="DZ583" s="49"/>
      <c r="EA583" s="49"/>
      <c r="EB583" s="49"/>
      <c r="EC583" s="49"/>
      <c r="ED583" s="49"/>
      <c r="EE583" s="49"/>
      <c r="EF583" s="49"/>
      <c r="EG583" s="49"/>
      <c r="EH583" s="49"/>
      <c r="EI583" s="49"/>
      <c r="EJ583" s="49"/>
      <c r="EK583" s="49"/>
      <c r="EL583" s="49"/>
      <c r="EM583" s="49"/>
      <c r="EN583" s="49"/>
      <c r="EO583" s="49"/>
      <c r="EP583" s="49"/>
      <c r="EQ583" s="49"/>
      <c r="ER583" s="49"/>
      <c r="ES583" s="49"/>
      <c r="ET583" s="49"/>
      <c r="EU583" s="49"/>
      <c r="EV583" s="49"/>
      <c r="EW583" s="49"/>
      <c r="EX583" s="49"/>
      <c r="EY583" s="49"/>
      <c r="EZ583" s="49"/>
      <c r="FA583" s="49"/>
      <c r="FB583" s="49"/>
      <c r="FC583" s="49"/>
      <c r="FD583" s="49"/>
      <c r="FE583" s="49"/>
      <c r="FF583" s="49"/>
      <c r="FG583" s="49"/>
      <c r="FH583" s="49"/>
      <c r="FI583" s="49"/>
      <c r="FJ583" s="49"/>
      <c r="FK583" s="49"/>
      <c r="FL583" s="49"/>
      <c r="FM583" s="49"/>
      <c r="FN583" s="49"/>
      <c r="FO583" s="49"/>
      <c r="FP583" s="49"/>
      <c r="FQ583" s="49"/>
      <c r="FR583" s="49"/>
      <c r="FS583" s="49"/>
      <c r="FT583" s="49"/>
      <c r="FU583" s="49"/>
      <c r="FV583" s="49"/>
      <c r="FW583" s="49"/>
      <c r="FX583" s="49"/>
      <c r="FY583" s="49"/>
      <c r="FZ583" s="49"/>
      <c r="GA583" s="49"/>
      <c r="GB583" s="49"/>
      <c r="GC583" s="49"/>
      <c r="GD583" s="49"/>
      <c r="GE583" s="49"/>
      <c r="GF583" s="49"/>
      <c r="GG583" s="49"/>
      <c r="GH583" s="49"/>
      <c r="GI583" s="49"/>
      <c r="GJ583" s="49"/>
      <c r="GK583" s="49"/>
      <c r="GL583" s="49"/>
      <c r="GM583" s="49"/>
      <c r="GN583" s="49"/>
      <c r="GO583" s="49"/>
      <c r="GP583" s="49"/>
      <c r="GQ583" s="49"/>
      <c r="GR583" s="49"/>
      <c r="GS583" s="49"/>
      <c r="GT583" s="49"/>
      <c r="GU583" s="49"/>
      <c r="GV583" s="49"/>
      <c r="GW583" s="49"/>
      <c r="GX583" s="49"/>
      <c r="GY583" s="49"/>
      <c r="GZ583" s="49"/>
      <c r="HA583" s="49"/>
      <c r="HB583" s="49"/>
      <c r="HC583" s="49"/>
      <c r="HD583" s="49"/>
      <c r="HE583" s="49"/>
      <c r="HF583" s="49"/>
      <c r="HG583" s="49"/>
      <c r="HH583" s="49"/>
      <c r="HI583" s="49"/>
      <c r="HJ583" s="49"/>
      <c r="HK583" s="49"/>
      <c r="HL583" s="49"/>
      <c r="HM583" s="49"/>
      <c r="HN583" s="49"/>
      <c r="HO583" s="49"/>
      <c r="HP583" s="49"/>
      <c r="HQ583" s="49"/>
      <c r="HR583" s="49"/>
      <c r="HS583" s="49"/>
      <c r="HT583" s="49"/>
      <c r="HU583" s="49"/>
      <c r="HV583" s="49"/>
      <c r="HW583" s="49"/>
      <c r="HX583" s="49"/>
      <c r="HY583" s="49"/>
      <c r="HZ583" s="49"/>
      <c r="IA583" s="49"/>
      <c r="IB583" s="49"/>
      <c r="IC583" s="49"/>
      <c r="ID583" s="49"/>
      <c r="IE583" s="49"/>
      <c r="IF583" s="49"/>
      <c r="IG583" s="49"/>
      <c r="IH583" s="49"/>
      <c r="II583" s="49"/>
      <c r="IJ583" s="49"/>
      <c r="IK583" s="49"/>
      <c r="IL583" s="49"/>
      <c r="IM583" s="49"/>
      <c r="IN583" s="49"/>
      <c r="IO583" s="49"/>
      <c r="IP583" s="49"/>
      <c r="IQ583" s="49"/>
      <c r="IR583" s="49"/>
      <c r="IS583" s="49"/>
      <c r="IT583" s="49"/>
      <c r="IU583" s="49"/>
      <c r="IV583" s="49"/>
      <c r="IW583" s="49"/>
      <c r="IX583" s="49"/>
      <c r="IY583" s="49"/>
      <c r="IZ583" s="49"/>
      <c r="JA583" s="49"/>
      <c r="JB583" s="49"/>
      <c r="JC583" s="49"/>
      <c r="JD583" s="49"/>
      <c r="JE583" s="49"/>
      <c r="JF583" s="49"/>
      <c r="JG583" s="49"/>
      <c r="JH583" s="49"/>
      <c r="JI583" s="49"/>
      <c r="JJ583" s="49"/>
      <c r="JK583" s="49"/>
      <c r="JL583" s="49"/>
      <c r="JM583" s="49"/>
      <c r="JN583" s="49"/>
      <c r="JO583" s="49"/>
      <c r="JP583" s="49"/>
      <c r="JQ583" s="49"/>
      <c r="JR583" s="49"/>
      <c r="JS583" s="49"/>
      <c r="JT583" s="49"/>
      <c r="JU583" s="49"/>
      <c r="JV583" s="49"/>
      <c r="JW583" s="49"/>
      <c r="JX583" s="49"/>
      <c r="JY583" s="49"/>
      <c r="JZ583" s="49"/>
      <c r="KA583" s="49"/>
      <c r="KB583" s="49"/>
      <c r="KC583" s="49"/>
      <c r="KD583" s="49"/>
      <c r="KE583" s="49"/>
      <c r="KF583" s="49"/>
      <c r="KG583" s="49"/>
      <c r="KH583" s="49"/>
      <c r="KI583" s="49"/>
      <c r="KJ583" s="49"/>
    </row>
    <row r="584" spans="2:296" s="48" customFormat="1" x14ac:dyDescent="0.2">
      <c r="B584" s="46"/>
      <c r="C584" s="276"/>
      <c r="D584" s="125"/>
      <c r="E584" s="173"/>
      <c r="F584" s="174"/>
      <c r="G584" s="125"/>
      <c r="H584" s="125"/>
      <c r="I584" s="125"/>
      <c r="J584" s="125"/>
      <c r="K584" s="192"/>
      <c r="M584" s="281"/>
      <c r="N584" s="19"/>
      <c r="O584" s="49"/>
      <c r="P584" s="49"/>
      <c r="Q584" s="49"/>
      <c r="R584" s="49"/>
      <c r="S584" s="49"/>
      <c r="T584" s="49"/>
      <c r="U584" s="49"/>
      <c r="V584" s="49"/>
      <c r="W584" s="49"/>
      <c r="X584" s="49"/>
      <c r="Y584" s="49"/>
      <c r="Z584" s="49"/>
      <c r="AA584" s="49"/>
      <c r="AB584" s="49"/>
      <c r="AC584" s="49"/>
      <c r="AD584" s="49"/>
      <c r="AE584" s="49"/>
      <c r="AF584" s="49"/>
      <c r="AG584" s="49"/>
      <c r="AH584" s="49"/>
      <c r="AI584" s="49"/>
      <c r="AJ584" s="49"/>
      <c r="AK584" s="49"/>
      <c r="AL584" s="49"/>
      <c r="AM584" s="49"/>
      <c r="AN584" s="49"/>
      <c r="AO584" s="49"/>
      <c r="AP584" s="49"/>
      <c r="AQ584" s="49"/>
      <c r="AR584" s="49"/>
      <c r="AS584" s="49"/>
      <c r="AT584" s="49"/>
      <c r="AU584" s="49"/>
      <c r="AV584" s="49"/>
      <c r="AW584" s="49"/>
      <c r="AX584" s="49"/>
      <c r="AY584" s="49"/>
      <c r="AZ584" s="49"/>
      <c r="BA584" s="49"/>
      <c r="BB584" s="49"/>
      <c r="BC584" s="49"/>
      <c r="BD584" s="49"/>
      <c r="BE584" s="49"/>
      <c r="BF584" s="49"/>
      <c r="BG584" s="49"/>
      <c r="BH584" s="49"/>
      <c r="BI584" s="49"/>
      <c r="BJ584" s="49"/>
      <c r="BK584" s="49"/>
      <c r="BL584" s="49"/>
      <c r="BM584" s="49"/>
      <c r="BN584" s="49"/>
      <c r="BO584" s="49"/>
      <c r="BP584" s="49"/>
      <c r="BQ584" s="49"/>
      <c r="BR584" s="49"/>
      <c r="BS584" s="49"/>
      <c r="BT584" s="49"/>
      <c r="BU584" s="49"/>
      <c r="BV584" s="49"/>
      <c r="BW584" s="49"/>
      <c r="BX584" s="49"/>
      <c r="BY584" s="49"/>
      <c r="BZ584" s="49"/>
      <c r="CA584" s="49"/>
      <c r="CB584" s="49"/>
      <c r="CC584" s="49"/>
      <c r="CD584" s="49"/>
      <c r="CE584" s="49"/>
      <c r="CF584" s="49"/>
      <c r="CG584" s="49"/>
      <c r="CH584" s="49"/>
      <c r="CI584" s="49"/>
      <c r="CJ584" s="49"/>
      <c r="CK584" s="49"/>
      <c r="CL584" s="49"/>
      <c r="CM584" s="49"/>
      <c r="CN584" s="49"/>
      <c r="CO584" s="49"/>
      <c r="CP584" s="49"/>
      <c r="CQ584" s="49"/>
      <c r="CR584" s="49"/>
      <c r="CS584" s="49"/>
      <c r="CT584" s="49"/>
      <c r="CU584" s="49"/>
      <c r="CV584" s="49"/>
      <c r="CW584" s="49"/>
      <c r="CX584" s="49"/>
      <c r="CY584" s="49"/>
      <c r="CZ584" s="49"/>
      <c r="DA584" s="49"/>
      <c r="DB584" s="49"/>
      <c r="DC584" s="49"/>
      <c r="DD584" s="49"/>
      <c r="DE584" s="49"/>
      <c r="DF584" s="49"/>
      <c r="DG584" s="49"/>
      <c r="DH584" s="49"/>
      <c r="DI584" s="49"/>
      <c r="DJ584" s="49"/>
      <c r="DK584" s="49"/>
      <c r="DL584" s="49"/>
      <c r="DM584" s="49"/>
      <c r="DN584" s="49"/>
      <c r="DO584" s="49"/>
      <c r="DP584" s="49"/>
      <c r="DQ584" s="49"/>
      <c r="DR584" s="49"/>
      <c r="DS584" s="49"/>
      <c r="DT584" s="49"/>
      <c r="DU584" s="49"/>
      <c r="DV584" s="49"/>
      <c r="DW584" s="49"/>
      <c r="DX584" s="49"/>
      <c r="DY584" s="49"/>
      <c r="DZ584" s="49"/>
      <c r="EA584" s="49"/>
      <c r="EB584" s="49"/>
      <c r="EC584" s="49"/>
      <c r="ED584" s="49"/>
      <c r="EE584" s="49"/>
      <c r="EF584" s="49"/>
      <c r="EG584" s="49"/>
      <c r="EH584" s="49"/>
      <c r="EI584" s="49"/>
      <c r="EJ584" s="49"/>
      <c r="EK584" s="49"/>
      <c r="EL584" s="49"/>
      <c r="EM584" s="49"/>
      <c r="EN584" s="49"/>
      <c r="EO584" s="49"/>
      <c r="EP584" s="49"/>
      <c r="EQ584" s="49"/>
      <c r="ER584" s="49"/>
      <c r="ES584" s="49"/>
      <c r="ET584" s="49"/>
      <c r="EU584" s="49"/>
      <c r="EV584" s="49"/>
      <c r="EW584" s="49"/>
      <c r="EX584" s="49"/>
      <c r="EY584" s="49"/>
      <c r="EZ584" s="49"/>
      <c r="FA584" s="49"/>
      <c r="FB584" s="49"/>
      <c r="FC584" s="49"/>
      <c r="FD584" s="49"/>
      <c r="FE584" s="49"/>
      <c r="FF584" s="49"/>
      <c r="FG584" s="49"/>
      <c r="FH584" s="49"/>
      <c r="FI584" s="49"/>
      <c r="FJ584" s="49"/>
      <c r="FK584" s="49"/>
      <c r="FL584" s="49"/>
      <c r="FM584" s="49"/>
      <c r="FN584" s="49"/>
      <c r="FO584" s="49"/>
      <c r="FP584" s="49"/>
      <c r="FQ584" s="49"/>
      <c r="FR584" s="49"/>
      <c r="FS584" s="49"/>
      <c r="FT584" s="49"/>
      <c r="FU584" s="49"/>
      <c r="FV584" s="49"/>
      <c r="FW584" s="49"/>
      <c r="FX584" s="49"/>
      <c r="FY584" s="49"/>
      <c r="FZ584" s="49"/>
      <c r="GA584" s="49"/>
      <c r="GB584" s="49"/>
      <c r="GC584" s="49"/>
      <c r="GD584" s="49"/>
      <c r="GE584" s="49"/>
      <c r="GF584" s="49"/>
      <c r="GG584" s="49"/>
      <c r="GH584" s="49"/>
      <c r="GI584" s="49"/>
      <c r="GJ584" s="49"/>
      <c r="GK584" s="49"/>
      <c r="GL584" s="49"/>
      <c r="GM584" s="49"/>
      <c r="GN584" s="49"/>
      <c r="GO584" s="49"/>
      <c r="GP584" s="49"/>
      <c r="GQ584" s="49"/>
      <c r="GR584" s="49"/>
      <c r="GS584" s="49"/>
      <c r="GT584" s="49"/>
      <c r="GU584" s="49"/>
      <c r="GV584" s="49"/>
      <c r="GW584" s="49"/>
      <c r="GX584" s="49"/>
      <c r="GY584" s="49"/>
      <c r="GZ584" s="49"/>
      <c r="HA584" s="49"/>
      <c r="HB584" s="49"/>
      <c r="HC584" s="49"/>
      <c r="HD584" s="49"/>
      <c r="HE584" s="49"/>
      <c r="HF584" s="49"/>
      <c r="HG584" s="49"/>
      <c r="HH584" s="49"/>
      <c r="HI584" s="49"/>
      <c r="HJ584" s="49"/>
      <c r="HK584" s="49"/>
      <c r="HL584" s="49"/>
      <c r="HM584" s="49"/>
      <c r="HN584" s="49"/>
      <c r="HO584" s="49"/>
      <c r="HP584" s="49"/>
      <c r="HQ584" s="49"/>
      <c r="HR584" s="49"/>
      <c r="HS584" s="49"/>
      <c r="HT584" s="49"/>
      <c r="HU584" s="49"/>
      <c r="HV584" s="49"/>
      <c r="HW584" s="49"/>
      <c r="HX584" s="49"/>
      <c r="HY584" s="49"/>
      <c r="HZ584" s="49"/>
      <c r="IA584" s="49"/>
      <c r="IB584" s="49"/>
      <c r="IC584" s="49"/>
      <c r="ID584" s="49"/>
      <c r="IE584" s="49"/>
      <c r="IF584" s="49"/>
      <c r="IG584" s="49"/>
      <c r="IH584" s="49"/>
      <c r="II584" s="49"/>
      <c r="IJ584" s="49"/>
      <c r="IK584" s="49"/>
      <c r="IL584" s="49"/>
      <c r="IM584" s="49"/>
      <c r="IN584" s="49"/>
      <c r="IO584" s="49"/>
      <c r="IP584" s="49"/>
      <c r="IQ584" s="49"/>
      <c r="IR584" s="49"/>
      <c r="IS584" s="49"/>
      <c r="IT584" s="49"/>
      <c r="IU584" s="49"/>
      <c r="IV584" s="49"/>
      <c r="IW584" s="49"/>
      <c r="IX584" s="49"/>
      <c r="IY584" s="49"/>
      <c r="IZ584" s="49"/>
      <c r="JA584" s="49"/>
      <c r="JB584" s="49"/>
      <c r="JC584" s="49"/>
      <c r="JD584" s="49"/>
      <c r="JE584" s="49"/>
      <c r="JF584" s="49"/>
      <c r="JG584" s="49"/>
      <c r="JH584" s="49"/>
      <c r="JI584" s="49"/>
      <c r="JJ584" s="49"/>
      <c r="JK584" s="49"/>
      <c r="JL584" s="49"/>
      <c r="JM584" s="49"/>
      <c r="JN584" s="49"/>
      <c r="JO584" s="49"/>
      <c r="JP584" s="49"/>
      <c r="JQ584" s="49"/>
      <c r="JR584" s="49"/>
      <c r="JS584" s="49"/>
      <c r="JT584" s="49"/>
      <c r="JU584" s="49"/>
      <c r="JV584" s="49"/>
      <c r="JW584" s="49"/>
      <c r="JX584" s="49"/>
      <c r="JY584" s="49"/>
      <c r="JZ584" s="49"/>
      <c r="KA584" s="49"/>
      <c r="KB584" s="49"/>
      <c r="KC584" s="49"/>
      <c r="KD584" s="49"/>
      <c r="KE584" s="49"/>
      <c r="KF584" s="49"/>
      <c r="KG584" s="49"/>
      <c r="KH584" s="49"/>
      <c r="KI584" s="49"/>
      <c r="KJ584" s="49"/>
    </row>
    <row r="585" spans="2:296" s="48" customFormat="1" x14ac:dyDescent="0.2">
      <c r="B585" s="46"/>
      <c r="C585" s="276"/>
      <c r="D585" s="125"/>
      <c r="E585" s="173"/>
      <c r="F585" s="174"/>
      <c r="G585" s="125"/>
      <c r="H585" s="125"/>
      <c r="I585" s="125"/>
      <c r="J585" s="125"/>
      <c r="K585" s="192"/>
      <c r="M585" s="281"/>
      <c r="N585" s="19"/>
      <c r="O585" s="49"/>
      <c r="P585" s="49"/>
      <c r="Q585" s="49"/>
      <c r="R585" s="49"/>
      <c r="S585" s="49"/>
      <c r="T585" s="49"/>
      <c r="U585" s="49"/>
      <c r="V585" s="49"/>
      <c r="W585" s="49"/>
      <c r="X585" s="49"/>
      <c r="Y585" s="49"/>
      <c r="Z585" s="49"/>
      <c r="AA585" s="49"/>
      <c r="AB585" s="49"/>
      <c r="AC585" s="49"/>
      <c r="AD585" s="49"/>
      <c r="AE585" s="49"/>
      <c r="AF585" s="49"/>
      <c r="AG585" s="49"/>
      <c r="AH585" s="49"/>
      <c r="AI585" s="49"/>
      <c r="AJ585" s="49"/>
      <c r="AK585" s="49"/>
      <c r="AL585" s="49"/>
      <c r="AM585" s="49"/>
      <c r="AN585" s="49"/>
      <c r="AO585" s="49"/>
      <c r="AP585" s="49"/>
      <c r="AQ585" s="49"/>
      <c r="AR585" s="49"/>
      <c r="AS585" s="49"/>
      <c r="AT585" s="49"/>
      <c r="AU585" s="49"/>
      <c r="AV585" s="49"/>
      <c r="AW585" s="49"/>
      <c r="AX585" s="49"/>
      <c r="AY585" s="49"/>
      <c r="AZ585" s="49"/>
      <c r="BA585" s="49"/>
      <c r="BB585" s="49"/>
      <c r="BC585" s="49"/>
      <c r="BD585" s="49"/>
      <c r="BE585" s="49"/>
      <c r="BF585" s="49"/>
      <c r="BG585" s="49"/>
      <c r="BH585" s="49"/>
      <c r="BI585" s="49"/>
      <c r="BJ585" s="49"/>
      <c r="BK585" s="49"/>
      <c r="BL585" s="49"/>
      <c r="BM585" s="49"/>
      <c r="BN585" s="49"/>
      <c r="BO585" s="49"/>
      <c r="BP585" s="49"/>
      <c r="BQ585" s="49"/>
      <c r="BR585" s="49"/>
      <c r="BS585" s="49"/>
      <c r="BT585" s="49"/>
      <c r="BU585" s="49"/>
      <c r="BV585" s="49"/>
      <c r="BW585" s="49"/>
      <c r="BX585" s="49"/>
      <c r="BY585" s="49"/>
      <c r="BZ585" s="49"/>
      <c r="CA585" s="49"/>
      <c r="CB585" s="49"/>
      <c r="CC585" s="49"/>
      <c r="CD585" s="49"/>
      <c r="CE585" s="49"/>
      <c r="CF585" s="49"/>
      <c r="CG585" s="49"/>
      <c r="CH585" s="49"/>
      <c r="CI585" s="49"/>
      <c r="CJ585" s="49"/>
      <c r="CK585" s="49"/>
      <c r="CL585" s="49"/>
      <c r="CM585" s="49"/>
      <c r="CN585" s="49"/>
      <c r="CO585" s="49"/>
      <c r="CP585" s="49"/>
      <c r="CQ585" s="49"/>
      <c r="CR585" s="49"/>
      <c r="CS585" s="49"/>
      <c r="CT585" s="49"/>
      <c r="CU585" s="49"/>
      <c r="CV585" s="49"/>
      <c r="CW585" s="49"/>
      <c r="CX585" s="49"/>
      <c r="CY585" s="49"/>
      <c r="CZ585" s="49"/>
      <c r="DA585" s="49"/>
      <c r="DB585" s="49"/>
      <c r="DC585" s="49"/>
      <c r="DD585" s="49"/>
      <c r="DE585" s="49"/>
      <c r="DF585" s="49"/>
      <c r="DG585" s="49"/>
      <c r="DH585" s="49"/>
      <c r="DI585" s="49"/>
      <c r="DJ585" s="49"/>
      <c r="DK585" s="49"/>
      <c r="DL585" s="49"/>
      <c r="DM585" s="49"/>
      <c r="DN585" s="49"/>
      <c r="DO585" s="49"/>
      <c r="DP585" s="49"/>
      <c r="DQ585" s="49"/>
      <c r="DR585" s="49"/>
      <c r="DS585" s="49"/>
      <c r="DT585" s="49"/>
      <c r="DU585" s="49"/>
      <c r="DV585" s="49"/>
      <c r="DW585" s="49"/>
      <c r="DX585" s="49"/>
      <c r="DY585" s="49"/>
      <c r="DZ585" s="49"/>
      <c r="EA585" s="49"/>
      <c r="EB585" s="49"/>
      <c r="EC585" s="49"/>
      <c r="ED585" s="49"/>
      <c r="EE585" s="49"/>
      <c r="EF585" s="49"/>
      <c r="EG585" s="49"/>
      <c r="EH585" s="49"/>
      <c r="EI585" s="49"/>
      <c r="EJ585" s="49"/>
      <c r="EK585" s="49"/>
      <c r="EL585" s="49"/>
      <c r="EM585" s="49"/>
      <c r="EN585" s="49"/>
      <c r="EO585" s="49"/>
      <c r="EP585" s="49"/>
      <c r="EQ585" s="49"/>
      <c r="ER585" s="49"/>
      <c r="ES585" s="49"/>
      <c r="ET585" s="49"/>
      <c r="EU585" s="49"/>
      <c r="EV585" s="49"/>
      <c r="EW585" s="49"/>
      <c r="EX585" s="49"/>
      <c r="EY585" s="49"/>
      <c r="EZ585" s="49"/>
      <c r="FA585" s="49"/>
      <c r="FB585" s="49"/>
      <c r="FC585" s="49"/>
      <c r="FD585" s="49"/>
      <c r="FE585" s="49"/>
      <c r="FF585" s="49"/>
      <c r="FG585" s="49"/>
      <c r="FH585" s="49"/>
      <c r="FI585" s="49"/>
      <c r="FJ585" s="49"/>
      <c r="FK585" s="49"/>
      <c r="FL585" s="49"/>
      <c r="FM585" s="49"/>
      <c r="FN585" s="49"/>
      <c r="FO585" s="49"/>
      <c r="FP585" s="49"/>
      <c r="FQ585" s="49"/>
      <c r="FR585" s="49"/>
      <c r="FS585" s="49"/>
      <c r="FT585" s="49"/>
      <c r="FU585" s="49"/>
      <c r="FV585" s="49"/>
      <c r="FW585" s="49"/>
      <c r="FX585" s="49"/>
      <c r="FY585" s="49"/>
      <c r="FZ585" s="49"/>
      <c r="GA585" s="49"/>
      <c r="GB585" s="49"/>
      <c r="GC585" s="49"/>
      <c r="GD585" s="49"/>
      <c r="GE585" s="49"/>
      <c r="GF585" s="49"/>
      <c r="GG585" s="49"/>
      <c r="GH585" s="49"/>
      <c r="GI585" s="49"/>
      <c r="GJ585" s="49"/>
      <c r="GK585" s="49"/>
      <c r="GL585" s="49"/>
      <c r="GM585" s="49"/>
      <c r="GN585" s="49"/>
      <c r="GO585" s="49"/>
      <c r="GP585" s="49"/>
      <c r="GQ585" s="49"/>
      <c r="GR585" s="49"/>
      <c r="GS585" s="49"/>
      <c r="GT585" s="49"/>
      <c r="GU585" s="49"/>
      <c r="GV585" s="49"/>
      <c r="GW585" s="49"/>
      <c r="GX585" s="49"/>
      <c r="GY585" s="49"/>
      <c r="GZ585" s="49"/>
      <c r="HA585" s="49"/>
      <c r="HB585" s="49"/>
      <c r="HC585" s="49"/>
      <c r="HD585" s="49"/>
      <c r="HE585" s="49"/>
      <c r="HF585" s="49"/>
      <c r="HG585" s="49"/>
      <c r="HH585" s="49"/>
      <c r="HI585" s="49"/>
      <c r="HJ585" s="49"/>
      <c r="HK585" s="49"/>
      <c r="HL585" s="49"/>
      <c r="HM585" s="49"/>
      <c r="HN585" s="49"/>
      <c r="HO585" s="49"/>
      <c r="HP585" s="49"/>
      <c r="HQ585" s="49"/>
      <c r="HR585" s="49"/>
      <c r="HS585" s="49"/>
      <c r="HT585" s="49"/>
      <c r="HU585" s="49"/>
      <c r="HV585" s="49"/>
      <c r="HW585" s="49"/>
      <c r="HX585" s="49"/>
      <c r="HY585" s="49"/>
      <c r="HZ585" s="49"/>
      <c r="IA585" s="49"/>
      <c r="IB585" s="49"/>
      <c r="IC585" s="49"/>
      <c r="ID585" s="49"/>
      <c r="IE585" s="49"/>
      <c r="IF585" s="49"/>
      <c r="IG585" s="49"/>
      <c r="IH585" s="49"/>
      <c r="II585" s="49"/>
      <c r="IJ585" s="49"/>
      <c r="IK585" s="49"/>
      <c r="IL585" s="49"/>
      <c r="IM585" s="49"/>
      <c r="IN585" s="49"/>
      <c r="IO585" s="49"/>
      <c r="IP585" s="49"/>
      <c r="IQ585" s="49"/>
      <c r="IR585" s="49"/>
      <c r="IS585" s="49"/>
      <c r="IT585" s="49"/>
      <c r="IU585" s="49"/>
      <c r="IV585" s="49"/>
      <c r="IW585" s="49"/>
      <c r="IX585" s="49"/>
      <c r="IY585" s="49"/>
      <c r="IZ585" s="49"/>
      <c r="JA585" s="49"/>
      <c r="JB585" s="49"/>
      <c r="JC585" s="49"/>
      <c r="JD585" s="49"/>
      <c r="JE585" s="49"/>
      <c r="JF585" s="49"/>
      <c r="JG585" s="49"/>
      <c r="JH585" s="49"/>
      <c r="JI585" s="49"/>
      <c r="JJ585" s="49"/>
      <c r="JK585" s="49"/>
      <c r="JL585" s="49"/>
      <c r="JM585" s="49"/>
      <c r="JN585" s="49"/>
      <c r="JO585" s="49"/>
      <c r="JP585" s="49"/>
      <c r="JQ585" s="49"/>
      <c r="JR585" s="49"/>
      <c r="JS585" s="49"/>
      <c r="JT585" s="49"/>
      <c r="JU585" s="49"/>
      <c r="JV585" s="49"/>
      <c r="JW585" s="49"/>
      <c r="JX585" s="49"/>
      <c r="JY585" s="49"/>
      <c r="JZ585" s="49"/>
      <c r="KA585" s="49"/>
      <c r="KB585" s="49"/>
      <c r="KC585" s="49"/>
      <c r="KD585" s="49"/>
      <c r="KE585" s="49"/>
      <c r="KF585" s="49"/>
      <c r="KG585" s="49"/>
      <c r="KH585" s="49"/>
      <c r="KI585" s="49"/>
      <c r="KJ585" s="49"/>
    </row>
    <row r="586" spans="2:296" s="48" customFormat="1" x14ac:dyDescent="0.2">
      <c r="B586" s="46"/>
      <c r="C586" s="276"/>
      <c r="D586" s="125"/>
      <c r="E586" s="173"/>
      <c r="F586" s="174"/>
      <c r="G586" s="125"/>
      <c r="H586" s="125"/>
      <c r="I586" s="125"/>
      <c r="J586" s="125"/>
      <c r="K586" s="192"/>
      <c r="M586" s="281"/>
      <c r="N586" s="19"/>
      <c r="O586" s="49"/>
      <c r="P586" s="49"/>
      <c r="Q586" s="49"/>
      <c r="R586" s="49"/>
      <c r="S586" s="49"/>
      <c r="T586" s="49"/>
      <c r="U586" s="49"/>
      <c r="V586" s="49"/>
      <c r="W586" s="49"/>
      <c r="X586" s="49"/>
      <c r="Y586" s="49"/>
      <c r="Z586" s="49"/>
      <c r="AA586" s="49"/>
      <c r="AB586" s="49"/>
      <c r="AC586" s="49"/>
      <c r="AD586" s="49"/>
      <c r="AE586" s="49"/>
      <c r="AF586" s="49"/>
      <c r="AG586" s="49"/>
      <c r="AH586" s="49"/>
      <c r="AI586" s="49"/>
      <c r="AJ586" s="49"/>
      <c r="AK586" s="49"/>
      <c r="AL586" s="49"/>
      <c r="AM586" s="49"/>
      <c r="AN586" s="49"/>
      <c r="AO586" s="49"/>
      <c r="AP586" s="49"/>
      <c r="AQ586" s="49"/>
      <c r="AR586" s="49"/>
      <c r="AS586" s="49"/>
      <c r="AT586" s="49"/>
      <c r="AU586" s="49"/>
      <c r="AV586" s="49"/>
      <c r="AW586" s="49"/>
      <c r="AX586" s="49"/>
      <c r="AY586" s="49"/>
      <c r="AZ586" s="49"/>
      <c r="BA586" s="49"/>
      <c r="BB586" s="49"/>
      <c r="BC586" s="49"/>
      <c r="BD586" s="49"/>
      <c r="BE586" s="49"/>
      <c r="BF586" s="49"/>
      <c r="BG586" s="49"/>
      <c r="BH586" s="49"/>
      <c r="BI586" s="49"/>
      <c r="BJ586" s="49"/>
      <c r="BK586" s="49"/>
      <c r="BL586" s="49"/>
      <c r="BM586" s="49"/>
      <c r="BN586" s="49"/>
      <c r="BO586" s="49"/>
      <c r="BP586" s="49"/>
      <c r="BQ586" s="49"/>
      <c r="BR586" s="49"/>
      <c r="BS586" s="49"/>
      <c r="BT586" s="49"/>
      <c r="BU586" s="49"/>
      <c r="BV586" s="49"/>
      <c r="BW586" s="49"/>
      <c r="BX586" s="49"/>
      <c r="BY586" s="49"/>
      <c r="BZ586" s="49"/>
      <c r="CA586" s="49"/>
      <c r="CB586" s="49"/>
      <c r="CC586" s="49"/>
      <c r="CD586" s="49"/>
      <c r="CE586" s="49"/>
      <c r="CF586" s="49"/>
      <c r="CG586" s="49"/>
      <c r="CH586" s="49"/>
      <c r="CI586" s="49"/>
      <c r="CJ586" s="49"/>
      <c r="CK586" s="49"/>
      <c r="CL586" s="49"/>
      <c r="CM586" s="49"/>
      <c r="CN586" s="49"/>
      <c r="CO586" s="49"/>
      <c r="CP586" s="49"/>
      <c r="CQ586" s="49"/>
      <c r="CR586" s="49"/>
      <c r="CS586" s="49"/>
      <c r="CT586" s="49"/>
      <c r="CU586" s="49"/>
      <c r="CV586" s="49"/>
      <c r="CW586" s="49"/>
      <c r="CX586" s="49"/>
      <c r="CY586" s="49"/>
      <c r="CZ586" s="49"/>
      <c r="DA586" s="49"/>
      <c r="DB586" s="49"/>
      <c r="DC586" s="49"/>
      <c r="DD586" s="49"/>
      <c r="DE586" s="49"/>
      <c r="DF586" s="49"/>
      <c r="DG586" s="49"/>
      <c r="DH586" s="49"/>
      <c r="DI586" s="49"/>
      <c r="DJ586" s="49"/>
      <c r="DK586" s="49"/>
      <c r="DL586" s="49"/>
      <c r="DM586" s="49"/>
      <c r="DN586" s="49"/>
      <c r="DO586" s="49"/>
      <c r="DP586" s="49"/>
      <c r="DQ586" s="49"/>
      <c r="DR586" s="49"/>
      <c r="DS586" s="49"/>
      <c r="DT586" s="49"/>
      <c r="DU586" s="49"/>
      <c r="DV586" s="49"/>
      <c r="DW586" s="49"/>
      <c r="DX586" s="49"/>
      <c r="DY586" s="49"/>
      <c r="DZ586" s="49"/>
      <c r="EA586" s="49"/>
      <c r="EB586" s="49"/>
      <c r="EC586" s="49"/>
      <c r="ED586" s="49"/>
      <c r="EE586" s="49"/>
      <c r="EF586" s="49"/>
      <c r="EG586" s="49"/>
      <c r="EH586" s="49"/>
      <c r="EI586" s="49"/>
      <c r="EJ586" s="49"/>
      <c r="EK586" s="49"/>
      <c r="EL586" s="49"/>
      <c r="EM586" s="49"/>
      <c r="EN586" s="49"/>
      <c r="EO586" s="49"/>
      <c r="EP586" s="49"/>
      <c r="EQ586" s="49"/>
      <c r="ER586" s="49"/>
      <c r="ES586" s="49"/>
      <c r="ET586" s="49"/>
      <c r="EU586" s="49"/>
      <c r="EV586" s="49"/>
      <c r="EW586" s="49"/>
      <c r="EX586" s="49"/>
      <c r="EY586" s="49"/>
      <c r="EZ586" s="49"/>
      <c r="FA586" s="49"/>
      <c r="FB586" s="49"/>
      <c r="FC586" s="49"/>
      <c r="FD586" s="49"/>
      <c r="FE586" s="49"/>
      <c r="FF586" s="49"/>
      <c r="FG586" s="49"/>
      <c r="FH586" s="49"/>
      <c r="FI586" s="49"/>
      <c r="FJ586" s="49"/>
      <c r="FK586" s="49"/>
      <c r="FL586" s="49"/>
      <c r="FM586" s="49"/>
      <c r="FN586" s="49"/>
      <c r="FO586" s="49"/>
      <c r="FP586" s="49"/>
      <c r="FQ586" s="49"/>
      <c r="FR586" s="49"/>
      <c r="FS586" s="49"/>
      <c r="FT586" s="49"/>
      <c r="FU586" s="49"/>
      <c r="FV586" s="49"/>
      <c r="FW586" s="49"/>
      <c r="FX586" s="49"/>
      <c r="FY586" s="49"/>
      <c r="FZ586" s="49"/>
      <c r="GA586" s="49"/>
      <c r="GB586" s="49"/>
      <c r="GC586" s="49"/>
      <c r="GD586" s="49"/>
      <c r="GE586" s="49"/>
      <c r="GF586" s="49"/>
      <c r="GG586" s="49"/>
      <c r="GH586" s="49"/>
      <c r="GI586" s="49"/>
      <c r="GJ586" s="49"/>
      <c r="GK586" s="49"/>
      <c r="GL586" s="49"/>
      <c r="GM586" s="49"/>
      <c r="GN586" s="49"/>
      <c r="GO586" s="49"/>
      <c r="GP586" s="49"/>
      <c r="GQ586" s="49"/>
      <c r="GR586" s="49"/>
      <c r="GS586" s="49"/>
      <c r="GT586" s="49"/>
      <c r="GU586" s="49"/>
      <c r="GV586" s="49"/>
      <c r="GW586" s="49"/>
      <c r="GX586" s="49"/>
      <c r="GY586" s="49"/>
      <c r="GZ586" s="49"/>
      <c r="HA586" s="49"/>
      <c r="HB586" s="49"/>
      <c r="HC586" s="49"/>
      <c r="HD586" s="49"/>
      <c r="HE586" s="49"/>
      <c r="HF586" s="49"/>
      <c r="HG586" s="49"/>
      <c r="HH586" s="49"/>
      <c r="HI586" s="49"/>
      <c r="HJ586" s="49"/>
      <c r="HK586" s="49"/>
      <c r="HL586" s="49"/>
      <c r="HM586" s="49"/>
      <c r="HN586" s="49"/>
      <c r="HO586" s="49"/>
      <c r="HP586" s="49"/>
      <c r="HQ586" s="49"/>
      <c r="HR586" s="49"/>
      <c r="HS586" s="49"/>
      <c r="HT586" s="49"/>
      <c r="HU586" s="49"/>
      <c r="HV586" s="49"/>
      <c r="HW586" s="49"/>
      <c r="HX586" s="49"/>
      <c r="HY586" s="49"/>
      <c r="HZ586" s="49"/>
      <c r="IA586" s="49"/>
      <c r="IB586" s="49"/>
      <c r="IC586" s="49"/>
      <c r="ID586" s="49"/>
      <c r="IE586" s="49"/>
      <c r="IF586" s="49"/>
      <c r="IG586" s="49"/>
      <c r="IH586" s="49"/>
      <c r="II586" s="49"/>
      <c r="IJ586" s="49"/>
      <c r="IK586" s="49"/>
      <c r="IL586" s="49"/>
      <c r="IM586" s="49"/>
      <c r="IN586" s="49"/>
      <c r="IO586" s="49"/>
      <c r="IP586" s="49"/>
      <c r="IQ586" s="49"/>
      <c r="IR586" s="49"/>
      <c r="IS586" s="49"/>
      <c r="IT586" s="49"/>
      <c r="IU586" s="49"/>
      <c r="IV586" s="49"/>
      <c r="IW586" s="49"/>
      <c r="IX586" s="49"/>
      <c r="IY586" s="49"/>
      <c r="IZ586" s="49"/>
      <c r="JA586" s="49"/>
      <c r="JB586" s="49"/>
      <c r="JC586" s="49"/>
      <c r="JD586" s="49"/>
      <c r="JE586" s="49"/>
      <c r="JF586" s="49"/>
      <c r="JG586" s="49"/>
      <c r="JH586" s="49"/>
      <c r="JI586" s="49"/>
      <c r="JJ586" s="49"/>
      <c r="JK586" s="49"/>
      <c r="JL586" s="49"/>
      <c r="JM586" s="49"/>
      <c r="JN586" s="49"/>
      <c r="JO586" s="49"/>
      <c r="JP586" s="49"/>
      <c r="JQ586" s="49"/>
      <c r="JR586" s="49"/>
      <c r="JS586" s="49"/>
      <c r="JT586" s="49"/>
      <c r="JU586" s="49"/>
      <c r="JV586" s="49"/>
      <c r="JW586" s="49"/>
      <c r="JX586" s="49"/>
      <c r="JY586" s="49"/>
      <c r="JZ586" s="49"/>
      <c r="KA586" s="49"/>
      <c r="KB586" s="49"/>
      <c r="KC586" s="49"/>
      <c r="KD586" s="49"/>
      <c r="KE586" s="49"/>
      <c r="KF586" s="49"/>
      <c r="KG586" s="49"/>
      <c r="KH586" s="49"/>
      <c r="KI586" s="49"/>
      <c r="KJ586" s="49"/>
    </row>
    <row r="587" spans="2:296" s="48" customFormat="1" x14ac:dyDescent="0.2">
      <c r="B587" s="46"/>
      <c r="C587" s="276"/>
      <c r="D587" s="125"/>
      <c r="E587" s="173"/>
      <c r="F587" s="174"/>
      <c r="G587" s="125"/>
      <c r="H587" s="125"/>
      <c r="I587" s="125"/>
      <c r="J587" s="125"/>
      <c r="K587" s="192"/>
      <c r="M587" s="281"/>
      <c r="N587" s="19"/>
      <c r="O587" s="49"/>
      <c r="P587" s="49"/>
      <c r="Q587" s="49"/>
      <c r="R587" s="49"/>
      <c r="S587" s="49"/>
      <c r="T587" s="49"/>
      <c r="U587" s="49"/>
      <c r="V587" s="49"/>
      <c r="W587" s="49"/>
      <c r="X587" s="49"/>
      <c r="Y587" s="49"/>
      <c r="Z587" s="49"/>
      <c r="AA587" s="49"/>
      <c r="AB587" s="49"/>
      <c r="AC587" s="49"/>
      <c r="AD587" s="49"/>
      <c r="AE587" s="49"/>
      <c r="AF587" s="49"/>
      <c r="AG587" s="49"/>
      <c r="AH587" s="49"/>
      <c r="AI587" s="49"/>
      <c r="AJ587" s="49"/>
      <c r="AK587" s="49"/>
      <c r="AL587" s="49"/>
      <c r="AM587" s="49"/>
      <c r="AN587" s="49"/>
      <c r="AO587" s="49"/>
      <c r="AP587" s="49"/>
      <c r="AQ587" s="49"/>
      <c r="AR587" s="49"/>
      <c r="AS587" s="49"/>
      <c r="AT587" s="49"/>
      <c r="AU587" s="49"/>
      <c r="AV587" s="49"/>
      <c r="AW587" s="49"/>
      <c r="AX587" s="49"/>
      <c r="AY587" s="49"/>
      <c r="AZ587" s="49"/>
      <c r="BA587" s="49"/>
      <c r="BB587" s="49"/>
      <c r="BC587" s="49"/>
      <c r="BD587" s="49"/>
      <c r="BE587" s="49"/>
      <c r="BF587" s="49"/>
      <c r="BG587" s="49"/>
      <c r="BH587" s="49"/>
      <c r="BI587" s="49"/>
      <c r="BJ587" s="49"/>
      <c r="BK587" s="49"/>
      <c r="BL587" s="49"/>
      <c r="BM587" s="49"/>
      <c r="BN587" s="49"/>
      <c r="BO587" s="49"/>
      <c r="BP587" s="49"/>
      <c r="BQ587" s="49"/>
      <c r="BR587" s="49"/>
      <c r="BS587" s="49"/>
      <c r="BT587" s="49"/>
      <c r="BU587" s="49"/>
      <c r="BV587" s="49"/>
      <c r="BW587" s="49"/>
      <c r="BX587" s="49"/>
      <c r="BY587" s="49"/>
      <c r="BZ587" s="49"/>
      <c r="CA587" s="49"/>
      <c r="CB587" s="49"/>
      <c r="CC587" s="49"/>
      <c r="CD587" s="49"/>
      <c r="CE587" s="49"/>
      <c r="CF587" s="49"/>
      <c r="CG587" s="49"/>
      <c r="CH587" s="49"/>
      <c r="CI587" s="49"/>
      <c r="CJ587" s="49"/>
      <c r="CK587" s="49"/>
      <c r="CL587" s="49"/>
      <c r="CM587" s="49"/>
      <c r="CN587" s="49"/>
      <c r="CO587" s="49"/>
      <c r="CP587" s="49"/>
      <c r="CQ587" s="49"/>
      <c r="CR587" s="49"/>
      <c r="CS587" s="49"/>
      <c r="CT587" s="49"/>
      <c r="CU587" s="49"/>
      <c r="CV587" s="49"/>
      <c r="CW587" s="49"/>
      <c r="CX587" s="49"/>
      <c r="CY587" s="49"/>
      <c r="CZ587" s="49"/>
      <c r="DA587" s="49"/>
      <c r="DB587" s="49"/>
      <c r="DC587" s="49"/>
      <c r="DD587" s="49"/>
      <c r="DE587" s="49"/>
      <c r="DF587" s="49"/>
      <c r="DG587" s="49"/>
      <c r="DH587" s="49"/>
      <c r="DI587" s="49"/>
      <c r="DJ587" s="49"/>
      <c r="DK587" s="49"/>
      <c r="DL587" s="49"/>
      <c r="DM587" s="49"/>
      <c r="DN587" s="49"/>
      <c r="DO587" s="49"/>
      <c r="DP587" s="49"/>
      <c r="DQ587" s="49"/>
      <c r="DR587" s="49"/>
      <c r="DS587" s="49"/>
      <c r="DT587" s="49"/>
      <c r="DU587" s="49"/>
      <c r="DV587" s="49"/>
      <c r="DW587" s="49"/>
      <c r="DX587" s="49"/>
      <c r="DY587" s="49"/>
      <c r="DZ587" s="49"/>
      <c r="EA587" s="49"/>
      <c r="EB587" s="49"/>
      <c r="EC587" s="49"/>
      <c r="ED587" s="49"/>
      <c r="EE587" s="49"/>
      <c r="EF587" s="49"/>
      <c r="EG587" s="49"/>
      <c r="EH587" s="49"/>
      <c r="EI587" s="49"/>
      <c r="EJ587" s="49"/>
      <c r="EK587" s="49"/>
      <c r="EL587" s="49"/>
      <c r="EM587" s="49"/>
      <c r="EN587" s="49"/>
      <c r="EO587" s="49"/>
      <c r="EP587" s="49"/>
      <c r="EQ587" s="49"/>
      <c r="ER587" s="49"/>
      <c r="ES587" s="49"/>
      <c r="ET587" s="49"/>
      <c r="EU587" s="49"/>
      <c r="EV587" s="49"/>
      <c r="EW587" s="49"/>
      <c r="EX587" s="49"/>
      <c r="EY587" s="49"/>
      <c r="EZ587" s="49"/>
      <c r="FA587" s="49"/>
      <c r="FB587" s="49"/>
      <c r="FC587" s="49"/>
      <c r="FD587" s="49"/>
      <c r="FE587" s="49"/>
      <c r="FF587" s="49"/>
      <c r="FG587" s="49"/>
      <c r="FH587" s="49"/>
      <c r="FI587" s="49"/>
      <c r="FJ587" s="49"/>
      <c r="FK587" s="49"/>
      <c r="FL587" s="49"/>
      <c r="FM587" s="49"/>
      <c r="FN587" s="49"/>
      <c r="FO587" s="49"/>
      <c r="FP587" s="49"/>
      <c r="FQ587" s="49"/>
      <c r="FR587" s="49"/>
      <c r="FS587" s="49"/>
      <c r="FT587" s="49"/>
      <c r="FU587" s="49"/>
      <c r="FV587" s="49"/>
      <c r="FW587" s="49"/>
      <c r="FX587" s="49"/>
      <c r="FY587" s="49"/>
      <c r="FZ587" s="49"/>
      <c r="GA587" s="49"/>
      <c r="GB587" s="49"/>
      <c r="GC587" s="49"/>
      <c r="GD587" s="49"/>
      <c r="GE587" s="49"/>
      <c r="GF587" s="49"/>
      <c r="GG587" s="49"/>
      <c r="GH587" s="49"/>
      <c r="GI587" s="49"/>
      <c r="GJ587" s="49"/>
      <c r="GK587" s="49"/>
      <c r="GL587" s="49"/>
      <c r="GM587" s="49"/>
      <c r="GN587" s="49"/>
      <c r="GO587" s="49"/>
      <c r="GP587" s="49"/>
      <c r="GQ587" s="49"/>
      <c r="GR587" s="49"/>
      <c r="GS587" s="49"/>
      <c r="GT587" s="49"/>
      <c r="GU587" s="49"/>
      <c r="GV587" s="49"/>
      <c r="GW587" s="49"/>
      <c r="GX587" s="49"/>
      <c r="GY587" s="49"/>
      <c r="GZ587" s="49"/>
      <c r="HA587" s="49"/>
      <c r="HB587" s="49"/>
      <c r="HC587" s="49"/>
      <c r="HD587" s="49"/>
      <c r="HE587" s="49"/>
      <c r="HF587" s="49"/>
      <c r="HG587" s="49"/>
      <c r="HH587" s="49"/>
      <c r="HI587" s="49"/>
      <c r="HJ587" s="49"/>
      <c r="HK587" s="49"/>
      <c r="HL587" s="49"/>
      <c r="HM587" s="49"/>
      <c r="HN587" s="49"/>
      <c r="HO587" s="49"/>
      <c r="HP587" s="49"/>
      <c r="HQ587" s="49"/>
      <c r="HR587" s="49"/>
      <c r="HS587" s="49"/>
      <c r="HT587" s="49"/>
      <c r="HU587" s="49"/>
      <c r="HV587" s="49"/>
      <c r="HW587" s="49"/>
      <c r="HX587" s="49"/>
      <c r="HY587" s="49"/>
      <c r="HZ587" s="49"/>
      <c r="IA587" s="49"/>
      <c r="IB587" s="49"/>
      <c r="IC587" s="49"/>
      <c r="ID587" s="49"/>
      <c r="IE587" s="49"/>
      <c r="IF587" s="49"/>
      <c r="IG587" s="49"/>
      <c r="IH587" s="49"/>
      <c r="II587" s="49"/>
      <c r="IJ587" s="49"/>
      <c r="IK587" s="49"/>
      <c r="IL587" s="49"/>
      <c r="IM587" s="49"/>
      <c r="IN587" s="49"/>
      <c r="IO587" s="49"/>
      <c r="IP587" s="49"/>
      <c r="IQ587" s="49"/>
      <c r="IR587" s="49"/>
      <c r="IS587" s="49"/>
      <c r="IT587" s="49"/>
      <c r="IU587" s="49"/>
      <c r="IV587" s="49"/>
      <c r="IW587" s="49"/>
      <c r="IX587" s="49"/>
      <c r="IY587" s="49"/>
      <c r="IZ587" s="49"/>
      <c r="JA587" s="49"/>
      <c r="JB587" s="49"/>
      <c r="JC587" s="49"/>
      <c r="JD587" s="49"/>
      <c r="JE587" s="49"/>
      <c r="JF587" s="49"/>
      <c r="JG587" s="49"/>
      <c r="JH587" s="49"/>
      <c r="JI587" s="49"/>
      <c r="JJ587" s="49"/>
      <c r="JK587" s="49"/>
      <c r="JL587" s="49"/>
      <c r="JM587" s="49"/>
      <c r="JN587" s="49"/>
      <c r="JO587" s="49"/>
      <c r="JP587" s="49"/>
      <c r="JQ587" s="49"/>
      <c r="JR587" s="49"/>
      <c r="JS587" s="49"/>
      <c r="JT587" s="49"/>
      <c r="JU587" s="49"/>
      <c r="JV587" s="49"/>
      <c r="JW587" s="49"/>
      <c r="JX587" s="49"/>
      <c r="JY587" s="49"/>
      <c r="JZ587" s="49"/>
      <c r="KA587" s="49"/>
      <c r="KB587" s="49"/>
      <c r="KC587" s="49"/>
      <c r="KD587" s="49"/>
      <c r="KE587" s="49"/>
      <c r="KF587" s="49"/>
      <c r="KG587" s="49"/>
      <c r="KH587" s="49"/>
      <c r="KI587" s="49"/>
      <c r="KJ587" s="49"/>
    </row>
    <row r="588" spans="2:296" s="48" customFormat="1" x14ac:dyDescent="0.2">
      <c r="B588" s="46"/>
      <c r="C588" s="276"/>
      <c r="D588" s="125"/>
      <c r="E588" s="173"/>
      <c r="F588" s="174"/>
      <c r="G588" s="125"/>
      <c r="H588" s="125"/>
      <c r="I588" s="125"/>
      <c r="J588" s="125"/>
      <c r="K588" s="192"/>
      <c r="M588" s="281"/>
      <c r="N588" s="19"/>
      <c r="O588" s="49"/>
      <c r="P588" s="49"/>
      <c r="Q588" s="49"/>
      <c r="R588" s="49"/>
      <c r="S588" s="49"/>
      <c r="T588" s="49"/>
      <c r="U588" s="49"/>
      <c r="V588" s="49"/>
      <c r="W588" s="49"/>
      <c r="X588" s="49"/>
      <c r="Y588" s="49"/>
      <c r="Z588" s="49"/>
      <c r="AA588" s="49"/>
      <c r="AB588" s="49"/>
      <c r="AC588" s="49"/>
      <c r="AD588" s="49"/>
      <c r="AE588" s="49"/>
      <c r="AF588" s="49"/>
      <c r="AG588" s="49"/>
      <c r="AH588" s="49"/>
      <c r="AI588" s="49"/>
      <c r="AJ588" s="49"/>
      <c r="AK588" s="49"/>
      <c r="AL588" s="49"/>
      <c r="AM588" s="49"/>
      <c r="AN588" s="49"/>
      <c r="AO588" s="49"/>
      <c r="AP588" s="49"/>
      <c r="AQ588" s="49"/>
      <c r="AR588" s="49"/>
      <c r="AS588" s="49"/>
      <c r="AT588" s="49"/>
      <c r="AU588" s="49"/>
      <c r="AV588" s="49"/>
      <c r="AW588" s="49"/>
      <c r="AX588" s="49"/>
      <c r="AY588" s="49"/>
      <c r="AZ588" s="49"/>
      <c r="BA588" s="49"/>
      <c r="BB588" s="49"/>
      <c r="BC588" s="49"/>
      <c r="BD588" s="49"/>
      <c r="BE588" s="49"/>
      <c r="BF588" s="49"/>
      <c r="BG588" s="49"/>
      <c r="BH588" s="49"/>
      <c r="BI588" s="49"/>
      <c r="BJ588" s="49"/>
      <c r="BK588" s="49"/>
      <c r="BL588" s="49"/>
      <c r="BM588" s="49"/>
      <c r="BN588" s="49"/>
      <c r="BO588" s="49"/>
      <c r="BP588" s="49"/>
      <c r="BQ588" s="49"/>
      <c r="BR588" s="49"/>
      <c r="BS588" s="49"/>
      <c r="BT588" s="49"/>
      <c r="BU588" s="49"/>
      <c r="BV588" s="49"/>
      <c r="BW588" s="49"/>
      <c r="BX588" s="49"/>
      <c r="BY588" s="49"/>
      <c r="BZ588" s="49"/>
      <c r="CA588" s="49"/>
      <c r="CB588" s="49"/>
      <c r="CC588" s="49"/>
      <c r="CD588" s="49"/>
      <c r="CE588" s="49"/>
      <c r="CF588" s="49"/>
      <c r="CG588" s="49"/>
      <c r="CH588" s="49"/>
      <c r="CI588" s="49"/>
      <c r="CJ588" s="49"/>
      <c r="CK588" s="49"/>
      <c r="CL588" s="49"/>
      <c r="CM588" s="49"/>
      <c r="CN588" s="49"/>
      <c r="CO588" s="49"/>
      <c r="CP588" s="49"/>
      <c r="CQ588" s="49"/>
      <c r="CR588" s="49"/>
      <c r="CS588" s="49"/>
      <c r="CT588" s="49"/>
      <c r="CU588" s="49"/>
      <c r="CV588" s="49"/>
      <c r="CW588" s="49"/>
      <c r="CX588" s="49"/>
      <c r="CY588" s="49"/>
      <c r="CZ588" s="49"/>
      <c r="DA588" s="49"/>
      <c r="DB588" s="49"/>
      <c r="DC588" s="49"/>
      <c r="DD588" s="49"/>
      <c r="DE588" s="49"/>
      <c r="DF588" s="49"/>
      <c r="DG588" s="49"/>
      <c r="DH588" s="49"/>
      <c r="DI588" s="49"/>
      <c r="DJ588" s="49"/>
      <c r="DK588" s="49"/>
      <c r="DL588" s="49"/>
      <c r="DM588" s="49"/>
      <c r="DN588" s="49"/>
      <c r="DO588" s="49"/>
      <c r="DP588" s="49"/>
      <c r="DQ588" s="49"/>
      <c r="DR588" s="49"/>
      <c r="DS588" s="49"/>
      <c r="DT588" s="49"/>
      <c r="DU588" s="49"/>
      <c r="DV588" s="49"/>
      <c r="DW588" s="49"/>
      <c r="DX588" s="49"/>
      <c r="DY588" s="49"/>
      <c r="DZ588" s="49"/>
      <c r="EA588" s="49"/>
      <c r="EB588" s="49"/>
      <c r="EC588" s="49"/>
      <c r="ED588" s="49"/>
      <c r="EE588" s="49"/>
      <c r="EF588" s="49"/>
      <c r="EG588" s="49"/>
      <c r="EH588" s="49"/>
      <c r="EI588" s="49"/>
      <c r="EJ588" s="49"/>
      <c r="EK588" s="49"/>
      <c r="EL588" s="49"/>
      <c r="EM588" s="49"/>
      <c r="EN588" s="49"/>
      <c r="EO588" s="49"/>
      <c r="EP588" s="49"/>
      <c r="EQ588" s="49"/>
      <c r="ER588" s="49"/>
      <c r="ES588" s="49"/>
      <c r="ET588" s="49"/>
      <c r="EU588" s="49"/>
      <c r="EV588" s="49"/>
      <c r="EW588" s="49"/>
      <c r="EX588" s="49"/>
      <c r="EY588" s="49"/>
      <c r="EZ588" s="49"/>
      <c r="FA588" s="49"/>
      <c r="FB588" s="49"/>
      <c r="FC588" s="49"/>
      <c r="FD588" s="49"/>
      <c r="FE588" s="49"/>
      <c r="FF588" s="49"/>
      <c r="FG588" s="49"/>
      <c r="FH588" s="49"/>
      <c r="FI588" s="49"/>
      <c r="FJ588" s="49"/>
      <c r="FK588" s="49"/>
      <c r="FL588" s="49"/>
      <c r="FM588" s="49"/>
      <c r="FN588" s="49"/>
      <c r="FO588" s="49"/>
      <c r="FP588" s="49"/>
      <c r="FQ588" s="49"/>
      <c r="FR588" s="49"/>
      <c r="FS588" s="49"/>
      <c r="FT588" s="49"/>
      <c r="FU588" s="49"/>
      <c r="FV588" s="49"/>
      <c r="FW588" s="49"/>
      <c r="FX588" s="49"/>
      <c r="FY588" s="49"/>
      <c r="FZ588" s="49"/>
      <c r="GA588" s="49"/>
      <c r="GB588" s="49"/>
      <c r="GC588" s="49"/>
      <c r="GD588" s="49"/>
      <c r="GE588" s="49"/>
      <c r="GF588" s="49"/>
      <c r="GG588" s="49"/>
      <c r="GH588" s="49"/>
      <c r="GI588" s="49"/>
      <c r="GJ588" s="49"/>
      <c r="GK588" s="49"/>
      <c r="GL588" s="49"/>
      <c r="GM588" s="49"/>
      <c r="GN588" s="49"/>
      <c r="GO588" s="49"/>
      <c r="GP588" s="49"/>
      <c r="GQ588" s="49"/>
      <c r="GR588" s="49"/>
      <c r="GS588" s="49"/>
      <c r="GT588" s="49"/>
      <c r="GU588" s="49"/>
      <c r="GV588" s="49"/>
      <c r="GW588" s="49"/>
      <c r="GX588" s="49"/>
      <c r="GY588" s="49"/>
      <c r="GZ588" s="49"/>
      <c r="HA588" s="49"/>
      <c r="HB588" s="49"/>
      <c r="HC588" s="49"/>
      <c r="HD588" s="49"/>
      <c r="HE588" s="49"/>
      <c r="HF588" s="49"/>
      <c r="HG588" s="49"/>
      <c r="HH588" s="49"/>
      <c r="HI588" s="49"/>
      <c r="HJ588" s="49"/>
      <c r="HK588" s="49"/>
      <c r="HL588" s="49"/>
      <c r="HM588" s="49"/>
      <c r="HN588" s="49"/>
      <c r="HO588" s="49"/>
      <c r="HP588" s="49"/>
      <c r="HQ588" s="49"/>
      <c r="HR588" s="49"/>
      <c r="HS588" s="49"/>
      <c r="HT588" s="49"/>
      <c r="HU588" s="49"/>
      <c r="HV588" s="49"/>
      <c r="HW588" s="49"/>
      <c r="HX588" s="49"/>
      <c r="HY588" s="49"/>
      <c r="HZ588" s="49"/>
      <c r="IA588" s="49"/>
      <c r="IB588" s="49"/>
      <c r="IC588" s="49"/>
      <c r="ID588" s="49"/>
      <c r="IE588" s="49"/>
      <c r="IF588" s="49"/>
      <c r="IG588" s="49"/>
      <c r="IH588" s="49"/>
      <c r="II588" s="49"/>
      <c r="IJ588" s="49"/>
      <c r="IK588" s="49"/>
      <c r="IL588" s="49"/>
      <c r="IM588" s="49"/>
      <c r="IN588" s="49"/>
      <c r="IO588" s="49"/>
      <c r="IP588" s="49"/>
      <c r="IQ588" s="49"/>
      <c r="IR588" s="49"/>
      <c r="IS588" s="49"/>
      <c r="IT588" s="49"/>
      <c r="IU588" s="49"/>
      <c r="IV588" s="49"/>
      <c r="IW588" s="49"/>
      <c r="IX588" s="49"/>
      <c r="IY588" s="49"/>
      <c r="IZ588" s="49"/>
      <c r="JA588" s="49"/>
      <c r="JB588" s="49"/>
      <c r="JC588" s="49"/>
      <c r="JD588" s="49"/>
      <c r="JE588" s="49"/>
      <c r="JF588" s="49"/>
      <c r="JG588" s="49"/>
      <c r="JH588" s="49"/>
      <c r="JI588" s="49"/>
      <c r="JJ588" s="49"/>
      <c r="JK588" s="49"/>
      <c r="JL588" s="49"/>
      <c r="JM588" s="49"/>
      <c r="JN588" s="49"/>
      <c r="JO588" s="49"/>
      <c r="JP588" s="49"/>
      <c r="JQ588" s="49"/>
      <c r="JR588" s="49"/>
      <c r="JS588" s="49"/>
      <c r="JT588" s="49"/>
      <c r="JU588" s="49"/>
      <c r="JV588" s="49"/>
      <c r="JW588" s="49"/>
      <c r="JX588" s="49"/>
      <c r="JY588" s="49"/>
      <c r="JZ588" s="49"/>
      <c r="KA588" s="49"/>
      <c r="KB588" s="49"/>
      <c r="KC588" s="49"/>
      <c r="KD588" s="49"/>
      <c r="KE588" s="49"/>
      <c r="KF588" s="49"/>
      <c r="KG588" s="49"/>
      <c r="KH588" s="49"/>
      <c r="KI588" s="49"/>
      <c r="KJ588" s="49"/>
    </row>
    <row r="589" spans="2:296" s="48" customFormat="1" x14ac:dyDescent="0.2">
      <c r="B589" s="46"/>
      <c r="C589" s="276"/>
      <c r="D589" s="125"/>
      <c r="E589" s="173"/>
      <c r="F589" s="174"/>
      <c r="G589" s="125"/>
      <c r="H589" s="125"/>
      <c r="I589" s="125"/>
      <c r="J589" s="125"/>
      <c r="K589" s="192"/>
      <c r="M589" s="281"/>
      <c r="N589" s="19"/>
      <c r="O589" s="49"/>
      <c r="P589" s="49"/>
      <c r="Q589" s="49"/>
      <c r="R589" s="49"/>
      <c r="S589" s="49"/>
      <c r="T589" s="49"/>
      <c r="U589" s="49"/>
      <c r="V589" s="49"/>
      <c r="W589" s="49"/>
      <c r="X589" s="49"/>
      <c r="Y589" s="49"/>
      <c r="Z589" s="49"/>
      <c r="AA589" s="49"/>
      <c r="AB589" s="49"/>
      <c r="AC589" s="49"/>
      <c r="AD589" s="49"/>
      <c r="AE589" s="49"/>
      <c r="AF589" s="49"/>
      <c r="AG589" s="49"/>
      <c r="AH589" s="49"/>
      <c r="AI589" s="49"/>
      <c r="AJ589" s="49"/>
      <c r="AK589" s="49"/>
      <c r="AL589" s="49"/>
      <c r="AM589" s="49"/>
      <c r="AN589" s="49"/>
      <c r="AO589" s="49"/>
      <c r="AP589" s="49"/>
      <c r="AQ589" s="49"/>
      <c r="AR589" s="49"/>
      <c r="AS589" s="49"/>
      <c r="AT589" s="49"/>
      <c r="AU589" s="49"/>
      <c r="AV589" s="49"/>
      <c r="AW589" s="49"/>
      <c r="AX589" s="49"/>
      <c r="AY589" s="49"/>
      <c r="AZ589" s="49"/>
      <c r="BA589" s="49"/>
      <c r="BB589" s="49"/>
      <c r="BC589" s="49"/>
      <c r="BD589" s="49"/>
      <c r="BE589" s="49"/>
      <c r="BF589" s="49"/>
      <c r="BG589" s="49"/>
      <c r="BH589" s="49"/>
      <c r="BI589" s="49"/>
      <c r="BJ589" s="49"/>
      <c r="BK589" s="49"/>
      <c r="BL589" s="49"/>
      <c r="BM589" s="49"/>
      <c r="BN589" s="49"/>
      <c r="BO589" s="49"/>
      <c r="BP589" s="49"/>
      <c r="BQ589" s="49"/>
      <c r="BR589" s="49"/>
      <c r="BS589" s="49"/>
      <c r="BT589" s="49"/>
      <c r="BU589" s="49"/>
      <c r="BV589" s="49"/>
      <c r="BW589" s="49"/>
      <c r="BX589" s="49"/>
      <c r="BY589" s="49"/>
      <c r="BZ589" s="49"/>
      <c r="CA589" s="49"/>
      <c r="CB589" s="49"/>
      <c r="CC589" s="49"/>
      <c r="CD589" s="49"/>
      <c r="CE589" s="49"/>
      <c r="CF589" s="49"/>
      <c r="CG589" s="49"/>
      <c r="CH589" s="49"/>
      <c r="CI589" s="49"/>
      <c r="CJ589" s="49"/>
      <c r="CK589" s="49"/>
      <c r="CL589" s="49"/>
      <c r="CM589" s="49"/>
      <c r="CN589" s="49"/>
      <c r="CO589" s="49"/>
      <c r="CP589" s="49"/>
      <c r="CQ589" s="49"/>
      <c r="CR589" s="49"/>
      <c r="CS589" s="49"/>
      <c r="CT589" s="49"/>
      <c r="CU589" s="49"/>
      <c r="CV589" s="49"/>
      <c r="CW589" s="49"/>
      <c r="CX589" s="49"/>
      <c r="CY589" s="49"/>
      <c r="CZ589" s="49"/>
      <c r="DA589" s="49"/>
      <c r="DB589" s="49"/>
      <c r="DC589" s="49"/>
      <c r="DD589" s="49"/>
      <c r="DE589" s="49"/>
      <c r="DF589" s="49"/>
      <c r="DG589" s="49"/>
      <c r="DH589" s="49"/>
      <c r="DI589" s="49"/>
      <c r="DJ589" s="49"/>
      <c r="DK589" s="49"/>
      <c r="DL589" s="49"/>
      <c r="DM589" s="49"/>
      <c r="DN589" s="49"/>
      <c r="DO589" s="49"/>
      <c r="DP589" s="49"/>
      <c r="DQ589" s="49"/>
      <c r="DR589" s="49"/>
      <c r="DS589" s="49"/>
      <c r="DT589" s="49"/>
      <c r="DU589" s="49"/>
      <c r="DV589" s="49"/>
      <c r="DW589" s="49"/>
      <c r="DX589" s="49"/>
      <c r="DY589" s="49"/>
      <c r="DZ589" s="49"/>
      <c r="EA589" s="49"/>
      <c r="EB589" s="49"/>
      <c r="EC589" s="49"/>
      <c r="ED589" s="49"/>
      <c r="EE589" s="49"/>
      <c r="EF589" s="49"/>
      <c r="EG589" s="49"/>
      <c r="EH589" s="49"/>
      <c r="EI589" s="49"/>
      <c r="EJ589" s="49"/>
      <c r="EK589" s="49"/>
      <c r="EL589" s="49"/>
      <c r="EM589" s="49"/>
      <c r="EN589" s="49"/>
      <c r="EO589" s="49"/>
      <c r="EP589" s="49"/>
      <c r="EQ589" s="49"/>
      <c r="ER589" s="49"/>
      <c r="ES589" s="49"/>
      <c r="ET589" s="49"/>
      <c r="EU589" s="49"/>
      <c r="EV589" s="49"/>
      <c r="EW589" s="49"/>
      <c r="EX589" s="49"/>
      <c r="EY589" s="49"/>
      <c r="EZ589" s="49"/>
      <c r="FA589" s="49"/>
      <c r="FB589" s="49"/>
      <c r="FC589" s="49"/>
      <c r="FD589" s="49"/>
      <c r="FE589" s="49"/>
      <c r="FF589" s="49"/>
      <c r="FG589" s="49"/>
      <c r="FH589" s="49"/>
      <c r="FI589" s="49"/>
      <c r="FJ589" s="49"/>
      <c r="FK589" s="49"/>
      <c r="FL589" s="49"/>
      <c r="FM589" s="49"/>
      <c r="FN589" s="49"/>
      <c r="FO589" s="49"/>
      <c r="FP589" s="49"/>
      <c r="FQ589" s="49"/>
      <c r="FR589" s="49"/>
      <c r="FS589" s="49"/>
      <c r="FT589" s="49"/>
      <c r="FU589" s="49"/>
      <c r="FV589" s="49"/>
      <c r="FW589" s="49"/>
      <c r="FX589" s="49"/>
      <c r="FY589" s="49"/>
      <c r="FZ589" s="49"/>
      <c r="GA589" s="49"/>
      <c r="GB589" s="49"/>
      <c r="GC589" s="49"/>
      <c r="GD589" s="49"/>
      <c r="GE589" s="49"/>
      <c r="GF589" s="49"/>
      <c r="GG589" s="49"/>
      <c r="GH589" s="49"/>
      <c r="GI589" s="49"/>
      <c r="GJ589" s="49"/>
      <c r="GK589" s="49"/>
      <c r="GL589" s="49"/>
      <c r="GM589" s="49"/>
      <c r="GN589" s="49"/>
      <c r="GO589" s="49"/>
      <c r="GP589" s="49"/>
      <c r="GQ589" s="49"/>
      <c r="GR589" s="49"/>
      <c r="GS589" s="49"/>
      <c r="GT589" s="49"/>
      <c r="GU589" s="49"/>
      <c r="GV589" s="49"/>
      <c r="GW589" s="49"/>
      <c r="GX589" s="49"/>
      <c r="GY589" s="49"/>
      <c r="GZ589" s="49"/>
      <c r="HA589" s="49"/>
      <c r="HB589" s="49"/>
      <c r="HC589" s="49"/>
      <c r="HD589" s="49"/>
      <c r="HE589" s="49"/>
      <c r="HF589" s="49"/>
      <c r="HG589" s="49"/>
      <c r="HH589" s="49"/>
      <c r="HI589" s="49"/>
      <c r="HJ589" s="49"/>
      <c r="HK589" s="49"/>
      <c r="HL589" s="49"/>
      <c r="HM589" s="49"/>
      <c r="HN589" s="49"/>
      <c r="HO589" s="49"/>
      <c r="HP589" s="49"/>
      <c r="HQ589" s="49"/>
      <c r="HR589" s="49"/>
      <c r="HS589" s="49"/>
      <c r="HT589" s="49"/>
      <c r="HU589" s="49"/>
      <c r="HV589" s="49"/>
      <c r="HW589" s="49"/>
      <c r="HX589" s="49"/>
      <c r="HY589" s="49"/>
      <c r="HZ589" s="49"/>
      <c r="IA589" s="49"/>
      <c r="IB589" s="49"/>
      <c r="IC589" s="49"/>
      <c r="ID589" s="49"/>
      <c r="IE589" s="49"/>
      <c r="IF589" s="49"/>
      <c r="IG589" s="49"/>
      <c r="IH589" s="49"/>
      <c r="II589" s="49"/>
      <c r="IJ589" s="49"/>
      <c r="IK589" s="49"/>
      <c r="IL589" s="49"/>
      <c r="IM589" s="49"/>
      <c r="IN589" s="49"/>
      <c r="IO589" s="49"/>
      <c r="IP589" s="49"/>
      <c r="IQ589" s="49"/>
      <c r="IR589" s="49"/>
      <c r="IS589" s="49"/>
      <c r="IT589" s="49"/>
      <c r="IU589" s="49"/>
      <c r="IV589" s="49"/>
      <c r="IW589" s="49"/>
      <c r="IX589" s="49"/>
      <c r="IY589" s="49"/>
      <c r="IZ589" s="49"/>
      <c r="JA589" s="49"/>
      <c r="JB589" s="49"/>
      <c r="JC589" s="49"/>
      <c r="JD589" s="49"/>
      <c r="JE589" s="49"/>
      <c r="JF589" s="49"/>
      <c r="JG589" s="49"/>
      <c r="JH589" s="49"/>
      <c r="JI589" s="49"/>
      <c r="JJ589" s="49"/>
      <c r="JK589" s="49"/>
      <c r="JL589" s="49"/>
      <c r="JM589" s="49"/>
      <c r="JN589" s="49"/>
      <c r="JO589" s="49"/>
      <c r="JP589" s="49"/>
      <c r="JQ589" s="49"/>
      <c r="JR589" s="49"/>
      <c r="JS589" s="49"/>
      <c r="JT589" s="49"/>
      <c r="JU589" s="49"/>
      <c r="JV589" s="49"/>
      <c r="JW589" s="49"/>
      <c r="JX589" s="49"/>
      <c r="JY589" s="49"/>
      <c r="JZ589" s="49"/>
      <c r="KA589" s="49"/>
      <c r="KB589" s="49"/>
      <c r="KC589" s="49"/>
      <c r="KD589" s="49"/>
      <c r="KE589" s="49"/>
      <c r="KF589" s="49"/>
      <c r="KG589" s="49"/>
      <c r="KH589" s="49"/>
      <c r="KI589" s="49"/>
      <c r="KJ589" s="49"/>
    </row>
    <row r="590" spans="2:296" s="48" customFormat="1" x14ac:dyDescent="0.2">
      <c r="B590" s="46"/>
      <c r="C590" s="276"/>
      <c r="D590" s="125"/>
      <c r="E590" s="173"/>
      <c r="F590" s="174"/>
      <c r="G590" s="125"/>
      <c r="H590" s="125"/>
      <c r="I590" s="125"/>
      <c r="J590" s="125"/>
      <c r="K590" s="192"/>
      <c r="M590" s="281"/>
      <c r="N590" s="19"/>
      <c r="O590" s="49"/>
      <c r="P590" s="49"/>
      <c r="Q590" s="49"/>
      <c r="R590" s="49"/>
      <c r="S590" s="49"/>
      <c r="T590" s="49"/>
      <c r="U590" s="49"/>
      <c r="V590" s="49"/>
      <c r="W590" s="49"/>
      <c r="X590" s="49"/>
      <c r="Y590" s="49"/>
      <c r="Z590" s="49"/>
      <c r="AA590" s="49"/>
      <c r="AB590" s="49"/>
      <c r="AC590" s="49"/>
      <c r="AD590" s="49"/>
      <c r="AE590" s="49"/>
      <c r="AF590" s="49"/>
      <c r="AG590" s="49"/>
      <c r="AH590" s="49"/>
      <c r="AI590" s="49"/>
      <c r="AJ590" s="49"/>
      <c r="AK590" s="49"/>
      <c r="AL590" s="49"/>
      <c r="AM590" s="49"/>
      <c r="AN590" s="49"/>
      <c r="AO590" s="49"/>
      <c r="AP590" s="49"/>
      <c r="AQ590" s="49"/>
      <c r="AR590" s="49"/>
      <c r="AS590" s="49"/>
      <c r="AT590" s="49"/>
      <c r="AU590" s="49"/>
      <c r="AV590" s="49"/>
      <c r="AW590" s="49"/>
      <c r="AX590" s="49"/>
      <c r="AY590" s="49"/>
      <c r="AZ590" s="49"/>
      <c r="BA590" s="49"/>
      <c r="BB590" s="49"/>
      <c r="BC590" s="49"/>
      <c r="BD590" s="49"/>
      <c r="BE590" s="49"/>
      <c r="BF590" s="49"/>
      <c r="BG590" s="49"/>
      <c r="BH590" s="49"/>
      <c r="BI590" s="49"/>
      <c r="BJ590" s="49"/>
      <c r="BK590" s="49"/>
      <c r="BL590" s="49"/>
      <c r="BM590" s="49"/>
      <c r="BN590" s="49"/>
      <c r="BO590" s="49"/>
      <c r="BP590" s="49"/>
      <c r="BQ590" s="49"/>
      <c r="BR590" s="49"/>
      <c r="BS590" s="49"/>
      <c r="BT590" s="49"/>
      <c r="BU590" s="49"/>
      <c r="BV590" s="49"/>
      <c r="BW590" s="49"/>
      <c r="BX590" s="49"/>
      <c r="BY590" s="49"/>
      <c r="BZ590" s="49"/>
      <c r="CA590" s="49"/>
      <c r="CB590" s="49"/>
      <c r="CC590" s="49"/>
      <c r="CD590" s="49"/>
      <c r="CE590" s="49"/>
      <c r="CF590" s="49"/>
      <c r="CG590" s="49"/>
      <c r="CH590" s="49"/>
      <c r="CI590" s="49"/>
      <c r="CJ590" s="49"/>
      <c r="CK590" s="49"/>
      <c r="CL590" s="49"/>
      <c r="CM590" s="49"/>
      <c r="CN590" s="49"/>
      <c r="CO590" s="49"/>
      <c r="CP590" s="49"/>
      <c r="CQ590" s="49"/>
      <c r="CR590" s="49"/>
      <c r="CS590" s="49"/>
      <c r="CT590" s="49"/>
      <c r="CU590" s="49"/>
      <c r="CV590" s="49"/>
      <c r="CW590" s="49"/>
      <c r="CX590" s="49"/>
      <c r="CY590" s="49"/>
      <c r="CZ590" s="49"/>
      <c r="DA590" s="49"/>
      <c r="DB590" s="49"/>
      <c r="DC590" s="49"/>
      <c r="DD590" s="49"/>
      <c r="DE590" s="49"/>
      <c r="DF590" s="49"/>
      <c r="DG590" s="49"/>
      <c r="DH590" s="49"/>
      <c r="DI590" s="49"/>
      <c r="DJ590" s="49"/>
      <c r="DK590" s="49"/>
      <c r="DL590" s="49"/>
      <c r="DM590" s="49"/>
      <c r="DN590" s="49"/>
      <c r="DO590" s="49"/>
      <c r="DP590" s="49"/>
      <c r="DQ590" s="49"/>
      <c r="DR590" s="49"/>
      <c r="DS590" s="49"/>
      <c r="DT590" s="49"/>
      <c r="DU590" s="49"/>
      <c r="DV590" s="49"/>
      <c r="DW590" s="49"/>
      <c r="DX590" s="49"/>
      <c r="DY590" s="49"/>
      <c r="DZ590" s="49"/>
      <c r="EA590" s="49"/>
      <c r="EB590" s="49"/>
      <c r="EC590" s="49"/>
      <c r="ED590" s="49"/>
      <c r="EE590" s="49"/>
      <c r="EF590" s="49"/>
      <c r="EG590" s="49"/>
      <c r="EH590" s="49"/>
      <c r="EI590" s="49"/>
      <c r="EJ590" s="49"/>
      <c r="EK590" s="49"/>
      <c r="EL590" s="49"/>
      <c r="EM590" s="49"/>
      <c r="EN590" s="49"/>
      <c r="EO590" s="49"/>
      <c r="EP590" s="49"/>
      <c r="EQ590" s="49"/>
      <c r="ER590" s="49"/>
      <c r="ES590" s="49"/>
      <c r="ET590" s="49"/>
      <c r="EU590" s="49"/>
      <c r="EV590" s="49"/>
      <c r="EW590" s="49"/>
      <c r="EX590" s="49"/>
      <c r="EY590" s="49"/>
      <c r="EZ590" s="49"/>
      <c r="FA590" s="49"/>
      <c r="FB590" s="49"/>
      <c r="FC590" s="49"/>
      <c r="FD590" s="49"/>
      <c r="FE590" s="49"/>
      <c r="FF590" s="49"/>
      <c r="FG590" s="49"/>
      <c r="FH590" s="49"/>
      <c r="FI590" s="49"/>
      <c r="FJ590" s="49"/>
      <c r="FK590" s="49"/>
      <c r="FL590" s="49"/>
      <c r="FM590" s="49"/>
      <c r="FN590" s="49"/>
      <c r="FO590" s="49"/>
      <c r="FP590" s="49"/>
      <c r="FQ590" s="49"/>
      <c r="FR590" s="49"/>
      <c r="FS590" s="49"/>
      <c r="FT590" s="49"/>
      <c r="FU590" s="49"/>
      <c r="FV590" s="49"/>
      <c r="FW590" s="49"/>
      <c r="FX590" s="49"/>
      <c r="FY590" s="49"/>
      <c r="FZ590" s="49"/>
      <c r="GA590" s="49"/>
      <c r="GB590" s="49"/>
      <c r="GC590" s="49"/>
      <c r="GD590" s="49"/>
      <c r="GE590" s="49"/>
      <c r="GF590" s="49"/>
      <c r="GG590" s="49"/>
      <c r="GH590" s="49"/>
      <c r="GI590" s="49"/>
      <c r="GJ590" s="49"/>
      <c r="GK590" s="49"/>
      <c r="GL590" s="49"/>
      <c r="GM590" s="49"/>
      <c r="GN590" s="49"/>
      <c r="GO590" s="49"/>
      <c r="GP590" s="49"/>
      <c r="GQ590" s="49"/>
      <c r="GR590" s="49"/>
      <c r="GS590" s="49"/>
      <c r="GT590" s="49"/>
      <c r="GU590" s="49"/>
      <c r="GV590" s="49"/>
      <c r="GW590" s="49"/>
      <c r="GX590" s="49"/>
      <c r="GY590" s="49"/>
      <c r="GZ590" s="49"/>
      <c r="HA590" s="49"/>
      <c r="HB590" s="49"/>
      <c r="HC590" s="49"/>
      <c r="HD590" s="49"/>
      <c r="HE590" s="49"/>
      <c r="HF590" s="49"/>
      <c r="HG590" s="49"/>
      <c r="HH590" s="49"/>
      <c r="HI590" s="49"/>
      <c r="HJ590" s="49"/>
      <c r="HK590" s="49"/>
      <c r="HL590" s="49"/>
      <c r="HM590" s="49"/>
      <c r="HN590" s="49"/>
      <c r="HO590" s="49"/>
      <c r="HP590" s="49"/>
      <c r="HQ590" s="49"/>
      <c r="HR590" s="49"/>
      <c r="HS590" s="49"/>
      <c r="HT590" s="49"/>
      <c r="HU590" s="49"/>
      <c r="HV590" s="49"/>
      <c r="HW590" s="49"/>
      <c r="HX590" s="49"/>
      <c r="HY590" s="49"/>
      <c r="HZ590" s="49"/>
      <c r="IA590" s="49"/>
      <c r="IB590" s="49"/>
      <c r="IC590" s="49"/>
      <c r="ID590" s="49"/>
      <c r="IE590" s="49"/>
      <c r="IF590" s="49"/>
      <c r="IG590" s="49"/>
      <c r="IH590" s="49"/>
      <c r="II590" s="49"/>
      <c r="IJ590" s="49"/>
      <c r="IK590" s="49"/>
      <c r="IL590" s="49"/>
      <c r="IM590" s="49"/>
      <c r="IN590" s="49"/>
      <c r="IO590" s="49"/>
      <c r="IP590" s="49"/>
      <c r="IQ590" s="49"/>
      <c r="IR590" s="49"/>
      <c r="IS590" s="49"/>
      <c r="IT590" s="49"/>
      <c r="IU590" s="49"/>
      <c r="IV590" s="49"/>
      <c r="IW590" s="49"/>
      <c r="IX590" s="49"/>
      <c r="IY590" s="49"/>
      <c r="IZ590" s="49"/>
      <c r="JA590" s="49"/>
      <c r="JB590" s="49"/>
      <c r="JC590" s="49"/>
      <c r="JD590" s="49"/>
      <c r="JE590" s="49"/>
      <c r="JF590" s="49"/>
      <c r="JG590" s="49"/>
      <c r="JH590" s="49"/>
      <c r="JI590" s="49"/>
      <c r="JJ590" s="49"/>
      <c r="JK590" s="49"/>
      <c r="JL590" s="49"/>
      <c r="JM590" s="49"/>
      <c r="JN590" s="49"/>
      <c r="JO590" s="49"/>
      <c r="JP590" s="49"/>
      <c r="JQ590" s="49"/>
      <c r="JR590" s="49"/>
      <c r="JS590" s="49"/>
      <c r="JT590" s="49"/>
      <c r="JU590" s="49"/>
      <c r="JV590" s="49"/>
      <c r="JW590" s="49"/>
      <c r="JX590" s="49"/>
      <c r="JY590" s="49"/>
      <c r="JZ590" s="49"/>
      <c r="KA590" s="49"/>
      <c r="KB590" s="49"/>
      <c r="KC590" s="49"/>
      <c r="KD590" s="49"/>
      <c r="KE590" s="49"/>
      <c r="KF590" s="49"/>
      <c r="KG590" s="49"/>
      <c r="KH590" s="49"/>
      <c r="KI590" s="49"/>
      <c r="KJ590" s="49"/>
    </row>
    <row r="591" spans="2:296" s="48" customFormat="1" x14ac:dyDescent="0.2">
      <c r="B591" s="46"/>
      <c r="C591" s="276"/>
      <c r="D591" s="125"/>
      <c r="E591" s="173"/>
      <c r="F591" s="174"/>
      <c r="G591" s="125"/>
      <c r="H591" s="125"/>
      <c r="I591" s="125"/>
      <c r="J591" s="125"/>
      <c r="K591" s="192"/>
      <c r="M591" s="281"/>
      <c r="N591" s="19"/>
      <c r="O591" s="49"/>
      <c r="P591" s="49"/>
      <c r="Q591" s="49"/>
      <c r="R591" s="49"/>
      <c r="S591" s="49"/>
      <c r="T591" s="49"/>
      <c r="U591" s="49"/>
      <c r="V591" s="49"/>
      <c r="W591" s="49"/>
      <c r="X591" s="49"/>
      <c r="Y591" s="49"/>
      <c r="Z591" s="49"/>
      <c r="AA591" s="49"/>
      <c r="AB591" s="49"/>
      <c r="AC591" s="49"/>
      <c r="AD591" s="49"/>
      <c r="AE591" s="49"/>
      <c r="AF591" s="49"/>
      <c r="AG591" s="49"/>
      <c r="AH591" s="49"/>
      <c r="AI591" s="49"/>
      <c r="AJ591" s="49"/>
      <c r="AK591" s="49"/>
      <c r="AL591" s="49"/>
      <c r="AM591" s="49"/>
      <c r="AN591" s="49"/>
      <c r="AO591" s="49"/>
      <c r="AP591" s="49"/>
      <c r="AQ591" s="49"/>
      <c r="AR591" s="49"/>
      <c r="AS591" s="49"/>
      <c r="AT591" s="49"/>
      <c r="AU591" s="49"/>
      <c r="AV591" s="49"/>
      <c r="AW591" s="49"/>
      <c r="AX591" s="49"/>
      <c r="AY591" s="49"/>
      <c r="AZ591" s="49"/>
      <c r="BA591" s="49"/>
      <c r="BB591" s="49"/>
      <c r="BC591" s="49"/>
      <c r="BD591" s="49"/>
      <c r="BE591" s="49"/>
      <c r="BF591" s="49"/>
      <c r="BG591" s="49"/>
      <c r="BH591" s="49"/>
      <c r="BI591" s="49"/>
      <c r="BJ591" s="49"/>
      <c r="BK591" s="49"/>
      <c r="BL591" s="49"/>
      <c r="BM591" s="49"/>
      <c r="BN591" s="49"/>
      <c r="BO591" s="49"/>
      <c r="BP591" s="49"/>
      <c r="BQ591" s="49"/>
      <c r="BR591" s="49"/>
      <c r="BS591" s="49"/>
      <c r="BT591" s="49"/>
      <c r="BU591" s="49"/>
      <c r="BV591" s="49"/>
      <c r="BW591" s="49"/>
      <c r="BX591" s="49"/>
      <c r="BY591" s="49"/>
      <c r="BZ591" s="49"/>
      <c r="CA591" s="49"/>
      <c r="CB591" s="49"/>
      <c r="CC591" s="49"/>
      <c r="CD591" s="49"/>
      <c r="CE591" s="49"/>
      <c r="CF591" s="49"/>
      <c r="CG591" s="49"/>
      <c r="CH591" s="49"/>
      <c r="CI591" s="49"/>
      <c r="CJ591" s="49"/>
      <c r="CK591" s="49"/>
      <c r="CL591" s="49"/>
      <c r="CM591" s="49"/>
      <c r="CN591" s="49"/>
      <c r="CO591" s="49"/>
      <c r="CP591" s="49"/>
      <c r="CQ591" s="49"/>
      <c r="CR591" s="49"/>
      <c r="CS591" s="49"/>
      <c r="CT591" s="49"/>
      <c r="CU591" s="49"/>
      <c r="CV591" s="49"/>
      <c r="CW591" s="49"/>
      <c r="CX591" s="49"/>
      <c r="CY591" s="49"/>
      <c r="CZ591" s="49"/>
      <c r="DA591" s="49"/>
      <c r="DB591" s="49"/>
      <c r="DC591" s="49"/>
      <c r="DD591" s="49"/>
      <c r="DE591" s="49"/>
      <c r="DF591" s="49"/>
      <c r="DG591" s="49"/>
      <c r="DH591" s="49"/>
      <c r="DI591" s="49"/>
      <c r="DJ591" s="49"/>
      <c r="DK591" s="49"/>
      <c r="DL591" s="49"/>
      <c r="DM591" s="49"/>
      <c r="DN591" s="49"/>
      <c r="DO591" s="49"/>
      <c r="DP591" s="49"/>
      <c r="DQ591" s="49"/>
      <c r="DR591" s="49"/>
      <c r="DS591" s="49"/>
      <c r="DT591" s="49"/>
      <c r="DU591" s="49"/>
      <c r="DV591" s="49"/>
      <c r="DW591" s="49"/>
      <c r="DX591" s="49"/>
      <c r="DY591" s="49"/>
      <c r="DZ591" s="49"/>
      <c r="EA591" s="49"/>
      <c r="EB591" s="49"/>
      <c r="EC591" s="49"/>
      <c r="ED591" s="49"/>
      <c r="EE591" s="49"/>
      <c r="EF591" s="49"/>
      <c r="EG591" s="49"/>
      <c r="EH591" s="49"/>
      <c r="EI591" s="49"/>
      <c r="EJ591" s="49"/>
      <c r="EK591" s="49"/>
      <c r="EL591" s="49"/>
      <c r="EM591" s="49"/>
      <c r="EN591" s="49"/>
      <c r="EO591" s="49"/>
      <c r="EP591" s="49"/>
      <c r="EQ591" s="49"/>
      <c r="ER591" s="49"/>
      <c r="ES591" s="49"/>
      <c r="ET591" s="49"/>
      <c r="EU591" s="49"/>
      <c r="EV591" s="49"/>
      <c r="EW591" s="49"/>
      <c r="EX591" s="49"/>
      <c r="EY591" s="49"/>
      <c r="EZ591" s="49"/>
      <c r="FA591" s="49"/>
      <c r="FB591" s="49"/>
      <c r="FC591" s="49"/>
      <c r="FD591" s="49"/>
      <c r="FE591" s="49"/>
      <c r="FF591" s="49"/>
      <c r="FG591" s="49"/>
      <c r="FH591" s="49"/>
      <c r="FI591" s="49"/>
      <c r="FJ591" s="49"/>
      <c r="FK591" s="49"/>
      <c r="FL591" s="49"/>
      <c r="FM591" s="49"/>
      <c r="FN591" s="49"/>
      <c r="FO591" s="49"/>
      <c r="FP591" s="49"/>
      <c r="FQ591" s="49"/>
      <c r="FR591" s="49"/>
      <c r="FS591" s="49"/>
      <c r="FT591" s="49"/>
      <c r="FU591" s="49"/>
      <c r="FV591" s="49"/>
      <c r="FW591" s="49"/>
      <c r="FX591" s="49"/>
      <c r="FY591" s="49"/>
      <c r="FZ591" s="49"/>
      <c r="GA591" s="49"/>
      <c r="GB591" s="49"/>
      <c r="GC591" s="49"/>
      <c r="GD591" s="49"/>
      <c r="GE591" s="49"/>
      <c r="GF591" s="49"/>
      <c r="GG591" s="49"/>
      <c r="GH591" s="49"/>
      <c r="GI591" s="49"/>
      <c r="GJ591" s="49"/>
      <c r="GK591" s="49"/>
      <c r="GL591" s="49"/>
      <c r="GM591" s="49"/>
      <c r="GN591" s="49"/>
      <c r="GO591" s="49"/>
      <c r="GP591" s="49"/>
      <c r="GQ591" s="49"/>
      <c r="GR591" s="49"/>
      <c r="GS591" s="49"/>
      <c r="GT591" s="49"/>
      <c r="GU591" s="49"/>
      <c r="GV591" s="49"/>
      <c r="GW591" s="49"/>
      <c r="GX591" s="49"/>
      <c r="GY591" s="49"/>
      <c r="GZ591" s="49"/>
      <c r="HA591" s="49"/>
      <c r="HB591" s="49"/>
      <c r="HC591" s="49"/>
      <c r="HD591" s="49"/>
      <c r="HE591" s="49"/>
      <c r="HF591" s="49"/>
      <c r="HG591" s="49"/>
      <c r="HH591" s="49"/>
      <c r="HI591" s="49"/>
      <c r="HJ591" s="49"/>
      <c r="HK591" s="49"/>
      <c r="HL591" s="49"/>
      <c r="HM591" s="49"/>
      <c r="HN591" s="49"/>
      <c r="HO591" s="49"/>
      <c r="HP591" s="49"/>
      <c r="HQ591" s="49"/>
      <c r="HR591" s="49"/>
      <c r="HS591" s="49"/>
      <c r="HT591" s="49"/>
      <c r="HU591" s="49"/>
      <c r="HV591" s="49"/>
      <c r="HW591" s="49"/>
      <c r="HX591" s="49"/>
      <c r="HY591" s="49"/>
      <c r="HZ591" s="49"/>
      <c r="IA591" s="49"/>
      <c r="IB591" s="49"/>
      <c r="IC591" s="49"/>
      <c r="ID591" s="49"/>
      <c r="IE591" s="49"/>
      <c r="IF591" s="49"/>
      <c r="IG591" s="49"/>
      <c r="IH591" s="49"/>
      <c r="II591" s="49"/>
      <c r="IJ591" s="49"/>
      <c r="IK591" s="49"/>
      <c r="IL591" s="49"/>
      <c r="IM591" s="49"/>
      <c r="IN591" s="49"/>
      <c r="IO591" s="49"/>
      <c r="IP591" s="49"/>
      <c r="IQ591" s="49"/>
      <c r="IR591" s="49"/>
      <c r="IS591" s="49"/>
      <c r="IT591" s="49"/>
      <c r="IU591" s="49"/>
      <c r="IV591" s="49"/>
      <c r="IW591" s="49"/>
      <c r="IX591" s="49"/>
      <c r="IY591" s="49"/>
      <c r="IZ591" s="49"/>
      <c r="JA591" s="49"/>
      <c r="JB591" s="49"/>
      <c r="JC591" s="49"/>
      <c r="JD591" s="49"/>
      <c r="JE591" s="49"/>
      <c r="JF591" s="49"/>
      <c r="JG591" s="49"/>
      <c r="JH591" s="49"/>
      <c r="JI591" s="49"/>
      <c r="JJ591" s="49"/>
      <c r="JK591" s="49"/>
      <c r="JL591" s="49"/>
      <c r="JM591" s="49"/>
      <c r="JN591" s="49"/>
      <c r="JO591" s="49"/>
      <c r="JP591" s="49"/>
      <c r="JQ591" s="49"/>
      <c r="JR591" s="49"/>
      <c r="JS591" s="49"/>
      <c r="JT591" s="49"/>
      <c r="JU591" s="49"/>
      <c r="JV591" s="49"/>
      <c r="JW591" s="49"/>
      <c r="JX591" s="49"/>
      <c r="JY591" s="49"/>
      <c r="JZ591" s="49"/>
      <c r="KA591" s="49"/>
      <c r="KB591" s="49"/>
      <c r="KC591" s="49"/>
      <c r="KD591" s="49"/>
      <c r="KE591" s="49"/>
      <c r="KF591" s="49"/>
      <c r="KG591" s="49"/>
      <c r="KH591" s="49"/>
      <c r="KI591" s="49"/>
      <c r="KJ591" s="49"/>
    </row>
    <row r="592" spans="2:296" s="48" customFormat="1" x14ac:dyDescent="0.2">
      <c r="B592" s="46"/>
      <c r="C592" s="276"/>
      <c r="D592" s="125"/>
      <c r="E592" s="173"/>
      <c r="F592" s="174"/>
      <c r="G592" s="125"/>
      <c r="H592" s="125"/>
      <c r="I592" s="125"/>
      <c r="J592" s="125"/>
      <c r="K592" s="192"/>
      <c r="M592" s="281"/>
      <c r="N592" s="19"/>
      <c r="O592" s="49"/>
      <c r="P592" s="49"/>
      <c r="Q592" s="49"/>
      <c r="R592" s="49"/>
      <c r="S592" s="49"/>
      <c r="T592" s="49"/>
      <c r="U592" s="49"/>
      <c r="V592" s="49"/>
      <c r="W592" s="49"/>
      <c r="X592" s="49"/>
      <c r="Y592" s="49"/>
      <c r="Z592" s="49"/>
      <c r="AA592" s="49"/>
      <c r="AB592" s="49"/>
      <c r="AC592" s="49"/>
      <c r="AD592" s="49"/>
      <c r="AE592" s="49"/>
      <c r="AF592" s="49"/>
      <c r="AG592" s="49"/>
      <c r="AH592" s="49"/>
      <c r="AI592" s="49"/>
      <c r="AJ592" s="49"/>
      <c r="AK592" s="49"/>
      <c r="AL592" s="49"/>
      <c r="AM592" s="49"/>
      <c r="AN592" s="49"/>
      <c r="AO592" s="49"/>
      <c r="AP592" s="49"/>
      <c r="AQ592" s="49"/>
      <c r="AR592" s="49"/>
      <c r="AS592" s="49"/>
      <c r="AT592" s="49"/>
      <c r="AU592" s="49"/>
      <c r="AV592" s="49"/>
      <c r="AW592" s="49"/>
      <c r="AX592" s="49"/>
      <c r="AY592" s="49"/>
      <c r="AZ592" s="49"/>
      <c r="BA592" s="49"/>
      <c r="BB592" s="49"/>
      <c r="BC592" s="49"/>
      <c r="BD592" s="49"/>
      <c r="BE592" s="49"/>
      <c r="BF592" s="49"/>
      <c r="BG592" s="49"/>
      <c r="BH592" s="49"/>
      <c r="BI592" s="49"/>
      <c r="BJ592" s="49"/>
      <c r="BK592" s="49"/>
      <c r="BL592" s="49"/>
      <c r="BM592" s="49"/>
      <c r="BN592" s="49"/>
      <c r="BO592" s="49"/>
      <c r="BP592" s="49"/>
      <c r="BQ592" s="49"/>
      <c r="BR592" s="49"/>
      <c r="BS592" s="49"/>
      <c r="BT592" s="49"/>
      <c r="BU592" s="49"/>
      <c r="BV592" s="49"/>
      <c r="BW592" s="49"/>
      <c r="BX592" s="49"/>
      <c r="BY592" s="49"/>
      <c r="BZ592" s="49"/>
      <c r="CA592" s="49"/>
      <c r="CB592" s="49"/>
      <c r="CC592" s="49"/>
      <c r="CD592" s="49"/>
      <c r="CE592" s="49"/>
      <c r="CF592" s="49"/>
      <c r="CG592" s="49"/>
      <c r="CH592" s="49"/>
      <c r="CI592" s="49"/>
      <c r="CJ592" s="49"/>
      <c r="CK592" s="49"/>
      <c r="CL592" s="49"/>
      <c r="CM592" s="49"/>
      <c r="CN592" s="49"/>
      <c r="CO592" s="49"/>
      <c r="CP592" s="49"/>
      <c r="CQ592" s="49"/>
      <c r="CR592" s="49"/>
      <c r="CS592" s="49"/>
      <c r="CT592" s="49"/>
      <c r="CU592" s="49"/>
      <c r="CV592" s="49"/>
      <c r="CW592" s="49"/>
      <c r="CX592" s="49"/>
      <c r="CY592" s="49"/>
      <c r="CZ592" s="49"/>
      <c r="DA592" s="49"/>
      <c r="DB592" s="49"/>
      <c r="DC592" s="49"/>
      <c r="DD592" s="49"/>
      <c r="DE592" s="49"/>
      <c r="DF592" s="49"/>
      <c r="DG592" s="49"/>
      <c r="DH592" s="49"/>
      <c r="DI592" s="49"/>
      <c r="DJ592" s="49"/>
      <c r="DK592" s="49"/>
      <c r="DL592" s="49"/>
      <c r="DM592" s="49"/>
      <c r="DN592" s="49"/>
      <c r="DO592" s="49"/>
      <c r="DP592" s="49"/>
      <c r="DQ592" s="49"/>
      <c r="DR592" s="49"/>
      <c r="DS592" s="49"/>
      <c r="DT592" s="49"/>
      <c r="DU592" s="49"/>
      <c r="DV592" s="49"/>
      <c r="DW592" s="49"/>
      <c r="DX592" s="49"/>
      <c r="DY592" s="49"/>
      <c r="DZ592" s="49"/>
      <c r="EA592" s="49"/>
      <c r="EB592" s="49"/>
      <c r="EC592" s="49"/>
      <c r="ED592" s="49"/>
      <c r="EE592" s="49"/>
      <c r="EF592" s="49"/>
      <c r="EG592" s="49"/>
      <c r="EH592" s="49"/>
      <c r="EI592" s="49"/>
      <c r="EJ592" s="49"/>
      <c r="EK592" s="49"/>
      <c r="EL592" s="49"/>
      <c r="EM592" s="49"/>
      <c r="EN592" s="49"/>
      <c r="EO592" s="49"/>
      <c r="EP592" s="49"/>
      <c r="EQ592" s="49"/>
      <c r="ER592" s="49"/>
      <c r="ES592" s="49"/>
      <c r="ET592" s="49"/>
      <c r="EU592" s="49"/>
      <c r="EV592" s="49"/>
      <c r="EW592" s="49"/>
      <c r="EX592" s="49"/>
      <c r="EY592" s="49"/>
      <c r="EZ592" s="49"/>
      <c r="FA592" s="49"/>
      <c r="FB592" s="49"/>
      <c r="FC592" s="49"/>
      <c r="FD592" s="49"/>
      <c r="FE592" s="49"/>
      <c r="FF592" s="49"/>
      <c r="FG592" s="49"/>
      <c r="FH592" s="49"/>
      <c r="FI592" s="49"/>
      <c r="FJ592" s="49"/>
      <c r="FK592" s="49"/>
      <c r="FL592" s="49"/>
      <c r="FM592" s="49"/>
      <c r="FN592" s="49"/>
      <c r="FO592" s="49"/>
      <c r="FP592" s="49"/>
      <c r="FQ592" s="49"/>
      <c r="FR592" s="49"/>
      <c r="FS592" s="49"/>
      <c r="FT592" s="49"/>
      <c r="FU592" s="49"/>
      <c r="FV592" s="49"/>
      <c r="FW592" s="49"/>
      <c r="FX592" s="49"/>
      <c r="FY592" s="49"/>
      <c r="FZ592" s="49"/>
      <c r="GA592" s="49"/>
      <c r="GB592" s="49"/>
      <c r="GC592" s="49"/>
      <c r="GD592" s="49"/>
      <c r="GE592" s="49"/>
      <c r="GF592" s="49"/>
      <c r="GG592" s="49"/>
      <c r="GH592" s="49"/>
      <c r="GI592" s="49"/>
      <c r="GJ592" s="49"/>
      <c r="GK592" s="49"/>
      <c r="GL592" s="49"/>
      <c r="GM592" s="49"/>
      <c r="GN592" s="49"/>
      <c r="GO592" s="49"/>
      <c r="GP592" s="49"/>
      <c r="GQ592" s="49"/>
      <c r="GR592" s="49"/>
      <c r="GS592" s="49"/>
      <c r="GT592" s="49"/>
      <c r="GU592" s="49"/>
      <c r="GV592" s="49"/>
      <c r="GW592" s="49"/>
      <c r="GX592" s="49"/>
      <c r="GY592" s="49"/>
      <c r="GZ592" s="49"/>
      <c r="HA592" s="49"/>
      <c r="HB592" s="49"/>
      <c r="HC592" s="49"/>
      <c r="HD592" s="49"/>
      <c r="HE592" s="49"/>
      <c r="HF592" s="49"/>
      <c r="HG592" s="49"/>
      <c r="HH592" s="49"/>
      <c r="HI592" s="49"/>
      <c r="HJ592" s="49"/>
      <c r="HK592" s="49"/>
      <c r="HL592" s="49"/>
      <c r="HM592" s="49"/>
      <c r="HN592" s="49"/>
      <c r="HO592" s="49"/>
      <c r="HP592" s="49"/>
      <c r="HQ592" s="49"/>
      <c r="HR592" s="49"/>
      <c r="HS592" s="49"/>
      <c r="HT592" s="49"/>
      <c r="HU592" s="49"/>
      <c r="HV592" s="49"/>
      <c r="HW592" s="49"/>
      <c r="HX592" s="49"/>
      <c r="HY592" s="49"/>
      <c r="HZ592" s="49"/>
      <c r="IA592" s="49"/>
      <c r="IB592" s="49"/>
      <c r="IC592" s="49"/>
      <c r="ID592" s="49"/>
      <c r="IE592" s="49"/>
      <c r="IF592" s="49"/>
      <c r="IG592" s="49"/>
      <c r="IH592" s="49"/>
      <c r="II592" s="49"/>
      <c r="IJ592" s="49"/>
      <c r="IK592" s="49"/>
      <c r="IL592" s="49"/>
      <c r="IM592" s="49"/>
      <c r="IN592" s="49"/>
      <c r="IO592" s="49"/>
      <c r="IP592" s="49"/>
      <c r="IQ592" s="49"/>
      <c r="IR592" s="49"/>
      <c r="IS592" s="49"/>
      <c r="IT592" s="49"/>
      <c r="IU592" s="49"/>
      <c r="IV592" s="49"/>
      <c r="IW592" s="49"/>
      <c r="IX592" s="49"/>
      <c r="IY592" s="49"/>
      <c r="IZ592" s="49"/>
      <c r="JA592" s="49"/>
      <c r="JB592" s="49"/>
      <c r="JC592" s="49"/>
      <c r="JD592" s="49"/>
      <c r="JE592" s="49"/>
      <c r="JF592" s="49"/>
      <c r="JG592" s="49"/>
      <c r="JH592" s="49"/>
      <c r="JI592" s="49"/>
      <c r="JJ592" s="49"/>
      <c r="JK592" s="49"/>
      <c r="JL592" s="49"/>
      <c r="JM592" s="49"/>
      <c r="JN592" s="49"/>
      <c r="JO592" s="49"/>
      <c r="JP592" s="49"/>
      <c r="JQ592" s="49"/>
      <c r="JR592" s="49"/>
      <c r="JS592" s="49"/>
      <c r="JT592" s="49"/>
      <c r="JU592" s="49"/>
      <c r="JV592" s="49"/>
      <c r="JW592" s="49"/>
      <c r="JX592" s="49"/>
      <c r="JY592" s="49"/>
      <c r="JZ592" s="49"/>
      <c r="KA592" s="49"/>
      <c r="KB592" s="49"/>
      <c r="KC592" s="49"/>
      <c r="KD592" s="49"/>
      <c r="KE592" s="49"/>
      <c r="KF592" s="49"/>
      <c r="KG592" s="49"/>
      <c r="KH592" s="49"/>
      <c r="KI592" s="49"/>
      <c r="KJ592" s="49"/>
    </row>
    <row r="593" spans="2:296" s="48" customFormat="1" x14ac:dyDescent="0.2">
      <c r="B593" s="46"/>
      <c r="C593" s="276"/>
      <c r="D593" s="125"/>
      <c r="E593" s="173"/>
      <c r="F593" s="174"/>
      <c r="G593" s="125"/>
      <c r="H593" s="125"/>
      <c r="I593" s="125"/>
      <c r="J593" s="125"/>
      <c r="K593" s="192"/>
      <c r="M593" s="281"/>
      <c r="N593" s="19"/>
      <c r="O593" s="49"/>
      <c r="P593" s="49"/>
      <c r="Q593" s="49"/>
      <c r="R593" s="49"/>
      <c r="S593" s="49"/>
      <c r="T593" s="49"/>
      <c r="U593" s="49"/>
      <c r="V593" s="49"/>
      <c r="W593" s="49"/>
      <c r="X593" s="49"/>
      <c r="Y593" s="49"/>
      <c r="Z593" s="49"/>
      <c r="AA593" s="49"/>
      <c r="AB593" s="49"/>
      <c r="AC593" s="49"/>
      <c r="AD593" s="49"/>
      <c r="AE593" s="49"/>
      <c r="AF593" s="49"/>
      <c r="AG593" s="49"/>
      <c r="AH593" s="49"/>
      <c r="AI593" s="49"/>
      <c r="AJ593" s="49"/>
      <c r="AK593" s="49"/>
      <c r="AL593" s="49"/>
      <c r="AM593" s="49"/>
      <c r="AN593" s="49"/>
      <c r="AO593" s="49"/>
      <c r="AP593" s="49"/>
      <c r="AQ593" s="49"/>
      <c r="AR593" s="49"/>
      <c r="AS593" s="49"/>
      <c r="AT593" s="49"/>
      <c r="AU593" s="49"/>
      <c r="AV593" s="49"/>
      <c r="AW593" s="49"/>
      <c r="AX593" s="49"/>
      <c r="AY593" s="49"/>
      <c r="AZ593" s="49"/>
      <c r="BA593" s="49"/>
      <c r="BB593" s="49"/>
      <c r="BC593" s="49"/>
      <c r="BD593" s="49"/>
      <c r="BE593" s="49"/>
      <c r="BF593" s="49"/>
      <c r="BG593" s="49"/>
      <c r="BH593" s="49"/>
      <c r="BI593" s="49"/>
      <c r="BJ593" s="49"/>
      <c r="BK593" s="49"/>
      <c r="BL593" s="49"/>
      <c r="BM593" s="49"/>
      <c r="BN593" s="49"/>
      <c r="BO593" s="49"/>
      <c r="BP593" s="49"/>
      <c r="BQ593" s="49"/>
      <c r="BR593" s="49"/>
      <c r="BS593" s="49"/>
      <c r="BT593" s="49"/>
      <c r="BU593" s="49"/>
      <c r="BV593" s="49"/>
      <c r="BW593" s="49"/>
      <c r="BX593" s="49"/>
      <c r="BY593" s="49"/>
      <c r="BZ593" s="49"/>
      <c r="CA593" s="49"/>
      <c r="CB593" s="49"/>
      <c r="CC593" s="49"/>
      <c r="CD593" s="49"/>
      <c r="CE593" s="49"/>
      <c r="CF593" s="49"/>
      <c r="CG593" s="49"/>
      <c r="CH593" s="49"/>
      <c r="CI593" s="49"/>
      <c r="CJ593" s="49"/>
      <c r="CK593" s="49"/>
      <c r="CL593" s="49"/>
      <c r="CM593" s="49"/>
      <c r="CN593" s="49"/>
      <c r="CO593" s="49"/>
      <c r="CP593" s="49"/>
      <c r="CQ593" s="49"/>
      <c r="CR593" s="49"/>
      <c r="CS593" s="49"/>
      <c r="CT593" s="49"/>
      <c r="CU593" s="49"/>
      <c r="CV593" s="49"/>
      <c r="CW593" s="49"/>
      <c r="CX593" s="49"/>
      <c r="CY593" s="49"/>
      <c r="CZ593" s="49"/>
      <c r="DA593" s="49"/>
      <c r="DB593" s="49"/>
      <c r="DC593" s="49"/>
      <c r="DD593" s="49"/>
      <c r="DE593" s="49"/>
      <c r="DF593" s="49"/>
      <c r="DG593" s="49"/>
      <c r="DH593" s="49"/>
      <c r="DI593" s="49"/>
      <c r="DJ593" s="49"/>
      <c r="DK593" s="49"/>
      <c r="DL593" s="49"/>
      <c r="DM593" s="49"/>
      <c r="DN593" s="49"/>
      <c r="DO593" s="49"/>
      <c r="DP593" s="49"/>
      <c r="DQ593" s="49"/>
      <c r="DR593" s="49"/>
      <c r="DS593" s="49"/>
      <c r="DT593" s="49"/>
      <c r="DU593" s="49"/>
      <c r="DV593" s="49"/>
      <c r="DW593" s="49"/>
      <c r="DX593" s="49"/>
      <c r="DY593" s="49"/>
      <c r="DZ593" s="49"/>
      <c r="EA593" s="49"/>
      <c r="EB593" s="49"/>
      <c r="EC593" s="49"/>
      <c r="ED593" s="49"/>
      <c r="EE593" s="49"/>
      <c r="EF593" s="49"/>
      <c r="EG593" s="49"/>
      <c r="EH593" s="49"/>
      <c r="EI593" s="49"/>
      <c r="EJ593" s="49"/>
      <c r="EK593" s="49"/>
      <c r="EL593" s="49"/>
      <c r="EM593" s="49"/>
      <c r="EN593" s="49"/>
      <c r="EO593" s="49"/>
      <c r="EP593" s="49"/>
      <c r="EQ593" s="49"/>
      <c r="ER593" s="49"/>
      <c r="ES593" s="49"/>
      <c r="ET593" s="49"/>
      <c r="EU593" s="49"/>
      <c r="EV593" s="49"/>
      <c r="EW593" s="49"/>
      <c r="EX593" s="49"/>
      <c r="EY593" s="49"/>
      <c r="EZ593" s="49"/>
      <c r="FA593" s="49"/>
      <c r="FB593" s="49"/>
      <c r="FC593" s="49"/>
      <c r="FD593" s="49"/>
      <c r="FE593" s="49"/>
      <c r="FF593" s="49"/>
      <c r="FG593" s="49"/>
      <c r="FH593" s="49"/>
      <c r="FI593" s="49"/>
      <c r="FJ593" s="49"/>
      <c r="FK593" s="49"/>
      <c r="FL593" s="49"/>
      <c r="FM593" s="49"/>
      <c r="FN593" s="49"/>
      <c r="FO593" s="49"/>
      <c r="FP593" s="49"/>
      <c r="FQ593" s="49"/>
      <c r="FR593" s="49"/>
      <c r="FS593" s="49"/>
      <c r="FT593" s="49"/>
      <c r="FU593" s="49"/>
      <c r="FV593" s="49"/>
      <c r="FW593" s="49"/>
      <c r="FX593" s="49"/>
      <c r="FY593" s="49"/>
      <c r="FZ593" s="49"/>
      <c r="GA593" s="49"/>
      <c r="GB593" s="49"/>
      <c r="GC593" s="49"/>
      <c r="GD593" s="49"/>
      <c r="GE593" s="49"/>
      <c r="GF593" s="49"/>
      <c r="GG593" s="49"/>
      <c r="GH593" s="49"/>
      <c r="GI593" s="49"/>
      <c r="GJ593" s="49"/>
      <c r="GK593" s="49"/>
      <c r="GL593" s="49"/>
      <c r="GM593" s="49"/>
      <c r="GN593" s="49"/>
      <c r="GO593" s="49"/>
      <c r="GP593" s="49"/>
      <c r="GQ593" s="49"/>
      <c r="GR593" s="49"/>
      <c r="GS593" s="49"/>
      <c r="GT593" s="49"/>
      <c r="GU593" s="49"/>
      <c r="GV593" s="49"/>
      <c r="GW593" s="49"/>
      <c r="GX593" s="49"/>
      <c r="GY593" s="49"/>
      <c r="GZ593" s="49"/>
      <c r="HA593" s="49"/>
      <c r="HB593" s="49"/>
      <c r="HC593" s="49"/>
      <c r="HD593" s="49"/>
      <c r="HE593" s="49"/>
      <c r="HF593" s="49"/>
      <c r="HG593" s="49"/>
      <c r="HH593" s="49"/>
      <c r="HI593" s="49"/>
      <c r="HJ593" s="49"/>
      <c r="HK593" s="49"/>
      <c r="HL593" s="49"/>
      <c r="HM593" s="49"/>
      <c r="HN593" s="49"/>
      <c r="HO593" s="49"/>
      <c r="HP593" s="49"/>
      <c r="HQ593" s="49"/>
      <c r="HR593" s="49"/>
      <c r="HS593" s="49"/>
      <c r="HT593" s="49"/>
      <c r="HU593" s="49"/>
      <c r="HV593" s="49"/>
      <c r="HW593" s="49"/>
      <c r="HX593" s="49"/>
      <c r="HY593" s="49"/>
      <c r="HZ593" s="49"/>
      <c r="IA593" s="49"/>
      <c r="IB593" s="49"/>
      <c r="IC593" s="49"/>
      <c r="ID593" s="49"/>
      <c r="IE593" s="49"/>
      <c r="IF593" s="49"/>
      <c r="IG593" s="49"/>
      <c r="IH593" s="49"/>
      <c r="II593" s="49"/>
      <c r="IJ593" s="49"/>
      <c r="IK593" s="49"/>
      <c r="IL593" s="49"/>
      <c r="IM593" s="49"/>
      <c r="IN593" s="49"/>
      <c r="IO593" s="49"/>
      <c r="IP593" s="49"/>
      <c r="IQ593" s="49"/>
      <c r="IR593" s="49"/>
      <c r="IS593" s="49"/>
      <c r="IT593" s="49"/>
      <c r="IU593" s="49"/>
      <c r="IV593" s="49"/>
      <c r="IW593" s="49"/>
      <c r="IX593" s="49"/>
      <c r="IY593" s="49"/>
      <c r="IZ593" s="49"/>
      <c r="JA593" s="49"/>
      <c r="JB593" s="49"/>
      <c r="JC593" s="49"/>
      <c r="JD593" s="49"/>
      <c r="JE593" s="49"/>
      <c r="JF593" s="49"/>
      <c r="JG593" s="49"/>
      <c r="JH593" s="49"/>
      <c r="JI593" s="49"/>
      <c r="JJ593" s="49"/>
      <c r="JK593" s="49"/>
      <c r="JL593" s="49"/>
      <c r="JM593" s="49"/>
      <c r="JN593" s="49"/>
      <c r="JO593" s="49"/>
      <c r="JP593" s="49"/>
      <c r="JQ593" s="49"/>
      <c r="JR593" s="49"/>
      <c r="JS593" s="49"/>
      <c r="JT593" s="49"/>
      <c r="JU593" s="49"/>
      <c r="JV593" s="49"/>
      <c r="JW593" s="49"/>
      <c r="JX593" s="49"/>
      <c r="JY593" s="49"/>
      <c r="JZ593" s="49"/>
      <c r="KA593" s="49"/>
      <c r="KB593" s="49"/>
      <c r="KC593" s="49"/>
      <c r="KD593" s="49"/>
      <c r="KE593" s="49"/>
      <c r="KF593" s="49"/>
      <c r="KG593" s="49"/>
      <c r="KH593" s="49"/>
      <c r="KI593" s="49"/>
      <c r="KJ593" s="49"/>
    </row>
    <row r="594" spans="2:296" s="48" customFormat="1" x14ac:dyDescent="0.2">
      <c r="B594" s="46"/>
      <c r="C594" s="276"/>
      <c r="D594" s="125"/>
      <c r="E594" s="173"/>
      <c r="F594" s="174"/>
      <c r="G594" s="125"/>
      <c r="H594" s="125"/>
      <c r="I594" s="125"/>
      <c r="J594" s="125"/>
      <c r="K594" s="192"/>
      <c r="M594" s="281"/>
      <c r="N594" s="19"/>
      <c r="O594" s="49"/>
      <c r="P594" s="49"/>
      <c r="Q594" s="49"/>
      <c r="R594" s="49"/>
      <c r="S594" s="49"/>
      <c r="T594" s="49"/>
      <c r="U594" s="49"/>
      <c r="V594" s="49"/>
      <c r="W594" s="49"/>
      <c r="X594" s="49"/>
      <c r="Y594" s="49"/>
      <c r="Z594" s="49"/>
      <c r="AA594" s="49"/>
      <c r="AB594" s="49"/>
      <c r="AC594" s="49"/>
      <c r="AD594" s="49"/>
      <c r="AE594" s="49"/>
      <c r="AF594" s="49"/>
      <c r="AG594" s="49"/>
      <c r="AH594" s="49"/>
      <c r="AI594" s="49"/>
      <c r="AJ594" s="49"/>
      <c r="AK594" s="49"/>
      <c r="AL594" s="49"/>
      <c r="AM594" s="49"/>
      <c r="AN594" s="49"/>
      <c r="AO594" s="49"/>
      <c r="AP594" s="49"/>
      <c r="AQ594" s="49"/>
      <c r="AR594" s="49"/>
      <c r="AS594" s="49"/>
      <c r="AT594" s="49"/>
      <c r="AU594" s="49"/>
      <c r="AV594" s="49"/>
      <c r="AW594" s="49"/>
      <c r="AX594" s="49"/>
      <c r="AY594" s="49"/>
      <c r="AZ594" s="49"/>
      <c r="BA594" s="49"/>
      <c r="BB594" s="49"/>
      <c r="BC594" s="49"/>
      <c r="BD594" s="49"/>
      <c r="BE594" s="49"/>
      <c r="BF594" s="49"/>
      <c r="BG594" s="49"/>
      <c r="BH594" s="49"/>
      <c r="BI594" s="49"/>
      <c r="BJ594" s="49"/>
      <c r="BK594" s="49"/>
      <c r="BL594" s="49"/>
      <c r="BM594" s="49"/>
      <c r="BN594" s="49"/>
      <c r="BO594" s="49"/>
      <c r="BP594" s="49"/>
      <c r="BQ594" s="49"/>
      <c r="BR594" s="49"/>
      <c r="BS594" s="49"/>
      <c r="BT594" s="49"/>
      <c r="BU594" s="49"/>
      <c r="BV594" s="49"/>
      <c r="BW594" s="49"/>
      <c r="BX594" s="49"/>
      <c r="BY594" s="49"/>
      <c r="BZ594" s="49"/>
      <c r="CA594" s="49"/>
      <c r="CB594" s="49"/>
      <c r="CC594" s="49"/>
      <c r="CD594" s="49"/>
      <c r="CE594" s="49"/>
      <c r="CF594" s="49"/>
      <c r="CG594" s="49"/>
      <c r="CH594" s="49"/>
      <c r="CI594" s="49"/>
      <c r="CJ594" s="49"/>
      <c r="CK594" s="49"/>
      <c r="CL594" s="49"/>
      <c r="CM594" s="49"/>
      <c r="CN594" s="49"/>
      <c r="CO594" s="49"/>
      <c r="CP594" s="49"/>
      <c r="CQ594" s="49"/>
      <c r="CR594" s="49"/>
      <c r="CS594" s="49"/>
      <c r="CT594" s="49"/>
      <c r="CU594" s="49"/>
      <c r="CV594" s="49"/>
      <c r="CW594" s="49"/>
      <c r="CX594" s="49"/>
      <c r="CY594" s="49"/>
      <c r="CZ594" s="49"/>
      <c r="DA594" s="49"/>
      <c r="DB594" s="49"/>
      <c r="DC594" s="49"/>
      <c r="DD594" s="49"/>
      <c r="DE594" s="49"/>
      <c r="DF594" s="49"/>
      <c r="DG594" s="49"/>
      <c r="DH594" s="49"/>
      <c r="DI594" s="49"/>
      <c r="DJ594" s="49"/>
      <c r="DK594" s="49"/>
      <c r="DL594" s="49"/>
      <c r="DM594" s="49"/>
      <c r="DN594" s="49"/>
      <c r="DO594" s="49"/>
      <c r="DP594" s="49"/>
      <c r="DQ594" s="49"/>
      <c r="DR594" s="49"/>
      <c r="DS594" s="49"/>
      <c r="DT594" s="49"/>
      <c r="DU594" s="49"/>
      <c r="DV594" s="49"/>
      <c r="DW594" s="49"/>
      <c r="DX594" s="49"/>
      <c r="DY594" s="49"/>
      <c r="DZ594" s="49"/>
      <c r="EA594" s="49"/>
      <c r="EB594" s="49"/>
      <c r="EC594" s="49"/>
      <c r="ED594" s="49"/>
      <c r="EE594" s="49"/>
      <c r="EF594" s="49"/>
      <c r="EG594" s="49"/>
      <c r="EH594" s="49"/>
      <c r="EI594" s="49"/>
      <c r="EJ594" s="49"/>
      <c r="EK594" s="49"/>
      <c r="EL594" s="49"/>
      <c r="EM594" s="49"/>
      <c r="EN594" s="49"/>
      <c r="EO594" s="49"/>
      <c r="EP594" s="49"/>
      <c r="EQ594" s="49"/>
      <c r="ER594" s="49"/>
      <c r="ES594" s="49"/>
      <c r="ET594" s="49"/>
      <c r="EU594" s="49"/>
      <c r="EV594" s="49"/>
      <c r="EW594" s="49"/>
      <c r="EX594" s="49"/>
      <c r="EY594" s="49"/>
      <c r="EZ594" s="49"/>
      <c r="FA594" s="49"/>
      <c r="FB594" s="49"/>
      <c r="FC594" s="49"/>
      <c r="FD594" s="49"/>
      <c r="FE594" s="49"/>
      <c r="FF594" s="49"/>
      <c r="FG594" s="49"/>
      <c r="FH594" s="49"/>
      <c r="FI594" s="49"/>
      <c r="FJ594" s="49"/>
      <c r="FK594" s="49"/>
      <c r="FL594" s="49"/>
      <c r="FM594" s="49"/>
      <c r="FN594" s="49"/>
      <c r="FO594" s="49"/>
      <c r="FP594" s="49"/>
      <c r="FQ594" s="49"/>
      <c r="FR594" s="49"/>
      <c r="FS594" s="49"/>
      <c r="FT594" s="49"/>
      <c r="FU594" s="49"/>
      <c r="FV594" s="49"/>
      <c r="FW594" s="49"/>
      <c r="FX594" s="49"/>
      <c r="FY594" s="49"/>
      <c r="FZ594" s="49"/>
      <c r="GA594" s="49"/>
      <c r="GB594" s="49"/>
      <c r="GC594" s="49"/>
      <c r="GD594" s="49"/>
      <c r="GE594" s="49"/>
      <c r="GF594" s="49"/>
      <c r="GG594" s="49"/>
      <c r="GH594" s="49"/>
      <c r="GI594" s="49"/>
      <c r="GJ594" s="49"/>
      <c r="GK594" s="49"/>
      <c r="GL594" s="49"/>
      <c r="GM594" s="49"/>
      <c r="GN594" s="49"/>
      <c r="GO594" s="49"/>
      <c r="GP594" s="49"/>
      <c r="GQ594" s="49"/>
      <c r="GR594" s="49"/>
      <c r="GS594" s="49"/>
      <c r="GT594" s="49"/>
      <c r="GU594" s="49"/>
      <c r="GV594" s="49"/>
      <c r="GW594" s="49"/>
      <c r="GX594" s="49"/>
      <c r="GY594" s="49"/>
      <c r="GZ594" s="49"/>
      <c r="HA594" s="49"/>
      <c r="HB594" s="49"/>
      <c r="HC594" s="49"/>
      <c r="HD594" s="49"/>
      <c r="HE594" s="49"/>
      <c r="HF594" s="49"/>
      <c r="HG594" s="49"/>
      <c r="HH594" s="49"/>
      <c r="HI594" s="49"/>
      <c r="HJ594" s="49"/>
      <c r="HK594" s="49"/>
      <c r="HL594" s="49"/>
      <c r="HM594" s="49"/>
      <c r="HN594" s="49"/>
      <c r="HO594" s="49"/>
      <c r="HP594" s="49"/>
      <c r="HQ594" s="49"/>
      <c r="HR594" s="49"/>
      <c r="HS594" s="49"/>
      <c r="HT594" s="49"/>
      <c r="HU594" s="49"/>
      <c r="HV594" s="49"/>
      <c r="HW594" s="49"/>
      <c r="HX594" s="49"/>
      <c r="HY594" s="49"/>
      <c r="HZ594" s="49"/>
      <c r="IA594" s="49"/>
      <c r="IB594" s="49"/>
      <c r="IC594" s="49"/>
      <c r="ID594" s="49"/>
      <c r="IE594" s="49"/>
      <c r="IF594" s="49"/>
      <c r="IG594" s="49"/>
      <c r="IH594" s="49"/>
      <c r="II594" s="49"/>
      <c r="IJ594" s="49"/>
      <c r="IK594" s="49"/>
      <c r="IL594" s="49"/>
      <c r="IM594" s="49"/>
      <c r="IN594" s="49"/>
      <c r="IO594" s="49"/>
      <c r="IP594" s="49"/>
      <c r="IQ594" s="49"/>
      <c r="IR594" s="49"/>
      <c r="IS594" s="49"/>
      <c r="IT594" s="49"/>
      <c r="IU594" s="49"/>
      <c r="IV594" s="49"/>
      <c r="IW594" s="49"/>
      <c r="IX594" s="49"/>
      <c r="IY594" s="49"/>
      <c r="IZ594" s="49"/>
      <c r="JA594" s="49"/>
      <c r="JB594" s="49"/>
      <c r="JC594" s="49"/>
      <c r="JD594" s="49"/>
      <c r="JE594" s="49"/>
      <c r="JF594" s="49"/>
      <c r="JG594" s="49"/>
      <c r="JH594" s="49"/>
      <c r="JI594" s="49"/>
      <c r="JJ594" s="49"/>
      <c r="JK594" s="49"/>
      <c r="JL594" s="49"/>
      <c r="JM594" s="49"/>
      <c r="JN594" s="49"/>
      <c r="JO594" s="49"/>
      <c r="JP594" s="49"/>
      <c r="JQ594" s="49"/>
      <c r="JR594" s="49"/>
      <c r="JS594" s="49"/>
      <c r="JT594" s="49"/>
      <c r="JU594" s="49"/>
      <c r="JV594" s="49"/>
      <c r="JW594" s="49"/>
      <c r="JX594" s="49"/>
      <c r="JY594" s="49"/>
      <c r="JZ594" s="49"/>
      <c r="KA594" s="49"/>
      <c r="KB594" s="49"/>
      <c r="KC594" s="49"/>
      <c r="KD594" s="49"/>
      <c r="KE594" s="49"/>
      <c r="KF594" s="49"/>
      <c r="KG594" s="49"/>
      <c r="KH594" s="49"/>
      <c r="KI594" s="49"/>
      <c r="KJ594" s="49"/>
    </row>
    <row r="595" spans="2:296" s="48" customFormat="1" x14ac:dyDescent="0.2">
      <c r="B595" s="46"/>
      <c r="C595" s="276"/>
      <c r="D595" s="125"/>
      <c r="E595" s="173"/>
      <c r="F595" s="174"/>
      <c r="G595" s="125"/>
      <c r="H595" s="125"/>
      <c r="I595" s="125"/>
      <c r="J595" s="125"/>
      <c r="K595" s="192"/>
      <c r="M595" s="281"/>
      <c r="N595" s="19"/>
      <c r="O595" s="49"/>
      <c r="P595" s="49"/>
      <c r="Q595" s="49"/>
      <c r="R595" s="49"/>
      <c r="S595" s="49"/>
      <c r="T595" s="49"/>
      <c r="U595" s="49"/>
      <c r="V595" s="49"/>
      <c r="W595" s="49"/>
      <c r="X595" s="49"/>
      <c r="Y595" s="49"/>
      <c r="Z595" s="49"/>
      <c r="AA595" s="49"/>
      <c r="AB595" s="49"/>
      <c r="AC595" s="49"/>
      <c r="AD595" s="49"/>
      <c r="AE595" s="49"/>
      <c r="AF595" s="49"/>
      <c r="AG595" s="49"/>
      <c r="AH595" s="49"/>
      <c r="AI595" s="49"/>
      <c r="AJ595" s="49"/>
      <c r="AK595" s="49"/>
      <c r="AL595" s="49"/>
      <c r="AM595" s="49"/>
      <c r="AN595" s="49"/>
      <c r="AO595" s="49"/>
      <c r="AP595" s="49"/>
      <c r="AQ595" s="49"/>
      <c r="AR595" s="49"/>
      <c r="AS595" s="49"/>
      <c r="AT595" s="49"/>
      <c r="AU595" s="49"/>
      <c r="AV595" s="49"/>
      <c r="AW595" s="49"/>
      <c r="AX595" s="49"/>
      <c r="AY595" s="49"/>
      <c r="AZ595" s="49"/>
      <c r="BA595" s="49"/>
      <c r="BB595" s="49"/>
      <c r="BC595" s="49"/>
      <c r="BD595" s="49"/>
      <c r="BE595" s="49"/>
      <c r="BF595" s="49"/>
      <c r="BG595" s="49"/>
      <c r="BH595" s="49"/>
      <c r="BI595" s="49"/>
      <c r="BJ595" s="49"/>
      <c r="BK595" s="49"/>
      <c r="BL595" s="49"/>
      <c r="BM595" s="49"/>
      <c r="BN595" s="49"/>
      <c r="BO595" s="49"/>
      <c r="BP595" s="49"/>
      <c r="BQ595" s="49"/>
      <c r="BR595" s="49"/>
      <c r="BS595" s="49"/>
      <c r="BT595" s="49"/>
      <c r="BU595" s="49"/>
      <c r="BV595" s="49"/>
      <c r="BW595" s="49"/>
      <c r="BX595" s="49"/>
      <c r="BY595" s="49"/>
      <c r="BZ595" s="49"/>
      <c r="CA595" s="49"/>
      <c r="CB595" s="49"/>
      <c r="CC595" s="49"/>
      <c r="CD595" s="49"/>
      <c r="CE595" s="49"/>
      <c r="CF595" s="49"/>
      <c r="CG595" s="49"/>
      <c r="CH595" s="49"/>
      <c r="CI595" s="49"/>
      <c r="CJ595" s="49"/>
      <c r="CK595" s="49"/>
      <c r="CL595" s="49"/>
      <c r="CM595" s="49"/>
      <c r="CN595" s="49"/>
      <c r="CO595" s="49"/>
      <c r="CP595" s="49"/>
      <c r="CQ595" s="49"/>
      <c r="CR595" s="49"/>
      <c r="CS595" s="49"/>
      <c r="CT595" s="49"/>
      <c r="CU595" s="49"/>
      <c r="CV595" s="49"/>
      <c r="CW595" s="49"/>
      <c r="CX595" s="49"/>
      <c r="CY595" s="49"/>
      <c r="CZ595" s="49"/>
      <c r="DA595" s="49"/>
      <c r="DB595" s="49"/>
      <c r="DC595" s="49"/>
      <c r="DD595" s="49"/>
      <c r="DE595" s="49"/>
      <c r="DF595" s="49"/>
      <c r="DG595" s="49"/>
      <c r="DH595" s="49"/>
      <c r="DI595" s="49"/>
      <c r="DJ595" s="49"/>
      <c r="DK595" s="49"/>
      <c r="DL595" s="49"/>
      <c r="DM595" s="49"/>
      <c r="DN595" s="49"/>
      <c r="DO595" s="49"/>
      <c r="DP595" s="49"/>
      <c r="DQ595" s="49"/>
      <c r="DR595" s="49"/>
      <c r="DS595" s="49"/>
      <c r="DT595" s="49"/>
      <c r="DU595" s="49"/>
      <c r="DV595" s="49"/>
      <c r="DW595" s="49"/>
      <c r="DX595" s="49"/>
      <c r="DY595" s="49"/>
      <c r="DZ595" s="49"/>
      <c r="EA595" s="49"/>
      <c r="EB595" s="49"/>
      <c r="EC595" s="49"/>
      <c r="ED595" s="49"/>
      <c r="EE595" s="49"/>
      <c r="EF595" s="49"/>
      <c r="EG595" s="49"/>
      <c r="EH595" s="49"/>
      <c r="EI595" s="49"/>
      <c r="EJ595" s="49"/>
      <c r="EK595" s="49"/>
      <c r="EL595" s="49"/>
      <c r="EM595" s="49"/>
      <c r="EN595" s="49"/>
      <c r="EO595" s="49"/>
      <c r="EP595" s="49"/>
      <c r="EQ595" s="49"/>
      <c r="ER595" s="49"/>
      <c r="ES595" s="49"/>
      <c r="ET595" s="49"/>
      <c r="EU595" s="49"/>
      <c r="EV595" s="49"/>
      <c r="EW595" s="49"/>
      <c r="EX595" s="49"/>
      <c r="EY595" s="49"/>
      <c r="EZ595" s="49"/>
      <c r="FA595" s="49"/>
      <c r="FB595" s="49"/>
      <c r="FC595" s="49"/>
      <c r="FD595" s="49"/>
      <c r="FE595" s="49"/>
      <c r="FF595" s="49"/>
      <c r="FG595" s="49"/>
      <c r="FH595" s="49"/>
      <c r="FI595" s="49"/>
      <c r="FJ595" s="49"/>
      <c r="FK595" s="49"/>
      <c r="FL595" s="49"/>
      <c r="FM595" s="49"/>
      <c r="FN595" s="49"/>
      <c r="FO595" s="49"/>
      <c r="FP595" s="49"/>
      <c r="FQ595" s="49"/>
      <c r="FR595" s="49"/>
      <c r="FS595" s="49"/>
      <c r="FT595" s="49"/>
      <c r="FU595" s="49"/>
      <c r="FV595" s="49"/>
      <c r="FW595" s="49"/>
      <c r="FX595" s="49"/>
      <c r="FY595" s="49"/>
      <c r="FZ595" s="49"/>
      <c r="GA595" s="49"/>
      <c r="GB595" s="49"/>
      <c r="GC595" s="49"/>
      <c r="GD595" s="49"/>
      <c r="GE595" s="49"/>
      <c r="GF595" s="49"/>
      <c r="GG595" s="49"/>
      <c r="GH595" s="49"/>
      <c r="GI595" s="49"/>
      <c r="GJ595" s="49"/>
      <c r="GK595" s="49"/>
      <c r="GL595" s="49"/>
      <c r="GM595" s="49"/>
      <c r="GN595" s="49"/>
      <c r="GO595" s="49"/>
      <c r="GP595" s="49"/>
      <c r="GQ595" s="49"/>
      <c r="GR595" s="49"/>
      <c r="GS595" s="49"/>
      <c r="GT595" s="49"/>
      <c r="GU595" s="49"/>
      <c r="GV595" s="49"/>
      <c r="GW595" s="49"/>
      <c r="GX595" s="49"/>
      <c r="GY595" s="49"/>
      <c r="GZ595" s="49"/>
      <c r="HA595" s="49"/>
      <c r="HB595" s="49"/>
      <c r="HC595" s="49"/>
      <c r="HD595" s="49"/>
      <c r="HE595" s="49"/>
      <c r="HF595" s="49"/>
      <c r="HG595" s="49"/>
      <c r="HH595" s="49"/>
      <c r="HI595" s="49"/>
      <c r="HJ595" s="49"/>
      <c r="HK595" s="49"/>
      <c r="HL595" s="49"/>
      <c r="HM595" s="49"/>
      <c r="HN595" s="49"/>
      <c r="HO595" s="49"/>
      <c r="HP595" s="49"/>
      <c r="HQ595" s="49"/>
      <c r="HR595" s="49"/>
      <c r="HS595" s="49"/>
      <c r="HT595" s="49"/>
      <c r="HU595" s="49"/>
      <c r="HV595" s="49"/>
      <c r="HW595" s="49"/>
      <c r="HX595" s="49"/>
      <c r="HY595" s="49"/>
      <c r="HZ595" s="49"/>
      <c r="IA595" s="49"/>
      <c r="IB595" s="49"/>
      <c r="IC595" s="49"/>
      <c r="ID595" s="49"/>
      <c r="IE595" s="49"/>
      <c r="IF595" s="49"/>
      <c r="IG595" s="49"/>
      <c r="IH595" s="49"/>
      <c r="II595" s="49"/>
      <c r="IJ595" s="49"/>
      <c r="IK595" s="49"/>
      <c r="IL595" s="49"/>
      <c r="IM595" s="49"/>
      <c r="IN595" s="49"/>
      <c r="IO595" s="49"/>
      <c r="IP595" s="49"/>
      <c r="IQ595" s="49"/>
      <c r="IR595" s="49"/>
      <c r="IS595" s="49"/>
      <c r="IT595" s="49"/>
      <c r="IU595" s="49"/>
      <c r="IV595" s="49"/>
      <c r="IW595" s="49"/>
      <c r="IX595" s="49"/>
      <c r="IY595" s="49"/>
      <c r="IZ595" s="49"/>
      <c r="JA595" s="49"/>
      <c r="JB595" s="49"/>
      <c r="JC595" s="49"/>
      <c r="JD595" s="49"/>
      <c r="JE595" s="49"/>
      <c r="JF595" s="49"/>
      <c r="JG595" s="49"/>
      <c r="JH595" s="49"/>
      <c r="JI595" s="49"/>
      <c r="JJ595" s="49"/>
      <c r="JK595" s="49"/>
      <c r="JL595" s="49"/>
      <c r="JM595" s="49"/>
      <c r="JN595" s="49"/>
      <c r="JO595" s="49"/>
      <c r="JP595" s="49"/>
      <c r="JQ595" s="49"/>
      <c r="JR595" s="49"/>
      <c r="JS595" s="49"/>
      <c r="JT595" s="49"/>
      <c r="JU595" s="49"/>
      <c r="JV595" s="49"/>
      <c r="JW595" s="49"/>
      <c r="JX595" s="49"/>
      <c r="JY595" s="49"/>
      <c r="JZ595" s="49"/>
      <c r="KA595" s="49"/>
      <c r="KB595" s="49"/>
      <c r="KC595" s="49"/>
      <c r="KD595" s="49"/>
      <c r="KE595" s="49"/>
      <c r="KF595" s="49"/>
      <c r="KG595" s="49"/>
      <c r="KH595" s="49"/>
      <c r="KI595" s="49"/>
      <c r="KJ595" s="49"/>
    </row>
    <row r="596" spans="2:296" s="48" customFormat="1" x14ac:dyDescent="0.2">
      <c r="B596" s="46"/>
      <c r="C596" s="276"/>
      <c r="D596" s="125"/>
      <c r="E596" s="173"/>
      <c r="F596" s="174"/>
      <c r="G596" s="125"/>
      <c r="H596" s="125"/>
      <c r="I596" s="125"/>
      <c r="J596" s="125"/>
      <c r="K596" s="192"/>
      <c r="M596" s="281"/>
      <c r="N596" s="19"/>
      <c r="O596" s="49"/>
      <c r="P596" s="49"/>
      <c r="Q596" s="49"/>
      <c r="R596" s="49"/>
      <c r="S596" s="49"/>
      <c r="T596" s="49"/>
      <c r="U596" s="49"/>
      <c r="V596" s="49"/>
      <c r="W596" s="49"/>
      <c r="X596" s="49"/>
      <c r="Y596" s="49"/>
      <c r="Z596" s="49"/>
      <c r="AA596" s="49"/>
      <c r="AB596" s="49"/>
      <c r="AC596" s="49"/>
      <c r="AD596" s="49"/>
      <c r="AE596" s="49"/>
      <c r="AF596" s="49"/>
      <c r="AG596" s="49"/>
      <c r="AH596" s="49"/>
      <c r="AI596" s="49"/>
      <c r="AJ596" s="49"/>
      <c r="AK596" s="49"/>
      <c r="AL596" s="49"/>
      <c r="AM596" s="49"/>
      <c r="AN596" s="49"/>
      <c r="AO596" s="49"/>
      <c r="AP596" s="49"/>
      <c r="AQ596" s="49"/>
      <c r="AR596" s="49"/>
      <c r="AS596" s="49"/>
      <c r="AT596" s="49"/>
      <c r="AU596" s="49"/>
      <c r="AV596" s="49"/>
      <c r="AW596" s="49"/>
      <c r="AX596" s="49"/>
      <c r="AY596" s="49"/>
      <c r="AZ596" s="49"/>
      <c r="BA596" s="49"/>
      <c r="BB596" s="49"/>
      <c r="BC596" s="49"/>
      <c r="BD596" s="49"/>
      <c r="BE596" s="49"/>
      <c r="BF596" s="49"/>
      <c r="BG596" s="49"/>
      <c r="BH596" s="49"/>
      <c r="BI596" s="49"/>
      <c r="BJ596" s="49"/>
      <c r="BK596" s="49"/>
      <c r="BL596" s="49"/>
      <c r="BM596" s="49"/>
      <c r="BN596" s="49"/>
      <c r="BO596" s="49"/>
      <c r="BP596" s="49"/>
      <c r="BQ596" s="49"/>
      <c r="BR596" s="49"/>
      <c r="BS596" s="49"/>
      <c r="BT596" s="49"/>
      <c r="BU596" s="49"/>
      <c r="BV596" s="49"/>
      <c r="BW596" s="49"/>
      <c r="BX596" s="49"/>
      <c r="BY596" s="49"/>
      <c r="BZ596" s="49"/>
      <c r="CA596" s="49"/>
      <c r="CB596" s="49"/>
      <c r="CC596" s="49"/>
      <c r="CD596" s="49"/>
      <c r="CE596" s="49"/>
      <c r="CF596" s="49"/>
      <c r="CG596" s="49"/>
      <c r="CH596" s="49"/>
      <c r="CI596" s="49"/>
      <c r="CJ596" s="49"/>
      <c r="CK596" s="49"/>
      <c r="CL596" s="49"/>
      <c r="CM596" s="49"/>
      <c r="CN596" s="49"/>
      <c r="CO596" s="49"/>
      <c r="CP596" s="49"/>
      <c r="CQ596" s="49"/>
      <c r="CR596" s="49"/>
      <c r="CS596" s="49"/>
      <c r="CT596" s="49"/>
      <c r="CU596" s="49"/>
      <c r="CV596" s="49"/>
      <c r="CW596" s="49"/>
      <c r="CX596" s="49"/>
      <c r="CY596" s="49"/>
      <c r="CZ596" s="49"/>
      <c r="DA596" s="49"/>
      <c r="DB596" s="49"/>
      <c r="DC596" s="49"/>
      <c r="DD596" s="49"/>
      <c r="DE596" s="49"/>
      <c r="DF596" s="49"/>
      <c r="DG596" s="49"/>
      <c r="DH596" s="49"/>
      <c r="DI596" s="49"/>
      <c r="DJ596" s="49"/>
      <c r="DK596" s="49"/>
      <c r="DL596" s="49"/>
      <c r="DM596" s="49"/>
      <c r="DN596" s="49"/>
      <c r="DO596" s="49"/>
      <c r="DP596" s="49"/>
      <c r="DQ596" s="49"/>
      <c r="DR596" s="49"/>
      <c r="DS596" s="49"/>
      <c r="DT596" s="49"/>
      <c r="DU596" s="49"/>
      <c r="DV596" s="49"/>
      <c r="DW596" s="49"/>
      <c r="DX596" s="49"/>
      <c r="DY596" s="49"/>
      <c r="DZ596" s="49"/>
      <c r="EA596" s="49"/>
      <c r="EB596" s="49"/>
      <c r="EC596" s="49"/>
      <c r="ED596" s="49"/>
      <c r="EE596" s="49"/>
      <c r="EF596" s="49"/>
      <c r="EG596" s="49"/>
      <c r="EH596" s="49"/>
      <c r="EI596" s="49"/>
      <c r="EJ596" s="49"/>
      <c r="EK596" s="49"/>
      <c r="EL596" s="49"/>
      <c r="EM596" s="49"/>
      <c r="EN596" s="49"/>
      <c r="EO596" s="49"/>
      <c r="EP596" s="49"/>
      <c r="EQ596" s="49"/>
      <c r="ER596" s="49"/>
      <c r="ES596" s="49"/>
      <c r="ET596" s="49"/>
      <c r="EU596" s="49"/>
      <c r="EV596" s="49"/>
      <c r="EW596" s="49"/>
      <c r="EX596" s="49"/>
      <c r="EY596" s="49"/>
      <c r="EZ596" s="49"/>
      <c r="FA596" s="49"/>
      <c r="FB596" s="49"/>
      <c r="FC596" s="49"/>
      <c r="FD596" s="49"/>
      <c r="FE596" s="49"/>
      <c r="FF596" s="49"/>
      <c r="FG596" s="49"/>
      <c r="FH596" s="49"/>
      <c r="FI596" s="49"/>
      <c r="FJ596" s="49"/>
      <c r="FK596" s="49"/>
      <c r="FL596" s="49"/>
      <c r="FM596" s="49"/>
      <c r="FN596" s="49"/>
      <c r="FO596" s="49"/>
      <c r="FP596" s="49"/>
      <c r="FQ596" s="49"/>
      <c r="FR596" s="49"/>
      <c r="FS596" s="49"/>
      <c r="FT596" s="49"/>
      <c r="FU596" s="49"/>
      <c r="FV596" s="49"/>
      <c r="FW596" s="49"/>
      <c r="FX596" s="49"/>
      <c r="FY596" s="49"/>
      <c r="FZ596" s="49"/>
      <c r="GA596" s="49"/>
      <c r="GB596" s="49"/>
      <c r="GC596" s="49"/>
      <c r="GD596" s="49"/>
      <c r="GE596" s="49"/>
      <c r="GF596" s="49"/>
      <c r="GG596" s="49"/>
      <c r="GH596" s="49"/>
      <c r="GI596" s="49"/>
      <c r="GJ596" s="49"/>
      <c r="GK596" s="49"/>
      <c r="GL596" s="49"/>
      <c r="GM596" s="49"/>
      <c r="GN596" s="49"/>
      <c r="GO596" s="49"/>
      <c r="GP596" s="49"/>
      <c r="GQ596" s="49"/>
      <c r="GR596" s="49"/>
      <c r="GS596" s="49"/>
      <c r="GT596" s="49"/>
      <c r="GU596" s="49"/>
      <c r="GV596" s="49"/>
      <c r="GW596" s="49"/>
      <c r="GX596" s="49"/>
      <c r="GY596" s="49"/>
      <c r="GZ596" s="49"/>
      <c r="HA596" s="49"/>
      <c r="HB596" s="49"/>
      <c r="HC596" s="49"/>
      <c r="HD596" s="49"/>
      <c r="HE596" s="49"/>
      <c r="HF596" s="49"/>
      <c r="HG596" s="49"/>
      <c r="HH596" s="49"/>
      <c r="HI596" s="49"/>
      <c r="HJ596" s="49"/>
      <c r="HK596" s="49"/>
      <c r="HL596" s="49"/>
      <c r="HM596" s="49"/>
      <c r="HN596" s="49"/>
      <c r="HO596" s="49"/>
      <c r="HP596" s="49"/>
      <c r="HQ596" s="49"/>
      <c r="HR596" s="49"/>
      <c r="HS596" s="49"/>
      <c r="HT596" s="49"/>
      <c r="HU596" s="49"/>
      <c r="HV596" s="49"/>
      <c r="HW596" s="49"/>
      <c r="HX596" s="49"/>
      <c r="HY596" s="49"/>
      <c r="HZ596" s="49"/>
      <c r="IA596" s="49"/>
      <c r="IB596" s="49"/>
      <c r="IC596" s="49"/>
      <c r="ID596" s="49"/>
      <c r="IE596" s="49"/>
      <c r="IF596" s="49"/>
      <c r="IG596" s="49"/>
      <c r="IH596" s="49"/>
      <c r="II596" s="49"/>
      <c r="IJ596" s="49"/>
      <c r="IK596" s="49"/>
      <c r="IL596" s="49"/>
      <c r="IM596" s="49"/>
      <c r="IN596" s="49"/>
      <c r="IO596" s="49"/>
      <c r="IP596" s="49"/>
      <c r="IQ596" s="49"/>
      <c r="IR596" s="49"/>
      <c r="IS596" s="49"/>
      <c r="IT596" s="49"/>
      <c r="IU596" s="49"/>
      <c r="IV596" s="49"/>
      <c r="IW596" s="49"/>
      <c r="IX596" s="49"/>
      <c r="IY596" s="49"/>
      <c r="IZ596" s="49"/>
      <c r="JA596" s="49"/>
      <c r="JB596" s="49"/>
      <c r="JC596" s="49"/>
      <c r="JD596" s="49"/>
      <c r="JE596" s="49"/>
      <c r="JF596" s="49"/>
      <c r="JG596" s="49"/>
      <c r="JH596" s="49"/>
      <c r="JI596" s="49"/>
      <c r="JJ596" s="49"/>
      <c r="JK596" s="49"/>
      <c r="JL596" s="49"/>
      <c r="JM596" s="49"/>
      <c r="JN596" s="49"/>
      <c r="JO596" s="49"/>
      <c r="JP596" s="49"/>
      <c r="JQ596" s="49"/>
      <c r="JR596" s="49"/>
      <c r="JS596" s="49"/>
      <c r="JT596" s="49"/>
      <c r="JU596" s="49"/>
      <c r="JV596" s="49"/>
      <c r="JW596" s="49"/>
      <c r="JX596" s="49"/>
      <c r="JY596" s="49"/>
      <c r="JZ596" s="49"/>
      <c r="KA596" s="49"/>
      <c r="KB596" s="49"/>
      <c r="KC596" s="49"/>
      <c r="KD596" s="49"/>
      <c r="KE596" s="49"/>
      <c r="KF596" s="49"/>
      <c r="KG596" s="49"/>
      <c r="KH596" s="49"/>
      <c r="KI596" s="49"/>
      <c r="KJ596" s="49"/>
    </row>
    <row r="597" spans="2:296" s="48" customFormat="1" x14ac:dyDescent="0.2">
      <c r="B597" s="46"/>
      <c r="C597" s="276"/>
      <c r="D597" s="125"/>
      <c r="E597" s="173"/>
      <c r="F597" s="174"/>
      <c r="G597" s="125"/>
      <c r="H597" s="125"/>
      <c r="I597" s="125"/>
      <c r="J597" s="125"/>
      <c r="K597" s="192"/>
      <c r="M597" s="281"/>
      <c r="N597" s="19"/>
      <c r="O597" s="49"/>
      <c r="P597" s="49"/>
      <c r="Q597" s="49"/>
      <c r="R597" s="49"/>
      <c r="S597" s="49"/>
      <c r="T597" s="49"/>
      <c r="U597" s="49"/>
      <c r="V597" s="49"/>
      <c r="W597" s="49"/>
      <c r="X597" s="49"/>
      <c r="Y597" s="49"/>
      <c r="Z597" s="49"/>
      <c r="AA597" s="49"/>
      <c r="AB597" s="49"/>
      <c r="AC597" s="49"/>
      <c r="AD597" s="49"/>
      <c r="AE597" s="49"/>
      <c r="AF597" s="49"/>
      <c r="AG597" s="49"/>
      <c r="AH597" s="49"/>
      <c r="AI597" s="49"/>
      <c r="AJ597" s="49"/>
      <c r="AK597" s="49"/>
      <c r="AL597" s="49"/>
      <c r="AM597" s="49"/>
      <c r="AN597" s="49"/>
      <c r="AO597" s="49"/>
      <c r="AP597" s="49"/>
      <c r="AQ597" s="49"/>
      <c r="AR597" s="49"/>
      <c r="AS597" s="49"/>
      <c r="AT597" s="49"/>
      <c r="AU597" s="49"/>
      <c r="AV597" s="49"/>
      <c r="AW597" s="49"/>
      <c r="AX597" s="49"/>
      <c r="AY597" s="49"/>
      <c r="AZ597" s="49"/>
      <c r="BA597" s="49"/>
      <c r="BB597" s="49"/>
      <c r="BC597" s="49"/>
      <c r="BD597" s="49"/>
      <c r="BE597" s="49"/>
      <c r="BF597" s="49"/>
      <c r="BG597" s="49"/>
      <c r="BH597" s="49"/>
      <c r="BI597" s="49"/>
      <c r="BJ597" s="49"/>
      <c r="BK597" s="49"/>
      <c r="BL597" s="49"/>
      <c r="BM597" s="49"/>
      <c r="BN597" s="49"/>
      <c r="BO597" s="49"/>
      <c r="BP597" s="49"/>
      <c r="BQ597" s="49"/>
      <c r="BR597" s="49"/>
      <c r="BS597" s="49"/>
      <c r="BT597" s="49"/>
      <c r="BU597" s="49"/>
      <c r="BV597" s="49"/>
      <c r="BW597" s="49"/>
      <c r="BX597" s="49"/>
      <c r="BY597" s="49"/>
      <c r="BZ597" s="49"/>
      <c r="CA597" s="49"/>
      <c r="CB597" s="49"/>
      <c r="CC597" s="49"/>
      <c r="CD597" s="49"/>
      <c r="CE597" s="49"/>
      <c r="CF597" s="49"/>
      <c r="CG597" s="49"/>
      <c r="CH597" s="49"/>
      <c r="CI597" s="49"/>
      <c r="CJ597" s="49"/>
      <c r="CK597" s="49"/>
      <c r="CL597" s="49"/>
      <c r="CM597" s="49"/>
      <c r="CN597" s="49"/>
      <c r="CO597" s="49"/>
      <c r="CP597" s="49"/>
      <c r="CQ597" s="49"/>
      <c r="CR597" s="49"/>
      <c r="CS597" s="49"/>
      <c r="CT597" s="49"/>
      <c r="CU597" s="49"/>
      <c r="CV597" s="49"/>
      <c r="CW597" s="49"/>
      <c r="CX597" s="49"/>
      <c r="CY597" s="49"/>
      <c r="CZ597" s="49"/>
      <c r="DA597" s="49"/>
      <c r="DB597" s="49"/>
      <c r="DC597" s="49"/>
      <c r="DD597" s="49"/>
      <c r="DE597" s="49"/>
      <c r="DF597" s="49"/>
      <c r="DG597" s="49"/>
      <c r="DH597" s="49"/>
      <c r="DI597" s="49"/>
      <c r="DJ597" s="49"/>
      <c r="DK597" s="49"/>
      <c r="DL597" s="49"/>
      <c r="DM597" s="49"/>
      <c r="DN597" s="49"/>
      <c r="DO597" s="49"/>
      <c r="DP597" s="49"/>
      <c r="DQ597" s="49"/>
      <c r="DR597" s="49"/>
      <c r="DS597" s="49"/>
      <c r="DT597" s="49"/>
      <c r="DU597" s="49"/>
      <c r="DV597" s="49"/>
      <c r="DW597" s="49"/>
      <c r="DX597" s="49"/>
      <c r="DY597" s="49"/>
      <c r="DZ597" s="49"/>
      <c r="EA597" s="49"/>
      <c r="EB597" s="49"/>
      <c r="EC597" s="49"/>
      <c r="ED597" s="49"/>
      <c r="EE597" s="49"/>
      <c r="EF597" s="49"/>
      <c r="EG597" s="49"/>
      <c r="EH597" s="49"/>
      <c r="EI597" s="49"/>
      <c r="EJ597" s="49"/>
      <c r="EK597" s="49"/>
      <c r="EL597" s="49"/>
      <c r="EM597" s="49"/>
      <c r="EN597" s="49"/>
      <c r="EO597" s="49"/>
      <c r="EP597" s="49"/>
      <c r="EQ597" s="49"/>
      <c r="ER597" s="49"/>
      <c r="ES597" s="49"/>
      <c r="ET597" s="49"/>
      <c r="EU597" s="49"/>
      <c r="EV597" s="49"/>
      <c r="EW597" s="49"/>
      <c r="EX597" s="49"/>
      <c r="EY597" s="49"/>
      <c r="EZ597" s="49"/>
      <c r="FA597" s="49"/>
      <c r="FB597" s="49"/>
      <c r="FC597" s="49"/>
      <c r="FD597" s="49"/>
      <c r="FE597" s="49"/>
      <c r="FF597" s="49"/>
      <c r="FG597" s="49"/>
      <c r="FH597" s="49"/>
      <c r="FI597" s="49"/>
      <c r="FJ597" s="49"/>
      <c r="FK597" s="49"/>
      <c r="FL597" s="49"/>
      <c r="FM597" s="49"/>
      <c r="FN597" s="49"/>
      <c r="FO597" s="49"/>
      <c r="FP597" s="49"/>
      <c r="FQ597" s="49"/>
      <c r="FR597" s="49"/>
      <c r="FS597" s="49"/>
      <c r="FT597" s="49"/>
      <c r="FU597" s="49"/>
      <c r="FV597" s="49"/>
      <c r="FW597" s="49"/>
      <c r="FX597" s="49"/>
      <c r="FY597" s="49"/>
      <c r="FZ597" s="49"/>
      <c r="GA597" s="49"/>
      <c r="GB597" s="49"/>
      <c r="GC597" s="49"/>
      <c r="GD597" s="49"/>
      <c r="GE597" s="49"/>
      <c r="GF597" s="49"/>
      <c r="GG597" s="49"/>
      <c r="GH597" s="49"/>
      <c r="GI597" s="49"/>
      <c r="GJ597" s="49"/>
      <c r="GK597" s="49"/>
      <c r="GL597" s="49"/>
      <c r="GM597" s="49"/>
      <c r="GN597" s="49"/>
      <c r="GO597" s="49"/>
      <c r="GP597" s="49"/>
      <c r="GQ597" s="49"/>
      <c r="GR597" s="49"/>
      <c r="GS597" s="49"/>
      <c r="GT597" s="49"/>
      <c r="GU597" s="49"/>
      <c r="GV597" s="49"/>
      <c r="GW597" s="49"/>
      <c r="GX597" s="49"/>
      <c r="GY597" s="49"/>
      <c r="GZ597" s="49"/>
      <c r="HA597" s="49"/>
      <c r="HB597" s="49"/>
      <c r="HC597" s="49"/>
      <c r="HD597" s="49"/>
      <c r="HE597" s="49"/>
      <c r="HF597" s="49"/>
      <c r="HG597" s="49"/>
      <c r="HH597" s="49"/>
      <c r="HI597" s="49"/>
      <c r="HJ597" s="49"/>
      <c r="HK597" s="49"/>
      <c r="HL597" s="49"/>
      <c r="HM597" s="49"/>
      <c r="HN597" s="49"/>
      <c r="HO597" s="49"/>
      <c r="HP597" s="49"/>
      <c r="HQ597" s="49"/>
      <c r="HR597" s="49"/>
      <c r="HS597" s="49"/>
      <c r="HT597" s="49"/>
      <c r="HU597" s="49"/>
      <c r="HV597" s="49"/>
      <c r="HW597" s="49"/>
      <c r="HX597" s="49"/>
      <c r="HY597" s="49"/>
      <c r="HZ597" s="49"/>
      <c r="IA597" s="49"/>
      <c r="IB597" s="49"/>
      <c r="IC597" s="49"/>
      <c r="ID597" s="49"/>
      <c r="IE597" s="49"/>
      <c r="IF597" s="49"/>
      <c r="IG597" s="49"/>
      <c r="IH597" s="49"/>
      <c r="II597" s="49"/>
      <c r="IJ597" s="49"/>
      <c r="IK597" s="49"/>
      <c r="IL597" s="49"/>
      <c r="IM597" s="49"/>
      <c r="IN597" s="49"/>
      <c r="IO597" s="49"/>
      <c r="IP597" s="49"/>
      <c r="IQ597" s="49"/>
      <c r="IR597" s="49"/>
      <c r="IS597" s="49"/>
      <c r="IT597" s="49"/>
      <c r="IU597" s="49"/>
      <c r="IV597" s="49"/>
      <c r="IW597" s="49"/>
      <c r="IX597" s="49"/>
      <c r="IY597" s="49"/>
      <c r="IZ597" s="49"/>
      <c r="JA597" s="49"/>
      <c r="JB597" s="49"/>
      <c r="JC597" s="49"/>
      <c r="JD597" s="49"/>
      <c r="JE597" s="49"/>
      <c r="JF597" s="49"/>
      <c r="JG597" s="49"/>
      <c r="JH597" s="49"/>
      <c r="JI597" s="49"/>
      <c r="JJ597" s="49"/>
      <c r="JK597" s="49"/>
      <c r="JL597" s="49"/>
      <c r="JM597" s="49"/>
      <c r="JN597" s="49"/>
      <c r="JO597" s="49"/>
      <c r="JP597" s="49"/>
      <c r="JQ597" s="49"/>
      <c r="JR597" s="49"/>
      <c r="JS597" s="49"/>
      <c r="JT597" s="49"/>
      <c r="JU597" s="49"/>
      <c r="JV597" s="49"/>
      <c r="JW597" s="49"/>
      <c r="JX597" s="49"/>
      <c r="JY597" s="49"/>
      <c r="JZ597" s="49"/>
      <c r="KA597" s="49"/>
      <c r="KB597" s="49"/>
      <c r="KC597" s="49"/>
      <c r="KD597" s="49"/>
      <c r="KE597" s="49"/>
      <c r="KF597" s="49"/>
      <c r="KG597" s="49"/>
      <c r="KH597" s="49"/>
      <c r="KI597" s="49"/>
      <c r="KJ597" s="49"/>
    </row>
    <row r="598" spans="2:296" s="48" customFormat="1" x14ac:dyDescent="0.2">
      <c r="B598" s="46"/>
      <c r="C598" s="276"/>
      <c r="D598" s="125"/>
      <c r="E598" s="173"/>
      <c r="F598" s="174"/>
      <c r="G598" s="125"/>
      <c r="H598" s="125"/>
      <c r="I598" s="125"/>
      <c r="J598" s="125"/>
      <c r="K598" s="192"/>
      <c r="M598" s="281"/>
      <c r="N598" s="19"/>
      <c r="O598" s="49"/>
      <c r="P598" s="49"/>
      <c r="Q598" s="49"/>
      <c r="R598" s="49"/>
      <c r="S598" s="49"/>
      <c r="T598" s="49"/>
      <c r="U598" s="49"/>
      <c r="V598" s="49"/>
      <c r="W598" s="49"/>
      <c r="X598" s="49"/>
      <c r="Y598" s="49"/>
      <c r="Z598" s="49"/>
      <c r="AA598" s="49"/>
      <c r="AB598" s="49"/>
      <c r="AC598" s="49"/>
      <c r="AD598" s="49"/>
      <c r="AE598" s="49"/>
      <c r="AF598" s="49"/>
      <c r="AG598" s="49"/>
      <c r="AH598" s="49"/>
      <c r="AI598" s="49"/>
      <c r="AJ598" s="49"/>
      <c r="AK598" s="49"/>
      <c r="AL598" s="49"/>
      <c r="AM598" s="49"/>
      <c r="AN598" s="49"/>
      <c r="AO598" s="49"/>
      <c r="AP598" s="49"/>
      <c r="AQ598" s="49"/>
      <c r="AR598" s="49"/>
      <c r="AS598" s="49"/>
      <c r="AT598" s="49"/>
      <c r="AU598" s="49"/>
      <c r="AV598" s="49"/>
      <c r="AW598" s="49"/>
      <c r="AX598" s="49"/>
      <c r="AY598" s="49"/>
      <c r="AZ598" s="49"/>
      <c r="BA598" s="49"/>
      <c r="BB598" s="49"/>
      <c r="BC598" s="49"/>
      <c r="BD598" s="49"/>
      <c r="BE598" s="49"/>
      <c r="BF598" s="49"/>
      <c r="BG598" s="49"/>
      <c r="BH598" s="49"/>
      <c r="BI598" s="49"/>
      <c r="BJ598" s="49"/>
      <c r="BK598" s="49"/>
      <c r="BL598" s="49"/>
      <c r="BM598" s="49"/>
      <c r="BN598" s="49"/>
      <c r="BO598" s="49"/>
      <c r="BP598" s="49"/>
      <c r="BQ598" s="49"/>
      <c r="BR598" s="49"/>
      <c r="BS598" s="49"/>
      <c r="BT598" s="49"/>
      <c r="BU598" s="49"/>
      <c r="BV598" s="49"/>
      <c r="BW598" s="49"/>
      <c r="BX598" s="49"/>
      <c r="BY598" s="49"/>
      <c r="BZ598" s="49"/>
      <c r="CA598" s="49"/>
      <c r="CB598" s="49"/>
      <c r="CC598" s="49"/>
      <c r="CD598" s="49"/>
      <c r="CE598" s="49"/>
      <c r="CF598" s="49"/>
      <c r="CG598" s="49"/>
      <c r="CH598" s="49"/>
      <c r="CI598" s="49"/>
      <c r="CJ598" s="49"/>
      <c r="CK598" s="49"/>
      <c r="CL598" s="49"/>
      <c r="CM598" s="49"/>
      <c r="CN598" s="49"/>
      <c r="CO598" s="49"/>
      <c r="CP598" s="49"/>
      <c r="CQ598" s="49"/>
      <c r="CR598" s="49"/>
      <c r="CS598" s="49"/>
      <c r="CT598" s="49"/>
      <c r="CU598" s="49"/>
      <c r="CV598" s="49"/>
      <c r="CW598" s="49"/>
      <c r="CX598" s="49"/>
      <c r="CY598" s="49"/>
      <c r="CZ598" s="49"/>
      <c r="DA598" s="49"/>
      <c r="DB598" s="49"/>
      <c r="DC598" s="49"/>
      <c r="DD598" s="49"/>
      <c r="DE598" s="49"/>
      <c r="DF598" s="49"/>
      <c r="DG598" s="49"/>
      <c r="DH598" s="49"/>
      <c r="DI598" s="49"/>
      <c r="DJ598" s="49"/>
      <c r="DK598" s="49"/>
      <c r="DL598" s="49"/>
      <c r="DM598" s="49"/>
      <c r="DN598" s="49"/>
      <c r="DO598" s="49"/>
      <c r="DP598" s="49"/>
      <c r="DQ598" s="49"/>
      <c r="DR598" s="49"/>
      <c r="DS598" s="49"/>
      <c r="DT598" s="49"/>
      <c r="DU598" s="49"/>
      <c r="DV598" s="49"/>
      <c r="DW598" s="49"/>
      <c r="DX598" s="49"/>
      <c r="DY598" s="49"/>
      <c r="DZ598" s="49"/>
      <c r="EA598" s="49"/>
      <c r="EB598" s="49"/>
      <c r="EC598" s="49"/>
      <c r="ED598" s="49"/>
      <c r="EE598" s="49"/>
      <c r="EF598" s="49"/>
      <c r="EG598" s="49"/>
      <c r="EH598" s="49"/>
      <c r="EI598" s="49"/>
      <c r="EJ598" s="49"/>
      <c r="EK598" s="49"/>
      <c r="EL598" s="49"/>
      <c r="EM598" s="49"/>
      <c r="EN598" s="49"/>
      <c r="EO598" s="49"/>
      <c r="EP598" s="49"/>
      <c r="EQ598" s="49"/>
      <c r="ER598" s="49"/>
      <c r="ES598" s="49"/>
      <c r="ET598" s="49"/>
      <c r="EU598" s="49"/>
      <c r="EV598" s="49"/>
      <c r="EW598" s="49"/>
      <c r="EX598" s="49"/>
      <c r="EY598" s="49"/>
      <c r="EZ598" s="49"/>
      <c r="FA598" s="49"/>
      <c r="FB598" s="49"/>
      <c r="FC598" s="49"/>
      <c r="FD598" s="49"/>
      <c r="FE598" s="49"/>
      <c r="FF598" s="49"/>
      <c r="FG598" s="49"/>
      <c r="FH598" s="49"/>
      <c r="FI598" s="49"/>
      <c r="FJ598" s="49"/>
      <c r="FK598" s="49"/>
      <c r="FL598" s="49"/>
      <c r="FM598" s="49"/>
      <c r="FN598" s="49"/>
      <c r="FO598" s="49"/>
      <c r="FP598" s="49"/>
      <c r="FQ598" s="49"/>
      <c r="FR598" s="49"/>
      <c r="FS598" s="49"/>
      <c r="FT598" s="49"/>
      <c r="FU598" s="49"/>
      <c r="FV598" s="49"/>
      <c r="FW598" s="49"/>
      <c r="FX598" s="49"/>
      <c r="FY598" s="49"/>
      <c r="FZ598" s="49"/>
      <c r="GA598" s="49"/>
      <c r="GB598" s="49"/>
      <c r="GC598" s="49"/>
      <c r="GD598" s="49"/>
      <c r="GE598" s="49"/>
      <c r="GF598" s="49"/>
      <c r="GG598" s="49"/>
      <c r="GH598" s="49"/>
      <c r="GI598" s="49"/>
      <c r="GJ598" s="49"/>
      <c r="GK598" s="49"/>
      <c r="GL598" s="49"/>
      <c r="GM598" s="49"/>
      <c r="GN598" s="49"/>
      <c r="GO598" s="49"/>
      <c r="GP598" s="49"/>
      <c r="GQ598" s="49"/>
      <c r="GR598" s="49"/>
      <c r="GS598" s="49"/>
      <c r="GT598" s="49"/>
      <c r="GU598" s="49"/>
      <c r="GV598" s="49"/>
      <c r="GW598" s="49"/>
      <c r="GX598" s="49"/>
      <c r="GY598" s="49"/>
      <c r="GZ598" s="49"/>
      <c r="HA598" s="49"/>
      <c r="HB598" s="49"/>
      <c r="HC598" s="49"/>
      <c r="HD598" s="49"/>
      <c r="HE598" s="49"/>
      <c r="HF598" s="49"/>
      <c r="HG598" s="49"/>
      <c r="HH598" s="49"/>
      <c r="HI598" s="49"/>
      <c r="HJ598" s="49"/>
      <c r="HK598" s="49"/>
      <c r="HL598" s="49"/>
      <c r="HM598" s="49"/>
      <c r="HN598" s="49"/>
      <c r="HO598" s="49"/>
      <c r="HP598" s="49"/>
      <c r="HQ598" s="49"/>
      <c r="HR598" s="49"/>
      <c r="HS598" s="49"/>
      <c r="HT598" s="49"/>
      <c r="HU598" s="49"/>
      <c r="HV598" s="49"/>
      <c r="HW598" s="49"/>
      <c r="HX598" s="49"/>
      <c r="HY598" s="49"/>
      <c r="HZ598" s="49"/>
      <c r="IA598" s="49"/>
      <c r="IB598" s="49"/>
      <c r="IC598" s="49"/>
      <c r="ID598" s="49"/>
      <c r="IE598" s="49"/>
      <c r="IF598" s="49"/>
      <c r="IG598" s="49"/>
      <c r="IH598" s="49"/>
      <c r="II598" s="49"/>
      <c r="IJ598" s="49"/>
      <c r="IK598" s="49"/>
      <c r="IL598" s="49"/>
      <c r="IM598" s="49"/>
      <c r="IN598" s="49"/>
      <c r="IO598" s="49"/>
      <c r="IP598" s="49"/>
      <c r="IQ598" s="49"/>
      <c r="IR598" s="49"/>
      <c r="IS598" s="49"/>
      <c r="IT598" s="49"/>
      <c r="IU598" s="49"/>
      <c r="IV598" s="49"/>
      <c r="IW598" s="49"/>
      <c r="IX598" s="49"/>
      <c r="IY598" s="49"/>
      <c r="IZ598" s="49"/>
      <c r="JA598" s="49"/>
      <c r="JB598" s="49"/>
      <c r="JC598" s="49"/>
      <c r="JD598" s="49"/>
      <c r="JE598" s="49"/>
      <c r="JF598" s="49"/>
      <c r="JG598" s="49"/>
      <c r="JH598" s="49"/>
      <c r="JI598" s="49"/>
      <c r="JJ598" s="49"/>
      <c r="JK598" s="49"/>
      <c r="JL598" s="49"/>
      <c r="JM598" s="49"/>
      <c r="JN598" s="49"/>
      <c r="JO598" s="49"/>
      <c r="JP598" s="49"/>
      <c r="JQ598" s="49"/>
      <c r="JR598" s="49"/>
      <c r="JS598" s="49"/>
      <c r="JT598" s="49"/>
      <c r="JU598" s="49"/>
      <c r="JV598" s="49"/>
      <c r="JW598" s="49"/>
      <c r="JX598" s="49"/>
      <c r="JY598" s="49"/>
      <c r="JZ598" s="49"/>
      <c r="KA598" s="49"/>
      <c r="KB598" s="49"/>
      <c r="KC598" s="49"/>
      <c r="KD598" s="49"/>
      <c r="KE598" s="49"/>
      <c r="KF598" s="49"/>
      <c r="KG598" s="49"/>
      <c r="KH598" s="49"/>
      <c r="KI598" s="49"/>
      <c r="KJ598" s="49"/>
    </row>
    <row r="599" spans="2:296" s="48" customFormat="1" x14ac:dyDescent="0.2">
      <c r="B599" s="46"/>
      <c r="C599" s="276"/>
      <c r="D599" s="125"/>
      <c r="E599" s="173"/>
      <c r="F599" s="174"/>
      <c r="G599" s="125"/>
      <c r="H599" s="125"/>
      <c r="I599" s="125"/>
      <c r="J599" s="125"/>
      <c r="K599" s="192"/>
      <c r="M599" s="281"/>
      <c r="N599" s="19"/>
      <c r="O599" s="49"/>
      <c r="P599" s="49"/>
      <c r="Q599" s="49"/>
      <c r="R599" s="49"/>
      <c r="S599" s="49"/>
      <c r="T599" s="49"/>
      <c r="U599" s="49"/>
      <c r="V599" s="49"/>
      <c r="W599" s="49"/>
      <c r="X599" s="49"/>
      <c r="Y599" s="49"/>
      <c r="Z599" s="49"/>
      <c r="AA599" s="49"/>
      <c r="AB599" s="49"/>
      <c r="AC599" s="49"/>
      <c r="AD599" s="49"/>
      <c r="AE599" s="49"/>
      <c r="AF599" s="49"/>
      <c r="AG599" s="49"/>
      <c r="AH599" s="49"/>
      <c r="AI599" s="49"/>
      <c r="AJ599" s="49"/>
      <c r="AK599" s="49"/>
      <c r="AL599" s="49"/>
      <c r="AM599" s="49"/>
      <c r="AN599" s="49"/>
      <c r="AO599" s="49"/>
      <c r="AP599" s="49"/>
      <c r="AQ599" s="49"/>
      <c r="AR599" s="49"/>
      <c r="AS599" s="49"/>
      <c r="AT599" s="49"/>
      <c r="AU599" s="49"/>
      <c r="AV599" s="49"/>
      <c r="AW599" s="49"/>
      <c r="AX599" s="49"/>
      <c r="AY599" s="49"/>
      <c r="AZ599" s="49"/>
      <c r="BA599" s="49"/>
      <c r="BB599" s="49"/>
      <c r="BC599" s="49"/>
      <c r="BD599" s="49"/>
      <c r="BE599" s="49"/>
      <c r="BF599" s="49"/>
      <c r="BG599" s="49"/>
      <c r="BH599" s="49"/>
      <c r="BI599" s="49"/>
      <c r="BJ599" s="49"/>
      <c r="BK599" s="49"/>
      <c r="BL599" s="49"/>
      <c r="BM599" s="49"/>
      <c r="BN599" s="49"/>
      <c r="BO599" s="49"/>
      <c r="BP599" s="49"/>
      <c r="BQ599" s="49"/>
      <c r="BR599" s="49"/>
      <c r="BS599" s="49"/>
      <c r="BT599" s="49"/>
      <c r="BU599" s="49"/>
      <c r="BV599" s="49"/>
      <c r="BW599" s="49"/>
      <c r="BX599" s="49"/>
      <c r="BY599" s="49"/>
      <c r="BZ599" s="49"/>
      <c r="CA599" s="49"/>
      <c r="CB599" s="49"/>
      <c r="CC599" s="49"/>
      <c r="CD599" s="49"/>
      <c r="CE599" s="49"/>
      <c r="CF599" s="49"/>
      <c r="CG599" s="49"/>
      <c r="CH599" s="49"/>
      <c r="CI599" s="49"/>
      <c r="CJ599" s="49"/>
      <c r="CK599" s="49"/>
      <c r="CL599" s="49"/>
      <c r="CM599" s="49"/>
      <c r="CN599" s="49"/>
      <c r="CO599" s="49"/>
      <c r="CP599" s="49"/>
      <c r="CQ599" s="49"/>
      <c r="CR599" s="49"/>
      <c r="CS599" s="49"/>
      <c r="CT599" s="49"/>
      <c r="CU599" s="49"/>
      <c r="CV599" s="49"/>
      <c r="CW599" s="49"/>
      <c r="CX599" s="49"/>
      <c r="CY599" s="49"/>
      <c r="CZ599" s="49"/>
      <c r="DA599" s="49"/>
      <c r="DB599" s="49"/>
      <c r="DC599" s="49"/>
      <c r="DD599" s="49"/>
      <c r="DE599" s="49"/>
      <c r="DF599" s="49"/>
      <c r="DG599" s="49"/>
      <c r="DH599" s="49"/>
      <c r="DI599" s="49"/>
      <c r="DJ599" s="49"/>
      <c r="DK599" s="49"/>
      <c r="DL599" s="49"/>
      <c r="DM599" s="49"/>
      <c r="DN599" s="49"/>
      <c r="DO599" s="49"/>
      <c r="DP599" s="49"/>
      <c r="DQ599" s="49"/>
      <c r="DR599" s="49"/>
      <c r="DS599" s="49"/>
      <c r="DT599" s="49"/>
      <c r="DU599" s="49"/>
      <c r="DV599" s="49"/>
      <c r="DW599" s="49"/>
      <c r="DX599" s="49"/>
      <c r="DY599" s="49"/>
      <c r="DZ599" s="49"/>
      <c r="EA599" s="49"/>
      <c r="EB599" s="49"/>
      <c r="EC599" s="49"/>
      <c r="ED599" s="49"/>
      <c r="EE599" s="49"/>
      <c r="EF599" s="49"/>
      <c r="EG599" s="49"/>
      <c r="EH599" s="49"/>
      <c r="EI599" s="49"/>
      <c r="EJ599" s="49"/>
      <c r="EK599" s="49"/>
      <c r="EL599" s="49"/>
      <c r="EM599" s="49"/>
      <c r="EN599" s="49"/>
      <c r="EO599" s="49"/>
      <c r="EP599" s="49"/>
      <c r="EQ599" s="49"/>
      <c r="ER599" s="49"/>
      <c r="ES599" s="49"/>
      <c r="ET599" s="49"/>
      <c r="EU599" s="49"/>
      <c r="EV599" s="49"/>
      <c r="EW599" s="49"/>
      <c r="EX599" s="49"/>
      <c r="EY599" s="49"/>
      <c r="EZ599" s="49"/>
      <c r="FA599" s="49"/>
      <c r="FB599" s="49"/>
      <c r="FC599" s="49"/>
      <c r="FD599" s="49"/>
      <c r="FE599" s="49"/>
      <c r="FF599" s="49"/>
      <c r="FG599" s="49"/>
      <c r="FH599" s="49"/>
      <c r="FI599" s="49"/>
      <c r="FJ599" s="49"/>
      <c r="FK599" s="49"/>
      <c r="FL599" s="49"/>
      <c r="FM599" s="49"/>
      <c r="FN599" s="49"/>
      <c r="FO599" s="49"/>
      <c r="FP599" s="49"/>
      <c r="FQ599" s="49"/>
      <c r="FR599" s="49"/>
      <c r="FS599" s="49"/>
      <c r="FT599" s="49"/>
      <c r="FU599" s="49"/>
      <c r="FV599" s="49"/>
      <c r="FW599" s="49"/>
      <c r="FX599" s="49"/>
      <c r="FY599" s="49"/>
      <c r="FZ599" s="49"/>
      <c r="GA599" s="49"/>
      <c r="GB599" s="49"/>
      <c r="GC599" s="49"/>
      <c r="GD599" s="49"/>
      <c r="GE599" s="49"/>
      <c r="GF599" s="49"/>
      <c r="GG599" s="49"/>
      <c r="GH599" s="49"/>
      <c r="GI599" s="49"/>
      <c r="GJ599" s="49"/>
      <c r="GK599" s="49"/>
      <c r="GL599" s="49"/>
      <c r="GM599" s="49"/>
      <c r="GN599" s="49"/>
      <c r="GO599" s="49"/>
      <c r="GP599" s="49"/>
      <c r="GQ599" s="49"/>
      <c r="GR599" s="49"/>
      <c r="GS599" s="49"/>
      <c r="GT599" s="49"/>
      <c r="GU599" s="49"/>
      <c r="GV599" s="49"/>
      <c r="GW599" s="49"/>
      <c r="GX599" s="49"/>
      <c r="GY599" s="49"/>
      <c r="GZ599" s="49"/>
      <c r="HA599" s="49"/>
      <c r="HB599" s="49"/>
      <c r="HC599" s="49"/>
      <c r="HD599" s="49"/>
      <c r="HE599" s="49"/>
      <c r="HF599" s="49"/>
      <c r="HG599" s="49"/>
      <c r="HH599" s="49"/>
      <c r="HI599" s="49"/>
      <c r="HJ599" s="49"/>
      <c r="HK599" s="49"/>
      <c r="HL599" s="49"/>
      <c r="HM599" s="49"/>
      <c r="HN599" s="49"/>
      <c r="HO599" s="49"/>
      <c r="HP599" s="49"/>
      <c r="HQ599" s="49"/>
      <c r="HR599" s="49"/>
      <c r="HS599" s="49"/>
      <c r="HT599" s="49"/>
      <c r="HU599" s="49"/>
      <c r="HV599" s="49"/>
      <c r="HW599" s="49"/>
      <c r="HX599" s="49"/>
      <c r="HY599" s="49"/>
      <c r="HZ599" s="49"/>
      <c r="IA599" s="49"/>
      <c r="IB599" s="49"/>
      <c r="IC599" s="49"/>
      <c r="ID599" s="49"/>
      <c r="IE599" s="49"/>
      <c r="IF599" s="49"/>
      <c r="IG599" s="49"/>
      <c r="IH599" s="49"/>
      <c r="II599" s="49"/>
      <c r="IJ599" s="49"/>
      <c r="IK599" s="49"/>
      <c r="IL599" s="49"/>
      <c r="IM599" s="49"/>
      <c r="IN599" s="49"/>
      <c r="IO599" s="49"/>
      <c r="IP599" s="49"/>
      <c r="IQ599" s="49"/>
      <c r="IR599" s="49"/>
      <c r="IS599" s="49"/>
      <c r="IT599" s="49"/>
      <c r="IU599" s="49"/>
      <c r="IV599" s="49"/>
      <c r="IW599" s="49"/>
      <c r="IX599" s="49"/>
      <c r="IY599" s="49"/>
      <c r="IZ599" s="49"/>
      <c r="JA599" s="49"/>
      <c r="JB599" s="49"/>
      <c r="JC599" s="49"/>
      <c r="JD599" s="49"/>
      <c r="JE599" s="49"/>
      <c r="JF599" s="49"/>
      <c r="JG599" s="49"/>
      <c r="JH599" s="49"/>
      <c r="JI599" s="49"/>
      <c r="JJ599" s="49"/>
      <c r="JK599" s="49"/>
      <c r="JL599" s="49"/>
      <c r="JM599" s="49"/>
      <c r="JN599" s="49"/>
      <c r="JO599" s="49"/>
      <c r="JP599" s="49"/>
      <c r="JQ599" s="49"/>
      <c r="JR599" s="49"/>
      <c r="JS599" s="49"/>
      <c r="JT599" s="49"/>
      <c r="JU599" s="49"/>
      <c r="JV599" s="49"/>
      <c r="JW599" s="49"/>
      <c r="JX599" s="49"/>
      <c r="JY599" s="49"/>
      <c r="JZ599" s="49"/>
      <c r="KA599" s="49"/>
      <c r="KB599" s="49"/>
      <c r="KC599" s="49"/>
      <c r="KD599" s="49"/>
      <c r="KE599" s="49"/>
      <c r="KF599" s="49"/>
      <c r="KG599" s="49"/>
      <c r="KH599" s="49"/>
      <c r="KI599" s="49"/>
      <c r="KJ599" s="49"/>
    </row>
    <row r="600" spans="2:296" s="48" customFormat="1" x14ac:dyDescent="0.2">
      <c r="B600" s="46"/>
      <c r="C600" s="276"/>
      <c r="D600" s="125"/>
      <c r="E600" s="173"/>
      <c r="F600" s="174"/>
      <c r="G600" s="125"/>
      <c r="H600" s="125"/>
      <c r="I600" s="125"/>
      <c r="J600" s="125"/>
      <c r="K600" s="192"/>
      <c r="M600" s="281"/>
      <c r="N600" s="19"/>
      <c r="O600" s="49"/>
      <c r="P600" s="49"/>
      <c r="Q600" s="49"/>
      <c r="R600" s="49"/>
      <c r="S600" s="49"/>
      <c r="T600" s="49"/>
      <c r="U600" s="49"/>
      <c r="V600" s="49"/>
      <c r="W600" s="49"/>
      <c r="X600" s="49"/>
      <c r="Y600" s="49"/>
      <c r="Z600" s="49"/>
      <c r="AA600" s="49"/>
      <c r="AB600" s="49"/>
      <c r="AC600" s="49"/>
      <c r="AD600" s="49"/>
      <c r="AE600" s="49"/>
      <c r="AF600" s="49"/>
      <c r="AG600" s="49"/>
      <c r="AH600" s="49"/>
      <c r="AI600" s="49"/>
      <c r="AJ600" s="49"/>
      <c r="AK600" s="49"/>
      <c r="AL600" s="49"/>
      <c r="AM600" s="49"/>
      <c r="AN600" s="49"/>
      <c r="AO600" s="49"/>
      <c r="AP600" s="49"/>
      <c r="AQ600" s="49"/>
      <c r="AR600" s="49"/>
      <c r="AS600" s="49"/>
      <c r="AT600" s="49"/>
      <c r="AU600" s="49"/>
      <c r="AV600" s="49"/>
      <c r="AW600" s="49"/>
      <c r="AX600" s="49"/>
      <c r="AY600" s="49"/>
      <c r="AZ600" s="49"/>
      <c r="BA600" s="49"/>
      <c r="BB600" s="49"/>
      <c r="BC600" s="49"/>
      <c r="BD600" s="49"/>
      <c r="BE600" s="49"/>
      <c r="BF600" s="49"/>
      <c r="BG600" s="49"/>
      <c r="BH600" s="49"/>
      <c r="BI600" s="49"/>
      <c r="BJ600" s="49"/>
      <c r="BK600" s="49"/>
      <c r="BL600" s="49"/>
      <c r="BM600" s="49"/>
      <c r="BN600" s="49"/>
      <c r="BO600" s="49"/>
      <c r="BP600" s="49"/>
      <c r="BQ600" s="49"/>
      <c r="BR600" s="49"/>
      <c r="BS600" s="49"/>
      <c r="BT600" s="49"/>
      <c r="BU600" s="49"/>
      <c r="BV600" s="49"/>
      <c r="BW600" s="49"/>
      <c r="BX600" s="49"/>
      <c r="BY600" s="49"/>
      <c r="BZ600" s="49"/>
      <c r="CA600" s="49"/>
      <c r="CB600" s="49"/>
      <c r="CC600" s="49"/>
      <c r="CD600" s="49"/>
      <c r="CE600" s="49"/>
      <c r="CF600" s="49"/>
      <c r="CG600" s="49"/>
      <c r="CH600" s="49"/>
      <c r="CI600" s="49"/>
      <c r="CJ600" s="49"/>
      <c r="CK600" s="49"/>
      <c r="CL600" s="49"/>
      <c r="CM600" s="49"/>
      <c r="CN600" s="49"/>
      <c r="CO600" s="49"/>
      <c r="CP600" s="49"/>
      <c r="CQ600" s="49"/>
      <c r="CR600" s="49"/>
      <c r="CS600" s="49"/>
      <c r="CT600" s="49"/>
      <c r="CU600" s="49"/>
      <c r="CV600" s="49"/>
      <c r="CW600" s="49"/>
      <c r="CX600" s="49"/>
      <c r="CY600" s="49"/>
      <c r="CZ600" s="49"/>
      <c r="DA600" s="49"/>
      <c r="DB600" s="49"/>
      <c r="DC600" s="49"/>
      <c r="DD600" s="49"/>
      <c r="DE600" s="49"/>
      <c r="DF600" s="49"/>
      <c r="DG600" s="49"/>
      <c r="DH600" s="49"/>
      <c r="DI600" s="49"/>
      <c r="DJ600" s="49"/>
      <c r="DK600" s="49"/>
      <c r="DL600" s="49"/>
      <c r="DM600" s="49"/>
      <c r="DN600" s="49"/>
      <c r="DO600" s="49"/>
      <c r="DP600" s="49"/>
      <c r="DQ600" s="49"/>
      <c r="DR600" s="49"/>
      <c r="DS600" s="49"/>
      <c r="DT600" s="49"/>
      <c r="DU600" s="49"/>
      <c r="DV600" s="49"/>
      <c r="DW600" s="49"/>
      <c r="DX600" s="49"/>
      <c r="DY600" s="49"/>
      <c r="DZ600" s="49"/>
      <c r="EA600" s="49"/>
      <c r="EB600" s="49"/>
      <c r="EC600" s="49"/>
      <c r="ED600" s="49"/>
      <c r="EE600" s="49"/>
      <c r="EF600" s="49"/>
      <c r="EG600" s="49"/>
      <c r="EH600" s="49"/>
      <c r="EI600" s="49"/>
      <c r="EJ600" s="49"/>
      <c r="EK600" s="49"/>
      <c r="EL600" s="49"/>
      <c r="EM600" s="49"/>
      <c r="EN600" s="49"/>
      <c r="EO600" s="49"/>
      <c r="EP600" s="49"/>
      <c r="EQ600" s="49"/>
      <c r="ER600" s="49"/>
      <c r="ES600" s="49"/>
      <c r="ET600" s="49"/>
      <c r="EU600" s="49"/>
      <c r="EV600" s="49"/>
      <c r="EW600" s="49"/>
      <c r="EX600" s="49"/>
      <c r="EY600" s="49"/>
      <c r="EZ600" s="49"/>
      <c r="FA600" s="49"/>
      <c r="FB600" s="49"/>
      <c r="FC600" s="49"/>
      <c r="FD600" s="49"/>
      <c r="FE600" s="49"/>
      <c r="FF600" s="49"/>
      <c r="FG600" s="49"/>
      <c r="FH600" s="49"/>
      <c r="FI600" s="49"/>
      <c r="FJ600" s="49"/>
      <c r="FK600" s="49"/>
      <c r="FL600" s="49"/>
      <c r="FM600" s="49"/>
      <c r="FN600" s="49"/>
      <c r="FO600" s="49"/>
      <c r="FP600" s="49"/>
      <c r="FQ600" s="49"/>
      <c r="FR600" s="49"/>
      <c r="FS600" s="49"/>
      <c r="FT600" s="49"/>
      <c r="FU600" s="49"/>
      <c r="FV600" s="49"/>
      <c r="FW600" s="49"/>
      <c r="FX600" s="49"/>
      <c r="FY600" s="49"/>
      <c r="FZ600" s="49"/>
      <c r="GA600" s="49"/>
      <c r="GB600" s="49"/>
      <c r="GC600" s="49"/>
      <c r="GD600" s="49"/>
      <c r="GE600" s="49"/>
      <c r="GF600" s="49"/>
      <c r="GG600" s="49"/>
      <c r="GH600" s="49"/>
      <c r="GI600" s="49"/>
      <c r="GJ600" s="49"/>
      <c r="GK600" s="49"/>
      <c r="GL600" s="49"/>
      <c r="GM600" s="49"/>
      <c r="GN600" s="49"/>
      <c r="GO600" s="49"/>
      <c r="GP600" s="49"/>
      <c r="GQ600" s="49"/>
      <c r="GR600" s="49"/>
      <c r="GS600" s="49"/>
      <c r="GT600" s="49"/>
      <c r="GU600" s="49"/>
      <c r="GV600" s="49"/>
      <c r="GW600" s="49"/>
      <c r="GX600" s="49"/>
      <c r="GY600" s="49"/>
      <c r="GZ600" s="49"/>
      <c r="HA600" s="49"/>
      <c r="HB600" s="49"/>
      <c r="HC600" s="49"/>
      <c r="HD600" s="49"/>
      <c r="HE600" s="49"/>
      <c r="HF600" s="49"/>
      <c r="HG600" s="49"/>
      <c r="HH600" s="49"/>
      <c r="HI600" s="49"/>
      <c r="HJ600" s="49"/>
      <c r="HK600" s="49"/>
      <c r="HL600" s="49"/>
      <c r="HM600" s="49"/>
      <c r="HN600" s="49"/>
      <c r="HO600" s="49"/>
      <c r="HP600" s="49"/>
      <c r="HQ600" s="49"/>
      <c r="HR600" s="49"/>
      <c r="HS600" s="49"/>
      <c r="HT600" s="49"/>
      <c r="HU600" s="49"/>
      <c r="HV600" s="49"/>
      <c r="HW600" s="49"/>
      <c r="HX600" s="49"/>
      <c r="HY600" s="49"/>
      <c r="HZ600" s="49"/>
      <c r="IA600" s="49"/>
      <c r="IB600" s="49"/>
      <c r="IC600" s="49"/>
      <c r="ID600" s="49"/>
      <c r="IE600" s="49"/>
      <c r="IF600" s="49"/>
      <c r="IG600" s="49"/>
      <c r="IH600" s="49"/>
      <c r="II600" s="49"/>
      <c r="IJ600" s="49"/>
      <c r="IK600" s="49"/>
      <c r="IL600" s="49"/>
      <c r="IM600" s="49"/>
      <c r="IN600" s="49"/>
      <c r="IO600" s="49"/>
      <c r="IP600" s="49"/>
      <c r="IQ600" s="49"/>
      <c r="IR600" s="49"/>
      <c r="IS600" s="49"/>
      <c r="IT600" s="49"/>
      <c r="IU600" s="49"/>
      <c r="IV600" s="49"/>
      <c r="IW600" s="49"/>
      <c r="IX600" s="49"/>
      <c r="IY600" s="49"/>
      <c r="IZ600" s="49"/>
      <c r="JA600" s="49"/>
      <c r="JB600" s="49"/>
      <c r="JC600" s="49"/>
      <c r="JD600" s="49"/>
      <c r="JE600" s="49"/>
      <c r="JF600" s="49"/>
      <c r="JG600" s="49"/>
      <c r="JH600" s="49"/>
      <c r="JI600" s="49"/>
      <c r="JJ600" s="49"/>
      <c r="JK600" s="49"/>
      <c r="JL600" s="49"/>
      <c r="JM600" s="49"/>
      <c r="JN600" s="49"/>
      <c r="JO600" s="49"/>
      <c r="JP600" s="49"/>
      <c r="JQ600" s="49"/>
      <c r="JR600" s="49"/>
      <c r="JS600" s="49"/>
      <c r="JT600" s="49"/>
      <c r="JU600" s="49"/>
      <c r="JV600" s="49"/>
      <c r="JW600" s="49"/>
      <c r="JX600" s="49"/>
      <c r="JY600" s="49"/>
      <c r="JZ600" s="49"/>
      <c r="KA600" s="49"/>
      <c r="KB600" s="49"/>
      <c r="KC600" s="49"/>
      <c r="KD600" s="49"/>
      <c r="KE600" s="49"/>
      <c r="KF600" s="49"/>
      <c r="KG600" s="49"/>
      <c r="KH600" s="49"/>
      <c r="KI600" s="49"/>
      <c r="KJ600" s="49"/>
    </row>
    <row r="601" spans="2:296" s="48" customFormat="1" x14ac:dyDescent="0.2">
      <c r="B601" s="46"/>
      <c r="C601" s="276"/>
      <c r="D601" s="125"/>
      <c r="E601" s="173"/>
      <c r="F601" s="174"/>
      <c r="G601" s="125"/>
      <c r="H601" s="125"/>
      <c r="I601" s="125"/>
      <c r="J601" s="125"/>
      <c r="K601" s="192"/>
      <c r="M601" s="281"/>
      <c r="N601" s="19"/>
      <c r="O601" s="49"/>
      <c r="P601" s="49"/>
      <c r="Q601" s="49"/>
      <c r="R601" s="49"/>
      <c r="S601" s="49"/>
      <c r="T601" s="49"/>
      <c r="U601" s="49"/>
      <c r="V601" s="49"/>
      <c r="W601" s="49"/>
      <c r="X601" s="49"/>
      <c r="Y601" s="49"/>
      <c r="Z601" s="49"/>
      <c r="AA601" s="49"/>
      <c r="AB601" s="49"/>
      <c r="AC601" s="49"/>
      <c r="AD601" s="49"/>
      <c r="AE601" s="49"/>
      <c r="AF601" s="49"/>
      <c r="AG601" s="49"/>
      <c r="AH601" s="49"/>
      <c r="AI601" s="49"/>
      <c r="AJ601" s="49"/>
      <c r="AK601" s="49"/>
      <c r="AL601" s="49"/>
      <c r="AM601" s="49"/>
      <c r="AN601" s="49"/>
      <c r="AO601" s="49"/>
      <c r="AP601" s="49"/>
      <c r="AQ601" s="49"/>
      <c r="AR601" s="49"/>
      <c r="AS601" s="49"/>
      <c r="AT601" s="49"/>
      <c r="AU601" s="49"/>
      <c r="AV601" s="49"/>
      <c r="AW601" s="49"/>
      <c r="AX601" s="49"/>
      <c r="AY601" s="49"/>
      <c r="AZ601" s="49"/>
      <c r="BA601" s="49"/>
      <c r="BB601" s="49"/>
      <c r="BC601" s="49"/>
      <c r="BD601" s="49"/>
      <c r="BE601" s="49"/>
      <c r="BF601" s="49"/>
      <c r="BG601" s="49"/>
      <c r="BH601" s="49"/>
      <c r="BI601" s="49"/>
      <c r="BJ601" s="49"/>
      <c r="BK601" s="49"/>
      <c r="BL601" s="49"/>
      <c r="BM601" s="49"/>
      <c r="BN601" s="49"/>
      <c r="BO601" s="49"/>
      <c r="BP601" s="49"/>
      <c r="BQ601" s="49"/>
      <c r="BR601" s="49"/>
      <c r="BS601" s="49"/>
      <c r="BT601" s="49"/>
      <c r="BU601" s="49"/>
      <c r="BV601" s="49"/>
      <c r="BW601" s="49"/>
      <c r="BX601" s="49"/>
      <c r="BY601" s="49"/>
      <c r="BZ601" s="49"/>
      <c r="CA601" s="49"/>
      <c r="CB601" s="49"/>
      <c r="CC601" s="49"/>
      <c r="CD601" s="49"/>
      <c r="CE601" s="49"/>
      <c r="CF601" s="49"/>
      <c r="CG601" s="49"/>
      <c r="CH601" s="49"/>
      <c r="CI601" s="49"/>
      <c r="CJ601" s="49"/>
      <c r="CK601" s="49"/>
      <c r="CL601" s="49"/>
      <c r="CM601" s="49"/>
      <c r="CN601" s="49"/>
      <c r="CO601" s="49"/>
      <c r="CP601" s="49"/>
      <c r="CQ601" s="49"/>
      <c r="CR601" s="49"/>
      <c r="CS601" s="49"/>
      <c r="CT601" s="49"/>
      <c r="CU601" s="49"/>
      <c r="CV601" s="49"/>
      <c r="CW601" s="49"/>
      <c r="CX601" s="49"/>
      <c r="CY601" s="49"/>
      <c r="CZ601" s="49"/>
      <c r="DA601" s="49"/>
      <c r="DB601" s="49"/>
      <c r="DC601" s="49"/>
      <c r="DD601" s="49"/>
      <c r="DE601" s="49"/>
      <c r="DF601" s="49"/>
      <c r="DG601" s="49"/>
      <c r="DH601" s="49"/>
      <c r="DI601" s="49"/>
      <c r="DJ601" s="49"/>
      <c r="DK601" s="49"/>
      <c r="DL601" s="49"/>
      <c r="DM601" s="49"/>
      <c r="DN601" s="49"/>
      <c r="DO601" s="49"/>
      <c r="DP601" s="49"/>
      <c r="DQ601" s="49"/>
      <c r="DR601" s="49"/>
      <c r="DS601" s="49"/>
      <c r="DT601" s="49"/>
      <c r="DU601" s="49"/>
      <c r="DV601" s="49"/>
      <c r="DW601" s="49"/>
      <c r="DX601" s="49"/>
      <c r="DY601" s="49"/>
      <c r="DZ601" s="49"/>
      <c r="EA601" s="49"/>
      <c r="EB601" s="49"/>
      <c r="EC601" s="49"/>
      <c r="ED601" s="49"/>
      <c r="EE601" s="49"/>
      <c r="EF601" s="49"/>
      <c r="EG601" s="49"/>
      <c r="EH601" s="49"/>
      <c r="EI601" s="49"/>
      <c r="EJ601" s="49"/>
      <c r="EK601" s="49"/>
      <c r="EL601" s="49"/>
      <c r="EM601" s="49"/>
      <c r="EN601" s="49"/>
      <c r="EO601" s="49"/>
      <c r="EP601" s="49"/>
      <c r="EQ601" s="49"/>
      <c r="ER601" s="49"/>
      <c r="ES601" s="49"/>
      <c r="ET601" s="49"/>
      <c r="EU601" s="49"/>
      <c r="EV601" s="49"/>
      <c r="EW601" s="49"/>
      <c r="EX601" s="49"/>
      <c r="EY601" s="49"/>
      <c r="EZ601" s="49"/>
      <c r="FA601" s="49"/>
      <c r="FB601" s="49"/>
      <c r="FC601" s="49"/>
      <c r="FD601" s="49"/>
      <c r="FE601" s="49"/>
      <c r="FF601" s="49"/>
      <c r="FG601" s="49"/>
      <c r="FH601" s="49"/>
      <c r="FI601" s="49"/>
      <c r="FJ601" s="49"/>
      <c r="FK601" s="49"/>
      <c r="FL601" s="49"/>
      <c r="FM601" s="49"/>
      <c r="FN601" s="49"/>
      <c r="FO601" s="49"/>
      <c r="FP601" s="49"/>
      <c r="FQ601" s="49"/>
      <c r="FR601" s="49"/>
      <c r="FS601" s="49"/>
      <c r="FT601" s="49"/>
      <c r="FU601" s="49"/>
      <c r="FV601" s="49"/>
      <c r="FW601" s="49"/>
      <c r="FX601" s="49"/>
      <c r="FY601" s="49"/>
      <c r="FZ601" s="49"/>
      <c r="GA601" s="49"/>
      <c r="GB601" s="49"/>
      <c r="GC601" s="49"/>
      <c r="GD601" s="49"/>
      <c r="GE601" s="49"/>
      <c r="GF601" s="49"/>
      <c r="GG601" s="49"/>
      <c r="GH601" s="49"/>
      <c r="GI601" s="49"/>
      <c r="GJ601" s="49"/>
      <c r="GK601" s="49"/>
      <c r="GL601" s="49"/>
      <c r="GM601" s="49"/>
      <c r="GN601" s="49"/>
      <c r="GO601" s="49"/>
      <c r="GP601" s="49"/>
      <c r="GQ601" s="49"/>
      <c r="GR601" s="49"/>
      <c r="GS601" s="49"/>
      <c r="GT601" s="49"/>
      <c r="GU601" s="49"/>
      <c r="GV601" s="49"/>
      <c r="GW601" s="49"/>
      <c r="GX601" s="49"/>
      <c r="GY601" s="49"/>
      <c r="GZ601" s="49"/>
      <c r="HA601" s="49"/>
      <c r="HB601" s="49"/>
      <c r="HC601" s="49"/>
      <c r="HD601" s="49"/>
      <c r="HE601" s="49"/>
      <c r="HF601" s="49"/>
      <c r="HG601" s="49"/>
      <c r="HH601" s="49"/>
      <c r="HI601" s="49"/>
      <c r="HJ601" s="49"/>
      <c r="HK601" s="49"/>
      <c r="HL601" s="49"/>
      <c r="HM601" s="49"/>
      <c r="HN601" s="49"/>
      <c r="HO601" s="49"/>
      <c r="HP601" s="49"/>
      <c r="HQ601" s="49"/>
      <c r="HR601" s="49"/>
      <c r="HS601" s="49"/>
      <c r="HT601" s="49"/>
      <c r="HU601" s="49"/>
      <c r="HV601" s="49"/>
      <c r="HW601" s="49"/>
      <c r="HX601" s="49"/>
      <c r="HY601" s="49"/>
      <c r="HZ601" s="49"/>
      <c r="IA601" s="49"/>
      <c r="IB601" s="49"/>
      <c r="IC601" s="49"/>
      <c r="ID601" s="49"/>
      <c r="IE601" s="49"/>
      <c r="IF601" s="49"/>
      <c r="IG601" s="49"/>
      <c r="IH601" s="49"/>
      <c r="II601" s="49"/>
      <c r="IJ601" s="49"/>
      <c r="IK601" s="49"/>
      <c r="IL601" s="49"/>
      <c r="IM601" s="49"/>
      <c r="IN601" s="49"/>
      <c r="IO601" s="49"/>
      <c r="IP601" s="49"/>
      <c r="IQ601" s="49"/>
      <c r="IR601" s="49"/>
      <c r="IS601" s="49"/>
      <c r="IT601" s="49"/>
      <c r="IU601" s="49"/>
      <c r="IV601" s="49"/>
      <c r="IW601" s="49"/>
      <c r="IX601" s="49"/>
      <c r="IY601" s="49"/>
      <c r="IZ601" s="49"/>
      <c r="JA601" s="49"/>
      <c r="JB601" s="49"/>
      <c r="JC601" s="49"/>
      <c r="JD601" s="49"/>
      <c r="JE601" s="49"/>
      <c r="JF601" s="49"/>
      <c r="JG601" s="49"/>
      <c r="JH601" s="49"/>
      <c r="JI601" s="49"/>
      <c r="JJ601" s="49"/>
      <c r="JK601" s="49"/>
      <c r="JL601" s="49"/>
      <c r="JM601" s="49"/>
      <c r="JN601" s="49"/>
      <c r="JO601" s="49"/>
      <c r="JP601" s="49"/>
      <c r="JQ601" s="49"/>
      <c r="JR601" s="49"/>
      <c r="JS601" s="49"/>
      <c r="JT601" s="49"/>
      <c r="JU601" s="49"/>
      <c r="JV601" s="49"/>
      <c r="JW601" s="49"/>
      <c r="JX601" s="49"/>
      <c r="JY601" s="49"/>
      <c r="JZ601" s="49"/>
      <c r="KA601" s="49"/>
      <c r="KB601" s="49"/>
      <c r="KC601" s="49"/>
      <c r="KD601" s="49"/>
      <c r="KE601" s="49"/>
      <c r="KF601" s="49"/>
      <c r="KG601" s="49"/>
      <c r="KH601" s="49"/>
      <c r="KI601" s="49"/>
      <c r="KJ601" s="49"/>
    </row>
    <row r="602" spans="2:296" s="48" customFormat="1" x14ac:dyDescent="0.2">
      <c r="B602" s="46"/>
      <c r="C602" s="276"/>
      <c r="D602" s="125"/>
      <c r="E602" s="173"/>
      <c r="F602" s="174"/>
      <c r="G602" s="125"/>
      <c r="H602" s="125"/>
      <c r="I602" s="125"/>
      <c r="J602" s="125"/>
      <c r="K602" s="192"/>
      <c r="M602" s="281"/>
      <c r="N602" s="19"/>
      <c r="O602" s="49"/>
      <c r="P602" s="49"/>
      <c r="Q602" s="49"/>
      <c r="R602" s="49"/>
      <c r="S602" s="49"/>
      <c r="T602" s="49"/>
      <c r="U602" s="49"/>
      <c r="V602" s="49"/>
      <c r="W602" s="49"/>
      <c r="X602" s="49"/>
      <c r="Y602" s="49"/>
      <c r="Z602" s="49"/>
      <c r="AA602" s="49"/>
      <c r="AB602" s="49"/>
      <c r="AC602" s="49"/>
      <c r="AD602" s="49"/>
      <c r="AE602" s="49"/>
      <c r="AF602" s="49"/>
      <c r="AG602" s="49"/>
      <c r="AH602" s="49"/>
      <c r="AI602" s="49"/>
      <c r="AJ602" s="49"/>
      <c r="AK602" s="49"/>
      <c r="AL602" s="49"/>
      <c r="AM602" s="49"/>
      <c r="AN602" s="49"/>
      <c r="AO602" s="49"/>
      <c r="AP602" s="49"/>
      <c r="AQ602" s="49"/>
      <c r="AR602" s="49"/>
      <c r="AS602" s="49"/>
      <c r="AT602" s="49"/>
      <c r="AU602" s="49"/>
      <c r="AV602" s="49"/>
      <c r="AW602" s="49"/>
      <c r="AX602" s="49"/>
      <c r="AY602" s="49"/>
      <c r="AZ602" s="49"/>
      <c r="BA602" s="49"/>
      <c r="BB602" s="49"/>
      <c r="BC602" s="49"/>
      <c r="BD602" s="49"/>
      <c r="BE602" s="49"/>
      <c r="BF602" s="49"/>
      <c r="BG602" s="49"/>
      <c r="BH602" s="49"/>
      <c r="BI602" s="49"/>
      <c r="BJ602" s="49"/>
      <c r="BK602" s="49"/>
      <c r="BL602" s="49"/>
      <c r="BM602" s="49"/>
      <c r="BN602" s="49"/>
      <c r="BO602" s="49"/>
      <c r="BP602" s="49"/>
      <c r="BQ602" s="49"/>
      <c r="BR602" s="49"/>
      <c r="BS602" s="49"/>
      <c r="BT602" s="49"/>
      <c r="BU602" s="49"/>
      <c r="BV602" s="49"/>
      <c r="BW602" s="49"/>
      <c r="BX602" s="49"/>
      <c r="BY602" s="49"/>
      <c r="BZ602" s="49"/>
      <c r="CA602" s="49"/>
      <c r="CB602" s="49"/>
      <c r="CC602" s="49"/>
      <c r="CD602" s="49"/>
      <c r="CE602" s="49"/>
      <c r="CF602" s="49"/>
      <c r="CG602" s="49"/>
      <c r="CH602" s="49"/>
      <c r="CI602" s="49"/>
      <c r="CJ602" s="49"/>
      <c r="CK602" s="49"/>
      <c r="CL602" s="49"/>
      <c r="CM602" s="49"/>
      <c r="CN602" s="49"/>
      <c r="CO602" s="49"/>
      <c r="CP602" s="49"/>
      <c r="CQ602" s="49"/>
      <c r="CR602" s="49"/>
      <c r="CS602" s="49"/>
      <c r="CT602" s="49"/>
      <c r="CU602" s="49"/>
      <c r="CV602" s="49"/>
      <c r="CW602" s="49"/>
      <c r="CX602" s="49"/>
      <c r="CY602" s="49"/>
      <c r="CZ602" s="49"/>
      <c r="DA602" s="49"/>
      <c r="DB602" s="49"/>
      <c r="DC602" s="49"/>
      <c r="DD602" s="49"/>
      <c r="DE602" s="49"/>
      <c r="DF602" s="49"/>
      <c r="DG602" s="49"/>
      <c r="DH602" s="49"/>
      <c r="DI602" s="49"/>
      <c r="DJ602" s="49"/>
      <c r="DK602" s="49"/>
      <c r="DL602" s="49"/>
      <c r="DM602" s="49"/>
      <c r="DN602" s="49"/>
      <c r="DO602" s="49"/>
      <c r="DP602" s="49"/>
      <c r="DQ602" s="49"/>
      <c r="DR602" s="49"/>
      <c r="DS602" s="49"/>
      <c r="DT602" s="49"/>
      <c r="DU602" s="49"/>
      <c r="DV602" s="49"/>
      <c r="DW602" s="49"/>
      <c r="DX602" s="49"/>
      <c r="DY602" s="49"/>
      <c r="DZ602" s="49"/>
      <c r="EA602" s="49"/>
      <c r="EB602" s="49"/>
      <c r="EC602" s="49"/>
      <c r="ED602" s="49"/>
      <c r="EE602" s="49"/>
      <c r="EF602" s="49"/>
      <c r="EG602" s="49"/>
      <c r="EH602" s="49"/>
      <c r="EI602" s="49"/>
      <c r="EJ602" s="49"/>
      <c r="EK602" s="49"/>
      <c r="EL602" s="49"/>
      <c r="EM602" s="49"/>
      <c r="EN602" s="49"/>
      <c r="EO602" s="49"/>
      <c r="EP602" s="49"/>
      <c r="EQ602" s="49"/>
      <c r="ER602" s="49"/>
      <c r="ES602" s="49"/>
      <c r="ET602" s="49"/>
      <c r="EU602" s="49"/>
      <c r="EV602" s="49"/>
      <c r="EW602" s="49"/>
      <c r="EX602" s="49"/>
      <c r="EY602" s="49"/>
      <c r="EZ602" s="49"/>
      <c r="FA602" s="49"/>
      <c r="FB602" s="49"/>
      <c r="FC602" s="49"/>
      <c r="FD602" s="49"/>
      <c r="FE602" s="49"/>
      <c r="FF602" s="49"/>
      <c r="FG602" s="49"/>
      <c r="FH602" s="49"/>
      <c r="FI602" s="49"/>
      <c r="FJ602" s="49"/>
      <c r="FK602" s="49"/>
      <c r="FL602" s="49"/>
      <c r="FM602" s="49"/>
      <c r="FN602" s="49"/>
      <c r="FO602" s="49"/>
      <c r="FP602" s="49"/>
      <c r="FQ602" s="49"/>
      <c r="FR602" s="49"/>
      <c r="FS602" s="49"/>
      <c r="FT602" s="49"/>
      <c r="FU602" s="49"/>
      <c r="FV602" s="49"/>
      <c r="FW602" s="49"/>
      <c r="FX602" s="49"/>
      <c r="FY602" s="49"/>
      <c r="FZ602" s="49"/>
      <c r="GA602" s="49"/>
      <c r="GB602" s="49"/>
      <c r="GC602" s="49"/>
      <c r="GD602" s="49"/>
      <c r="GE602" s="49"/>
      <c r="GF602" s="49"/>
      <c r="GG602" s="49"/>
      <c r="GH602" s="49"/>
      <c r="GI602" s="49"/>
      <c r="GJ602" s="49"/>
      <c r="GK602" s="49"/>
      <c r="GL602" s="49"/>
      <c r="GM602" s="49"/>
      <c r="GN602" s="49"/>
      <c r="GO602" s="49"/>
      <c r="GP602" s="49"/>
      <c r="GQ602" s="49"/>
      <c r="GR602" s="49"/>
      <c r="GS602" s="49"/>
      <c r="GT602" s="49"/>
      <c r="GU602" s="49"/>
      <c r="GV602" s="49"/>
      <c r="GW602" s="49"/>
      <c r="GX602" s="49"/>
      <c r="GY602" s="49"/>
      <c r="GZ602" s="49"/>
      <c r="HA602" s="49"/>
      <c r="HB602" s="49"/>
      <c r="HC602" s="49"/>
      <c r="HD602" s="49"/>
      <c r="HE602" s="49"/>
      <c r="HF602" s="49"/>
      <c r="HG602" s="49"/>
      <c r="HH602" s="49"/>
      <c r="HI602" s="49"/>
      <c r="HJ602" s="49"/>
      <c r="HK602" s="49"/>
      <c r="HL602" s="49"/>
      <c r="HM602" s="49"/>
      <c r="HN602" s="49"/>
      <c r="HO602" s="49"/>
      <c r="HP602" s="49"/>
      <c r="HQ602" s="49"/>
      <c r="HR602" s="49"/>
      <c r="HS602" s="49"/>
      <c r="HT602" s="49"/>
      <c r="HU602" s="49"/>
      <c r="HV602" s="49"/>
      <c r="HW602" s="49"/>
      <c r="HX602" s="49"/>
      <c r="HY602" s="49"/>
      <c r="HZ602" s="49"/>
      <c r="IA602" s="49"/>
      <c r="IB602" s="49"/>
      <c r="IC602" s="49"/>
      <c r="ID602" s="49"/>
      <c r="IE602" s="49"/>
      <c r="IF602" s="49"/>
      <c r="IG602" s="49"/>
      <c r="IH602" s="49"/>
      <c r="II602" s="49"/>
      <c r="IJ602" s="49"/>
      <c r="IK602" s="49"/>
      <c r="IL602" s="49"/>
      <c r="IM602" s="49"/>
      <c r="IN602" s="49"/>
      <c r="IO602" s="49"/>
      <c r="IP602" s="49"/>
      <c r="IQ602" s="49"/>
      <c r="IR602" s="49"/>
      <c r="IS602" s="49"/>
      <c r="IT602" s="49"/>
      <c r="IU602" s="49"/>
      <c r="IV602" s="49"/>
      <c r="IW602" s="49"/>
      <c r="IX602" s="49"/>
      <c r="IY602" s="49"/>
      <c r="IZ602" s="49"/>
      <c r="JA602" s="49"/>
      <c r="JB602" s="49"/>
      <c r="JC602" s="49"/>
      <c r="JD602" s="49"/>
      <c r="JE602" s="49"/>
      <c r="JF602" s="49"/>
      <c r="JG602" s="49"/>
      <c r="JH602" s="49"/>
      <c r="JI602" s="49"/>
      <c r="JJ602" s="49"/>
      <c r="JK602" s="49"/>
      <c r="JL602" s="49"/>
      <c r="JM602" s="49"/>
      <c r="JN602" s="49"/>
      <c r="JO602" s="49"/>
      <c r="JP602" s="49"/>
      <c r="JQ602" s="49"/>
      <c r="JR602" s="49"/>
      <c r="JS602" s="49"/>
      <c r="JT602" s="49"/>
      <c r="JU602" s="49"/>
      <c r="JV602" s="49"/>
      <c r="JW602" s="49"/>
      <c r="JX602" s="49"/>
      <c r="JY602" s="49"/>
      <c r="JZ602" s="49"/>
      <c r="KA602" s="49"/>
      <c r="KB602" s="49"/>
      <c r="KC602" s="49"/>
      <c r="KD602" s="49"/>
      <c r="KE602" s="49"/>
      <c r="KF602" s="49"/>
      <c r="KG602" s="49"/>
      <c r="KH602" s="49"/>
      <c r="KI602" s="49"/>
      <c r="KJ602" s="49"/>
    </row>
    <row r="603" spans="2:296" s="48" customFormat="1" x14ac:dyDescent="0.2">
      <c r="B603" s="46"/>
      <c r="C603" s="276"/>
      <c r="D603" s="125"/>
      <c r="E603" s="173"/>
      <c r="F603" s="174"/>
      <c r="G603" s="125"/>
      <c r="H603" s="125"/>
      <c r="I603" s="125"/>
      <c r="J603" s="125"/>
      <c r="K603" s="192"/>
      <c r="M603" s="281"/>
      <c r="N603" s="19"/>
      <c r="O603" s="49"/>
      <c r="P603" s="49"/>
      <c r="Q603" s="49"/>
      <c r="R603" s="49"/>
      <c r="S603" s="49"/>
      <c r="T603" s="49"/>
      <c r="U603" s="49"/>
      <c r="V603" s="49"/>
      <c r="W603" s="49"/>
      <c r="X603" s="49"/>
      <c r="Y603" s="49"/>
      <c r="Z603" s="49"/>
      <c r="AA603" s="49"/>
      <c r="AB603" s="49"/>
      <c r="AC603" s="49"/>
      <c r="AD603" s="49"/>
      <c r="AE603" s="49"/>
      <c r="AF603" s="49"/>
      <c r="AG603" s="49"/>
      <c r="AH603" s="49"/>
      <c r="AI603" s="49"/>
      <c r="AJ603" s="49"/>
      <c r="AK603" s="49"/>
      <c r="AL603" s="49"/>
      <c r="AM603" s="49"/>
      <c r="AN603" s="49"/>
      <c r="AO603" s="49"/>
      <c r="AP603" s="49"/>
      <c r="AQ603" s="49"/>
      <c r="AR603" s="49"/>
      <c r="AS603" s="49"/>
      <c r="AT603" s="49"/>
      <c r="AU603" s="49"/>
      <c r="AV603" s="49"/>
      <c r="AW603" s="49"/>
      <c r="AX603" s="49"/>
      <c r="AY603" s="49"/>
      <c r="AZ603" s="49"/>
      <c r="BA603" s="49"/>
      <c r="BB603" s="49"/>
      <c r="BC603" s="49"/>
      <c r="BD603" s="49"/>
      <c r="BE603" s="49"/>
      <c r="BF603" s="49"/>
      <c r="BG603" s="49"/>
      <c r="BH603" s="49"/>
      <c r="BI603" s="49"/>
      <c r="BJ603" s="49"/>
      <c r="BK603" s="49"/>
      <c r="BL603" s="49"/>
      <c r="BM603" s="49"/>
      <c r="BN603" s="49"/>
      <c r="BO603" s="49"/>
      <c r="BP603" s="49"/>
      <c r="BQ603" s="49"/>
      <c r="BR603" s="49"/>
      <c r="BS603" s="49"/>
      <c r="BT603" s="49"/>
      <c r="BU603" s="49"/>
      <c r="BV603" s="49"/>
      <c r="BW603" s="49"/>
      <c r="BX603" s="49"/>
      <c r="BY603" s="49"/>
      <c r="BZ603" s="49"/>
      <c r="CA603" s="49"/>
      <c r="CB603" s="49"/>
      <c r="CC603" s="49"/>
      <c r="CD603" s="49"/>
      <c r="CE603" s="49"/>
      <c r="CF603" s="49"/>
      <c r="CG603" s="49"/>
      <c r="CH603" s="49"/>
      <c r="CI603" s="49"/>
      <c r="CJ603" s="49"/>
      <c r="CK603" s="49"/>
      <c r="CL603" s="49"/>
      <c r="CM603" s="49"/>
      <c r="CN603" s="49"/>
      <c r="CO603" s="49"/>
      <c r="CP603" s="49"/>
      <c r="CQ603" s="49"/>
      <c r="CR603" s="49"/>
      <c r="CS603" s="49"/>
      <c r="CT603" s="49"/>
      <c r="CU603" s="49"/>
      <c r="CV603" s="49"/>
      <c r="CW603" s="49"/>
      <c r="CX603" s="49"/>
      <c r="CY603" s="49"/>
      <c r="CZ603" s="49"/>
      <c r="DA603" s="49"/>
      <c r="DB603" s="49"/>
      <c r="DC603" s="49"/>
      <c r="DD603" s="49"/>
      <c r="DE603" s="49"/>
      <c r="DF603" s="49"/>
      <c r="DG603" s="49"/>
      <c r="DH603" s="49"/>
      <c r="DI603" s="49"/>
      <c r="DJ603" s="49"/>
      <c r="DK603" s="49"/>
      <c r="DL603" s="49"/>
      <c r="DM603" s="49"/>
      <c r="DN603" s="49"/>
      <c r="DO603" s="49"/>
      <c r="DP603" s="49"/>
      <c r="DQ603" s="49"/>
      <c r="DR603" s="49"/>
      <c r="DS603" s="49"/>
      <c r="DT603" s="49"/>
      <c r="DU603" s="49"/>
      <c r="DV603" s="49"/>
      <c r="DW603" s="49"/>
      <c r="DX603" s="49"/>
      <c r="DY603" s="49"/>
      <c r="DZ603" s="49"/>
      <c r="EA603" s="49"/>
      <c r="EB603" s="49"/>
      <c r="EC603" s="49"/>
      <c r="ED603" s="49"/>
      <c r="EE603" s="49"/>
      <c r="EF603" s="49"/>
      <c r="EG603" s="49"/>
      <c r="EH603" s="49"/>
      <c r="EI603" s="49"/>
      <c r="EJ603" s="49"/>
      <c r="EK603" s="49"/>
      <c r="EL603" s="49"/>
      <c r="EM603" s="49"/>
      <c r="EN603" s="49"/>
      <c r="EO603" s="49"/>
      <c r="EP603" s="49"/>
      <c r="EQ603" s="49"/>
      <c r="ER603" s="49"/>
      <c r="ES603" s="49"/>
      <c r="ET603" s="49"/>
      <c r="EU603" s="49"/>
      <c r="EV603" s="49"/>
      <c r="EW603" s="49"/>
      <c r="EX603" s="49"/>
      <c r="EY603" s="49"/>
      <c r="EZ603" s="49"/>
      <c r="FA603" s="49"/>
      <c r="FB603" s="49"/>
      <c r="FC603" s="49"/>
      <c r="FD603" s="49"/>
      <c r="FE603" s="49"/>
      <c r="FF603" s="49"/>
      <c r="FG603" s="49"/>
      <c r="FH603" s="49"/>
      <c r="FI603" s="49"/>
      <c r="FJ603" s="49"/>
      <c r="FK603" s="49"/>
      <c r="FL603" s="49"/>
      <c r="FM603" s="49"/>
      <c r="FN603" s="49"/>
      <c r="FO603" s="49"/>
      <c r="FP603" s="49"/>
      <c r="FQ603" s="49"/>
      <c r="FR603" s="49"/>
      <c r="FS603" s="49"/>
      <c r="FT603" s="49"/>
      <c r="FU603" s="49"/>
      <c r="FV603" s="49"/>
      <c r="FW603" s="49"/>
      <c r="FX603" s="49"/>
      <c r="FY603" s="49"/>
      <c r="FZ603" s="49"/>
      <c r="GA603" s="49"/>
      <c r="GB603" s="49"/>
      <c r="GC603" s="49"/>
      <c r="GD603" s="49"/>
      <c r="GE603" s="49"/>
      <c r="GF603" s="49"/>
      <c r="GG603" s="49"/>
      <c r="GH603" s="49"/>
      <c r="GI603" s="49"/>
      <c r="GJ603" s="49"/>
      <c r="GK603" s="49"/>
      <c r="GL603" s="49"/>
      <c r="GM603" s="49"/>
      <c r="GN603" s="49"/>
      <c r="GO603" s="49"/>
      <c r="GP603" s="49"/>
      <c r="GQ603" s="49"/>
      <c r="GR603" s="49"/>
      <c r="GS603" s="49"/>
      <c r="GT603" s="49"/>
      <c r="GU603" s="49"/>
      <c r="GV603" s="49"/>
      <c r="GW603" s="49"/>
      <c r="GX603" s="49"/>
      <c r="GY603" s="49"/>
      <c r="GZ603" s="49"/>
      <c r="HA603" s="49"/>
      <c r="HB603" s="49"/>
      <c r="HC603" s="49"/>
      <c r="HD603" s="49"/>
      <c r="HE603" s="49"/>
      <c r="HF603" s="49"/>
      <c r="HG603" s="49"/>
      <c r="HH603" s="49"/>
      <c r="HI603" s="49"/>
      <c r="HJ603" s="49"/>
      <c r="HK603" s="49"/>
      <c r="HL603" s="49"/>
      <c r="HM603" s="49"/>
      <c r="HN603" s="49"/>
      <c r="HO603" s="49"/>
      <c r="HP603" s="49"/>
      <c r="HQ603" s="49"/>
      <c r="HR603" s="49"/>
      <c r="HS603" s="49"/>
      <c r="HT603" s="49"/>
      <c r="HU603" s="49"/>
      <c r="HV603" s="49"/>
      <c r="HW603" s="49"/>
      <c r="HX603" s="49"/>
      <c r="HY603" s="49"/>
      <c r="HZ603" s="49"/>
      <c r="IA603" s="49"/>
      <c r="IB603" s="49"/>
      <c r="IC603" s="49"/>
      <c r="ID603" s="49"/>
      <c r="IE603" s="49"/>
      <c r="IF603" s="49"/>
      <c r="IG603" s="49"/>
      <c r="IH603" s="49"/>
      <c r="II603" s="49"/>
      <c r="IJ603" s="49"/>
      <c r="IK603" s="49"/>
      <c r="IL603" s="49"/>
      <c r="IM603" s="49"/>
      <c r="IN603" s="49"/>
      <c r="IO603" s="49"/>
      <c r="IP603" s="49"/>
      <c r="IQ603" s="49"/>
      <c r="IR603" s="49"/>
      <c r="IS603" s="49"/>
      <c r="IT603" s="49"/>
      <c r="IU603" s="49"/>
      <c r="IV603" s="49"/>
      <c r="IW603" s="49"/>
      <c r="IX603" s="49"/>
      <c r="IY603" s="49"/>
      <c r="IZ603" s="49"/>
      <c r="JA603" s="49"/>
      <c r="JB603" s="49"/>
      <c r="JC603" s="49"/>
      <c r="JD603" s="49"/>
      <c r="JE603" s="49"/>
      <c r="JF603" s="49"/>
      <c r="JG603" s="49"/>
      <c r="JH603" s="49"/>
      <c r="JI603" s="49"/>
      <c r="JJ603" s="49"/>
      <c r="JK603" s="49"/>
      <c r="JL603" s="49"/>
      <c r="JM603" s="49"/>
      <c r="JN603" s="49"/>
      <c r="JO603" s="49"/>
      <c r="JP603" s="49"/>
      <c r="JQ603" s="49"/>
      <c r="JR603" s="49"/>
      <c r="JS603" s="49"/>
      <c r="JT603" s="49"/>
      <c r="JU603" s="49"/>
      <c r="JV603" s="49"/>
      <c r="JW603" s="49"/>
      <c r="JX603" s="49"/>
      <c r="JY603" s="49"/>
      <c r="JZ603" s="49"/>
      <c r="KA603" s="49"/>
      <c r="KB603" s="49"/>
      <c r="KC603" s="49"/>
      <c r="KD603" s="49"/>
      <c r="KE603" s="49"/>
      <c r="KF603" s="49"/>
      <c r="KG603" s="49"/>
      <c r="KH603" s="49"/>
      <c r="KI603" s="49"/>
      <c r="KJ603" s="49"/>
    </row>
    <row r="604" spans="2:296" s="48" customFormat="1" x14ac:dyDescent="0.2">
      <c r="B604" s="46"/>
      <c r="C604" s="276"/>
      <c r="D604" s="125"/>
      <c r="E604" s="173"/>
      <c r="F604" s="174"/>
      <c r="G604" s="125"/>
      <c r="H604" s="125"/>
      <c r="I604" s="125"/>
      <c r="J604" s="125"/>
      <c r="K604" s="192"/>
      <c r="M604" s="281"/>
      <c r="N604" s="19"/>
      <c r="O604" s="49"/>
      <c r="P604" s="49"/>
      <c r="Q604" s="49"/>
      <c r="R604" s="49"/>
      <c r="S604" s="49"/>
      <c r="T604" s="49"/>
      <c r="U604" s="49"/>
      <c r="V604" s="49"/>
      <c r="W604" s="49"/>
      <c r="X604" s="49"/>
      <c r="Y604" s="49"/>
      <c r="Z604" s="49"/>
      <c r="AA604" s="49"/>
      <c r="AB604" s="49"/>
      <c r="AC604" s="49"/>
      <c r="AD604" s="49"/>
      <c r="AE604" s="49"/>
      <c r="AF604" s="49"/>
      <c r="AG604" s="49"/>
      <c r="AH604" s="49"/>
      <c r="AI604" s="49"/>
      <c r="AJ604" s="49"/>
      <c r="AK604" s="49"/>
      <c r="AL604" s="49"/>
      <c r="AM604" s="49"/>
      <c r="AN604" s="49"/>
      <c r="AO604" s="49"/>
      <c r="AP604" s="49"/>
      <c r="AQ604" s="49"/>
      <c r="AR604" s="49"/>
      <c r="AS604" s="49"/>
      <c r="AT604" s="49"/>
      <c r="AU604" s="49"/>
      <c r="AV604" s="49"/>
      <c r="AW604" s="49"/>
      <c r="AX604" s="49"/>
      <c r="AY604" s="49"/>
      <c r="AZ604" s="49"/>
      <c r="BA604" s="49"/>
      <c r="BB604" s="49"/>
      <c r="BC604" s="49"/>
      <c r="BD604" s="49"/>
      <c r="BE604" s="49"/>
      <c r="BF604" s="49"/>
      <c r="BG604" s="49"/>
      <c r="BH604" s="49"/>
      <c r="BI604" s="49"/>
      <c r="BJ604" s="49"/>
      <c r="BK604" s="49"/>
      <c r="BL604" s="49"/>
      <c r="BM604" s="49"/>
      <c r="BN604" s="49"/>
      <c r="BO604" s="49"/>
      <c r="BP604" s="49"/>
      <c r="BQ604" s="49"/>
      <c r="BR604" s="49"/>
      <c r="BS604" s="49"/>
      <c r="BT604" s="49"/>
      <c r="BU604" s="49"/>
      <c r="BV604" s="49"/>
      <c r="BW604" s="49"/>
      <c r="BX604" s="49"/>
      <c r="BY604" s="49"/>
      <c r="BZ604" s="49"/>
      <c r="CA604" s="49"/>
      <c r="CB604" s="49"/>
      <c r="CC604" s="49"/>
      <c r="CD604" s="49"/>
      <c r="CE604" s="49"/>
      <c r="CF604" s="49"/>
      <c r="CG604" s="49"/>
      <c r="CH604" s="49"/>
      <c r="CI604" s="49"/>
      <c r="CJ604" s="49"/>
      <c r="CK604" s="49"/>
      <c r="CL604" s="49"/>
      <c r="CM604" s="49"/>
      <c r="CN604" s="49"/>
      <c r="CO604" s="49"/>
      <c r="CP604" s="49"/>
      <c r="CQ604" s="49"/>
      <c r="CR604" s="49"/>
      <c r="CS604" s="49"/>
      <c r="CT604" s="49"/>
      <c r="CU604" s="49"/>
      <c r="CV604" s="49"/>
      <c r="CW604" s="49"/>
      <c r="CX604" s="49"/>
      <c r="CY604" s="49"/>
      <c r="CZ604" s="49"/>
      <c r="DA604" s="49"/>
      <c r="DB604" s="49"/>
      <c r="DC604" s="49"/>
      <c r="DD604" s="49"/>
      <c r="DE604" s="49"/>
      <c r="DF604" s="49"/>
      <c r="DG604" s="49"/>
      <c r="DH604" s="49"/>
      <c r="DI604" s="49"/>
      <c r="DJ604" s="49"/>
      <c r="DK604" s="49"/>
      <c r="DL604" s="49"/>
      <c r="DM604" s="49"/>
      <c r="DN604" s="49"/>
      <c r="DO604" s="49"/>
      <c r="DP604" s="49"/>
      <c r="DQ604" s="49"/>
      <c r="DR604" s="49"/>
      <c r="DS604" s="49"/>
      <c r="DT604" s="49"/>
      <c r="DU604" s="49"/>
      <c r="DV604" s="49"/>
      <c r="DW604" s="49"/>
      <c r="DX604" s="49"/>
      <c r="DY604" s="49"/>
      <c r="DZ604" s="49"/>
      <c r="EA604" s="49"/>
      <c r="EB604" s="49"/>
      <c r="EC604" s="49"/>
      <c r="ED604" s="49"/>
      <c r="EE604" s="49"/>
      <c r="EF604" s="49"/>
      <c r="EG604" s="49"/>
      <c r="EH604" s="49"/>
      <c r="EI604" s="49"/>
      <c r="EJ604" s="49"/>
      <c r="EK604" s="49"/>
      <c r="EL604" s="49"/>
      <c r="EM604" s="49"/>
      <c r="EN604" s="49"/>
      <c r="EO604" s="49"/>
      <c r="EP604" s="49"/>
      <c r="EQ604" s="49"/>
      <c r="ER604" s="49"/>
      <c r="ES604" s="49"/>
      <c r="ET604" s="49"/>
      <c r="EU604" s="49"/>
      <c r="EV604" s="49"/>
      <c r="EW604" s="49"/>
      <c r="EX604" s="49"/>
      <c r="EY604" s="49"/>
      <c r="EZ604" s="49"/>
      <c r="FA604" s="49"/>
      <c r="FB604" s="49"/>
      <c r="FC604" s="49"/>
      <c r="FD604" s="49"/>
      <c r="FE604" s="49"/>
      <c r="FF604" s="49"/>
      <c r="FG604" s="49"/>
      <c r="FH604" s="49"/>
      <c r="FI604" s="49"/>
      <c r="FJ604" s="49"/>
      <c r="FK604" s="49"/>
      <c r="FL604" s="49"/>
      <c r="FM604" s="49"/>
      <c r="FN604" s="49"/>
      <c r="FO604" s="49"/>
      <c r="FP604" s="49"/>
      <c r="FQ604" s="49"/>
      <c r="FR604" s="49"/>
      <c r="FS604" s="49"/>
      <c r="FT604" s="49"/>
      <c r="FU604" s="49"/>
      <c r="FV604" s="49"/>
      <c r="FW604" s="49"/>
      <c r="FX604" s="49"/>
      <c r="FY604" s="49"/>
      <c r="FZ604" s="49"/>
      <c r="GA604" s="49"/>
      <c r="GB604" s="49"/>
      <c r="GC604" s="49"/>
      <c r="GD604" s="49"/>
      <c r="GE604" s="49"/>
      <c r="GF604" s="49"/>
      <c r="GG604" s="49"/>
      <c r="GH604" s="49"/>
      <c r="GI604" s="49"/>
      <c r="GJ604" s="49"/>
      <c r="GK604" s="49"/>
      <c r="GL604" s="49"/>
      <c r="GM604" s="49"/>
      <c r="GN604" s="49"/>
      <c r="GO604" s="49"/>
      <c r="GP604" s="49"/>
      <c r="GQ604" s="49"/>
      <c r="GR604" s="49"/>
      <c r="GS604" s="49"/>
      <c r="GT604" s="49"/>
      <c r="GU604" s="49"/>
      <c r="GV604" s="49"/>
      <c r="GW604" s="49"/>
      <c r="GX604" s="49"/>
      <c r="GY604" s="49"/>
      <c r="GZ604" s="49"/>
      <c r="HA604" s="49"/>
      <c r="HB604" s="49"/>
      <c r="HC604" s="49"/>
      <c r="HD604" s="49"/>
      <c r="HE604" s="49"/>
      <c r="HF604" s="49"/>
      <c r="HG604" s="49"/>
      <c r="HH604" s="49"/>
      <c r="HI604" s="49"/>
      <c r="HJ604" s="49"/>
      <c r="HK604" s="49"/>
      <c r="HL604" s="49"/>
      <c r="HM604" s="49"/>
      <c r="HN604" s="49"/>
      <c r="HO604" s="49"/>
      <c r="HP604" s="49"/>
      <c r="HQ604" s="49"/>
      <c r="HR604" s="49"/>
      <c r="HS604" s="49"/>
      <c r="HT604" s="49"/>
      <c r="HU604" s="49"/>
      <c r="HV604" s="49"/>
      <c r="HW604" s="49"/>
      <c r="HX604" s="49"/>
      <c r="HY604" s="49"/>
      <c r="HZ604" s="49"/>
      <c r="IA604" s="49"/>
      <c r="IB604" s="49"/>
      <c r="IC604" s="49"/>
      <c r="ID604" s="49"/>
      <c r="IE604" s="49"/>
      <c r="IF604" s="49"/>
      <c r="IG604" s="49"/>
      <c r="IH604" s="49"/>
      <c r="II604" s="49"/>
      <c r="IJ604" s="49"/>
      <c r="IK604" s="49"/>
      <c r="IL604" s="49"/>
      <c r="IM604" s="49"/>
      <c r="IN604" s="49"/>
      <c r="IO604" s="49"/>
      <c r="IP604" s="49"/>
      <c r="IQ604" s="49"/>
      <c r="IR604" s="49"/>
      <c r="IS604" s="49"/>
      <c r="IT604" s="49"/>
      <c r="IU604" s="49"/>
      <c r="IV604" s="49"/>
      <c r="IW604" s="49"/>
      <c r="IX604" s="49"/>
      <c r="IY604" s="49"/>
      <c r="IZ604" s="49"/>
      <c r="JA604" s="49"/>
      <c r="JB604" s="49"/>
      <c r="JC604" s="49"/>
      <c r="JD604" s="49"/>
      <c r="JE604" s="49"/>
      <c r="JF604" s="49"/>
      <c r="JG604" s="49"/>
      <c r="JH604" s="49"/>
      <c r="JI604" s="49"/>
      <c r="JJ604" s="49"/>
      <c r="JK604" s="49"/>
      <c r="JL604" s="49"/>
      <c r="JM604" s="49"/>
      <c r="JN604" s="49"/>
      <c r="JO604" s="49"/>
      <c r="JP604" s="49"/>
      <c r="JQ604" s="49"/>
      <c r="JR604" s="49"/>
      <c r="JS604" s="49"/>
      <c r="JT604" s="49"/>
      <c r="JU604" s="49"/>
      <c r="JV604" s="49"/>
      <c r="JW604" s="49"/>
      <c r="JX604" s="49"/>
      <c r="JY604" s="49"/>
      <c r="JZ604" s="49"/>
      <c r="KA604" s="49"/>
      <c r="KB604" s="49"/>
      <c r="KC604" s="49"/>
      <c r="KD604" s="49"/>
      <c r="KE604" s="49"/>
      <c r="KF604" s="49"/>
      <c r="KG604" s="49"/>
      <c r="KH604" s="49"/>
      <c r="KI604" s="49"/>
      <c r="KJ604" s="49"/>
    </row>
    <row r="605" spans="2:296" s="48" customFormat="1" x14ac:dyDescent="0.2">
      <c r="B605" s="46"/>
      <c r="C605" s="276"/>
      <c r="D605" s="125"/>
      <c r="E605" s="173"/>
      <c r="F605" s="174"/>
      <c r="G605" s="125"/>
      <c r="H605" s="125"/>
      <c r="I605" s="125"/>
      <c r="J605" s="125"/>
      <c r="K605" s="192"/>
      <c r="M605" s="281"/>
      <c r="N605" s="19"/>
      <c r="O605" s="49"/>
      <c r="P605" s="49"/>
      <c r="Q605" s="49"/>
      <c r="R605" s="49"/>
      <c r="S605" s="49"/>
      <c r="T605" s="49"/>
      <c r="U605" s="49"/>
      <c r="V605" s="49"/>
      <c r="W605" s="49"/>
      <c r="X605" s="49"/>
      <c r="Y605" s="49"/>
      <c r="Z605" s="49"/>
      <c r="AA605" s="49"/>
      <c r="AB605" s="49"/>
      <c r="AC605" s="49"/>
      <c r="AD605" s="49"/>
      <c r="AE605" s="49"/>
      <c r="AF605" s="49"/>
      <c r="AG605" s="49"/>
      <c r="AH605" s="49"/>
      <c r="AI605" s="49"/>
      <c r="AJ605" s="49"/>
      <c r="AK605" s="49"/>
      <c r="AL605" s="49"/>
      <c r="AM605" s="49"/>
      <c r="AN605" s="49"/>
      <c r="AO605" s="49"/>
      <c r="AP605" s="49"/>
      <c r="AQ605" s="49"/>
      <c r="AR605" s="49"/>
      <c r="AS605" s="49"/>
      <c r="AT605" s="49"/>
      <c r="AU605" s="49"/>
      <c r="AV605" s="49"/>
      <c r="AW605" s="49"/>
      <c r="AX605" s="49"/>
      <c r="AY605" s="49"/>
      <c r="AZ605" s="49"/>
      <c r="BA605" s="49"/>
      <c r="BB605" s="49"/>
      <c r="BC605" s="49"/>
      <c r="BD605" s="49"/>
      <c r="BE605" s="49"/>
      <c r="BF605" s="49"/>
      <c r="BG605" s="49"/>
      <c r="BH605" s="49"/>
      <c r="BI605" s="49"/>
      <c r="BJ605" s="49"/>
      <c r="BK605" s="49"/>
      <c r="BL605" s="49"/>
      <c r="BM605" s="49"/>
      <c r="BN605" s="49"/>
      <c r="BO605" s="49"/>
      <c r="BP605" s="49"/>
      <c r="BQ605" s="49"/>
      <c r="BR605" s="49"/>
      <c r="BS605" s="49"/>
      <c r="BT605" s="49"/>
      <c r="BU605" s="49"/>
      <c r="BV605" s="49"/>
      <c r="BW605" s="49"/>
      <c r="BX605" s="49"/>
      <c r="BY605" s="49"/>
      <c r="BZ605" s="49"/>
      <c r="CA605" s="49"/>
      <c r="CB605" s="49"/>
      <c r="CC605" s="49"/>
      <c r="CD605" s="49"/>
      <c r="CE605" s="49"/>
      <c r="CF605" s="49"/>
      <c r="CG605" s="49"/>
      <c r="CH605" s="49"/>
      <c r="CI605" s="49"/>
      <c r="CJ605" s="49"/>
      <c r="CK605" s="49"/>
      <c r="CL605" s="49"/>
      <c r="CM605" s="49"/>
      <c r="CN605" s="49"/>
      <c r="CO605" s="49"/>
      <c r="CP605" s="49"/>
      <c r="CQ605" s="49"/>
      <c r="CR605" s="49"/>
      <c r="CS605" s="49"/>
      <c r="CT605" s="49"/>
      <c r="CU605" s="49"/>
      <c r="CV605" s="49"/>
      <c r="CW605" s="49"/>
      <c r="CX605" s="49"/>
      <c r="CY605" s="49"/>
      <c r="CZ605" s="49"/>
      <c r="DA605" s="49"/>
      <c r="DB605" s="49"/>
      <c r="DC605" s="49"/>
      <c r="DD605" s="49"/>
      <c r="DE605" s="49"/>
      <c r="DF605" s="49"/>
      <c r="DG605" s="49"/>
      <c r="DH605" s="49"/>
      <c r="DI605" s="49"/>
      <c r="DJ605" s="49"/>
      <c r="DK605" s="49"/>
      <c r="DL605" s="49"/>
      <c r="DM605" s="49"/>
      <c r="DN605" s="49"/>
      <c r="DO605" s="49"/>
      <c r="DP605" s="49"/>
      <c r="DQ605" s="49"/>
      <c r="DR605" s="49"/>
      <c r="DS605" s="49"/>
      <c r="DT605" s="49"/>
      <c r="DU605" s="49"/>
      <c r="DV605" s="49"/>
      <c r="DW605" s="49"/>
      <c r="DX605" s="49"/>
      <c r="DY605" s="49"/>
      <c r="DZ605" s="49"/>
      <c r="EA605" s="49"/>
      <c r="EB605" s="49"/>
      <c r="EC605" s="49"/>
      <c r="ED605" s="49"/>
      <c r="EE605" s="49"/>
      <c r="EF605" s="49"/>
      <c r="EG605" s="49"/>
      <c r="EH605" s="49"/>
      <c r="EI605" s="49"/>
      <c r="EJ605" s="49"/>
      <c r="EK605" s="49"/>
      <c r="EL605" s="49"/>
      <c r="EM605" s="49"/>
      <c r="EN605" s="49"/>
      <c r="EO605" s="49"/>
      <c r="EP605" s="49"/>
      <c r="EQ605" s="49"/>
      <c r="ER605" s="49"/>
      <c r="ES605" s="49"/>
      <c r="ET605" s="49"/>
      <c r="EU605" s="49"/>
      <c r="EV605" s="49"/>
      <c r="EW605" s="49"/>
      <c r="EX605" s="49"/>
      <c r="EY605" s="49"/>
      <c r="EZ605" s="49"/>
      <c r="FA605" s="49"/>
      <c r="FB605" s="49"/>
      <c r="FC605" s="49"/>
      <c r="FD605" s="49"/>
      <c r="FE605" s="49"/>
      <c r="FF605" s="49"/>
      <c r="FG605" s="49"/>
      <c r="FH605" s="49"/>
      <c r="FI605" s="49"/>
      <c r="FJ605" s="49"/>
      <c r="FK605" s="49"/>
      <c r="FL605" s="49"/>
      <c r="FM605" s="49"/>
      <c r="FN605" s="49"/>
      <c r="FO605" s="49"/>
      <c r="FP605" s="49"/>
      <c r="FQ605" s="49"/>
      <c r="FR605" s="49"/>
      <c r="FS605" s="49"/>
      <c r="FT605" s="49"/>
      <c r="FU605" s="49"/>
      <c r="FV605" s="49"/>
      <c r="FW605" s="49"/>
      <c r="FX605" s="49"/>
      <c r="FY605" s="49"/>
      <c r="FZ605" s="49"/>
      <c r="GA605" s="49"/>
      <c r="GB605" s="49"/>
      <c r="GC605" s="49"/>
      <c r="GD605" s="49"/>
      <c r="GE605" s="49"/>
      <c r="GF605" s="49"/>
      <c r="GG605" s="49"/>
      <c r="GH605" s="49"/>
      <c r="GI605" s="49"/>
      <c r="GJ605" s="49"/>
      <c r="GK605" s="49"/>
      <c r="GL605" s="49"/>
      <c r="GM605" s="49"/>
      <c r="GN605" s="49"/>
      <c r="GO605" s="49"/>
      <c r="GP605" s="49"/>
      <c r="GQ605" s="49"/>
      <c r="GR605" s="49"/>
      <c r="GS605" s="49"/>
      <c r="GT605" s="49"/>
      <c r="GU605" s="49"/>
      <c r="GV605" s="49"/>
      <c r="GW605" s="49"/>
      <c r="GX605" s="49"/>
      <c r="GY605" s="49"/>
      <c r="GZ605" s="49"/>
      <c r="HA605" s="49"/>
      <c r="HB605" s="49"/>
      <c r="HC605" s="49"/>
      <c r="HD605" s="49"/>
      <c r="HE605" s="49"/>
      <c r="HF605" s="49"/>
      <c r="HG605" s="49"/>
      <c r="HH605" s="49"/>
      <c r="HI605" s="49"/>
      <c r="HJ605" s="49"/>
      <c r="HK605" s="49"/>
      <c r="HL605" s="49"/>
      <c r="HM605" s="49"/>
      <c r="HN605" s="49"/>
      <c r="HO605" s="49"/>
      <c r="HP605" s="49"/>
      <c r="HQ605" s="49"/>
      <c r="HR605" s="49"/>
      <c r="HS605" s="49"/>
      <c r="HT605" s="49"/>
      <c r="HU605" s="49"/>
      <c r="HV605" s="49"/>
      <c r="HW605" s="49"/>
      <c r="HX605" s="49"/>
      <c r="HY605" s="49"/>
      <c r="HZ605" s="49"/>
      <c r="IA605" s="49"/>
      <c r="IB605" s="49"/>
      <c r="IC605" s="49"/>
      <c r="ID605" s="49"/>
      <c r="IE605" s="49"/>
      <c r="IF605" s="49"/>
      <c r="IG605" s="49"/>
      <c r="IH605" s="49"/>
      <c r="II605" s="49"/>
      <c r="IJ605" s="49"/>
      <c r="IK605" s="49"/>
      <c r="IL605" s="49"/>
      <c r="IM605" s="49"/>
      <c r="IN605" s="49"/>
      <c r="IO605" s="49"/>
      <c r="IP605" s="49"/>
      <c r="IQ605" s="49"/>
      <c r="IR605" s="49"/>
      <c r="IS605" s="49"/>
      <c r="IT605" s="49"/>
      <c r="IU605" s="49"/>
      <c r="IV605" s="49"/>
      <c r="IW605" s="49"/>
      <c r="IX605" s="49"/>
      <c r="IY605" s="49"/>
      <c r="IZ605" s="49"/>
      <c r="JA605" s="49"/>
      <c r="JB605" s="49"/>
      <c r="JC605" s="49"/>
      <c r="JD605" s="49"/>
      <c r="JE605" s="49"/>
      <c r="JF605" s="49"/>
      <c r="JG605" s="49"/>
      <c r="JH605" s="49"/>
      <c r="JI605" s="49"/>
      <c r="JJ605" s="49"/>
      <c r="JK605" s="49"/>
      <c r="JL605" s="49"/>
      <c r="JM605" s="49"/>
      <c r="JN605" s="49"/>
      <c r="JO605" s="49"/>
      <c r="JP605" s="49"/>
      <c r="JQ605" s="49"/>
      <c r="JR605" s="49"/>
      <c r="JS605" s="49"/>
      <c r="JT605" s="49"/>
      <c r="JU605" s="49"/>
      <c r="JV605" s="49"/>
      <c r="JW605" s="49"/>
      <c r="JX605" s="49"/>
      <c r="JY605" s="49"/>
      <c r="JZ605" s="49"/>
      <c r="KA605" s="49"/>
      <c r="KB605" s="49"/>
      <c r="KC605" s="49"/>
      <c r="KD605" s="49"/>
      <c r="KE605" s="49"/>
      <c r="KF605" s="49"/>
      <c r="KG605" s="49"/>
      <c r="KH605" s="49"/>
      <c r="KI605" s="49"/>
      <c r="KJ605" s="49"/>
    </row>
    <row r="606" spans="2:296" s="48" customFormat="1" x14ac:dyDescent="0.2">
      <c r="B606" s="46"/>
      <c r="C606" s="276"/>
      <c r="D606" s="125"/>
      <c r="E606" s="173"/>
      <c r="F606" s="174"/>
      <c r="G606" s="125"/>
      <c r="H606" s="125"/>
      <c r="I606" s="125"/>
      <c r="J606" s="125"/>
      <c r="K606" s="192"/>
      <c r="M606" s="281"/>
      <c r="N606" s="19"/>
      <c r="O606" s="49"/>
      <c r="P606" s="49"/>
      <c r="Q606" s="49"/>
      <c r="R606" s="49"/>
      <c r="S606" s="49"/>
      <c r="T606" s="49"/>
      <c r="U606" s="49"/>
      <c r="V606" s="49"/>
      <c r="W606" s="49"/>
      <c r="X606" s="49"/>
      <c r="Y606" s="49"/>
      <c r="Z606" s="49"/>
      <c r="AA606" s="49"/>
      <c r="AB606" s="49"/>
      <c r="AC606" s="49"/>
      <c r="AD606" s="49"/>
      <c r="AE606" s="49"/>
      <c r="AF606" s="49"/>
      <c r="AG606" s="49"/>
      <c r="AH606" s="49"/>
      <c r="AI606" s="49"/>
      <c r="AJ606" s="49"/>
      <c r="AK606" s="49"/>
      <c r="AL606" s="49"/>
      <c r="AM606" s="49"/>
      <c r="AN606" s="49"/>
      <c r="AO606" s="49"/>
      <c r="AP606" s="49"/>
      <c r="AQ606" s="49"/>
      <c r="AR606" s="49"/>
      <c r="AS606" s="49"/>
      <c r="AT606" s="49"/>
      <c r="AU606" s="49"/>
      <c r="AV606" s="49"/>
      <c r="AW606" s="49"/>
      <c r="AX606" s="49"/>
      <c r="AY606" s="49"/>
      <c r="AZ606" s="49"/>
      <c r="BA606" s="49"/>
      <c r="BB606" s="49"/>
      <c r="BC606" s="49"/>
      <c r="BD606" s="49"/>
      <c r="BE606" s="49"/>
      <c r="BF606" s="49"/>
      <c r="BG606" s="49"/>
      <c r="BH606" s="49"/>
      <c r="BI606" s="49"/>
      <c r="BJ606" s="49"/>
      <c r="BK606" s="49"/>
      <c r="BL606" s="49"/>
      <c r="BM606" s="49"/>
      <c r="BN606" s="49"/>
      <c r="BO606" s="49"/>
      <c r="BP606" s="49"/>
      <c r="BQ606" s="49"/>
      <c r="BR606" s="49"/>
      <c r="BS606" s="49"/>
      <c r="BT606" s="49"/>
      <c r="BU606" s="49"/>
      <c r="BV606" s="49"/>
      <c r="BW606" s="49"/>
      <c r="BX606" s="49"/>
      <c r="BY606" s="49"/>
      <c r="BZ606" s="49"/>
      <c r="CA606" s="49"/>
      <c r="CB606" s="49"/>
      <c r="CC606" s="49"/>
      <c r="CD606" s="49"/>
      <c r="CE606" s="49"/>
      <c r="CF606" s="49"/>
      <c r="CG606" s="49"/>
      <c r="CH606" s="49"/>
      <c r="CI606" s="49"/>
      <c r="CJ606" s="49"/>
      <c r="CK606" s="49"/>
      <c r="CL606" s="49"/>
      <c r="CM606" s="49"/>
      <c r="CN606" s="49"/>
      <c r="CO606" s="49"/>
      <c r="CP606" s="49"/>
      <c r="CQ606" s="49"/>
      <c r="CR606" s="49"/>
      <c r="CS606" s="49"/>
      <c r="CT606" s="49"/>
      <c r="CU606" s="49"/>
      <c r="CV606" s="49"/>
      <c r="CW606" s="49"/>
      <c r="CX606" s="49"/>
      <c r="CY606" s="49"/>
      <c r="CZ606" s="49"/>
      <c r="DA606" s="49"/>
      <c r="DB606" s="49"/>
      <c r="DC606" s="49"/>
      <c r="DD606" s="49"/>
      <c r="DE606" s="49"/>
      <c r="DF606" s="49"/>
      <c r="DG606" s="49"/>
      <c r="DH606" s="49"/>
      <c r="DI606" s="49"/>
      <c r="DJ606" s="49"/>
      <c r="DK606" s="49"/>
      <c r="DL606" s="49"/>
      <c r="DM606" s="49"/>
      <c r="DN606" s="49"/>
      <c r="DO606" s="49"/>
      <c r="DP606" s="49"/>
      <c r="DQ606" s="49"/>
      <c r="DR606" s="49"/>
      <c r="DS606" s="49"/>
      <c r="DT606" s="49"/>
      <c r="DU606" s="49"/>
      <c r="DV606" s="49"/>
      <c r="DW606" s="49"/>
      <c r="DX606" s="49"/>
      <c r="DY606" s="49"/>
      <c r="DZ606" s="49"/>
      <c r="EA606" s="49"/>
      <c r="EB606" s="49"/>
      <c r="EC606" s="49"/>
      <c r="ED606" s="49"/>
      <c r="EE606" s="49"/>
      <c r="EF606" s="49"/>
      <c r="EG606" s="49"/>
      <c r="EH606" s="49"/>
      <c r="EI606" s="49"/>
      <c r="EJ606" s="49"/>
      <c r="EK606" s="49"/>
      <c r="EL606" s="49"/>
      <c r="EM606" s="49"/>
      <c r="EN606" s="49"/>
      <c r="EO606" s="49"/>
      <c r="EP606" s="49"/>
      <c r="EQ606" s="49"/>
      <c r="ER606" s="49"/>
      <c r="ES606" s="49"/>
      <c r="ET606" s="49"/>
      <c r="EU606" s="49"/>
      <c r="EV606" s="49"/>
      <c r="EW606" s="49"/>
      <c r="EX606" s="49"/>
      <c r="EY606" s="49"/>
      <c r="EZ606" s="49"/>
      <c r="FA606" s="49"/>
      <c r="FB606" s="49"/>
      <c r="FC606" s="49"/>
      <c r="FD606" s="49"/>
      <c r="FE606" s="49"/>
      <c r="FF606" s="49"/>
      <c r="FG606" s="49"/>
      <c r="FH606" s="49"/>
      <c r="FI606" s="49"/>
      <c r="FJ606" s="49"/>
      <c r="FK606" s="49"/>
      <c r="FL606" s="49"/>
      <c r="FM606" s="49"/>
      <c r="FN606" s="49"/>
      <c r="FO606" s="49"/>
      <c r="FP606" s="49"/>
      <c r="FQ606" s="49"/>
      <c r="FR606" s="49"/>
      <c r="FS606" s="49"/>
      <c r="FT606" s="49"/>
      <c r="FU606" s="49"/>
      <c r="FV606" s="49"/>
      <c r="FW606" s="49"/>
      <c r="FX606" s="49"/>
      <c r="FY606" s="49"/>
      <c r="FZ606" s="49"/>
      <c r="GA606" s="49"/>
      <c r="GB606" s="49"/>
      <c r="GC606" s="49"/>
      <c r="GD606" s="49"/>
      <c r="GE606" s="49"/>
      <c r="GF606" s="49"/>
      <c r="GG606" s="49"/>
      <c r="GH606" s="49"/>
      <c r="GI606" s="49"/>
      <c r="GJ606" s="49"/>
      <c r="GK606" s="49"/>
      <c r="GL606" s="49"/>
      <c r="GM606" s="49"/>
      <c r="GN606" s="49"/>
      <c r="GO606" s="49"/>
      <c r="GP606" s="49"/>
      <c r="GQ606" s="49"/>
      <c r="GR606" s="49"/>
      <c r="GS606" s="49"/>
      <c r="GT606" s="49"/>
      <c r="GU606" s="49"/>
      <c r="GV606" s="49"/>
      <c r="GW606" s="49"/>
      <c r="GX606" s="49"/>
      <c r="GY606" s="49"/>
      <c r="GZ606" s="49"/>
      <c r="HA606" s="49"/>
      <c r="HB606" s="49"/>
      <c r="HC606" s="49"/>
      <c r="HD606" s="49"/>
      <c r="HE606" s="49"/>
      <c r="HF606" s="49"/>
      <c r="HG606" s="49"/>
      <c r="HH606" s="49"/>
      <c r="HI606" s="49"/>
      <c r="HJ606" s="49"/>
      <c r="HK606" s="49"/>
      <c r="HL606" s="49"/>
      <c r="HM606" s="49"/>
      <c r="HN606" s="49"/>
      <c r="HO606" s="49"/>
      <c r="HP606" s="49"/>
      <c r="HQ606" s="49"/>
      <c r="HR606" s="49"/>
      <c r="HS606" s="49"/>
      <c r="HT606" s="49"/>
      <c r="HU606" s="49"/>
      <c r="HV606" s="49"/>
      <c r="HW606" s="49"/>
      <c r="HX606" s="49"/>
      <c r="HY606" s="49"/>
      <c r="HZ606" s="49"/>
      <c r="IA606" s="49"/>
      <c r="IB606" s="49"/>
      <c r="IC606" s="49"/>
      <c r="ID606" s="49"/>
      <c r="IE606" s="49"/>
      <c r="IF606" s="49"/>
      <c r="IG606" s="49"/>
      <c r="IH606" s="49"/>
      <c r="II606" s="49"/>
      <c r="IJ606" s="49"/>
      <c r="IK606" s="49"/>
      <c r="IL606" s="49"/>
      <c r="IM606" s="49"/>
      <c r="IN606" s="49"/>
      <c r="IO606" s="49"/>
      <c r="IP606" s="49"/>
      <c r="IQ606" s="49"/>
      <c r="IR606" s="49"/>
      <c r="IS606" s="49"/>
      <c r="IT606" s="49"/>
      <c r="IU606" s="49"/>
      <c r="IV606" s="49"/>
      <c r="IW606" s="49"/>
      <c r="IX606" s="49"/>
      <c r="IY606" s="49"/>
      <c r="IZ606" s="49"/>
      <c r="JA606" s="49"/>
      <c r="JB606" s="49"/>
      <c r="JC606" s="49"/>
      <c r="JD606" s="49"/>
      <c r="JE606" s="49"/>
      <c r="JF606" s="49"/>
      <c r="JG606" s="49"/>
      <c r="JH606" s="49"/>
      <c r="JI606" s="49"/>
      <c r="JJ606" s="49"/>
      <c r="JK606" s="49"/>
      <c r="JL606" s="49"/>
      <c r="JM606" s="49"/>
      <c r="JN606" s="49"/>
      <c r="JO606" s="49"/>
      <c r="JP606" s="49"/>
      <c r="JQ606" s="49"/>
      <c r="JR606" s="49"/>
      <c r="JS606" s="49"/>
      <c r="JT606" s="49"/>
      <c r="JU606" s="49"/>
      <c r="JV606" s="49"/>
      <c r="JW606" s="49"/>
      <c r="JX606" s="49"/>
      <c r="JY606" s="49"/>
      <c r="JZ606" s="49"/>
      <c r="KA606" s="49"/>
      <c r="KB606" s="49"/>
      <c r="KC606" s="49"/>
      <c r="KD606" s="49"/>
      <c r="KE606" s="49"/>
      <c r="KF606" s="49"/>
      <c r="KG606" s="49"/>
      <c r="KH606" s="49"/>
      <c r="KI606" s="49"/>
      <c r="KJ606" s="49"/>
    </row>
    <row r="607" spans="2:296" s="48" customFormat="1" x14ac:dyDescent="0.2">
      <c r="B607" s="46"/>
      <c r="C607" s="276"/>
      <c r="D607" s="125"/>
      <c r="E607" s="173"/>
      <c r="F607" s="174"/>
      <c r="G607" s="125"/>
      <c r="H607" s="125"/>
      <c r="I607" s="125"/>
      <c r="J607" s="125"/>
      <c r="K607" s="192"/>
      <c r="M607" s="281"/>
      <c r="N607" s="19"/>
      <c r="O607" s="49"/>
      <c r="P607" s="49"/>
      <c r="Q607" s="49"/>
      <c r="R607" s="49"/>
      <c r="S607" s="49"/>
      <c r="T607" s="49"/>
      <c r="U607" s="49"/>
      <c r="V607" s="49"/>
      <c r="W607" s="49"/>
      <c r="X607" s="49"/>
      <c r="Y607" s="49"/>
      <c r="Z607" s="49"/>
      <c r="AA607" s="49"/>
      <c r="AB607" s="49"/>
      <c r="AC607" s="49"/>
      <c r="AD607" s="49"/>
      <c r="AE607" s="49"/>
      <c r="AF607" s="49"/>
      <c r="AG607" s="49"/>
      <c r="AH607" s="49"/>
      <c r="AI607" s="49"/>
      <c r="AJ607" s="49"/>
      <c r="AK607" s="49"/>
      <c r="AL607" s="49"/>
      <c r="AM607" s="49"/>
      <c r="AN607" s="49"/>
      <c r="AO607" s="49"/>
      <c r="AP607" s="49"/>
      <c r="AQ607" s="49"/>
      <c r="AR607" s="49"/>
      <c r="AS607" s="49"/>
      <c r="AT607" s="49"/>
      <c r="AU607" s="49"/>
      <c r="AV607" s="49"/>
      <c r="AW607" s="49"/>
      <c r="AX607" s="49"/>
      <c r="AY607" s="49"/>
      <c r="AZ607" s="49"/>
      <c r="BA607" s="49"/>
      <c r="BB607" s="49"/>
      <c r="BC607" s="49"/>
      <c r="BD607" s="49"/>
      <c r="BE607" s="49"/>
      <c r="BF607" s="49"/>
      <c r="BG607" s="49"/>
      <c r="BH607" s="49"/>
      <c r="BI607" s="49"/>
      <c r="BJ607" s="49"/>
      <c r="BK607" s="49"/>
      <c r="BL607" s="49"/>
      <c r="BM607" s="49"/>
      <c r="BN607" s="49"/>
      <c r="BO607" s="49"/>
      <c r="BP607" s="49"/>
      <c r="BQ607" s="49"/>
      <c r="BR607" s="49"/>
      <c r="BS607" s="49"/>
      <c r="BT607" s="49"/>
      <c r="BU607" s="49"/>
      <c r="BV607" s="49"/>
      <c r="BW607" s="49"/>
      <c r="BX607" s="49"/>
      <c r="BY607" s="49"/>
      <c r="BZ607" s="49"/>
      <c r="CA607" s="49"/>
      <c r="CB607" s="49"/>
      <c r="CC607" s="49"/>
      <c r="CD607" s="49"/>
      <c r="CE607" s="49"/>
      <c r="CF607" s="49"/>
      <c r="CG607" s="49"/>
      <c r="CH607" s="49"/>
      <c r="CI607" s="49"/>
      <c r="CJ607" s="49"/>
      <c r="CK607" s="49"/>
      <c r="CL607" s="49"/>
      <c r="CM607" s="49"/>
      <c r="CN607" s="49"/>
      <c r="CO607" s="49"/>
      <c r="CP607" s="49"/>
      <c r="CQ607" s="49"/>
      <c r="CR607" s="49"/>
      <c r="CS607" s="49"/>
      <c r="CT607" s="49"/>
      <c r="CU607" s="49"/>
      <c r="CV607" s="49"/>
      <c r="CW607" s="49"/>
      <c r="CX607" s="49"/>
      <c r="CY607" s="49"/>
      <c r="CZ607" s="49"/>
      <c r="DA607" s="49"/>
      <c r="DB607" s="49"/>
      <c r="DC607" s="49"/>
      <c r="DD607" s="49"/>
      <c r="DE607" s="49"/>
      <c r="DF607" s="49"/>
      <c r="DG607" s="49"/>
      <c r="DH607" s="49"/>
      <c r="DI607" s="49"/>
      <c r="DJ607" s="49"/>
      <c r="DK607" s="49"/>
      <c r="DL607" s="49"/>
      <c r="DM607" s="49"/>
      <c r="DN607" s="49"/>
      <c r="DO607" s="49"/>
      <c r="DP607" s="49"/>
      <c r="DQ607" s="49"/>
      <c r="DR607" s="49"/>
      <c r="DS607" s="49"/>
      <c r="DT607" s="49"/>
      <c r="DU607" s="49"/>
      <c r="DV607" s="49"/>
      <c r="DW607" s="49"/>
      <c r="DX607" s="49"/>
      <c r="DY607" s="49"/>
      <c r="DZ607" s="49"/>
      <c r="EA607" s="49"/>
      <c r="EB607" s="49"/>
      <c r="EC607" s="49"/>
      <c r="ED607" s="49"/>
      <c r="EE607" s="49"/>
      <c r="EF607" s="49"/>
      <c r="EG607" s="49"/>
      <c r="EH607" s="49"/>
      <c r="EI607" s="49"/>
      <c r="EJ607" s="49"/>
      <c r="EK607" s="49"/>
      <c r="EL607" s="49"/>
      <c r="EM607" s="49"/>
      <c r="EN607" s="49"/>
      <c r="EO607" s="49"/>
      <c r="EP607" s="49"/>
      <c r="EQ607" s="49"/>
      <c r="ER607" s="49"/>
      <c r="ES607" s="49"/>
      <c r="ET607" s="49"/>
      <c r="EU607" s="49"/>
      <c r="EV607" s="49"/>
      <c r="EW607" s="49"/>
      <c r="EX607" s="49"/>
      <c r="EY607" s="49"/>
      <c r="EZ607" s="49"/>
      <c r="FA607" s="49"/>
      <c r="FB607" s="49"/>
      <c r="FC607" s="49"/>
      <c r="FD607" s="49"/>
      <c r="FE607" s="49"/>
      <c r="FF607" s="49"/>
      <c r="FG607" s="49"/>
      <c r="FH607" s="49"/>
      <c r="FI607" s="49"/>
      <c r="FJ607" s="49"/>
      <c r="FK607" s="49"/>
      <c r="FL607" s="49"/>
      <c r="FM607" s="49"/>
      <c r="FN607" s="49"/>
      <c r="FO607" s="49"/>
      <c r="FP607" s="49"/>
      <c r="FQ607" s="49"/>
      <c r="FR607" s="49"/>
      <c r="FS607" s="49"/>
      <c r="FT607" s="49"/>
      <c r="FU607" s="49"/>
      <c r="FV607" s="49"/>
      <c r="FW607" s="49"/>
      <c r="FX607" s="49"/>
      <c r="FY607" s="49"/>
      <c r="FZ607" s="49"/>
      <c r="GA607" s="49"/>
      <c r="GB607" s="49"/>
      <c r="GC607" s="49"/>
      <c r="GD607" s="49"/>
      <c r="GE607" s="49"/>
      <c r="GF607" s="49"/>
      <c r="GG607" s="49"/>
      <c r="GH607" s="49"/>
      <c r="GI607" s="49"/>
      <c r="GJ607" s="49"/>
      <c r="GK607" s="49"/>
      <c r="GL607" s="49"/>
      <c r="GM607" s="49"/>
      <c r="GN607" s="49"/>
      <c r="GO607" s="49"/>
      <c r="GP607" s="49"/>
      <c r="GQ607" s="49"/>
      <c r="GR607" s="49"/>
      <c r="GS607" s="49"/>
      <c r="GT607" s="49"/>
      <c r="GU607" s="49"/>
      <c r="GV607" s="49"/>
      <c r="GW607" s="49"/>
      <c r="GX607" s="49"/>
      <c r="GY607" s="49"/>
      <c r="GZ607" s="49"/>
      <c r="HA607" s="49"/>
      <c r="HB607" s="49"/>
      <c r="HC607" s="49"/>
      <c r="HD607" s="49"/>
      <c r="HE607" s="49"/>
      <c r="HF607" s="49"/>
      <c r="HG607" s="49"/>
      <c r="HH607" s="49"/>
      <c r="HI607" s="49"/>
      <c r="HJ607" s="49"/>
      <c r="HK607" s="49"/>
      <c r="HL607" s="49"/>
      <c r="HM607" s="49"/>
      <c r="HN607" s="49"/>
      <c r="HO607" s="49"/>
      <c r="HP607" s="49"/>
      <c r="HQ607" s="49"/>
      <c r="HR607" s="49"/>
      <c r="HS607" s="49"/>
      <c r="HT607" s="49"/>
      <c r="HU607" s="49"/>
      <c r="HV607" s="49"/>
      <c r="HW607" s="49"/>
      <c r="HX607" s="49"/>
      <c r="HY607" s="49"/>
      <c r="HZ607" s="49"/>
      <c r="IA607" s="49"/>
      <c r="IB607" s="49"/>
      <c r="IC607" s="49"/>
      <c r="ID607" s="49"/>
      <c r="IE607" s="49"/>
      <c r="IF607" s="49"/>
      <c r="IG607" s="49"/>
      <c r="IH607" s="49"/>
      <c r="II607" s="49"/>
      <c r="IJ607" s="49"/>
      <c r="IK607" s="49"/>
      <c r="IL607" s="49"/>
      <c r="IM607" s="49"/>
      <c r="IN607" s="49"/>
      <c r="IO607" s="49"/>
      <c r="IP607" s="49"/>
      <c r="IQ607" s="49"/>
      <c r="IR607" s="49"/>
      <c r="IS607" s="49"/>
      <c r="IT607" s="49"/>
      <c r="IU607" s="49"/>
      <c r="IV607" s="49"/>
      <c r="IW607" s="49"/>
      <c r="IX607" s="49"/>
      <c r="IY607" s="49"/>
      <c r="IZ607" s="49"/>
      <c r="JA607" s="49"/>
      <c r="JB607" s="49"/>
      <c r="JC607" s="49"/>
      <c r="JD607" s="49"/>
      <c r="JE607" s="49"/>
      <c r="JF607" s="49"/>
      <c r="JG607" s="49"/>
      <c r="JH607" s="49"/>
      <c r="JI607" s="49"/>
      <c r="JJ607" s="49"/>
      <c r="JK607" s="49"/>
      <c r="JL607" s="49"/>
      <c r="JM607" s="49"/>
      <c r="JN607" s="49"/>
      <c r="JO607" s="49"/>
      <c r="JP607" s="49"/>
      <c r="JQ607" s="49"/>
      <c r="JR607" s="49"/>
      <c r="JS607" s="49"/>
      <c r="JT607" s="49"/>
      <c r="JU607" s="49"/>
      <c r="JV607" s="49"/>
      <c r="JW607" s="49"/>
      <c r="JX607" s="49"/>
      <c r="JY607" s="49"/>
      <c r="JZ607" s="49"/>
      <c r="KA607" s="49"/>
      <c r="KB607" s="49"/>
      <c r="KC607" s="49"/>
      <c r="KD607" s="49"/>
      <c r="KE607" s="49"/>
      <c r="KF607" s="49"/>
      <c r="KG607" s="49"/>
      <c r="KH607" s="49"/>
      <c r="KI607" s="49"/>
      <c r="KJ607" s="49"/>
    </row>
    <row r="608" spans="2:296" s="48" customFormat="1" x14ac:dyDescent="0.2">
      <c r="B608" s="46"/>
      <c r="C608" s="276"/>
      <c r="D608" s="125"/>
      <c r="E608" s="173"/>
      <c r="F608" s="174"/>
      <c r="G608" s="125"/>
      <c r="H608" s="125"/>
      <c r="I608" s="125"/>
      <c r="J608" s="125"/>
      <c r="K608" s="192"/>
      <c r="M608" s="281"/>
      <c r="N608" s="19"/>
      <c r="O608" s="49"/>
      <c r="P608" s="49"/>
      <c r="Q608" s="49"/>
      <c r="R608" s="49"/>
      <c r="S608" s="49"/>
      <c r="T608" s="49"/>
      <c r="U608" s="49"/>
      <c r="V608" s="49"/>
      <c r="W608" s="49"/>
      <c r="X608" s="49"/>
      <c r="Y608" s="49"/>
      <c r="Z608" s="49"/>
      <c r="AA608" s="49"/>
      <c r="AB608" s="49"/>
      <c r="AC608" s="49"/>
      <c r="AD608" s="49"/>
      <c r="AE608" s="49"/>
      <c r="AF608" s="49"/>
      <c r="AG608" s="49"/>
      <c r="AH608" s="49"/>
      <c r="AI608" s="49"/>
      <c r="AJ608" s="49"/>
      <c r="AK608" s="49"/>
      <c r="AL608" s="49"/>
      <c r="AM608" s="49"/>
      <c r="AN608" s="49"/>
      <c r="AO608" s="49"/>
      <c r="AP608" s="49"/>
      <c r="AQ608" s="49"/>
      <c r="AR608" s="49"/>
      <c r="AS608" s="49"/>
      <c r="AT608" s="49"/>
      <c r="AU608" s="49"/>
      <c r="AV608" s="49"/>
      <c r="AW608" s="49"/>
      <c r="AX608" s="49"/>
      <c r="AY608" s="49"/>
      <c r="AZ608" s="49"/>
      <c r="BA608" s="49"/>
      <c r="BB608" s="49"/>
      <c r="BC608" s="49"/>
      <c r="BD608" s="49"/>
      <c r="BE608" s="49"/>
      <c r="BF608" s="49"/>
      <c r="BG608" s="49"/>
      <c r="BH608" s="49"/>
      <c r="BI608" s="49"/>
      <c r="BJ608" s="49"/>
      <c r="BK608" s="49"/>
      <c r="BL608" s="49"/>
      <c r="BM608" s="49"/>
      <c r="BN608" s="49"/>
      <c r="BO608" s="49"/>
      <c r="BP608" s="49"/>
      <c r="BQ608" s="49"/>
      <c r="BR608" s="49"/>
      <c r="BS608" s="49"/>
      <c r="BT608" s="49"/>
      <c r="BU608" s="49"/>
      <c r="BV608" s="49"/>
      <c r="BW608" s="49"/>
      <c r="BX608" s="49"/>
      <c r="BY608" s="49"/>
      <c r="BZ608" s="49"/>
      <c r="CA608" s="49"/>
      <c r="CB608" s="49"/>
      <c r="CC608" s="49"/>
      <c r="CD608" s="49"/>
      <c r="CE608" s="49"/>
      <c r="CF608" s="49"/>
      <c r="CG608" s="49"/>
      <c r="CH608" s="49"/>
      <c r="CI608" s="49"/>
      <c r="CJ608" s="49"/>
      <c r="CK608" s="49"/>
      <c r="CL608" s="49"/>
      <c r="CM608" s="49"/>
      <c r="CN608" s="49"/>
      <c r="CO608" s="49"/>
      <c r="CP608" s="49"/>
      <c r="CQ608" s="49"/>
      <c r="CR608" s="49"/>
      <c r="CS608" s="49"/>
      <c r="CT608" s="49"/>
      <c r="CU608" s="49"/>
      <c r="CV608" s="49"/>
      <c r="CW608" s="49"/>
      <c r="CX608" s="49"/>
      <c r="CY608" s="49"/>
      <c r="CZ608" s="49"/>
      <c r="DA608" s="49"/>
      <c r="DB608" s="49"/>
      <c r="DC608" s="49"/>
      <c r="DD608" s="49"/>
      <c r="DE608" s="49"/>
      <c r="DF608" s="49"/>
      <c r="DG608" s="49"/>
      <c r="DH608" s="49"/>
      <c r="DI608" s="49"/>
      <c r="DJ608" s="49"/>
      <c r="DK608" s="49"/>
      <c r="DL608" s="49"/>
      <c r="DM608" s="49"/>
      <c r="DN608" s="49"/>
      <c r="DO608" s="49"/>
      <c r="DP608" s="49"/>
      <c r="DQ608" s="49"/>
      <c r="DR608" s="49"/>
      <c r="DS608" s="49"/>
      <c r="DT608" s="49"/>
      <c r="DU608" s="49"/>
      <c r="DV608" s="49"/>
      <c r="DW608" s="49"/>
      <c r="DX608" s="49"/>
      <c r="DY608" s="49"/>
      <c r="DZ608" s="49"/>
      <c r="EA608" s="49"/>
      <c r="EB608" s="49"/>
      <c r="EC608" s="49"/>
      <c r="ED608" s="49"/>
      <c r="EE608" s="49"/>
      <c r="EF608" s="49"/>
      <c r="EG608" s="49"/>
      <c r="EH608" s="49"/>
      <c r="EI608" s="49"/>
      <c r="EJ608" s="49"/>
      <c r="EK608" s="49"/>
      <c r="EL608" s="49"/>
      <c r="EM608" s="49"/>
      <c r="EN608" s="49"/>
      <c r="EO608" s="49"/>
      <c r="EP608" s="49"/>
      <c r="EQ608" s="49"/>
      <c r="ER608" s="49"/>
      <c r="ES608" s="49"/>
      <c r="ET608" s="49"/>
      <c r="EU608" s="49"/>
      <c r="EV608" s="49"/>
      <c r="EW608" s="49"/>
      <c r="EX608" s="49"/>
      <c r="EY608" s="49"/>
      <c r="EZ608" s="49"/>
      <c r="FA608" s="49"/>
      <c r="FB608" s="49"/>
      <c r="FC608" s="49"/>
      <c r="FD608" s="49"/>
      <c r="FE608" s="49"/>
      <c r="FF608" s="49"/>
      <c r="FG608" s="49"/>
      <c r="FH608" s="49"/>
      <c r="FI608" s="49"/>
      <c r="FJ608" s="49"/>
      <c r="FK608" s="49"/>
      <c r="FL608" s="49"/>
      <c r="FM608" s="49"/>
      <c r="FN608" s="49"/>
      <c r="FO608" s="49"/>
      <c r="FP608" s="49"/>
      <c r="FQ608" s="49"/>
      <c r="FR608" s="49"/>
      <c r="FS608" s="49"/>
      <c r="FT608" s="49"/>
      <c r="FU608" s="49"/>
      <c r="FV608" s="49"/>
      <c r="FW608" s="49"/>
      <c r="FX608" s="49"/>
      <c r="FY608" s="49"/>
      <c r="FZ608" s="49"/>
      <c r="GA608" s="49"/>
      <c r="GB608" s="49"/>
      <c r="GC608" s="49"/>
      <c r="GD608" s="49"/>
      <c r="GE608" s="49"/>
      <c r="GF608" s="49"/>
      <c r="GG608" s="49"/>
      <c r="GH608" s="49"/>
      <c r="GI608" s="49"/>
      <c r="GJ608" s="49"/>
      <c r="GK608" s="49"/>
      <c r="GL608" s="49"/>
      <c r="GM608" s="49"/>
      <c r="GN608" s="49"/>
      <c r="GO608" s="49"/>
      <c r="GP608" s="49"/>
      <c r="GQ608" s="49"/>
      <c r="GR608" s="49"/>
      <c r="GS608" s="49"/>
      <c r="GT608" s="49"/>
      <c r="GU608" s="49"/>
      <c r="GV608" s="49"/>
      <c r="GW608" s="49"/>
      <c r="GX608" s="49"/>
      <c r="GY608" s="49"/>
      <c r="GZ608" s="49"/>
      <c r="HA608" s="49"/>
      <c r="HB608" s="49"/>
      <c r="HC608" s="49"/>
      <c r="HD608" s="49"/>
      <c r="HE608" s="49"/>
      <c r="HF608" s="49"/>
      <c r="HG608" s="49"/>
      <c r="HH608" s="49"/>
      <c r="HI608" s="49"/>
      <c r="HJ608" s="49"/>
      <c r="HK608" s="49"/>
      <c r="HL608" s="49"/>
      <c r="HM608" s="49"/>
      <c r="HN608" s="49"/>
      <c r="HO608" s="49"/>
      <c r="HP608" s="49"/>
      <c r="HQ608" s="49"/>
      <c r="HR608" s="49"/>
      <c r="HS608" s="49"/>
      <c r="HT608" s="49"/>
      <c r="HU608" s="49"/>
      <c r="HV608" s="49"/>
      <c r="HW608" s="49"/>
      <c r="HX608" s="49"/>
      <c r="HY608" s="49"/>
      <c r="HZ608" s="49"/>
      <c r="IA608" s="49"/>
      <c r="IB608" s="49"/>
      <c r="IC608" s="49"/>
      <c r="ID608" s="49"/>
      <c r="IE608" s="49"/>
      <c r="IF608" s="49"/>
      <c r="IG608" s="49"/>
      <c r="IH608" s="49"/>
      <c r="II608" s="49"/>
      <c r="IJ608" s="49"/>
      <c r="IK608" s="49"/>
      <c r="IL608" s="49"/>
      <c r="IM608" s="49"/>
      <c r="IN608" s="49"/>
      <c r="IO608" s="49"/>
      <c r="IP608" s="49"/>
      <c r="IQ608" s="49"/>
      <c r="IR608" s="49"/>
      <c r="IS608" s="49"/>
      <c r="IT608" s="49"/>
      <c r="IU608" s="49"/>
      <c r="IV608" s="49"/>
      <c r="IW608" s="49"/>
      <c r="IX608" s="49"/>
      <c r="IY608" s="49"/>
      <c r="IZ608" s="49"/>
      <c r="JA608" s="49"/>
      <c r="JB608" s="49"/>
      <c r="JC608" s="49"/>
      <c r="JD608" s="49"/>
      <c r="JE608" s="49"/>
      <c r="JF608" s="49"/>
      <c r="JG608" s="49"/>
      <c r="JH608" s="49"/>
      <c r="JI608" s="49"/>
      <c r="JJ608" s="49"/>
      <c r="JK608" s="49"/>
      <c r="JL608" s="49"/>
      <c r="JM608" s="49"/>
      <c r="JN608" s="49"/>
      <c r="JO608" s="49"/>
      <c r="JP608" s="49"/>
      <c r="JQ608" s="49"/>
      <c r="JR608" s="49"/>
      <c r="JS608" s="49"/>
      <c r="JT608" s="49"/>
      <c r="JU608" s="49"/>
      <c r="JV608" s="49"/>
      <c r="JW608" s="49"/>
      <c r="JX608" s="49"/>
      <c r="JY608" s="49"/>
      <c r="JZ608" s="49"/>
      <c r="KA608" s="49"/>
      <c r="KB608" s="49"/>
      <c r="KC608" s="49"/>
      <c r="KD608" s="49"/>
      <c r="KE608" s="49"/>
      <c r="KF608" s="49"/>
      <c r="KG608" s="49"/>
      <c r="KH608" s="49"/>
      <c r="KI608" s="49"/>
      <c r="KJ608" s="49"/>
    </row>
    <row r="609" spans="2:296" s="48" customFormat="1" x14ac:dyDescent="0.2">
      <c r="B609" s="46"/>
      <c r="C609" s="276"/>
      <c r="D609" s="125"/>
      <c r="E609" s="173"/>
      <c r="F609" s="174"/>
      <c r="G609" s="125"/>
      <c r="H609" s="125"/>
      <c r="I609" s="125"/>
      <c r="J609" s="125"/>
      <c r="K609" s="192"/>
      <c r="M609" s="281"/>
      <c r="N609" s="19"/>
      <c r="O609" s="49"/>
      <c r="P609" s="49"/>
      <c r="Q609" s="49"/>
      <c r="R609" s="49"/>
      <c r="S609" s="49"/>
      <c r="T609" s="49"/>
      <c r="U609" s="49"/>
      <c r="V609" s="49"/>
      <c r="W609" s="49"/>
      <c r="X609" s="49"/>
      <c r="Y609" s="49"/>
      <c r="Z609" s="49"/>
      <c r="AA609" s="49"/>
      <c r="AB609" s="49"/>
      <c r="AC609" s="49"/>
      <c r="AD609" s="49"/>
      <c r="AE609" s="49"/>
      <c r="AF609" s="49"/>
      <c r="AG609" s="49"/>
      <c r="AH609" s="49"/>
      <c r="AI609" s="49"/>
      <c r="AJ609" s="49"/>
      <c r="AK609" s="49"/>
      <c r="AL609" s="49"/>
      <c r="AM609" s="49"/>
      <c r="AN609" s="49"/>
      <c r="AO609" s="49"/>
      <c r="AP609" s="49"/>
      <c r="AQ609" s="49"/>
      <c r="AR609" s="49"/>
      <c r="AS609" s="49"/>
      <c r="AT609" s="49"/>
      <c r="AU609" s="49"/>
      <c r="AV609" s="49"/>
      <c r="AW609" s="49"/>
      <c r="AX609" s="49"/>
      <c r="AY609" s="49"/>
      <c r="AZ609" s="49"/>
      <c r="BA609" s="49"/>
      <c r="BB609" s="49"/>
      <c r="BC609" s="49"/>
      <c r="BD609" s="49"/>
      <c r="BE609" s="49"/>
      <c r="BF609" s="49"/>
      <c r="BG609" s="49"/>
      <c r="BH609" s="49"/>
      <c r="BI609" s="49"/>
      <c r="BJ609" s="49"/>
      <c r="BK609" s="49"/>
      <c r="BL609" s="49"/>
      <c r="BM609" s="49"/>
      <c r="BN609" s="49"/>
      <c r="BO609" s="49"/>
      <c r="BP609" s="49"/>
      <c r="BQ609" s="49"/>
      <c r="BR609" s="49"/>
      <c r="BS609" s="49"/>
      <c r="BT609" s="49"/>
      <c r="BU609" s="49"/>
      <c r="BV609" s="49"/>
      <c r="BW609" s="49"/>
      <c r="BX609" s="49"/>
      <c r="BY609" s="49"/>
      <c r="BZ609" s="49"/>
      <c r="CA609" s="49"/>
      <c r="CB609" s="49"/>
      <c r="CC609" s="49"/>
      <c r="CD609" s="49"/>
      <c r="CE609" s="49"/>
      <c r="CF609" s="49"/>
      <c r="CG609" s="49"/>
      <c r="CH609" s="49"/>
      <c r="CI609" s="49"/>
      <c r="CJ609" s="49"/>
      <c r="CK609" s="49"/>
      <c r="CL609" s="49"/>
      <c r="CM609" s="49"/>
      <c r="CN609" s="49"/>
      <c r="CO609" s="49"/>
      <c r="CP609" s="49"/>
      <c r="CQ609" s="49"/>
      <c r="CR609" s="49"/>
      <c r="CS609" s="49"/>
      <c r="CT609" s="49"/>
      <c r="CU609" s="49"/>
      <c r="CV609" s="49"/>
      <c r="CW609" s="49"/>
      <c r="CX609" s="49"/>
      <c r="CY609" s="49"/>
      <c r="CZ609" s="49"/>
      <c r="DA609" s="49"/>
      <c r="DB609" s="49"/>
      <c r="DC609" s="49"/>
      <c r="DD609" s="49"/>
      <c r="DE609" s="49"/>
      <c r="DF609" s="49"/>
      <c r="DG609" s="49"/>
      <c r="DH609" s="49"/>
      <c r="DI609" s="49"/>
      <c r="DJ609" s="49"/>
      <c r="DK609" s="49"/>
      <c r="DL609" s="49"/>
      <c r="DM609" s="49"/>
      <c r="DN609" s="49"/>
      <c r="DO609" s="49"/>
      <c r="DP609" s="49"/>
      <c r="DQ609" s="49"/>
      <c r="DR609" s="49"/>
      <c r="DS609" s="49"/>
      <c r="DT609" s="49"/>
      <c r="DU609" s="49"/>
      <c r="DV609" s="49"/>
      <c r="DW609" s="49"/>
      <c r="DX609" s="49"/>
      <c r="DY609" s="49"/>
      <c r="DZ609" s="49"/>
      <c r="EA609" s="49"/>
      <c r="EB609" s="49"/>
      <c r="EC609" s="49"/>
      <c r="ED609" s="49"/>
      <c r="EE609" s="49"/>
      <c r="EF609" s="49"/>
      <c r="EG609" s="49"/>
      <c r="EH609" s="49"/>
      <c r="EI609" s="49"/>
      <c r="EJ609" s="49"/>
      <c r="EK609" s="49"/>
      <c r="EL609" s="49"/>
      <c r="EM609" s="49"/>
      <c r="EN609" s="49"/>
      <c r="EO609" s="49"/>
      <c r="EP609" s="49"/>
      <c r="EQ609" s="49"/>
      <c r="ER609" s="49"/>
      <c r="ES609" s="49"/>
      <c r="ET609" s="49"/>
      <c r="EU609" s="49"/>
      <c r="EV609" s="49"/>
      <c r="EW609" s="49"/>
      <c r="EX609" s="49"/>
      <c r="EY609" s="49"/>
      <c r="EZ609" s="49"/>
      <c r="FA609" s="49"/>
      <c r="FB609" s="49"/>
      <c r="FC609" s="49"/>
      <c r="FD609" s="49"/>
      <c r="FE609" s="49"/>
      <c r="FF609" s="49"/>
      <c r="FG609" s="49"/>
      <c r="FH609" s="49"/>
      <c r="FI609" s="49"/>
      <c r="FJ609" s="49"/>
      <c r="FK609" s="49"/>
      <c r="FL609" s="49"/>
      <c r="FM609" s="49"/>
      <c r="FN609" s="49"/>
      <c r="FO609" s="49"/>
      <c r="FP609" s="49"/>
      <c r="FQ609" s="49"/>
      <c r="FR609" s="49"/>
      <c r="FS609" s="49"/>
      <c r="FT609" s="49"/>
      <c r="FU609" s="49"/>
      <c r="FV609" s="49"/>
      <c r="FW609" s="49"/>
      <c r="FX609" s="49"/>
      <c r="FY609" s="49"/>
      <c r="FZ609" s="49"/>
      <c r="GA609" s="49"/>
      <c r="GB609" s="49"/>
      <c r="GC609" s="49"/>
      <c r="GD609" s="49"/>
      <c r="GE609" s="49"/>
      <c r="GF609" s="49"/>
      <c r="GG609" s="49"/>
      <c r="GH609" s="49"/>
      <c r="GI609" s="49"/>
      <c r="GJ609" s="49"/>
      <c r="GK609" s="49"/>
      <c r="GL609" s="49"/>
      <c r="GM609" s="49"/>
      <c r="GN609" s="49"/>
      <c r="GO609" s="49"/>
      <c r="GP609" s="49"/>
      <c r="GQ609" s="49"/>
      <c r="GR609" s="49"/>
      <c r="GS609" s="49"/>
      <c r="GT609" s="49"/>
      <c r="GU609" s="49"/>
      <c r="GV609" s="49"/>
      <c r="GW609" s="49"/>
      <c r="GX609" s="49"/>
      <c r="GY609" s="49"/>
      <c r="GZ609" s="49"/>
      <c r="HA609" s="49"/>
      <c r="HB609" s="49"/>
      <c r="HC609" s="49"/>
      <c r="HD609" s="49"/>
      <c r="HE609" s="49"/>
      <c r="HF609" s="49"/>
      <c r="HG609" s="49"/>
      <c r="HH609" s="49"/>
      <c r="HI609" s="49"/>
      <c r="HJ609" s="49"/>
      <c r="HK609" s="49"/>
      <c r="HL609" s="49"/>
      <c r="HM609" s="49"/>
      <c r="HN609" s="49"/>
      <c r="HO609" s="49"/>
      <c r="HP609" s="49"/>
      <c r="HQ609" s="49"/>
      <c r="HR609" s="49"/>
      <c r="HS609" s="49"/>
      <c r="HT609" s="49"/>
      <c r="HU609" s="49"/>
      <c r="HV609" s="49"/>
      <c r="HW609" s="49"/>
      <c r="HX609" s="49"/>
      <c r="HY609" s="49"/>
      <c r="HZ609" s="49"/>
      <c r="IA609" s="49"/>
      <c r="IB609" s="49"/>
      <c r="IC609" s="49"/>
      <c r="ID609" s="49"/>
      <c r="IE609" s="49"/>
      <c r="IF609" s="49"/>
      <c r="IG609" s="49"/>
      <c r="IH609" s="49"/>
      <c r="II609" s="49"/>
      <c r="IJ609" s="49"/>
      <c r="IK609" s="49"/>
      <c r="IL609" s="49"/>
      <c r="IM609" s="49"/>
      <c r="IN609" s="49"/>
      <c r="IO609" s="49"/>
      <c r="IP609" s="49"/>
      <c r="IQ609" s="49"/>
      <c r="IR609" s="49"/>
      <c r="IS609" s="49"/>
      <c r="IT609" s="49"/>
      <c r="IU609" s="49"/>
      <c r="IV609" s="49"/>
      <c r="IW609" s="49"/>
      <c r="IX609" s="49"/>
      <c r="IY609" s="49"/>
      <c r="IZ609" s="49"/>
      <c r="JA609" s="49"/>
      <c r="JB609" s="49"/>
      <c r="JC609" s="49"/>
      <c r="JD609" s="49"/>
      <c r="JE609" s="49"/>
      <c r="JF609" s="49"/>
      <c r="JG609" s="49"/>
      <c r="JH609" s="49"/>
      <c r="JI609" s="49"/>
      <c r="JJ609" s="49"/>
      <c r="JK609" s="49"/>
      <c r="JL609" s="49"/>
      <c r="JM609" s="49"/>
      <c r="JN609" s="49"/>
      <c r="JO609" s="49"/>
      <c r="JP609" s="49"/>
      <c r="JQ609" s="49"/>
      <c r="JR609" s="49"/>
      <c r="JS609" s="49"/>
      <c r="JT609" s="49"/>
      <c r="JU609" s="49"/>
      <c r="JV609" s="49"/>
      <c r="JW609" s="49"/>
      <c r="JX609" s="49"/>
      <c r="JY609" s="49"/>
      <c r="JZ609" s="49"/>
      <c r="KA609" s="49"/>
      <c r="KB609" s="49"/>
      <c r="KC609" s="49"/>
      <c r="KD609" s="49"/>
      <c r="KE609" s="49"/>
      <c r="KF609" s="49"/>
      <c r="KG609" s="49"/>
      <c r="KH609" s="49"/>
      <c r="KI609" s="49"/>
      <c r="KJ609" s="49"/>
    </row>
    <row r="610" spans="2:296" s="48" customFormat="1" x14ac:dyDescent="0.2">
      <c r="B610" s="46"/>
      <c r="C610" s="276"/>
      <c r="D610" s="125"/>
      <c r="E610" s="173"/>
      <c r="F610" s="174"/>
      <c r="G610" s="125"/>
      <c r="H610" s="125"/>
      <c r="I610" s="125"/>
      <c r="J610" s="125"/>
      <c r="K610" s="192"/>
      <c r="M610" s="281"/>
      <c r="N610" s="19"/>
      <c r="O610" s="49"/>
      <c r="P610" s="49"/>
      <c r="Q610" s="49"/>
      <c r="R610" s="49"/>
      <c r="S610" s="49"/>
      <c r="T610" s="49"/>
      <c r="U610" s="49"/>
      <c r="V610" s="49"/>
      <c r="W610" s="49"/>
      <c r="X610" s="49"/>
      <c r="Y610" s="49"/>
      <c r="Z610" s="49"/>
      <c r="AA610" s="49"/>
      <c r="AB610" s="49"/>
      <c r="AC610" s="49"/>
      <c r="AD610" s="49"/>
      <c r="AE610" s="49"/>
      <c r="AF610" s="49"/>
      <c r="AG610" s="49"/>
      <c r="AH610" s="49"/>
      <c r="AI610" s="49"/>
      <c r="AJ610" s="49"/>
      <c r="AK610" s="49"/>
      <c r="AL610" s="49"/>
      <c r="AM610" s="49"/>
      <c r="AN610" s="49"/>
      <c r="AO610" s="49"/>
      <c r="AP610" s="49"/>
      <c r="AQ610" s="49"/>
      <c r="AR610" s="49"/>
      <c r="AS610" s="49"/>
      <c r="AT610" s="49"/>
      <c r="AU610" s="49"/>
      <c r="AV610" s="49"/>
      <c r="AW610" s="49"/>
      <c r="AX610" s="49"/>
      <c r="AY610" s="49"/>
      <c r="AZ610" s="49"/>
      <c r="BA610" s="49"/>
      <c r="BB610" s="49"/>
      <c r="BC610" s="49"/>
      <c r="BD610" s="49"/>
      <c r="BE610" s="49"/>
      <c r="BF610" s="49"/>
      <c r="BG610" s="49"/>
      <c r="BH610" s="49"/>
      <c r="BI610" s="49"/>
      <c r="BJ610" s="49"/>
      <c r="BK610" s="49"/>
      <c r="BL610" s="49"/>
      <c r="BM610" s="49"/>
      <c r="BN610" s="49"/>
      <c r="BO610" s="49"/>
      <c r="BP610" s="49"/>
      <c r="BQ610" s="49"/>
      <c r="BR610" s="49"/>
      <c r="BS610" s="49"/>
      <c r="BT610" s="49"/>
      <c r="BU610" s="49"/>
      <c r="BV610" s="49"/>
      <c r="BW610" s="49"/>
      <c r="BX610" s="49"/>
      <c r="BY610" s="49"/>
      <c r="BZ610" s="49"/>
      <c r="CA610" s="49"/>
      <c r="CB610" s="49"/>
      <c r="CC610" s="49"/>
      <c r="CD610" s="49"/>
      <c r="CE610" s="49"/>
      <c r="CF610" s="49"/>
      <c r="CG610" s="49"/>
      <c r="CH610" s="49"/>
      <c r="CI610" s="49"/>
      <c r="CJ610" s="49"/>
      <c r="CK610" s="49"/>
      <c r="CL610" s="49"/>
      <c r="CM610" s="49"/>
      <c r="CN610" s="49"/>
      <c r="CO610" s="49"/>
      <c r="CP610" s="49"/>
      <c r="CQ610" s="49"/>
      <c r="CR610" s="49"/>
      <c r="CS610" s="49"/>
      <c r="CT610" s="49"/>
      <c r="CU610" s="49"/>
      <c r="CV610" s="49"/>
      <c r="CW610" s="49"/>
      <c r="CX610" s="49"/>
      <c r="CY610" s="49"/>
      <c r="CZ610" s="49"/>
      <c r="DA610" s="49"/>
      <c r="DB610" s="49"/>
      <c r="DC610" s="49"/>
      <c r="DD610" s="49"/>
      <c r="DE610" s="49"/>
      <c r="DF610" s="49"/>
      <c r="DG610" s="49"/>
      <c r="DH610" s="49"/>
      <c r="DI610" s="49"/>
      <c r="DJ610" s="49"/>
      <c r="DK610" s="49"/>
      <c r="DL610" s="49"/>
      <c r="DM610" s="49"/>
      <c r="DN610" s="49"/>
      <c r="DO610" s="49"/>
      <c r="DP610" s="49"/>
      <c r="DQ610" s="49"/>
      <c r="DR610" s="49"/>
      <c r="DS610" s="49"/>
      <c r="DT610" s="49"/>
      <c r="DU610" s="49"/>
      <c r="DV610" s="49"/>
      <c r="DW610" s="49"/>
      <c r="DX610" s="49"/>
      <c r="DY610" s="49"/>
      <c r="DZ610" s="49"/>
      <c r="EA610" s="49"/>
      <c r="EB610" s="49"/>
      <c r="EC610" s="49"/>
      <c r="ED610" s="49"/>
      <c r="EE610" s="49"/>
      <c r="EF610" s="49"/>
      <c r="EG610" s="49"/>
      <c r="EH610" s="49"/>
      <c r="EI610" s="49"/>
      <c r="EJ610" s="49"/>
      <c r="EK610" s="49"/>
      <c r="EL610" s="49"/>
      <c r="EM610" s="49"/>
      <c r="EN610" s="49"/>
      <c r="EO610" s="49"/>
      <c r="EP610" s="49"/>
      <c r="EQ610" s="49"/>
      <c r="ER610" s="49"/>
      <c r="ES610" s="49"/>
      <c r="ET610" s="49"/>
      <c r="EU610" s="49"/>
      <c r="EV610" s="49"/>
      <c r="EW610" s="49"/>
      <c r="EX610" s="49"/>
      <c r="EY610" s="49"/>
      <c r="EZ610" s="49"/>
      <c r="FA610" s="49"/>
      <c r="FB610" s="49"/>
      <c r="FC610" s="49"/>
      <c r="FD610" s="49"/>
      <c r="FE610" s="49"/>
      <c r="FF610" s="49"/>
      <c r="FG610" s="49"/>
      <c r="FH610" s="49"/>
      <c r="FI610" s="49"/>
      <c r="FJ610" s="49"/>
      <c r="FK610" s="49"/>
      <c r="FL610" s="49"/>
      <c r="FM610" s="49"/>
      <c r="FN610" s="49"/>
      <c r="FO610" s="49"/>
      <c r="FP610" s="49"/>
      <c r="FQ610" s="49"/>
      <c r="FR610" s="49"/>
      <c r="FS610" s="49"/>
      <c r="FT610" s="49"/>
      <c r="FU610" s="49"/>
      <c r="FV610" s="49"/>
      <c r="FW610" s="49"/>
      <c r="FX610" s="49"/>
      <c r="FY610" s="49"/>
      <c r="FZ610" s="49"/>
      <c r="GA610" s="49"/>
      <c r="GB610" s="49"/>
      <c r="GC610" s="49"/>
      <c r="GD610" s="49"/>
      <c r="GE610" s="49"/>
      <c r="GF610" s="49"/>
      <c r="GG610" s="49"/>
      <c r="GH610" s="49"/>
      <c r="GI610" s="49"/>
      <c r="GJ610" s="49"/>
      <c r="GK610" s="49"/>
      <c r="GL610" s="49"/>
      <c r="GM610" s="49"/>
      <c r="GN610" s="49"/>
      <c r="GO610" s="49"/>
      <c r="GP610" s="49"/>
      <c r="GQ610" s="49"/>
      <c r="GR610" s="49"/>
      <c r="GS610" s="49"/>
      <c r="GT610" s="49"/>
      <c r="GU610" s="49"/>
      <c r="GV610" s="49"/>
      <c r="GW610" s="49"/>
      <c r="GX610" s="49"/>
      <c r="GY610" s="49"/>
      <c r="GZ610" s="49"/>
      <c r="HA610" s="49"/>
      <c r="HB610" s="49"/>
      <c r="HC610" s="49"/>
      <c r="HD610" s="49"/>
      <c r="HE610" s="49"/>
      <c r="HF610" s="49"/>
      <c r="HG610" s="49"/>
      <c r="HH610" s="49"/>
      <c r="HI610" s="49"/>
      <c r="HJ610" s="49"/>
      <c r="HK610" s="49"/>
      <c r="HL610" s="49"/>
      <c r="HM610" s="49"/>
      <c r="HN610" s="49"/>
      <c r="HO610" s="49"/>
      <c r="HP610" s="49"/>
      <c r="HQ610" s="49"/>
      <c r="HR610" s="49"/>
      <c r="HS610" s="49"/>
      <c r="HT610" s="49"/>
      <c r="HU610" s="49"/>
      <c r="HV610" s="49"/>
      <c r="HW610" s="49"/>
      <c r="HX610" s="49"/>
      <c r="HY610" s="49"/>
      <c r="HZ610" s="49"/>
      <c r="IA610" s="49"/>
      <c r="IB610" s="49"/>
      <c r="IC610" s="49"/>
      <c r="ID610" s="49"/>
      <c r="IE610" s="49"/>
      <c r="IF610" s="49"/>
      <c r="IG610" s="49"/>
      <c r="IH610" s="49"/>
      <c r="II610" s="49"/>
      <c r="IJ610" s="49"/>
      <c r="IK610" s="49"/>
      <c r="IL610" s="49"/>
      <c r="IM610" s="49"/>
      <c r="IN610" s="49"/>
      <c r="IO610" s="49"/>
      <c r="IP610" s="49"/>
      <c r="IQ610" s="49"/>
      <c r="IR610" s="49"/>
      <c r="IS610" s="49"/>
      <c r="IT610" s="49"/>
      <c r="IU610" s="49"/>
      <c r="IV610" s="49"/>
      <c r="IW610" s="49"/>
      <c r="IX610" s="49"/>
      <c r="IY610" s="49"/>
      <c r="IZ610" s="49"/>
      <c r="JA610" s="49"/>
      <c r="JB610" s="49"/>
      <c r="JC610" s="49"/>
      <c r="JD610" s="49"/>
      <c r="JE610" s="49"/>
      <c r="JF610" s="49"/>
      <c r="JG610" s="49"/>
      <c r="JH610" s="49"/>
      <c r="JI610" s="49"/>
      <c r="JJ610" s="49"/>
      <c r="JK610" s="49"/>
      <c r="JL610" s="49"/>
      <c r="JM610" s="49"/>
      <c r="JN610" s="49"/>
      <c r="JO610" s="49"/>
      <c r="JP610" s="49"/>
      <c r="JQ610" s="49"/>
      <c r="JR610" s="49"/>
      <c r="JS610" s="49"/>
      <c r="JT610" s="49"/>
      <c r="JU610" s="49"/>
      <c r="JV610" s="49"/>
      <c r="JW610" s="49"/>
      <c r="JX610" s="49"/>
      <c r="JY610" s="49"/>
      <c r="JZ610" s="49"/>
      <c r="KA610" s="49"/>
      <c r="KB610" s="49"/>
      <c r="KC610" s="49"/>
      <c r="KD610" s="49"/>
      <c r="KE610" s="49"/>
      <c r="KF610" s="49"/>
      <c r="KG610" s="49"/>
      <c r="KH610" s="49"/>
      <c r="KI610" s="49"/>
      <c r="KJ610" s="49"/>
    </row>
    <row r="611" spans="2:296" s="48" customFormat="1" x14ac:dyDescent="0.2">
      <c r="B611" s="46"/>
      <c r="C611" s="276"/>
      <c r="D611" s="125"/>
      <c r="E611" s="173"/>
      <c r="F611" s="174"/>
      <c r="G611" s="125"/>
      <c r="H611" s="125"/>
      <c r="I611" s="125"/>
      <c r="J611" s="125"/>
      <c r="K611" s="192"/>
      <c r="M611" s="281"/>
      <c r="N611" s="19"/>
      <c r="O611" s="49"/>
      <c r="P611" s="49"/>
      <c r="Q611" s="49"/>
      <c r="R611" s="49"/>
      <c r="S611" s="49"/>
      <c r="T611" s="49"/>
      <c r="U611" s="49"/>
      <c r="V611" s="49"/>
      <c r="W611" s="49"/>
      <c r="X611" s="49"/>
      <c r="Y611" s="49"/>
      <c r="Z611" s="49"/>
      <c r="AA611" s="49"/>
      <c r="AB611" s="49"/>
      <c r="AC611" s="49"/>
      <c r="AD611" s="49"/>
      <c r="AE611" s="49"/>
      <c r="AF611" s="49"/>
      <c r="AG611" s="49"/>
      <c r="AH611" s="49"/>
      <c r="AI611" s="49"/>
      <c r="AJ611" s="49"/>
      <c r="AK611" s="49"/>
      <c r="AL611" s="49"/>
      <c r="AM611" s="49"/>
      <c r="AN611" s="49"/>
      <c r="AO611" s="49"/>
      <c r="AP611" s="49"/>
      <c r="AQ611" s="49"/>
      <c r="AR611" s="49"/>
      <c r="AS611" s="49"/>
      <c r="AT611" s="49"/>
      <c r="AU611" s="49"/>
      <c r="AV611" s="49"/>
      <c r="AW611" s="49"/>
      <c r="AX611" s="49"/>
      <c r="AY611" s="49"/>
      <c r="AZ611" s="49"/>
      <c r="BA611" s="49"/>
      <c r="BB611" s="49"/>
      <c r="BC611" s="49"/>
      <c r="BD611" s="49"/>
      <c r="BE611" s="49"/>
      <c r="BF611" s="49"/>
      <c r="BG611" s="49"/>
      <c r="BH611" s="49"/>
      <c r="BI611" s="49"/>
      <c r="BJ611" s="49"/>
      <c r="BK611" s="49"/>
      <c r="BL611" s="49"/>
      <c r="BM611" s="49"/>
      <c r="BN611" s="49"/>
      <c r="BO611" s="49"/>
      <c r="BP611" s="49"/>
      <c r="BQ611" s="49"/>
      <c r="BR611" s="49"/>
      <c r="BS611" s="49"/>
      <c r="BT611" s="49"/>
      <c r="BU611" s="49"/>
      <c r="BV611" s="49"/>
      <c r="BW611" s="49"/>
      <c r="BX611" s="49"/>
      <c r="BY611" s="49"/>
      <c r="BZ611" s="49"/>
      <c r="CA611" s="49"/>
      <c r="CB611" s="49"/>
      <c r="CC611" s="49"/>
      <c r="CD611" s="49"/>
      <c r="CE611" s="49"/>
      <c r="CF611" s="49"/>
      <c r="CG611" s="49"/>
      <c r="CH611" s="49"/>
      <c r="CI611" s="49"/>
      <c r="CJ611" s="49"/>
      <c r="CK611" s="49"/>
      <c r="CL611" s="49"/>
      <c r="CM611" s="49"/>
      <c r="CN611" s="49"/>
      <c r="CO611" s="49"/>
      <c r="CP611" s="49"/>
      <c r="CQ611" s="49"/>
      <c r="CR611" s="49"/>
      <c r="CS611" s="49"/>
      <c r="CT611" s="49"/>
      <c r="CU611" s="49"/>
      <c r="CV611" s="49"/>
      <c r="CW611" s="49"/>
      <c r="CX611" s="49"/>
      <c r="CY611" s="49"/>
      <c r="CZ611" s="49"/>
      <c r="DA611" s="49"/>
      <c r="DB611" s="49"/>
      <c r="DC611" s="49"/>
      <c r="DD611" s="49"/>
      <c r="DE611" s="49"/>
      <c r="DF611" s="49"/>
      <c r="DG611" s="49"/>
      <c r="DH611" s="49"/>
      <c r="DI611" s="49"/>
      <c r="DJ611" s="49"/>
      <c r="DK611" s="49"/>
      <c r="DL611" s="49"/>
      <c r="DM611" s="49"/>
      <c r="DN611" s="49"/>
      <c r="DO611" s="49"/>
      <c r="DP611" s="49"/>
      <c r="DQ611" s="49"/>
      <c r="DR611" s="49"/>
      <c r="DS611" s="49"/>
      <c r="DT611" s="49"/>
      <c r="DU611" s="49"/>
      <c r="DV611" s="49"/>
      <c r="DW611" s="49"/>
      <c r="DX611" s="49"/>
      <c r="DY611" s="49"/>
      <c r="DZ611" s="49"/>
      <c r="EA611" s="49"/>
      <c r="EB611" s="49"/>
      <c r="EC611" s="49"/>
      <c r="ED611" s="49"/>
      <c r="EE611" s="49"/>
      <c r="EF611" s="49"/>
      <c r="EG611" s="49"/>
      <c r="EH611" s="49"/>
      <c r="EI611" s="49"/>
      <c r="EJ611" s="49"/>
      <c r="EK611" s="49"/>
      <c r="EL611" s="49"/>
      <c r="EM611" s="49"/>
      <c r="EN611" s="49"/>
      <c r="EO611" s="49"/>
      <c r="EP611" s="49"/>
      <c r="EQ611" s="49"/>
      <c r="ER611" s="49"/>
      <c r="ES611" s="49"/>
      <c r="ET611" s="49"/>
      <c r="EU611" s="49"/>
      <c r="EV611" s="49"/>
      <c r="EW611" s="49"/>
      <c r="EX611" s="49"/>
      <c r="EY611" s="49"/>
      <c r="EZ611" s="49"/>
      <c r="FA611" s="49"/>
      <c r="FB611" s="49"/>
      <c r="FC611" s="49"/>
      <c r="FD611" s="49"/>
      <c r="FE611" s="49"/>
      <c r="FF611" s="49"/>
      <c r="FG611" s="49"/>
      <c r="FH611" s="49"/>
      <c r="FI611" s="49"/>
      <c r="FJ611" s="49"/>
      <c r="FK611" s="49"/>
      <c r="FL611" s="49"/>
      <c r="FM611" s="49"/>
      <c r="FN611" s="49"/>
      <c r="FO611" s="49"/>
      <c r="FP611" s="49"/>
      <c r="FQ611" s="49"/>
      <c r="FR611" s="49"/>
      <c r="FS611" s="49"/>
      <c r="FT611" s="49"/>
      <c r="FU611" s="49"/>
      <c r="FV611" s="49"/>
      <c r="FW611" s="49"/>
      <c r="FX611" s="49"/>
      <c r="FY611" s="49"/>
      <c r="FZ611" s="49"/>
      <c r="GA611" s="49"/>
      <c r="GB611" s="49"/>
      <c r="GC611" s="49"/>
      <c r="GD611" s="49"/>
      <c r="GE611" s="49"/>
      <c r="GF611" s="49"/>
      <c r="GG611" s="49"/>
      <c r="GH611" s="49"/>
      <c r="GI611" s="49"/>
      <c r="GJ611" s="49"/>
      <c r="GK611" s="49"/>
      <c r="GL611" s="49"/>
      <c r="GM611" s="49"/>
      <c r="GN611" s="49"/>
      <c r="GO611" s="49"/>
      <c r="GP611" s="49"/>
      <c r="GQ611" s="49"/>
      <c r="GR611" s="49"/>
      <c r="GS611" s="49"/>
      <c r="GT611" s="49"/>
      <c r="GU611" s="49"/>
      <c r="GV611" s="49"/>
      <c r="GW611" s="49"/>
      <c r="GX611" s="49"/>
      <c r="GY611" s="49"/>
      <c r="GZ611" s="49"/>
      <c r="HA611" s="49"/>
      <c r="HB611" s="49"/>
      <c r="HC611" s="49"/>
      <c r="HD611" s="49"/>
      <c r="HE611" s="49"/>
      <c r="HF611" s="49"/>
      <c r="HG611" s="49"/>
      <c r="HH611" s="49"/>
      <c r="HI611" s="49"/>
      <c r="HJ611" s="49"/>
      <c r="HK611" s="49"/>
      <c r="HL611" s="49"/>
      <c r="HM611" s="49"/>
      <c r="HN611" s="49"/>
      <c r="HO611" s="49"/>
      <c r="HP611" s="49"/>
      <c r="HQ611" s="49"/>
      <c r="HR611" s="49"/>
      <c r="HS611" s="49"/>
      <c r="HT611" s="49"/>
      <c r="HU611" s="49"/>
      <c r="HV611" s="49"/>
      <c r="HW611" s="49"/>
      <c r="HX611" s="49"/>
      <c r="HY611" s="49"/>
      <c r="HZ611" s="49"/>
      <c r="IA611" s="49"/>
      <c r="IB611" s="49"/>
      <c r="IC611" s="49"/>
      <c r="ID611" s="49"/>
      <c r="IE611" s="49"/>
      <c r="IF611" s="49"/>
      <c r="IG611" s="49"/>
      <c r="IH611" s="49"/>
      <c r="II611" s="49"/>
      <c r="IJ611" s="49"/>
      <c r="IK611" s="49"/>
      <c r="IL611" s="49"/>
      <c r="IM611" s="49"/>
      <c r="IN611" s="49"/>
      <c r="IO611" s="49"/>
      <c r="IP611" s="49"/>
      <c r="IQ611" s="49"/>
      <c r="IR611" s="49"/>
      <c r="IS611" s="49"/>
      <c r="IT611" s="49"/>
      <c r="IU611" s="49"/>
      <c r="IV611" s="49"/>
      <c r="IW611" s="49"/>
      <c r="IX611" s="49"/>
      <c r="IY611" s="49"/>
      <c r="IZ611" s="49"/>
      <c r="JA611" s="49"/>
      <c r="JB611" s="49"/>
      <c r="JC611" s="49"/>
      <c r="JD611" s="49"/>
      <c r="JE611" s="49"/>
      <c r="JF611" s="49"/>
      <c r="JG611" s="49"/>
      <c r="JH611" s="49"/>
      <c r="JI611" s="49"/>
      <c r="JJ611" s="49"/>
      <c r="JK611" s="49"/>
      <c r="JL611" s="49"/>
      <c r="JM611" s="49"/>
      <c r="JN611" s="49"/>
      <c r="JO611" s="49"/>
      <c r="JP611" s="49"/>
      <c r="JQ611" s="49"/>
      <c r="JR611" s="49"/>
      <c r="JS611" s="49"/>
      <c r="JT611" s="49"/>
      <c r="JU611" s="49"/>
      <c r="JV611" s="49"/>
      <c r="JW611" s="49"/>
      <c r="JX611" s="49"/>
      <c r="JY611" s="49"/>
      <c r="JZ611" s="49"/>
      <c r="KA611" s="49"/>
      <c r="KB611" s="49"/>
      <c r="KC611" s="49"/>
      <c r="KD611" s="49"/>
      <c r="KE611" s="49"/>
      <c r="KF611" s="49"/>
      <c r="KG611" s="49"/>
      <c r="KH611" s="49"/>
      <c r="KI611" s="49"/>
      <c r="KJ611" s="49"/>
    </row>
    <row r="612" spans="2:296" s="48" customFormat="1" x14ac:dyDescent="0.2">
      <c r="B612" s="46"/>
      <c r="C612" s="276"/>
      <c r="D612" s="125"/>
      <c r="E612" s="173"/>
      <c r="F612" s="174"/>
      <c r="G612" s="125"/>
      <c r="H612" s="125"/>
      <c r="I612" s="125"/>
      <c r="J612" s="125"/>
      <c r="K612" s="192"/>
      <c r="M612" s="281"/>
      <c r="N612" s="19"/>
      <c r="O612" s="49"/>
      <c r="P612" s="49"/>
      <c r="Q612" s="49"/>
      <c r="R612" s="49"/>
      <c r="S612" s="49"/>
      <c r="T612" s="49"/>
      <c r="U612" s="49"/>
      <c r="V612" s="49"/>
      <c r="W612" s="49"/>
      <c r="X612" s="49"/>
      <c r="Y612" s="49"/>
      <c r="Z612" s="49"/>
      <c r="AA612" s="49"/>
      <c r="AB612" s="49"/>
      <c r="AC612" s="49"/>
      <c r="AD612" s="49"/>
      <c r="AE612" s="49"/>
      <c r="AF612" s="49"/>
      <c r="AG612" s="49"/>
      <c r="AH612" s="49"/>
      <c r="AI612" s="49"/>
      <c r="AJ612" s="49"/>
      <c r="AK612" s="49"/>
      <c r="AL612" s="49"/>
      <c r="AM612" s="49"/>
      <c r="AN612" s="49"/>
      <c r="AO612" s="49"/>
      <c r="AP612" s="49"/>
      <c r="AQ612" s="49"/>
      <c r="AR612" s="49"/>
      <c r="AS612" s="49"/>
      <c r="AT612" s="49"/>
      <c r="AU612" s="49"/>
      <c r="AV612" s="49"/>
      <c r="AW612" s="49"/>
      <c r="AX612" s="49"/>
      <c r="AY612" s="49"/>
      <c r="AZ612" s="49"/>
      <c r="BA612" s="49"/>
      <c r="BB612" s="49"/>
      <c r="BC612" s="49"/>
      <c r="BD612" s="49"/>
      <c r="BE612" s="49"/>
      <c r="BF612" s="49"/>
      <c r="BG612" s="49"/>
      <c r="BH612" s="49"/>
      <c r="BI612" s="49"/>
      <c r="BJ612" s="49"/>
      <c r="BK612" s="49"/>
      <c r="BL612" s="49"/>
      <c r="BM612" s="49"/>
      <c r="BN612" s="49"/>
      <c r="BO612" s="49"/>
      <c r="BP612" s="49"/>
      <c r="BQ612" s="49"/>
      <c r="BR612" s="49"/>
      <c r="BS612" s="49"/>
      <c r="BT612" s="49"/>
      <c r="BU612" s="49"/>
      <c r="BV612" s="49"/>
      <c r="BW612" s="49"/>
      <c r="BX612" s="49"/>
      <c r="BY612" s="49"/>
      <c r="BZ612" s="49"/>
      <c r="CA612" s="49"/>
      <c r="CB612" s="49"/>
      <c r="CC612" s="49"/>
      <c r="CD612" s="49"/>
      <c r="CE612" s="49"/>
      <c r="CF612" s="49"/>
      <c r="CG612" s="49"/>
      <c r="CH612" s="49"/>
      <c r="CI612" s="49"/>
      <c r="CJ612" s="49"/>
      <c r="CK612" s="49"/>
      <c r="CL612" s="49"/>
      <c r="CM612" s="49"/>
      <c r="CN612" s="49"/>
      <c r="CO612" s="49"/>
      <c r="CP612" s="49"/>
      <c r="CQ612" s="49"/>
      <c r="CR612" s="49"/>
      <c r="CS612" s="49"/>
      <c r="CT612" s="49"/>
      <c r="CU612" s="49"/>
      <c r="CV612" s="49"/>
      <c r="CW612" s="49"/>
      <c r="CX612" s="49"/>
      <c r="CY612" s="49"/>
      <c r="CZ612" s="49"/>
      <c r="DA612" s="49"/>
      <c r="DB612" s="49"/>
      <c r="DC612" s="49"/>
      <c r="DD612" s="49"/>
      <c r="DE612" s="49"/>
      <c r="DF612" s="49"/>
      <c r="DG612" s="49"/>
      <c r="DH612" s="49"/>
      <c r="DI612" s="49"/>
      <c r="DJ612" s="49"/>
      <c r="DK612" s="49"/>
      <c r="DL612" s="49"/>
      <c r="DM612" s="49"/>
      <c r="DN612" s="49"/>
      <c r="DO612" s="49"/>
      <c r="DP612" s="49"/>
      <c r="DQ612" s="49"/>
      <c r="DR612" s="49"/>
      <c r="DS612" s="49"/>
      <c r="DT612" s="49"/>
      <c r="DU612" s="49"/>
      <c r="DV612" s="49"/>
      <c r="DW612" s="49"/>
      <c r="DX612" s="49"/>
      <c r="DY612" s="49"/>
      <c r="DZ612" s="49"/>
      <c r="EA612" s="49"/>
      <c r="EB612" s="49"/>
      <c r="EC612" s="49"/>
      <c r="ED612" s="49"/>
      <c r="EE612" s="49"/>
      <c r="EF612" s="49"/>
      <c r="EG612" s="49"/>
      <c r="EH612" s="49"/>
      <c r="EI612" s="49"/>
      <c r="EJ612" s="49"/>
      <c r="EK612" s="49"/>
      <c r="EL612" s="49"/>
      <c r="EM612" s="49"/>
      <c r="EN612" s="49"/>
      <c r="EO612" s="49"/>
      <c r="EP612" s="49"/>
      <c r="EQ612" s="49"/>
      <c r="ER612" s="49"/>
      <c r="ES612" s="49"/>
      <c r="ET612" s="49"/>
      <c r="EU612" s="49"/>
      <c r="EV612" s="49"/>
      <c r="EW612" s="49"/>
      <c r="EX612" s="49"/>
      <c r="EY612" s="49"/>
      <c r="EZ612" s="49"/>
      <c r="FA612" s="49"/>
      <c r="FB612" s="49"/>
      <c r="FC612" s="49"/>
      <c r="FD612" s="49"/>
      <c r="FE612" s="49"/>
      <c r="FF612" s="49"/>
      <c r="FG612" s="49"/>
      <c r="FH612" s="49"/>
      <c r="FI612" s="49"/>
      <c r="FJ612" s="49"/>
      <c r="FK612" s="49"/>
      <c r="FL612" s="49"/>
      <c r="FM612" s="49"/>
      <c r="FN612" s="49"/>
      <c r="FO612" s="49"/>
      <c r="FP612" s="49"/>
      <c r="FQ612" s="49"/>
      <c r="FR612" s="49"/>
      <c r="FS612" s="49"/>
      <c r="FT612" s="49"/>
      <c r="FU612" s="49"/>
      <c r="FV612" s="49"/>
      <c r="FW612" s="49"/>
      <c r="FX612" s="49"/>
      <c r="FY612" s="49"/>
      <c r="FZ612" s="49"/>
      <c r="GA612" s="49"/>
      <c r="GB612" s="49"/>
      <c r="GC612" s="49"/>
      <c r="GD612" s="49"/>
      <c r="GE612" s="49"/>
      <c r="GF612" s="49"/>
      <c r="GG612" s="49"/>
      <c r="GH612" s="49"/>
      <c r="GI612" s="49"/>
      <c r="GJ612" s="49"/>
      <c r="GK612" s="49"/>
      <c r="GL612" s="49"/>
      <c r="GM612" s="49"/>
      <c r="GN612" s="49"/>
      <c r="GO612" s="49"/>
      <c r="GP612" s="49"/>
      <c r="GQ612" s="49"/>
      <c r="GR612" s="49"/>
      <c r="GS612" s="49"/>
      <c r="GT612" s="49"/>
      <c r="GU612" s="49"/>
      <c r="GV612" s="49"/>
      <c r="GW612" s="49"/>
      <c r="GX612" s="49"/>
      <c r="GY612" s="49"/>
      <c r="GZ612" s="49"/>
      <c r="HA612" s="49"/>
      <c r="HB612" s="49"/>
      <c r="HC612" s="49"/>
      <c r="HD612" s="49"/>
      <c r="HE612" s="49"/>
      <c r="HF612" s="49"/>
      <c r="HG612" s="49"/>
      <c r="HH612" s="49"/>
      <c r="HI612" s="49"/>
      <c r="HJ612" s="49"/>
      <c r="HK612" s="49"/>
      <c r="HL612" s="49"/>
      <c r="HM612" s="49"/>
      <c r="HN612" s="49"/>
      <c r="HO612" s="49"/>
      <c r="HP612" s="49"/>
      <c r="HQ612" s="49"/>
      <c r="HR612" s="49"/>
      <c r="HS612" s="49"/>
      <c r="HT612" s="49"/>
      <c r="HU612" s="49"/>
      <c r="HV612" s="49"/>
      <c r="HW612" s="49"/>
      <c r="HX612" s="49"/>
      <c r="HY612" s="49"/>
      <c r="HZ612" s="49"/>
      <c r="IA612" s="49"/>
      <c r="IB612" s="49"/>
      <c r="IC612" s="49"/>
      <c r="ID612" s="49"/>
      <c r="IE612" s="49"/>
      <c r="IF612" s="49"/>
      <c r="IG612" s="49"/>
      <c r="IH612" s="49"/>
      <c r="II612" s="49"/>
      <c r="IJ612" s="49"/>
      <c r="IK612" s="49"/>
      <c r="IL612" s="49"/>
      <c r="IM612" s="49"/>
      <c r="IN612" s="49"/>
      <c r="IO612" s="49"/>
      <c r="IP612" s="49"/>
      <c r="IQ612" s="49"/>
      <c r="IR612" s="49"/>
      <c r="IS612" s="49"/>
      <c r="IT612" s="49"/>
      <c r="IU612" s="49"/>
      <c r="IV612" s="49"/>
      <c r="IW612" s="49"/>
      <c r="IX612" s="49"/>
      <c r="IY612" s="49"/>
      <c r="IZ612" s="49"/>
      <c r="JA612" s="49"/>
      <c r="JB612" s="49"/>
      <c r="JC612" s="49"/>
      <c r="JD612" s="49"/>
      <c r="JE612" s="49"/>
      <c r="JF612" s="49"/>
      <c r="JG612" s="49"/>
      <c r="JH612" s="49"/>
      <c r="JI612" s="49"/>
      <c r="JJ612" s="49"/>
      <c r="JK612" s="49"/>
      <c r="JL612" s="49"/>
      <c r="JM612" s="49"/>
      <c r="JN612" s="49"/>
      <c r="JO612" s="49"/>
      <c r="JP612" s="49"/>
      <c r="JQ612" s="49"/>
      <c r="JR612" s="49"/>
      <c r="JS612" s="49"/>
      <c r="JT612" s="49"/>
      <c r="JU612" s="49"/>
      <c r="JV612" s="49"/>
      <c r="JW612" s="49"/>
      <c r="JX612" s="49"/>
      <c r="JY612" s="49"/>
      <c r="JZ612" s="49"/>
      <c r="KA612" s="49"/>
      <c r="KB612" s="49"/>
      <c r="KC612" s="49"/>
      <c r="KD612" s="49"/>
      <c r="KE612" s="49"/>
      <c r="KF612" s="49"/>
      <c r="KG612" s="49"/>
      <c r="KH612" s="49"/>
      <c r="KI612" s="49"/>
      <c r="KJ612" s="49"/>
    </row>
    <row r="613" spans="2:296" s="48" customFormat="1" x14ac:dyDescent="0.2">
      <c r="B613" s="46"/>
      <c r="C613" s="276"/>
      <c r="D613" s="125"/>
      <c r="E613" s="173"/>
      <c r="F613" s="174"/>
      <c r="G613" s="125"/>
      <c r="H613" s="125"/>
      <c r="I613" s="125"/>
      <c r="J613" s="125"/>
      <c r="K613" s="192"/>
      <c r="M613" s="281"/>
      <c r="N613" s="19"/>
      <c r="O613" s="49"/>
      <c r="P613" s="49"/>
      <c r="Q613" s="49"/>
      <c r="R613" s="49"/>
      <c r="S613" s="49"/>
      <c r="T613" s="49"/>
      <c r="U613" s="49"/>
      <c r="V613" s="49"/>
      <c r="W613" s="49"/>
      <c r="X613" s="49"/>
      <c r="Y613" s="49"/>
      <c r="Z613" s="49"/>
      <c r="AA613" s="49"/>
      <c r="AB613" s="49"/>
      <c r="AC613" s="49"/>
      <c r="AD613" s="49"/>
      <c r="AE613" s="49"/>
      <c r="AF613" s="49"/>
      <c r="AG613" s="49"/>
      <c r="AH613" s="49"/>
      <c r="AI613" s="49"/>
      <c r="AJ613" s="49"/>
      <c r="AK613" s="49"/>
      <c r="AL613" s="49"/>
      <c r="AM613" s="49"/>
      <c r="AN613" s="49"/>
      <c r="AO613" s="49"/>
      <c r="AP613" s="49"/>
      <c r="AQ613" s="49"/>
      <c r="AR613" s="49"/>
      <c r="AS613" s="49"/>
      <c r="AT613" s="49"/>
      <c r="AU613" s="49"/>
      <c r="AV613" s="49"/>
      <c r="AW613" s="49"/>
      <c r="AX613" s="49"/>
      <c r="AY613" s="49"/>
      <c r="AZ613" s="49"/>
      <c r="BA613" s="49"/>
      <c r="BB613" s="49"/>
      <c r="BC613" s="49"/>
      <c r="BD613" s="49"/>
      <c r="BE613" s="49"/>
      <c r="BF613" s="49"/>
      <c r="BG613" s="49"/>
      <c r="BH613" s="49"/>
      <c r="BI613" s="49"/>
      <c r="BJ613" s="49"/>
      <c r="BK613" s="49"/>
      <c r="BL613" s="49"/>
      <c r="BM613" s="49"/>
      <c r="BN613" s="49"/>
      <c r="BO613" s="49"/>
      <c r="BP613" s="49"/>
      <c r="BQ613" s="49"/>
      <c r="BR613" s="49"/>
      <c r="BS613" s="49"/>
      <c r="BT613" s="49"/>
      <c r="BU613" s="49"/>
      <c r="BV613" s="49"/>
      <c r="BW613" s="49"/>
      <c r="BX613" s="49"/>
      <c r="BY613" s="49"/>
      <c r="BZ613" s="49"/>
      <c r="CA613" s="49"/>
      <c r="CB613" s="49"/>
      <c r="CC613" s="49"/>
      <c r="CD613" s="49"/>
      <c r="CE613" s="49"/>
      <c r="CF613" s="49"/>
      <c r="CG613" s="49"/>
      <c r="CH613" s="49"/>
      <c r="CI613" s="49"/>
      <c r="CJ613" s="49"/>
      <c r="CK613" s="49"/>
      <c r="CL613" s="49"/>
      <c r="CM613" s="49"/>
      <c r="CN613" s="49"/>
      <c r="CO613" s="49"/>
      <c r="CP613" s="49"/>
      <c r="CQ613" s="49"/>
      <c r="CR613" s="49"/>
      <c r="CS613" s="49"/>
      <c r="CT613" s="49"/>
      <c r="CU613" s="49"/>
      <c r="CV613" s="49"/>
      <c r="CW613" s="49"/>
      <c r="CX613" s="49"/>
      <c r="CY613" s="49"/>
      <c r="CZ613" s="49"/>
      <c r="DA613" s="49"/>
      <c r="DB613" s="49"/>
      <c r="DC613" s="49"/>
      <c r="DD613" s="49"/>
      <c r="DE613" s="49"/>
      <c r="DF613" s="49"/>
      <c r="DG613" s="49"/>
      <c r="DH613" s="49"/>
      <c r="DI613" s="49"/>
      <c r="DJ613" s="49"/>
      <c r="DK613" s="49"/>
      <c r="DL613" s="49"/>
      <c r="DM613" s="49"/>
      <c r="DN613" s="49"/>
      <c r="DO613" s="49"/>
      <c r="DP613" s="49"/>
      <c r="DQ613" s="49"/>
      <c r="DR613" s="49"/>
      <c r="DS613" s="49"/>
      <c r="DT613" s="49"/>
      <c r="DU613" s="49"/>
      <c r="DV613" s="49"/>
      <c r="DW613" s="49"/>
      <c r="DX613" s="49"/>
      <c r="DY613" s="49"/>
      <c r="DZ613" s="49"/>
      <c r="EA613" s="49"/>
      <c r="EB613" s="49"/>
      <c r="EC613" s="49"/>
      <c r="ED613" s="49"/>
      <c r="EE613" s="49"/>
      <c r="EF613" s="49"/>
      <c r="EG613" s="49"/>
      <c r="EH613" s="49"/>
      <c r="EI613" s="49"/>
      <c r="EJ613" s="49"/>
      <c r="EK613" s="49"/>
      <c r="EL613" s="49"/>
      <c r="EM613" s="49"/>
      <c r="EN613" s="49"/>
      <c r="EO613" s="49"/>
      <c r="EP613" s="49"/>
      <c r="EQ613" s="49"/>
      <c r="ER613" s="49"/>
      <c r="ES613" s="49"/>
      <c r="ET613" s="49"/>
      <c r="EU613" s="49"/>
      <c r="EV613" s="49"/>
      <c r="EW613" s="49"/>
      <c r="EX613" s="49"/>
      <c r="EY613" s="49"/>
      <c r="EZ613" s="49"/>
      <c r="FA613" s="49"/>
      <c r="FB613" s="49"/>
      <c r="FC613" s="49"/>
      <c r="FD613" s="49"/>
      <c r="FE613" s="49"/>
      <c r="FF613" s="49"/>
      <c r="FG613" s="49"/>
      <c r="FH613" s="49"/>
      <c r="FI613" s="49"/>
      <c r="FJ613" s="49"/>
      <c r="FK613" s="49"/>
      <c r="FL613" s="49"/>
      <c r="FM613" s="49"/>
      <c r="FN613" s="49"/>
      <c r="FO613" s="49"/>
      <c r="FP613" s="49"/>
      <c r="FQ613" s="49"/>
      <c r="FR613" s="49"/>
      <c r="FS613" s="49"/>
      <c r="FT613" s="49"/>
      <c r="FU613" s="49"/>
      <c r="FV613" s="49"/>
      <c r="FW613" s="49"/>
      <c r="FX613" s="49"/>
      <c r="FY613" s="49"/>
      <c r="FZ613" s="49"/>
      <c r="GA613" s="49"/>
      <c r="GB613" s="49"/>
      <c r="GC613" s="49"/>
      <c r="GD613" s="49"/>
      <c r="GE613" s="49"/>
      <c r="GF613" s="49"/>
      <c r="GG613" s="49"/>
      <c r="GH613" s="49"/>
      <c r="GI613" s="49"/>
      <c r="GJ613" s="49"/>
      <c r="GK613" s="49"/>
      <c r="GL613" s="49"/>
      <c r="GM613" s="49"/>
      <c r="GN613" s="49"/>
      <c r="GO613" s="49"/>
      <c r="GP613" s="49"/>
      <c r="GQ613" s="49"/>
      <c r="GR613" s="49"/>
      <c r="GS613" s="49"/>
      <c r="GT613" s="49"/>
      <c r="GU613" s="49"/>
      <c r="GV613" s="49"/>
      <c r="GW613" s="49"/>
      <c r="GX613" s="49"/>
      <c r="GY613" s="49"/>
      <c r="GZ613" s="49"/>
      <c r="HA613" s="49"/>
      <c r="HB613" s="49"/>
      <c r="HC613" s="49"/>
      <c r="HD613" s="49"/>
      <c r="HE613" s="49"/>
      <c r="HF613" s="49"/>
      <c r="HG613" s="49"/>
      <c r="HH613" s="49"/>
      <c r="HI613" s="49"/>
      <c r="HJ613" s="49"/>
      <c r="HK613" s="49"/>
      <c r="HL613" s="49"/>
      <c r="HM613" s="49"/>
      <c r="HN613" s="49"/>
      <c r="HO613" s="49"/>
      <c r="HP613" s="49"/>
      <c r="HQ613" s="49"/>
      <c r="HR613" s="49"/>
      <c r="HS613" s="49"/>
      <c r="HT613" s="49"/>
      <c r="HU613" s="49"/>
      <c r="HV613" s="49"/>
      <c r="HW613" s="49"/>
      <c r="HX613" s="49"/>
      <c r="HY613" s="49"/>
      <c r="HZ613" s="49"/>
      <c r="IA613" s="49"/>
      <c r="IB613" s="49"/>
      <c r="IC613" s="49"/>
      <c r="ID613" s="49"/>
      <c r="IE613" s="49"/>
      <c r="IF613" s="49"/>
      <c r="IG613" s="49"/>
      <c r="IH613" s="49"/>
      <c r="II613" s="49"/>
      <c r="IJ613" s="49"/>
      <c r="IK613" s="49"/>
      <c r="IL613" s="49"/>
      <c r="IM613" s="49"/>
      <c r="IN613" s="49"/>
      <c r="IO613" s="49"/>
      <c r="IP613" s="49"/>
      <c r="IQ613" s="49"/>
      <c r="IR613" s="49"/>
      <c r="IS613" s="49"/>
      <c r="IT613" s="49"/>
      <c r="IU613" s="49"/>
      <c r="IV613" s="49"/>
      <c r="IW613" s="49"/>
      <c r="IX613" s="49"/>
      <c r="IY613" s="49"/>
      <c r="IZ613" s="49"/>
      <c r="JA613" s="49"/>
      <c r="JB613" s="49"/>
      <c r="JC613" s="49"/>
      <c r="JD613" s="49"/>
      <c r="JE613" s="49"/>
      <c r="JF613" s="49"/>
      <c r="JG613" s="49"/>
      <c r="JH613" s="49"/>
      <c r="JI613" s="49"/>
      <c r="JJ613" s="49"/>
      <c r="JK613" s="49"/>
      <c r="JL613" s="49"/>
      <c r="JM613" s="49"/>
      <c r="JN613" s="49"/>
      <c r="JO613" s="49"/>
      <c r="JP613" s="49"/>
      <c r="JQ613" s="49"/>
      <c r="JR613" s="49"/>
      <c r="JS613" s="49"/>
      <c r="JT613" s="49"/>
      <c r="JU613" s="49"/>
      <c r="JV613" s="49"/>
      <c r="JW613" s="49"/>
      <c r="JX613" s="49"/>
      <c r="JY613" s="49"/>
      <c r="JZ613" s="49"/>
      <c r="KA613" s="49"/>
      <c r="KB613" s="49"/>
      <c r="KC613" s="49"/>
      <c r="KD613" s="49"/>
      <c r="KE613" s="49"/>
      <c r="KF613" s="49"/>
      <c r="KG613" s="49"/>
      <c r="KH613" s="49"/>
      <c r="KI613" s="49"/>
      <c r="KJ613" s="49"/>
    </row>
    <row r="614" spans="2:296" s="48" customFormat="1" x14ac:dyDescent="0.2">
      <c r="B614" s="46"/>
      <c r="C614" s="276"/>
      <c r="D614" s="125"/>
      <c r="E614" s="173"/>
      <c r="F614" s="174"/>
      <c r="G614" s="125"/>
      <c r="H614" s="125"/>
      <c r="I614" s="125"/>
      <c r="J614" s="125"/>
      <c r="K614" s="192"/>
      <c r="M614" s="281"/>
      <c r="N614" s="19"/>
      <c r="O614" s="49"/>
      <c r="P614" s="49"/>
      <c r="Q614" s="49"/>
      <c r="R614" s="49"/>
      <c r="S614" s="49"/>
      <c r="T614" s="49"/>
      <c r="U614" s="49"/>
      <c r="V614" s="49"/>
      <c r="W614" s="49"/>
      <c r="X614" s="49"/>
      <c r="Y614" s="49"/>
      <c r="Z614" s="49"/>
      <c r="AA614" s="49"/>
      <c r="AB614" s="49"/>
      <c r="AC614" s="49"/>
      <c r="AD614" s="49"/>
      <c r="AE614" s="49"/>
      <c r="AF614" s="49"/>
      <c r="AG614" s="49"/>
      <c r="AH614" s="49"/>
      <c r="AI614" s="49"/>
      <c r="AJ614" s="49"/>
      <c r="AK614" s="49"/>
      <c r="AL614" s="49"/>
      <c r="AM614" s="49"/>
      <c r="AN614" s="49"/>
      <c r="AO614" s="49"/>
      <c r="AP614" s="49"/>
      <c r="AQ614" s="49"/>
      <c r="AR614" s="49"/>
      <c r="AS614" s="49"/>
      <c r="AT614" s="49"/>
      <c r="AU614" s="49"/>
      <c r="AV614" s="49"/>
      <c r="AW614" s="49"/>
      <c r="AX614" s="49"/>
      <c r="AY614" s="49"/>
      <c r="AZ614" s="49"/>
      <c r="BA614" s="49"/>
      <c r="BB614" s="49"/>
      <c r="BC614" s="49"/>
      <c r="BD614" s="49"/>
      <c r="BE614" s="49"/>
      <c r="BF614" s="49"/>
      <c r="BG614" s="49"/>
      <c r="BH614" s="49"/>
      <c r="BI614" s="49"/>
      <c r="BJ614" s="49"/>
      <c r="BK614" s="49"/>
      <c r="BL614" s="49"/>
      <c r="BM614" s="49"/>
      <c r="BN614" s="49"/>
      <c r="BO614" s="49"/>
      <c r="BP614" s="49"/>
      <c r="BQ614" s="49"/>
      <c r="BR614" s="49"/>
      <c r="BS614" s="49"/>
      <c r="BT614" s="49"/>
      <c r="BU614" s="49"/>
      <c r="BV614" s="49"/>
      <c r="BW614" s="49"/>
      <c r="BX614" s="49"/>
      <c r="BY614" s="49"/>
      <c r="BZ614" s="49"/>
      <c r="CA614" s="49"/>
      <c r="CB614" s="49"/>
      <c r="CC614" s="49"/>
      <c r="CD614" s="49"/>
      <c r="CE614" s="49"/>
      <c r="CF614" s="49"/>
      <c r="CG614" s="49"/>
      <c r="CH614" s="49"/>
      <c r="CI614" s="49"/>
      <c r="CJ614" s="49"/>
      <c r="CK614" s="49"/>
      <c r="CL614" s="49"/>
      <c r="CM614" s="49"/>
      <c r="CN614" s="49"/>
      <c r="CO614" s="49"/>
      <c r="CP614" s="49"/>
      <c r="CQ614" s="49"/>
      <c r="CR614" s="49"/>
      <c r="CS614" s="49"/>
      <c r="CT614" s="49"/>
      <c r="CU614" s="49"/>
      <c r="CV614" s="49"/>
      <c r="CW614" s="49"/>
      <c r="CX614" s="49"/>
      <c r="CY614" s="49"/>
      <c r="CZ614" s="49"/>
      <c r="DA614" s="49"/>
      <c r="DB614" s="49"/>
      <c r="DC614" s="49"/>
      <c r="DD614" s="49"/>
      <c r="DE614" s="49"/>
      <c r="DF614" s="49"/>
      <c r="DG614" s="49"/>
      <c r="DH614" s="49"/>
      <c r="DI614" s="49"/>
      <c r="DJ614" s="49"/>
      <c r="DK614" s="49"/>
      <c r="DL614" s="49"/>
      <c r="DM614" s="49"/>
      <c r="DN614" s="49"/>
      <c r="DO614" s="49"/>
      <c r="DP614" s="49"/>
      <c r="DQ614" s="49"/>
      <c r="DR614" s="49"/>
      <c r="DS614" s="49"/>
      <c r="DT614" s="49"/>
      <c r="DU614" s="49"/>
      <c r="DV614" s="49"/>
      <c r="DW614" s="49"/>
      <c r="DX614" s="49"/>
      <c r="DY614" s="49"/>
      <c r="DZ614" s="49"/>
      <c r="EA614" s="49"/>
      <c r="EB614" s="49"/>
      <c r="EC614" s="49"/>
      <c r="ED614" s="49"/>
      <c r="EE614" s="49"/>
      <c r="EF614" s="49"/>
      <c r="EG614" s="49"/>
      <c r="EH614" s="49"/>
      <c r="EI614" s="49"/>
      <c r="EJ614" s="49"/>
      <c r="EK614" s="49"/>
      <c r="EL614" s="49"/>
      <c r="EM614" s="49"/>
      <c r="EN614" s="49"/>
      <c r="EO614" s="49"/>
      <c r="EP614" s="49"/>
      <c r="EQ614" s="49"/>
      <c r="ER614" s="49"/>
      <c r="ES614" s="49"/>
      <c r="ET614" s="49"/>
      <c r="EU614" s="49"/>
      <c r="EV614" s="49"/>
      <c r="EW614" s="49"/>
      <c r="EX614" s="49"/>
      <c r="EY614" s="49"/>
      <c r="EZ614" s="49"/>
      <c r="FA614" s="49"/>
      <c r="FB614" s="49"/>
      <c r="FC614" s="49"/>
      <c r="FD614" s="49"/>
      <c r="FE614" s="49"/>
      <c r="FF614" s="49"/>
      <c r="FG614" s="49"/>
      <c r="FH614" s="49"/>
      <c r="FI614" s="49"/>
      <c r="FJ614" s="49"/>
      <c r="FK614" s="49"/>
      <c r="FL614" s="49"/>
      <c r="FM614" s="49"/>
      <c r="FN614" s="49"/>
      <c r="FO614" s="49"/>
      <c r="FP614" s="49"/>
      <c r="FQ614" s="49"/>
      <c r="FR614" s="49"/>
      <c r="FS614" s="49"/>
      <c r="FT614" s="49"/>
      <c r="FU614" s="49"/>
      <c r="FV614" s="49"/>
      <c r="FW614" s="49"/>
      <c r="FX614" s="49"/>
      <c r="FY614" s="49"/>
      <c r="FZ614" s="49"/>
      <c r="GA614" s="49"/>
      <c r="GB614" s="49"/>
      <c r="GC614" s="49"/>
      <c r="GD614" s="49"/>
      <c r="GE614" s="49"/>
      <c r="GF614" s="49"/>
      <c r="GG614" s="49"/>
      <c r="GH614" s="49"/>
      <c r="GI614" s="49"/>
      <c r="GJ614" s="49"/>
      <c r="GK614" s="49"/>
      <c r="GL614" s="49"/>
      <c r="GM614" s="49"/>
      <c r="GN614" s="49"/>
      <c r="GO614" s="49"/>
      <c r="GP614" s="49"/>
      <c r="GQ614" s="49"/>
      <c r="GR614" s="49"/>
      <c r="GS614" s="49"/>
      <c r="GT614" s="49"/>
      <c r="GU614" s="49"/>
      <c r="GV614" s="49"/>
      <c r="GW614" s="49"/>
      <c r="GX614" s="49"/>
      <c r="GY614" s="49"/>
      <c r="GZ614" s="49"/>
      <c r="HA614" s="49"/>
      <c r="HB614" s="49"/>
      <c r="HC614" s="49"/>
      <c r="HD614" s="49"/>
      <c r="HE614" s="49"/>
      <c r="HF614" s="49"/>
      <c r="HG614" s="49"/>
      <c r="HH614" s="49"/>
      <c r="HI614" s="49"/>
      <c r="HJ614" s="49"/>
      <c r="HK614" s="49"/>
      <c r="HL614" s="49"/>
      <c r="HM614" s="49"/>
      <c r="HN614" s="49"/>
      <c r="HO614" s="49"/>
      <c r="HP614" s="49"/>
      <c r="HQ614" s="49"/>
      <c r="HR614" s="49"/>
      <c r="HS614" s="49"/>
      <c r="HT614" s="49"/>
      <c r="HU614" s="49"/>
      <c r="HV614" s="49"/>
      <c r="HW614" s="49"/>
      <c r="HX614" s="49"/>
      <c r="HY614" s="49"/>
      <c r="HZ614" s="49"/>
      <c r="IA614" s="49"/>
      <c r="IB614" s="49"/>
      <c r="IC614" s="49"/>
      <c r="ID614" s="49"/>
      <c r="IE614" s="49"/>
      <c r="IF614" s="49"/>
      <c r="IG614" s="49"/>
      <c r="IH614" s="49"/>
      <c r="II614" s="49"/>
      <c r="IJ614" s="49"/>
      <c r="IK614" s="49"/>
      <c r="IL614" s="49"/>
      <c r="IM614" s="49"/>
      <c r="IN614" s="49"/>
      <c r="IO614" s="49"/>
      <c r="IP614" s="49"/>
      <c r="IQ614" s="49"/>
      <c r="IR614" s="49"/>
      <c r="IS614" s="49"/>
      <c r="IT614" s="49"/>
      <c r="IU614" s="49"/>
      <c r="IV614" s="49"/>
      <c r="IW614" s="49"/>
      <c r="IX614" s="49"/>
      <c r="IY614" s="49"/>
      <c r="IZ614" s="49"/>
      <c r="JA614" s="49"/>
      <c r="JB614" s="49"/>
      <c r="JC614" s="49"/>
      <c r="JD614" s="49"/>
      <c r="JE614" s="49"/>
      <c r="JF614" s="49"/>
      <c r="JG614" s="49"/>
      <c r="JH614" s="49"/>
      <c r="JI614" s="49"/>
      <c r="JJ614" s="49"/>
      <c r="JK614" s="49"/>
      <c r="JL614" s="49"/>
      <c r="JM614" s="49"/>
      <c r="JN614" s="49"/>
      <c r="JO614" s="49"/>
      <c r="JP614" s="49"/>
      <c r="JQ614" s="49"/>
      <c r="JR614" s="49"/>
      <c r="JS614" s="49"/>
      <c r="JT614" s="49"/>
      <c r="JU614" s="49"/>
      <c r="JV614" s="49"/>
      <c r="JW614" s="49"/>
      <c r="JX614" s="49"/>
      <c r="JY614" s="49"/>
      <c r="JZ614" s="49"/>
      <c r="KA614" s="49"/>
      <c r="KB614" s="49"/>
      <c r="KC614" s="49"/>
      <c r="KD614" s="49"/>
      <c r="KE614" s="49"/>
      <c r="KF614" s="49"/>
      <c r="KG614" s="49"/>
      <c r="KH614" s="49"/>
      <c r="KI614" s="49"/>
      <c r="KJ614" s="49"/>
    </row>
    <row r="615" spans="2:296" s="48" customFormat="1" x14ac:dyDescent="0.2">
      <c r="B615" s="46"/>
      <c r="C615" s="276"/>
      <c r="D615" s="125"/>
      <c r="E615" s="173"/>
      <c r="F615" s="174"/>
      <c r="G615" s="125"/>
      <c r="H615" s="125"/>
      <c r="I615" s="125"/>
      <c r="J615" s="125"/>
      <c r="K615" s="192"/>
      <c r="M615" s="281"/>
      <c r="N615" s="19"/>
      <c r="O615" s="49"/>
      <c r="P615" s="49"/>
      <c r="Q615" s="49"/>
      <c r="R615" s="49"/>
      <c r="S615" s="49"/>
      <c r="T615" s="49"/>
      <c r="U615" s="49"/>
      <c r="V615" s="49"/>
      <c r="W615" s="49"/>
      <c r="X615" s="49"/>
      <c r="Y615" s="49"/>
      <c r="Z615" s="49"/>
      <c r="AA615" s="49"/>
      <c r="AB615" s="49"/>
      <c r="AC615" s="49"/>
      <c r="AD615" s="49"/>
      <c r="AE615" s="49"/>
      <c r="AF615" s="49"/>
      <c r="AG615" s="49"/>
      <c r="AH615" s="49"/>
      <c r="AI615" s="49"/>
      <c r="AJ615" s="49"/>
      <c r="AK615" s="49"/>
      <c r="AL615" s="49"/>
      <c r="AM615" s="49"/>
      <c r="AN615" s="49"/>
      <c r="AO615" s="49"/>
      <c r="AP615" s="49"/>
      <c r="AQ615" s="49"/>
      <c r="AR615" s="49"/>
      <c r="AS615" s="49"/>
      <c r="AT615" s="49"/>
      <c r="AU615" s="49"/>
      <c r="AV615" s="49"/>
      <c r="AW615" s="49"/>
      <c r="AX615" s="49"/>
      <c r="AY615" s="49"/>
      <c r="AZ615" s="49"/>
      <c r="BA615" s="49"/>
      <c r="BB615" s="49"/>
      <c r="BC615" s="49"/>
      <c r="BD615" s="49"/>
      <c r="BE615" s="49"/>
      <c r="BF615" s="49"/>
      <c r="BG615" s="49"/>
      <c r="BH615" s="49"/>
      <c r="BI615" s="49"/>
      <c r="BJ615" s="49"/>
      <c r="BK615" s="49"/>
      <c r="BL615" s="49"/>
      <c r="BM615" s="49"/>
      <c r="BN615" s="49"/>
      <c r="BO615" s="49"/>
      <c r="BP615" s="49"/>
      <c r="BQ615" s="49"/>
      <c r="BR615" s="49"/>
      <c r="BS615" s="49"/>
      <c r="BT615" s="49"/>
      <c r="BU615" s="49"/>
      <c r="BV615" s="49"/>
      <c r="BW615" s="49"/>
      <c r="BX615" s="49"/>
      <c r="BY615" s="49"/>
      <c r="BZ615" s="49"/>
      <c r="CA615" s="49"/>
      <c r="CB615" s="49"/>
      <c r="CC615" s="49"/>
      <c r="CD615" s="49"/>
      <c r="CE615" s="49"/>
      <c r="CF615" s="49"/>
      <c r="CG615" s="49"/>
      <c r="CH615" s="49"/>
      <c r="CI615" s="49"/>
      <c r="CJ615" s="49"/>
      <c r="CK615" s="49"/>
      <c r="CL615" s="49"/>
      <c r="CM615" s="49"/>
      <c r="CN615" s="49"/>
      <c r="CO615" s="49"/>
      <c r="CP615" s="49"/>
      <c r="CQ615" s="49"/>
      <c r="CR615" s="49"/>
      <c r="CS615" s="49"/>
      <c r="CT615" s="49"/>
      <c r="CU615" s="49"/>
      <c r="CV615" s="49"/>
      <c r="CW615" s="49"/>
      <c r="CX615" s="49"/>
      <c r="CY615" s="49"/>
      <c r="CZ615" s="49"/>
      <c r="DA615" s="49"/>
      <c r="DB615" s="49"/>
      <c r="DC615" s="49"/>
      <c r="DD615" s="49"/>
      <c r="DE615" s="49"/>
      <c r="DF615" s="49"/>
      <c r="DG615" s="49"/>
      <c r="DH615" s="49"/>
      <c r="DI615" s="49"/>
      <c r="DJ615" s="49"/>
      <c r="DK615" s="49"/>
      <c r="DL615" s="49"/>
      <c r="DM615" s="49"/>
      <c r="DN615" s="49"/>
      <c r="DO615" s="49"/>
      <c r="DP615" s="49"/>
      <c r="DQ615" s="49"/>
      <c r="DR615" s="49"/>
      <c r="DS615" s="49"/>
      <c r="DT615" s="49"/>
      <c r="DU615" s="49"/>
      <c r="DV615" s="49"/>
      <c r="DW615" s="49"/>
      <c r="DX615" s="49"/>
      <c r="DY615" s="49"/>
      <c r="DZ615" s="49"/>
      <c r="EA615" s="49"/>
      <c r="EB615" s="49"/>
      <c r="EC615" s="49"/>
      <c r="ED615" s="49"/>
      <c r="EE615" s="49"/>
      <c r="EF615" s="49"/>
      <c r="EG615" s="49"/>
      <c r="EH615" s="49"/>
      <c r="EI615" s="49"/>
      <c r="EJ615" s="49"/>
      <c r="EK615" s="49"/>
      <c r="EL615" s="49"/>
      <c r="EM615" s="49"/>
      <c r="EN615" s="49"/>
      <c r="EO615" s="49"/>
      <c r="EP615" s="49"/>
      <c r="EQ615" s="49"/>
      <c r="ER615" s="49"/>
      <c r="ES615" s="49"/>
      <c r="ET615" s="49"/>
      <c r="EU615" s="49"/>
      <c r="EV615" s="49"/>
      <c r="EW615" s="49"/>
      <c r="EX615" s="49"/>
      <c r="EY615" s="49"/>
      <c r="EZ615" s="49"/>
      <c r="FA615" s="49"/>
      <c r="FB615" s="49"/>
      <c r="FC615" s="49"/>
      <c r="FD615" s="49"/>
      <c r="FE615" s="49"/>
      <c r="FF615" s="49"/>
      <c r="FG615" s="49"/>
      <c r="FH615" s="49"/>
      <c r="FI615" s="49"/>
      <c r="FJ615" s="49"/>
      <c r="FK615" s="49"/>
      <c r="FL615" s="49"/>
      <c r="FM615" s="49"/>
      <c r="FN615" s="49"/>
      <c r="FO615" s="49"/>
      <c r="FP615" s="49"/>
      <c r="FQ615" s="49"/>
      <c r="FR615" s="49"/>
      <c r="FS615" s="49"/>
      <c r="FT615" s="49"/>
      <c r="FU615" s="49"/>
      <c r="FV615" s="49"/>
      <c r="FW615" s="49"/>
      <c r="FX615" s="49"/>
      <c r="FY615" s="49"/>
      <c r="FZ615" s="49"/>
      <c r="GA615" s="49"/>
      <c r="GB615" s="49"/>
      <c r="GC615" s="49"/>
      <c r="GD615" s="49"/>
      <c r="GE615" s="49"/>
      <c r="GF615" s="49"/>
      <c r="GG615" s="49"/>
      <c r="GH615" s="49"/>
      <c r="GI615" s="49"/>
      <c r="GJ615" s="49"/>
      <c r="GK615" s="49"/>
      <c r="GL615" s="49"/>
      <c r="GM615" s="49"/>
      <c r="GN615" s="49"/>
      <c r="GO615" s="49"/>
      <c r="GP615" s="49"/>
      <c r="GQ615" s="49"/>
      <c r="GR615" s="49"/>
      <c r="GS615" s="49"/>
      <c r="GT615" s="49"/>
      <c r="GU615" s="49"/>
      <c r="GV615" s="49"/>
      <c r="GW615" s="49"/>
      <c r="GX615" s="49"/>
      <c r="GY615" s="49"/>
      <c r="GZ615" s="49"/>
      <c r="HA615" s="49"/>
      <c r="HB615" s="49"/>
      <c r="HC615" s="49"/>
      <c r="HD615" s="49"/>
      <c r="HE615" s="49"/>
      <c r="HF615" s="49"/>
      <c r="HG615" s="49"/>
      <c r="HH615" s="49"/>
      <c r="HI615" s="49"/>
      <c r="HJ615" s="49"/>
      <c r="HK615" s="49"/>
      <c r="HL615" s="49"/>
      <c r="HM615" s="49"/>
      <c r="HN615" s="49"/>
      <c r="HO615" s="49"/>
      <c r="HP615" s="49"/>
      <c r="HQ615" s="49"/>
      <c r="HR615" s="49"/>
      <c r="HS615" s="49"/>
      <c r="HT615" s="49"/>
      <c r="HU615" s="49"/>
      <c r="HV615" s="49"/>
      <c r="HW615" s="49"/>
      <c r="HX615" s="49"/>
      <c r="HY615" s="49"/>
      <c r="HZ615" s="49"/>
      <c r="IA615" s="49"/>
      <c r="IB615" s="49"/>
      <c r="IC615" s="49"/>
      <c r="ID615" s="49"/>
      <c r="IE615" s="49"/>
      <c r="IF615" s="49"/>
      <c r="IG615" s="49"/>
      <c r="IH615" s="49"/>
      <c r="II615" s="49"/>
      <c r="IJ615" s="49"/>
      <c r="IK615" s="49"/>
      <c r="IL615" s="49"/>
      <c r="IM615" s="49"/>
      <c r="IN615" s="49"/>
      <c r="IO615" s="49"/>
      <c r="IP615" s="49"/>
      <c r="IQ615" s="49"/>
      <c r="IR615" s="49"/>
      <c r="IS615" s="49"/>
      <c r="IT615" s="49"/>
      <c r="IU615" s="49"/>
      <c r="IV615" s="49"/>
      <c r="IW615" s="49"/>
      <c r="IX615" s="49"/>
      <c r="IY615" s="49"/>
      <c r="IZ615" s="49"/>
      <c r="JA615" s="49"/>
      <c r="JB615" s="49"/>
      <c r="JC615" s="49"/>
      <c r="JD615" s="49"/>
      <c r="JE615" s="49"/>
      <c r="JF615" s="49"/>
      <c r="JG615" s="49"/>
      <c r="JH615" s="49"/>
      <c r="JI615" s="49"/>
      <c r="JJ615" s="49"/>
      <c r="JK615" s="49"/>
      <c r="JL615" s="49"/>
      <c r="JM615" s="49"/>
      <c r="JN615" s="49"/>
      <c r="JO615" s="49"/>
      <c r="JP615" s="49"/>
      <c r="JQ615" s="49"/>
      <c r="JR615" s="49"/>
      <c r="JS615" s="49"/>
      <c r="JT615" s="49"/>
      <c r="JU615" s="49"/>
      <c r="JV615" s="49"/>
      <c r="JW615" s="49"/>
      <c r="JX615" s="49"/>
      <c r="JY615" s="49"/>
      <c r="JZ615" s="49"/>
      <c r="KA615" s="49"/>
      <c r="KB615" s="49"/>
      <c r="KC615" s="49"/>
      <c r="KD615" s="49"/>
      <c r="KE615" s="49"/>
      <c r="KF615" s="49"/>
      <c r="KG615" s="49"/>
      <c r="KH615" s="49"/>
      <c r="KI615" s="49"/>
      <c r="KJ615" s="49"/>
    </row>
    <row r="616" spans="2:296" s="48" customFormat="1" x14ac:dyDescent="0.2">
      <c r="B616" s="46"/>
      <c r="C616" s="276"/>
      <c r="D616" s="125"/>
      <c r="E616" s="173"/>
      <c r="F616" s="174"/>
      <c r="G616" s="125"/>
      <c r="H616" s="125"/>
      <c r="I616" s="125"/>
      <c r="J616" s="125"/>
      <c r="K616" s="192"/>
      <c r="M616" s="281"/>
      <c r="N616" s="19"/>
      <c r="O616" s="49"/>
      <c r="P616" s="49"/>
      <c r="Q616" s="49"/>
      <c r="R616" s="49"/>
      <c r="S616" s="49"/>
      <c r="T616" s="49"/>
      <c r="U616" s="49"/>
      <c r="V616" s="49"/>
      <c r="W616" s="49"/>
      <c r="X616" s="49"/>
      <c r="Y616" s="49"/>
      <c r="Z616" s="49"/>
      <c r="AA616" s="49"/>
      <c r="AB616" s="49"/>
      <c r="AC616" s="49"/>
      <c r="AD616" s="49"/>
      <c r="AE616" s="49"/>
      <c r="AF616" s="49"/>
      <c r="AG616" s="49"/>
      <c r="AH616" s="49"/>
      <c r="AI616" s="49"/>
      <c r="AJ616" s="49"/>
      <c r="AK616" s="49"/>
      <c r="AL616" s="49"/>
      <c r="AM616" s="49"/>
      <c r="AN616" s="49"/>
      <c r="AO616" s="49"/>
      <c r="AP616" s="49"/>
      <c r="AQ616" s="49"/>
      <c r="AR616" s="49"/>
      <c r="AS616" s="49"/>
      <c r="AT616" s="49"/>
      <c r="AU616" s="49"/>
      <c r="AV616" s="49"/>
      <c r="AW616" s="49"/>
      <c r="AX616" s="49"/>
      <c r="AY616" s="49"/>
      <c r="AZ616" s="49"/>
      <c r="BA616" s="49"/>
      <c r="BB616" s="49"/>
      <c r="BC616" s="49"/>
      <c r="BD616" s="49"/>
      <c r="BE616" s="49"/>
      <c r="BF616" s="49"/>
      <c r="BG616" s="49"/>
      <c r="BH616" s="49"/>
      <c r="BI616" s="49"/>
      <c r="BJ616" s="49"/>
      <c r="BK616" s="49"/>
      <c r="BL616" s="49"/>
      <c r="BM616" s="49"/>
      <c r="BN616" s="49"/>
      <c r="BO616" s="49"/>
      <c r="BP616" s="49"/>
      <c r="BQ616" s="49"/>
      <c r="BR616" s="49"/>
      <c r="BS616" s="49"/>
      <c r="BT616" s="49"/>
      <c r="BU616" s="49"/>
      <c r="BV616" s="49"/>
      <c r="BW616" s="49"/>
      <c r="BX616" s="49"/>
      <c r="BY616" s="49"/>
      <c r="BZ616" s="49"/>
      <c r="CA616" s="49"/>
      <c r="CB616" s="49"/>
      <c r="CC616" s="49"/>
      <c r="CD616" s="49"/>
      <c r="CE616" s="49"/>
      <c r="CF616" s="49"/>
      <c r="CG616" s="49"/>
      <c r="CH616" s="49"/>
      <c r="CI616" s="49"/>
      <c r="CJ616" s="49"/>
      <c r="CK616" s="49"/>
      <c r="CL616" s="49"/>
      <c r="CM616" s="49"/>
      <c r="CN616" s="49"/>
      <c r="CO616" s="49"/>
      <c r="CP616" s="49"/>
      <c r="CQ616" s="49"/>
      <c r="CR616" s="49"/>
      <c r="CS616" s="49"/>
      <c r="CT616" s="49"/>
      <c r="CU616" s="49"/>
      <c r="CV616" s="49"/>
      <c r="CW616" s="49"/>
      <c r="CX616" s="49"/>
      <c r="CY616" s="49"/>
      <c r="CZ616" s="49"/>
      <c r="DA616" s="49"/>
      <c r="DB616" s="49"/>
      <c r="DC616" s="49"/>
      <c r="DD616" s="49"/>
      <c r="DE616" s="49"/>
      <c r="DF616" s="49"/>
      <c r="DG616" s="49"/>
      <c r="DH616" s="49"/>
      <c r="DI616" s="49"/>
      <c r="DJ616" s="49"/>
      <c r="DK616" s="49"/>
      <c r="DL616" s="49"/>
      <c r="DM616" s="49"/>
      <c r="DN616" s="49"/>
      <c r="DO616" s="49"/>
      <c r="DP616" s="49"/>
      <c r="DQ616" s="49"/>
      <c r="DR616" s="49"/>
      <c r="DS616" s="49"/>
      <c r="DT616" s="49"/>
      <c r="DU616" s="49"/>
      <c r="DV616" s="49"/>
      <c r="DW616" s="49"/>
      <c r="DX616" s="49"/>
      <c r="DY616" s="49"/>
      <c r="DZ616" s="49"/>
      <c r="EA616" s="49"/>
      <c r="EB616" s="49"/>
      <c r="EC616" s="49"/>
      <c r="ED616" s="49"/>
      <c r="EE616" s="49"/>
      <c r="EF616" s="49"/>
      <c r="EG616" s="49"/>
      <c r="EH616" s="49"/>
      <c r="EI616" s="49"/>
      <c r="EJ616" s="49"/>
      <c r="EK616" s="49"/>
      <c r="EL616" s="49"/>
      <c r="EM616" s="49"/>
      <c r="EN616" s="49"/>
      <c r="EO616" s="49"/>
      <c r="EP616" s="49"/>
      <c r="EQ616" s="49"/>
      <c r="ER616" s="49"/>
      <c r="ES616" s="49"/>
      <c r="ET616" s="49"/>
      <c r="EU616" s="49"/>
      <c r="EV616" s="49"/>
      <c r="EW616" s="49"/>
      <c r="EX616" s="49"/>
      <c r="EY616" s="49"/>
      <c r="EZ616" s="49"/>
      <c r="FA616" s="49"/>
      <c r="FB616" s="49"/>
      <c r="FC616" s="49"/>
      <c r="FD616" s="49"/>
      <c r="FE616" s="49"/>
      <c r="FF616" s="49"/>
      <c r="FG616" s="49"/>
      <c r="FH616" s="49"/>
      <c r="FI616" s="49"/>
      <c r="FJ616" s="49"/>
      <c r="FK616" s="49"/>
      <c r="FL616" s="49"/>
      <c r="FM616" s="49"/>
      <c r="FN616" s="49"/>
      <c r="FO616" s="49"/>
      <c r="FP616" s="49"/>
      <c r="FQ616" s="49"/>
      <c r="FR616" s="49"/>
      <c r="FS616" s="49"/>
      <c r="FT616" s="49"/>
      <c r="FU616" s="49"/>
      <c r="FV616" s="49"/>
      <c r="FW616" s="49"/>
      <c r="FX616" s="49"/>
      <c r="FY616" s="49"/>
      <c r="FZ616" s="49"/>
      <c r="GA616" s="49"/>
      <c r="GB616" s="49"/>
      <c r="GC616" s="49"/>
      <c r="GD616" s="49"/>
      <c r="GE616" s="49"/>
      <c r="GF616" s="49"/>
      <c r="GG616" s="49"/>
      <c r="GH616" s="49"/>
      <c r="GI616" s="49"/>
      <c r="GJ616" s="49"/>
      <c r="GK616" s="49"/>
      <c r="GL616" s="49"/>
      <c r="GM616" s="49"/>
      <c r="GN616" s="49"/>
      <c r="GO616" s="49"/>
      <c r="GP616" s="49"/>
      <c r="GQ616" s="49"/>
      <c r="GR616" s="49"/>
      <c r="GS616" s="49"/>
      <c r="GT616" s="49"/>
      <c r="GU616" s="49"/>
      <c r="GV616" s="49"/>
      <c r="GW616" s="49"/>
      <c r="GX616" s="49"/>
      <c r="GY616" s="49"/>
      <c r="GZ616" s="49"/>
      <c r="HA616" s="49"/>
      <c r="HB616" s="49"/>
      <c r="HC616" s="49"/>
      <c r="HD616" s="49"/>
      <c r="HE616" s="49"/>
      <c r="HF616" s="49"/>
      <c r="HG616" s="49"/>
      <c r="HH616" s="49"/>
      <c r="HI616" s="49"/>
      <c r="HJ616" s="49"/>
      <c r="HK616" s="49"/>
      <c r="HL616" s="49"/>
      <c r="HM616" s="49"/>
      <c r="HN616" s="49"/>
      <c r="HO616" s="49"/>
      <c r="HP616" s="49"/>
      <c r="HQ616" s="49"/>
      <c r="HR616" s="49"/>
      <c r="HS616" s="49"/>
      <c r="HT616" s="49"/>
      <c r="HU616" s="49"/>
      <c r="HV616" s="49"/>
      <c r="HW616" s="49"/>
      <c r="HX616" s="49"/>
      <c r="HY616" s="49"/>
      <c r="HZ616" s="49"/>
      <c r="IA616" s="49"/>
      <c r="IB616" s="49"/>
      <c r="IC616" s="49"/>
      <c r="ID616" s="49"/>
      <c r="IE616" s="49"/>
      <c r="IF616" s="49"/>
      <c r="IG616" s="49"/>
      <c r="IH616" s="49"/>
      <c r="II616" s="49"/>
      <c r="IJ616" s="49"/>
      <c r="IK616" s="49"/>
      <c r="IL616" s="49"/>
      <c r="IM616" s="49"/>
      <c r="IN616" s="49"/>
      <c r="IO616" s="49"/>
      <c r="IP616" s="49"/>
      <c r="IQ616" s="49"/>
      <c r="IR616" s="49"/>
      <c r="IS616" s="49"/>
      <c r="IT616" s="49"/>
      <c r="IU616" s="49"/>
      <c r="IV616" s="49"/>
      <c r="IW616" s="49"/>
      <c r="IX616" s="49"/>
      <c r="IY616" s="49"/>
      <c r="IZ616" s="49"/>
      <c r="JA616" s="49"/>
      <c r="JB616" s="49"/>
      <c r="JC616" s="49"/>
      <c r="JD616" s="49"/>
      <c r="JE616" s="49"/>
      <c r="JF616" s="49"/>
      <c r="JG616" s="49"/>
      <c r="JH616" s="49"/>
      <c r="JI616" s="49"/>
      <c r="JJ616" s="49"/>
      <c r="JK616" s="49"/>
      <c r="JL616" s="49"/>
      <c r="JM616" s="49"/>
      <c r="JN616" s="49"/>
      <c r="JO616" s="49"/>
      <c r="JP616" s="49"/>
      <c r="JQ616" s="49"/>
      <c r="JR616" s="49"/>
      <c r="JS616" s="49"/>
      <c r="JT616" s="49"/>
      <c r="JU616" s="49"/>
      <c r="JV616" s="49"/>
      <c r="JW616" s="49"/>
      <c r="JX616" s="49"/>
      <c r="JY616" s="49"/>
      <c r="JZ616" s="49"/>
      <c r="KA616" s="49"/>
      <c r="KB616" s="49"/>
      <c r="KC616" s="49"/>
      <c r="KD616" s="49"/>
      <c r="KE616" s="49"/>
      <c r="KF616" s="49"/>
      <c r="KG616" s="49"/>
      <c r="KH616" s="49"/>
      <c r="KI616" s="49"/>
      <c r="KJ616" s="49"/>
    </row>
    <row r="617" spans="2:296" s="48" customFormat="1" x14ac:dyDescent="0.2">
      <c r="B617" s="46"/>
      <c r="C617" s="276"/>
      <c r="D617" s="125"/>
      <c r="E617" s="173"/>
      <c r="F617" s="174"/>
      <c r="G617" s="125"/>
      <c r="H617" s="125"/>
      <c r="I617" s="125"/>
      <c r="J617" s="125"/>
      <c r="K617" s="192"/>
      <c r="M617" s="281"/>
      <c r="N617" s="19"/>
      <c r="O617" s="49"/>
      <c r="P617" s="49"/>
      <c r="Q617" s="49"/>
      <c r="R617" s="49"/>
      <c r="S617" s="49"/>
      <c r="T617" s="49"/>
      <c r="U617" s="49"/>
      <c r="V617" s="49"/>
      <c r="W617" s="49"/>
      <c r="X617" s="49"/>
      <c r="Y617" s="49"/>
      <c r="Z617" s="49"/>
      <c r="AA617" s="49"/>
      <c r="AB617" s="49"/>
      <c r="AC617" s="49"/>
      <c r="AD617" s="49"/>
      <c r="AE617" s="49"/>
      <c r="AF617" s="49"/>
      <c r="AG617" s="49"/>
      <c r="AH617" s="49"/>
      <c r="AI617" s="49"/>
      <c r="AJ617" s="49"/>
      <c r="AK617" s="49"/>
      <c r="AL617" s="49"/>
      <c r="AM617" s="49"/>
      <c r="AN617" s="49"/>
      <c r="AO617" s="49"/>
      <c r="AP617" s="49"/>
      <c r="AQ617" s="49"/>
      <c r="AR617" s="49"/>
      <c r="AS617" s="49"/>
      <c r="AT617" s="49"/>
      <c r="AU617" s="49"/>
      <c r="AV617" s="49"/>
      <c r="AW617" s="49"/>
      <c r="AX617" s="49"/>
      <c r="AY617" s="49"/>
      <c r="AZ617" s="49"/>
      <c r="BA617" s="49"/>
      <c r="BB617" s="49"/>
      <c r="BC617" s="49"/>
      <c r="BD617" s="49"/>
      <c r="BE617" s="49"/>
      <c r="BF617" s="49"/>
      <c r="BG617" s="49"/>
      <c r="BH617" s="49"/>
      <c r="BI617" s="49"/>
      <c r="BJ617" s="49"/>
      <c r="BK617" s="49"/>
      <c r="BL617" s="49"/>
      <c r="BM617" s="49"/>
      <c r="BN617" s="49"/>
      <c r="BO617" s="49"/>
      <c r="BP617" s="49"/>
      <c r="BQ617" s="49"/>
      <c r="BR617" s="49"/>
      <c r="BS617" s="49"/>
      <c r="BT617" s="49"/>
      <c r="BU617" s="49"/>
      <c r="BV617" s="49"/>
      <c r="BW617" s="49"/>
      <c r="BX617" s="49"/>
      <c r="BY617" s="49"/>
      <c r="BZ617" s="49"/>
      <c r="CA617" s="49"/>
      <c r="CB617" s="49"/>
      <c r="CC617" s="49"/>
      <c r="CD617" s="49"/>
      <c r="CE617" s="49"/>
      <c r="CF617" s="49"/>
      <c r="CG617" s="49"/>
      <c r="CH617" s="49"/>
      <c r="CI617" s="49"/>
      <c r="CJ617" s="49"/>
      <c r="CK617" s="49"/>
      <c r="CL617" s="49"/>
      <c r="CM617" s="49"/>
      <c r="CN617" s="49"/>
      <c r="CO617" s="49"/>
      <c r="CP617" s="49"/>
      <c r="CQ617" s="49"/>
      <c r="CR617" s="49"/>
      <c r="CS617" s="49"/>
      <c r="CT617" s="49"/>
      <c r="CU617" s="49"/>
      <c r="CV617" s="49"/>
      <c r="CW617" s="49"/>
      <c r="CX617" s="49"/>
      <c r="CY617" s="49"/>
      <c r="CZ617" s="49"/>
      <c r="DA617" s="49"/>
      <c r="DB617" s="49"/>
      <c r="DC617" s="49"/>
      <c r="DD617" s="49"/>
      <c r="DE617" s="49"/>
      <c r="DF617" s="49"/>
      <c r="DG617" s="49"/>
      <c r="DH617" s="49"/>
      <c r="DI617" s="49"/>
      <c r="DJ617" s="49"/>
      <c r="DK617" s="49"/>
      <c r="DL617" s="49"/>
      <c r="DM617" s="49"/>
      <c r="DN617" s="49"/>
      <c r="DO617" s="49"/>
      <c r="DP617" s="49"/>
      <c r="DQ617" s="49"/>
      <c r="DR617" s="49"/>
      <c r="DS617" s="49"/>
      <c r="DT617" s="49"/>
      <c r="DU617" s="49"/>
      <c r="DV617" s="49"/>
      <c r="DW617" s="49"/>
      <c r="DX617" s="49"/>
      <c r="DY617" s="49"/>
      <c r="DZ617" s="49"/>
      <c r="EA617" s="49"/>
      <c r="EB617" s="49"/>
      <c r="EC617" s="49"/>
      <c r="ED617" s="49"/>
      <c r="EE617" s="49"/>
      <c r="EF617" s="49"/>
      <c r="EG617" s="49"/>
      <c r="EH617" s="49"/>
      <c r="EI617" s="49"/>
      <c r="EJ617" s="49"/>
      <c r="EK617" s="49"/>
      <c r="EL617" s="49"/>
      <c r="EM617" s="49"/>
      <c r="EN617" s="49"/>
      <c r="EO617" s="49"/>
      <c r="EP617" s="49"/>
      <c r="EQ617" s="49"/>
      <c r="ER617" s="49"/>
      <c r="ES617" s="49"/>
      <c r="ET617" s="49"/>
      <c r="EU617" s="49"/>
      <c r="EV617" s="49"/>
      <c r="EW617" s="49"/>
      <c r="EX617" s="49"/>
      <c r="EY617" s="49"/>
      <c r="EZ617" s="49"/>
      <c r="FA617" s="49"/>
      <c r="FB617" s="49"/>
      <c r="FC617" s="49"/>
      <c r="FD617" s="49"/>
      <c r="FE617" s="49"/>
      <c r="FF617" s="49"/>
      <c r="FG617" s="49"/>
      <c r="FH617" s="49"/>
      <c r="FI617" s="49"/>
      <c r="FJ617" s="49"/>
      <c r="FK617" s="49"/>
      <c r="FL617" s="49"/>
      <c r="FM617" s="49"/>
      <c r="FN617" s="49"/>
      <c r="FO617" s="49"/>
      <c r="FP617" s="49"/>
      <c r="FQ617" s="49"/>
      <c r="FR617" s="49"/>
      <c r="FS617" s="49"/>
      <c r="FT617" s="49"/>
      <c r="FU617" s="49"/>
      <c r="FV617" s="49"/>
      <c r="FW617" s="49"/>
      <c r="FX617" s="49"/>
      <c r="FY617" s="49"/>
      <c r="FZ617" s="49"/>
      <c r="GA617" s="49"/>
      <c r="GB617" s="49"/>
      <c r="GC617" s="49"/>
      <c r="GD617" s="49"/>
      <c r="GE617" s="49"/>
      <c r="GF617" s="49"/>
      <c r="GG617" s="49"/>
      <c r="GH617" s="49"/>
      <c r="GI617" s="49"/>
      <c r="GJ617" s="49"/>
      <c r="GK617" s="49"/>
      <c r="GL617" s="49"/>
      <c r="GM617" s="49"/>
      <c r="GN617" s="49"/>
      <c r="GO617" s="49"/>
      <c r="GP617" s="49"/>
      <c r="GQ617" s="49"/>
      <c r="GR617" s="49"/>
      <c r="GS617" s="49"/>
      <c r="GT617" s="49"/>
      <c r="GU617" s="49"/>
      <c r="GV617" s="49"/>
      <c r="GW617" s="49"/>
      <c r="GX617" s="49"/>
      <c r="GY617" s="49"/>
      <c r="GZ617" s="49"/>
      <c r="HA617" s="49"/>
      <c r="HB617" s="49"/>
      <c r="HC617" s="49"/>
      <c r="HD617" s="49"/>
      <c r="HE617" s="49"/>
      <c r="HF617" s="49"/>
      <c r="HG617" s="49"/>
      <c r="HH617" s="49"/>
      <c r="HI617" s="49"/>
      <c r="HJ617" s="49"/>
      <c r="HK617" s="49"/>
      <c r="HL617" s="49"/>
      <c r="HM617" s="49"/>
      <c r="HN617" s="49"/>
      <c r="HO617" s="49"/>
      <c r="HP617" s="49"/>
      <c r="HQ617" s="49"/>
      <c r="HR617" s="49"/>
      <c r="HS617" s="49"/>
      <c r="HT617" s="49"/>
      <c r="HU617" s="49"/>
      <c r="HV617" s="49"/>
      <c r="HW617" s="49"/>
      <c r="HX617" s="49"/>
      <c r="HY617" s="49"/>
      <c r="HZ617" s="49"/>
      <c r="IA617" s="49"/>
      <c r="IB617" s="49"/>
      <c r="IC617" s="49"/>
      <c r="ID617" s="49"/>
      <c r="IE617" s="49"/>
      <c r="IF617" s="49"/>
      <c r="IG617" s="49"/>
      <c r="IH617" s="49"/>
      <c r="II617" s="49"/>
      <c r="IJ617" s="49"/>
      <c r="IK617" s="49"/>
      <c r="IL617" s="49"/>
      <c r="IM617" s="49"/>
      <c r="IN617" s="49"/>
      <c r="IO617" s="49"/>
      <c r="IP617" s="49"/>
      <c r="IQ617" s="49"/>
      <c r="IR617" s="49"/>
      <c r="IS617" s="49"/>
      <c r="IT617" s="49"/>
      <c r="IU617" s="49"/>
      <c r="IV617" s="49"/>
      <c r="IW617" s="49"/>
      <c r="IX617" s="49"/>
      <c r="IY617" s="49"/>
      <c r="IZ617" s="49"/>
      <c r="JA617" s="49"/>
      <c r="JB617" s="49"/>
      <c r="JC617" s="49"/>
      <c r="JD617" s="49"/>
      <c r="JE617" s="49"/>
      <c r="JF617" s="49"/>
      <c r="JG617" s="49"/>
      <c r="JH617" s="49"/>
      <c r="JI617" s="49"/>
      <c r="JJ617" s="49"/>
      <c r="JK617" s="49"/>
      <c r="JL617" s="49"/>
      <c r="JM617" s="49"/>
      <c r="JN617" s="49"/>
      <c r="JO617" s="49"/>
      <c r="JP617" s="49"/>
      <c r="JQ617" s="49"/>
      <c r="JR617" s="49"/>
      <c r="JS617" s="49"/>
      <c r="JT617" s="49"/>
      <c r="JU617" s="49"/>
      <c r="JV617" s="49"/>
      <c r="JW617" s="49"/>
      <c r="JX617" s="49"/>
      <c r="JY617" s="49"/>
      <c r="JZ617" s="49"/>
      <c r="KA617" s="49"/>
      <c r="KB617" s="49"/>
      <c r="KC617" s="49"/>
      <c r="KD617" s="49"/>
      <c r="KE617" s="49"/>
      <c r="KF617" s="49"/>
      <c r="KG617" s="49"/>
      <c r="KH617" s="49"/>
      <c r="KI617" s="49"/>
      <c r="KJ617" s="49"/>
    </row>
    <row r="618" spans="2:296" s="48" customFormat="1" x14ac:dyDescent="0.2">
      <c r="B618" s="46"/>
      <c r="C618" s="276"/>
      <c r="D618" s="125"/>
      <c r="E618" s="173"/>
      <c r="F618" s="174"/>
      <c r="G618" s="125"/>
      <c r="H618" s="125"/>
      <c r="I618" s="125"/>
      <c r="J618" s="125"/>
      <c r="K618" s="192"/>
      <c r="M618" s="281"/>
      <c r="N618" s="19"/>
      <c r="O618" s="49"/>
      <c r="P618" s="49"/>
      <c r="Q618" s="49"/>
      <c r="R618" s="49"/>
      <c r="S618" s="49"/>
      <c r="T618" s="49"/>
      <c r="U618" s="49"/>
      <c r="V618" s="49"/>
      <c r="W618" s="49"/>
      <c r="X618" s="49"/>
      <c r="Y618" s="49"/>
      <c r="Z618" s="49"/>
      <c r="AA618" s="49"/>
      <c r="AB618" s="49"/>
      <c r="AC618" s="49"/>
      <c r="AD618" s="49"/>
      <c r="AE618" s="49"/>
      <c r="AF618" s="49"/>
      <c r="AG618" s="49"/>
      <c r="AH618" s="49"/>
      <c r="AI618" s="49"/>
      <c r="AJ618" s="49"/>
      <c r="AK618" s="49"/>
      <c r="AL618" s="49"/>
      <c r="AM618" s="49"/>
      <c r="AN618" s="49"/>
      <c r="AO618" s="49"/>
      <c r="AP618" s="49"/>
      <c r="AQ618" s="49"/>
      <c r="AR618" s="49"/>
      <c r="AS618" s="49"/>
      <c r="AT618" s="49"/>
      <c r="AU618" s="49"/>
      <c r="AV618" s="49"/>
      <c r="AW618" s="49"/>
      <c r="AX618" s="49"/>
      <c r="AY618" s="49"/>
      <c r="AZ618" s="49"/>
      <c r="BA618" s="49"/>
      <c r="BB618" s="49"/>
      <c r="BC618" s="49"/>
      <c r="BD618" s="49"/>
      <c r="BE618" s="49"/>
      <c r="BF618" s="49"/>
      <c r="BG618" s="49"/>
      <c r="BH618" s="49"/>
      <c r="BI618" s="49"/>
      <c r="BJ618" s="49"/>
      <c r="BK618" s="49"/>
      <c r="BL618" s="49"/>
      <c r="BM618" s="49"/>
      <c r="BN618" s="49"/>
      <c r="BO618" s="49"/>
      <c r="BP618" s="49"/>
      <c r="BQ618" s="49"/>
      <c r="BR618" s="49"/>
      <c r="BS618" s="49"/>
      <c r="BT618" s="49"/>
      <c r="BU618" s="49"/>
      <c r="BV618" s="49"/>
      <c r="BW618" s="49"/>
      <c r="BX618" s="49"/>
      <c r="BY618" s="49"/>
      <c r="BZ618" s="49"/>
      <c r="CA618" s="49"/>
      <c r="CB618" s="49"/>
      <c r="CC618" s="49"/>
      <c r="CD618" s="49"/>
      <c r="CE618" s="49"/>
      <c r="CF618" s="49"/>
      <c r="CG618" s="49"/>
      <c r="CH618" s="49"/>
      <c r="CI618" s="49"/>
      <c r="CJ618" s="49"/>
      <c r="CK618" s="49"/>
      <c r="CL618" s="49"/>
      <c r="CM618" s="49"/>
      <c r="CN618" s="49"/>
      <c r="CO618" s="49"/>
      <c r="CP618" s="49"/>
      <c r="CQ618" s="49"/>
      <c r="CR618" s="49"/>
      <c r="CS618" s="49"/>
      <c r="CT618" s="49"/>
      <c r="CU618" s="49"/>
      <c r="CV618" s="49"/>
      <c r="CW618" s="49"/>
      <c r="CX618" s="49"/>
      <c r="CY618" s="49"/>
      <c r="CZ618" s="49"/>
      <c r="DA618" s="49"/>
      <c r="DB618" s="49"/>
      <c r="DC618" s="49"/>
      <c r="DD618" s="49"/>
      <c r="DE618" s="49"/>
      <c r="DF618" s="49"/>
      <c r="DG618" s="49"/>
      <c r="DH618" s="49"/>
      <c r="DI618" s="49"/>
      <c r="DJ618" s="49"/>
      <c r="DK618" s="49"/>
      <c r="DL618" s="49"/>
      <c r="DM618" s="49"/>
      <c r="DN618" s="49"/>
      <c r="DO618" s="49"/>
      <c r="DP618" s="49"/>
      <c r="DQ618" s="49"/>
      <c r="DR618" s="49"/>
      <c r="DS618" s="49"/>
      <c r="DT618" s="49"/>
      <c r="DU618" s="49"/>
      <c r="DV618" s="49"/>
      <c r="DW618" s="49"/>
      <c r="DX618" s="49"/>
      <c r="DY618" s="49"/>
      <c r="DZ618" s="49"/>
      <c r="EA618" s="49"/>
      <c r="EB618" s="49"/>
      <c r="EC618" s="49"/>
      <c r="ED618" s="49"/>
      <c r="EE618" s="49"/>
      <c r="EF618" s="49"/>
      <c r="EG618" s="49"/>
      <c r="EH618" s="49"/>
      <c r="EI618" s="49"/>
      <c r="EJ618" s="49"/>
      <c r="EK618" s="49"/>
      <c r="EL618" s="49"/>
      <c r="EM618" s="49"/>
      <c r="EN618" s="49"/>
      <c r="EO618" s="49"/>
      <c r="EP618" s="49"/>
      <c r="EQ618" s="49"/>
      <c r="ER618" s="49"/>
      <c r="ES618" s="49"/>
      <c r="ET618" s="49"/>
      <c r="EU618" s="49"/>
      <c r="EV618" s="49"/>
      <c r="EW618" s="49"/>
      <c r="EX618" s="49"/>
      <c r="EY618" s="49"/>
      <c r="EZ618" s="49"/>
      <c r="FA618" s="49"/>
      <c r="FB618" s="49"/>
      <c r="FC618" s="49"/>
      <c r="FD618" s="49"/>
      <c r="FE618" s="49"/>
      <c r="FF618" s="49"/>
      <c r="FG618" s="49"/>
      <c r="FH618" s="49"/>
      <c r="FI618" s="49"/>
      <c r="FJ618" s="49"/>
      <c r="FK618" s="49"/>
      <c r="FL618" s="49"/>
      <c r="FM618" s="49"/>
      <c r="FN618" s="49"/>
      <c r="FO618" s="49"/>
      <c r="FP618" s="49"/>
      <c r="FQ618" s="49"/>
      <c r="FR618" s="49"/>
      <c r="FS618" s="49"/>
      <c r="FT618" s="49"/>
      <c r="FU618" s="49"/>
      <c r="FV618" s="49"/>
      <c r="FW618" s="49"/>
      <c r="FX618" s="49"/>
      <c r="FY618" s="49"/>
      <c r="FZ618" s="49"/>
      <c r="GA618" s="49"/>
      <c r="GB618" s="49"/>
      <c r="GC618" s="49"/>
      <c r="GD618" s="49"/>
      <c r="GE618" s="49"/>
      <c r="GF618" s="49"/>
      <c r="GG618" s="49"/>
      <c r="GH618" s="49"/>
      <c r="GI618" s="49"/>
      <c r="GJ618" s="49"/>
      <c r="GK618" s="49"/>
      <c r="GL618" s="49"/>
      <c r="GM618" s="49"/>
      <c r="GN618" s="49"/>
      <c r="GO618" s="49"/>
      <c r="GP618" s="49"/>
      <c r="GQ618" s="49"/>
      <c r="GR618" s="49"/>
      <c r="GS618" s="49"/>
      <c r="GT618" s="49"/>
      <c r="GU618" s="49"/>
      <c r="GV618" s="49"/>
      <c r="GW618" s="49"/>
      <c r="GX618" s="49"/>
      <c r="GY618" s="49"/>
      <c r="GZ618" s="49"/>
      <c r="HA618" s="49"/>
      <c r="HB618" s="49"/>
      <c r="HC618" s="49"/>
      <c r="HD618" s="49"/>
      <c r="HE618" s="49"/>
      <c r="HF618" s="49"/>
      <c r="HG618" s="49"/>
      <c r="HH618" s="49"/>
      <c r="HI618" s="49"/>
      <c r="HJ618" s="49"/>
      <c r="HK618" s="49"/>
      <c r="HL618" s="49"/>
      <c r="HM618" s="49"/>
      <c r="HN618" s="49"/>
      <c r="HO618" s="49"/>
      <c r="HP618" s="49"/>
      <c r="HQ618" s="49"/>
      <c r="HR618" s="49"/>
      <c r="HS618" s="49"/>
      <c r="HT618" s="49"/>
      <c r="HU618" s="49"/>
      <c r="HV618" s="49"/>
      <c r="HW618" s="49"/>
      <c r="HX618" s="49"/>
      <c r="HY618" s="49"/>
      <c r="HZ618" s="49"/>
      <c r="IA618" s="49"/>
      <c r="IB618" s="49"/>
      <c r="IC618" s="49"/>
      <c r="ID618" s="49"/>
      <c r="IE618" s="49"/>
      <c r="IF618" s="49"/>
      <c r="IG618" s="49"/>
      <c r="IH618" s="49"/>
      <c r="II618" s="49"/>
      <c r="IJ618" s="49"/>
      <c r="IK618" s="49"/>
      <c r="IL618" s="49"/>
      <c r="IM618" s="49"/>
      <c r="IN618" s="49"/>
      <c r="IO618" s="49"/>
      <c r="IP618" s="49"/>
      <c r="IQ618" s="49"/>
      <c r="IR618" s="49"/>
      <c r="IS618" s="49"/>
      <c r="IT618" s="49"/>
      <c r="IU618" s="49"/>
      <c r="IV618" s="49"/>
      <c r="IW618" s="49"/>
      <c r="IX618" s="49"/>
      <c r="IY618" s="49"/>
      <c r="IZ618" s="49"/>
      <c r="JA618" s="49"/>
      <c r="JB618" s="49"/>
      <c r="JC618" s="49"/>
      <c r="JD618" s="49"/>
      <c r="JE618" s="49"/>
      <c r="JF618" s="49"/>
      <c r="JG618" s="49"/>
      <c r="JH618" s="49"/>
      <c r="JI618" s="49"/>
      <c r="JJ618" s="49"/>
      <c r="JK618" s="49"/>
      <c r="JL618" s="49"/>
      <c r="JM618" s="49"/>
      <c r="JN618" s="49"/>
      <c r="JO618" s="49"/>
      <c r="JP618" s="49"/>
      <c r="JQ618" s="49"/>
      <c r="JR618" s="49"/>
      <c r="JS618" s="49"/>
      <c r="JT618" s="49"/>
      <c r="JU618" s="49"/>
      <c r="JV618" s="49"/>
      <c r="JW618" s="49"/>
      <c r="JX618" s="49"/>
      <c r="JY618" s="49"/>
      <c r="JZ618" s="49"/>
      <c r="KA618" s="49"/>
      <c r="KB618" s="49"/>
      <c r="KC618" s="49"/>
      <c r="KD618" s="49"/>
      <c r="KE618" s="49"/>
      <c r="KF618" s="49"/>
      <c r="KG618" s="49"/>
      <c r="KH618" s="49"/>
      <c r="KI618" s="49"/>
      <c r="KJ618" s="49"/>
    </row>
    <row r="619" spans="2:296" s="48" customFormat="1" x14ac:dyDescent="0.2">
      <c r="B619" s="46"/>
      <c r="C619" s="276"/>
      <c r="D619" s="125"/>
      <c r="E619" s="173"/>
      <c r="F619" s="174"/>
      <c r="G619" s="125"/>
      <c r="H619" s="125"/>
      <c r="I619" s="125"/>
      <c r="J619" s="125"/>
      <c r="K619" s="192"/>
      <c r="M619" s="281"/>
      <c r="N619" s="19"/>
      <c r="O619" s="49"/>
      <c r="P619" s="49"/>
      <c r="Q619" s="49"/>
      <c r="R619" s="49"/>
      <c r="S619" s="49"/>
      <c r="T619" s="49"/>
      <c r="U619" s="49"/>
      <c r="V619" s="49"/>
      <c r="W619" s="49"/>
      <c r="X619" s="49"/>
      <c r="Y619" s="49"/>
      <c r="Z619" s="49"/>
      <c r="AA619" s="49"/>
      <c r="AB619" s="49"/>
      <c r="AC619" s="49"/>
      <c r="AD619" s="49"/>
      <c r="AE619" s="49"/>
      <c r="AF619" s="49"/>
      <c r="AG619" s="49"/>
      <c r="AH619" s="49"/>
      <c r="AI619" s="49"/>
      <c r="AJ619" s="49"/>
      <c r="AK619" s="49"/>
      <c r="AL619" s="49"/>
      <c r="AM619" s="49"/>
      <c r="AN619" s="49"/>
      <c r="AO619" s="49"/>
      <c r="AP619" s="49"/>
      <c r="AQ619" s="49"/>
      <c r="AR619" s="49"/>
      <c r="AS619" s="49"/>
      <c r="AT619" s="49"/>
      <c r="AU619" s="49"/>
      <c r="AV619" s="49"/>
      <c r="AW619" s="49"/>
      <c r="AX619" s="49"/>
      <c r="AY619" s="49"/>
      <c r="AZ619" s="49"/>
      <c r="BA619" s="49"/>
      <c r="BB619" s="49"/>
      <c r="BC619" s="49"/>
      <c r="BD619" s="49"/>
      <c r="BE619" s="49"/>
      <c r="BF619" s="49"/>
      <c r="BG619" s="49"/>
      <c r="BH619" s="49"/>
      <c r="BI619" s="49"/>
      <c r="BJ619" s="49"/>
      <c r="BK619" s="49"/>
      <c r="BL619" s="49"/>
      <c r="BM619" s="49"/>
      <c r="BN619" s="49"/>
      <c r="BO619" s="49"/>
      <c r="BP619" s="49"/>
      <c r="BQ619" s="49"/>
      <c r="BR619" s="49"/>
      <c r="BS619" s="49"/>
      <c r="BT619" s="49"/>
      <c r="BU619" s="49"/>
      <c r="BV619" s="49"/>
      <c r="BW619" s="49"/>
      <c r="BX619" s="49"/>
      <c r="BY619" s="49"/>
      <c r="BZ619" s="49"/>
      <c r="CA619" s="49"/>
      <c r="CB619" s="49"/>
      <c r="CC619" s="49"/>
      <c r="CD619" s="49"/>
      <c r="CE619" s="49"/>
      <c r="CF619" s="49"/>
      <c r="CG619" s="49"/>
      <c r="CH619" s="49"/>
      <c r="CI619" s="49"/>
      <c r="CJ619" s="49"/>
      <c r="CK619" s="49"/>
      <c r="CL619" s="49"/>
      <c r="CM619" s="49"/>
      <c r="CN619" s="49"/>
      <c r="CO619" s="49"/>
      <c r="CP619" s="49"/>
      <c r="CQ619" s="49"/>
      <c r="CR619" s="49"/>
      <c r="CS619" s="49"/>
      <c r="CT619" s="49"/>
      <c r="CU619" s="49"/>
      <c r="CV619" s="49"/>
      <c r="CW619" s="49"/>
      <c r="CX619" s="49"/>
      <c r="CY619" s="49"/>
      <c r="CZ619" s="49"/>
      <c r="DA619" s="49"/>
      <c r="DB619" s="49"/>
      <c r="DC619" s="49"/>
      <c r="DD619" s="49"/>
      <c r="DE619" s="49"/>
      <c r="DF619" s="49"/>
      <c r="DG619" s="49"/>
      <c r="DH619" s="49"/>
      <c r="DI619" s="49"/>
      <c r="DJ619" s="49"/>
      <c r="DK619" s="49"/>
      <c r="DL619" s="49"/>
      <c r="DM619" s="49"/>
      <c r="DN619" s="49"/>
      <c r="DO619" s="49"/>
      <c r="DP619" s="49"/>
      <c r="DQ619" s="49"/>
      <c r="DR619" s="49"/>
      <c r="DS619" s="49"/>
      <c r="DT619" s="49"/>
      <c r="DU619" s="49"/>
      <c r="DV619" s="49"/>
      <c r="DW619" s="49"/>
      <c r="DX619" s="49"/>
      <c r="DY619" s="49"/>
      <c r="DZ619" s="49"/>
      <c r="EA619" s="49"/>
      <c r="EB619" s="49"/>
      <c r="EC619" s="49"/>
      <c r="ED619" s="49"/>
      <c r="EE619" s="49"/>
      <c r="EF619" s="49"/>
      <c r="EG619" s="49"/>
      <c r="EH619" s="49"/>
      <c r="EI619" s="49"/>
      <c r="EJ619" s="49"/>
      <c r="EK619" s="49"/>
      <c r="EL619" s="49"/>
      <c r="EM619" s="49"/>
      <c r="EN619" s="49"/>
      <c r="EO619" s="49"/>
      <c r="EP619" s="49"/>
      <c r="EQ619" s="49"/>
      <c r="ER619" s="49"/>
      <c r="ES619" s="49"/>
      <c r="ET619" s="49"/>
      <c r="EU619" s="49"/>
      <c r="EV619" s="49"/>
      <c r="EW619" s="49"/>
      <c r="EX619" s="49"/>
      <c r="EY619" s="49"/>
      <c r="EZ619" s="49"/>
      <c r="FA619" s="49"/>
      <c r="FB619" s="49"/>
      <c r="FC619" s="49"/>
      <c r="FD619" s="49"/>
      <c r="FE619" s="49"/>
      <c r="FF619" s="49"/>
      <c r="FG619" s="49"/>
      <c r="FH619" s="49"/>
      <c r="FI619" s="49"/>
      <c r="FJ619" s="49"/>
      <c r="FK619" s="49"/>
      <c r="FL619" s="49"/>
      <c r="FM619" s="49"/>
      <c r="FN619" s="49"/>
      <c r="FO619" s="49"/>
      <c r="FP619" s="49"/>
      <c r="FQ619" s="49"/>
      <c r="FR619" s="49"/>
      <c r="FS619" s="49"/>
      <c r="FT619" s="49"/>
      <c r="FU619" s="49"/>
      <c r="FV619" s="49"/>
      <c r="FW619" s="49"/>
      <c r="FX619" s="49"/>
      <c r="FY619" s="49"/>
      <c r="FZ619" s="49"/>
      <c r="GA619" s="49"/>
      <c r="GB619" s="49"/>
      <c r="GC619" s="49"/>
      <c r="GD619" s="49"/>
      <c r="GE619" s="49"/>
      <c r="GF619" s="49"/>
      <c r="GG619" s="49"/>
      <c r="GH619" s="49"/>
      <c r="GI619" s="49"/>
      <c r="GJ619" s="49"/>
      <c r="GK619" s="49"/>
      <c r="GL619" s="49"/>
      <c r="GM619" s="49"/>
      <c r="GN619" s="49"/>
      <c r="GO619" s="49"/>
      <c r="GP619" s="49"/>
      <c r="GQ619" s="49"/>
      <c r="GR619" s="49"/>
      <c r="GS619" s="49"/>
      <c r="GT619" s="49"/>
      <c r="GU619" s="49"/>
      <c r="GV619" s="49"/>
      <c r="GW619" s="49"/>
      <c r="GX619" s="49"/>
      <c r="GY619" s="49"/>
      <c r="GZ619" s="49"/>
      <c r="HA619" s="49"/>
      <c r="HB619" s="49"/>
      <c r="HC619" s="49"/>
      <c r="HD619" s="49"/>
      <c r="HE619" s="49"/>
      <c r="HF619" s="49"/>
      <c r="HG619" s="49"/>
      <c r="HH619" s="49"/>
      <c r="HI619" s="49"/>
      <c r="HJ619" s="49"/>
      <c r="HK619" s="49"/>
      <c r="HL619" s="49"/>
      <c r="HM619" s="49"/>
      <c r="HN619" s="49"/>
      <c r="HO619" s="49"/>
      <c r="HP619" s="49"/>
      <c r="HQ619" s="49"/>
      <c r="HR619" s="49"/>
      <c r="HS619" s="49"/>
      <c r="HT619" s="49"/>
      <c r="HU619" s="49"/>
      <c r="HV619" s="49"/>
      <c r="HW619" s="49"/>
      <c r="HX619" s="49"/>
      <c r="HY619" s="49"/>
      <c r="HZ619" s="49"/>
      <c r="IA619" s="49"/>
      <c r="IB619" s="49"/>
      <c r="IC619" s="49"/>
      <c r="ID619" s="49"/>
      <c r="IE619" s="49"/>
      <c r="IF619" s="49"/>
      <c r="IG619" s="49"/>
      <c r="IH619" s="49"/>
      <c r="II619" s="49"/>
      <c r="IJ619" s="49"/>
      <c r="IK619" s="49"/>
      <c r="IL619" s="49"/>
      <c r="IM619" s="49"/>
      <c r="IN619" s="49"/>
      <c r="IO619" s="49"/>
      <c r="IP619" s="49"/>
      <c r="IQ619" s="49"/>
      <c r="IR619" s="49"/>
      <c r="IS619" s="49"/>
      <c r="IT619" s="49"/>
      <c r="IU619" s="49"/>
      <c r="IV619" s="49"/>
      <c r="IW619" s="49"/>
      <c r="IX619" s="49"/>
      <c r="IY619" s="49"/>
      <c r="IZ619" s="49"/>
      <c r="JA619" s="49"/>
      <c r="JB619" s="49"/>
      <c r="JC619" s="49"/>
      <c r="JD619" s="49"/>
      <c r="JE619" s="49"/>
      <c r="JF619" s="49"/>
      <c r="JG619" s="49"/>
      <c r="JH619" s="49"/>
      <c r="JI619" s="49"/>
      <c r="JJ619" s="49"/>
      <c r="JK619" s="49"/>
      <c r="JL619" s="49"/>
      <c r="JM619" s="49"/>
      <c r="JN619" s="49"/>
      <c r="JO619" s="49"/>
      <c r="JP619" s="49"/>
      <c r="JQ619" s="49"/>
      <c r="JR619" s="49"/>
      <c r="JS619" s="49"/>
      <c r="JT619" s="49"/>
      <c r="JU619" s="49"/>
      <c r="JV619" s="49"/>
      <c r="JW619" s="49"/>
      <c r="JX619" s="49"/>
      <c r="JY619" s="49"/>
      <c r="JZ619" s="49"/>
      <c r="KA619" s="49"/>
      <c r="KB619" s="49"/>
      <c r="KC619" s="49"/>
      <c r="KD619" s="49"/>
      <c r="KE619" s="49"/>
      <c r="KF619" s="49"/>
      <c r="KG619" s="49"/>
      <c r="KH619" s="49"/>
      <c r="KI619" s="49"/>
      <c r="KJ619" s="49"/>
    </row>
    <row r="620" spans="2:296" s="48" customFormat="1" x14ac:dyDescent="0.2">
      <c r="B620" s="46"/>
      <c r="C620" s="276"/>
      <c r="D620" s="125"/>
      <c r="E620" s="173"/>
      <c r="F620" s="174"/>
      <c r="G620" s="125"/>
      <c r="H620" s="125"/>
      <c r="I620" s="125"/>
      <c r="J620" s="125"/>
      <c r="K620" s="192"/>
      <c r="M620" s="281"/>
      <c r="N620" s="19"/>
      <c r="O620" s="49"/>
      <c r="P620" s="49"/>
      <c r="Q620" s="49"/>
      <c r="R620" s="49"/>
      <c r="S620" s="49"/>
      <c r="T620" s="49"/>
      <c r="U620" s="49"/>
      <c r="V620" s="49"/>
      <c r="W620" s="49"/>
      <c r="X620" s="49"/>
      <c r="Y620" s="49"/>
      <c r="Z620" s="49"/>
      <c r="AA620" s="49"/>
      <c r="AB620" s="49"/>
      <c r="AC620" s="49"/>
      <c r="AD620" s="49"/>
      <c r="AE620" s="49"/>
      <c r="AF620" s="49"/>
      <c r="AG620" s="49"/>
      <c r="AH620" s="49"/>
      <c r="AI620" s="49"/>
      <c r="AJ620" s="49"/>
      <c r="AK620" s="49"/>
      <c r="AL620" s="49"/>
      <c r="AM620" s="49"/>
      <c r="AN620" s="49"/>
      <c r="AO620" s="49"/>
      <c r="AP620" s="49"/>
      <c r="AQ620" s="49"/>
      <c r="AR620" s="49"/>
      <c r="AS620" s="49"/>
      <c r="AT620" s="49"/>
      <c r="AU620" s="49"/>
      <c r="AV620" s="49"/>
      <c r="AW620" s="49"/>
      <c r="AX620" s="49"/>
      <c r="AY620" s="49"/>
      <c r="AZ620" s="49"/>
      <c r="BA620" s="49"/>
      <c r="BB620" s="49"/>
      <c r="BC620" s="49"/>
      <c r="BD620" s="49"/>
      <c r="BE620" s="49"/>
      <c r="BF620" s="49"/>
      <c r="BG620" s="49"/>
      <c r="BH620" s="49"/>
      <c r="BI620" s="49"/>
      <c r="BJ620" s="49"/>
      <c r="BK620" s="49"/>
      <c r="BL620" s="49"/>
      <c r="BM620" s="49"/>
      <c r="BN620" s="49"/>
      <c r="BO620" s="49"/>
      <c r="BP620" s="49"/>
      <c r="BQ620" s="49"/>
      <c r="BR620" s="49"/>
      <c r="BS620" s="49"/>
      <c r="BT620" s="49"/>
      <c r="BU620" s="49"/>
      <c r="BV620" s="49"/>
      <c r="BW620" s="49"/>
      <c r="BX620" s="49"/>
      <c r="BY620" s="49"/>
      <c r="BZ620" s="49"/>
      <c r="CA620" s="49"/>
      <c r="CB620" s="49"/>
      <c r="CC620" s="49"/>
      <c r="CD620" s="49"/>
      <c r="CE620" s="49"/>
      <c r="CF620" s="49"/>
      <c r="CG620" s="49"/>
      <c r="CH620" s="49"/>
      <c r="CI620" s="49"/>
      <c r="CJ620" s="49"/>
      <c r="CK620" s="49"/>
      <c r="CL620" s="49"/>
      <c r="CM620" s="49"/>
      <c r="CN620" s="49"/>
      <c r="CO620" s="49"/>
      <c r="CP620" s="49"/>
      <c r="CQ620" s="49"/>
      <c r="CR620" s="49"/>
      <c r="CS620" s="49"/>
      <c r="CT620" s="49"/>
      <c r="CU620" s="49"/>
      <c r="CV620" s="49"/>
      <c r="CW620" s="49"/>
      <c r="CX620" s="49"/>
      <c r="CY620" s="49"/>
      <c r="CZ620" s="49"/>
      <c r="DA620" s="49"/>
      <c r="DB620" s="49"/>
      <c r="DC620" s="49"/>
      <c r="DD620" s="49"/>
      <c r="DE620" s="49"/>
      <c r="DF620" s="49"/>
      <c r="DG620" s="49"/>
      <c r="DH620" s="49"/>
      <c r="DI620" s="49"/>
      <c r="DJ620" s="49"/>
      <c r="DK620" s="49"/>
      <c r="DL620" s="49"/>
      <c r="DM620" s="49"/>
      <c r="DN620" s="49"/>
      <c r="DO620" s="49"/>
      <c r="DP620" s="49"/>
      <c r="DQ620" s="49"/>
      <c r="DR620" s="49"/>
      <c r="DS620" s="49"/>
      <c r="DT620" s="49"/>
      <c r="DU620" s="49"/>
      <c r="DV620" s="49"/>
      <c r="DW620" s="49"/>
      <c r="DX620" s="49"/>
      <c r="DY620" s="49"/>
      <c r="DZ620" s="49"/>
      <c r="EA620" s="49"/>
      <c r="EB620" s="49"/>
      <c r="EC620" s="49"/>
      <c r="ED620" s="49"/>
      <c r="EE620" s="49"/>
      <c r="EF620" s="49"/>
      <c r="EG620" s="49"/>
      <c r="EH620" s="49"/>
      <c r="EI620" s="49"/>
      <c r="EJ620" s="49"/>
      <c r="EK620" s="49"/>
      <c r="EL620" s="49"/>
      <c r="EM620" s="49"/>
      <c r="EN620" s="49"/>
      <c r="EO620" s="49"/>
      <c r="EP620" s="49"/>
      <c r="EQ620" s="49"/>
      <c r="ER620" s="49"/>
      <c r="ES620" s="49"/>
      <c r="ET620" s="49"/>
      <c r="EU620" s="49"/>
      <c r="EV620" s="49"/>
      <c r="EW620" s="49"/>
      <c r="EX620" s="49"/>
      <c r="EY620" s="49"/>
      <c r="EZ620" s="49"/>
      <c r="FA620" s="49"/>
      <c r="FB620" s="49"/>
      <c r="FC620" s="49"/>
      <c r="FD620" s="49"/>
      <c r="FE620" s="49"/>
      <c r="FF620" s="49"/>
      <c r="FG620" s="49"/>
      <c r="FH620" s="49"/>
      <c r="FI620" s="49"/>
      <c r="FJ620" s="49"/>
      <c r="FK620" s="49"/>
      <c r="FL620" s="49"/>
      <c r="FM620" s="49"/>
      <c r="FN620" s="49"/>
      <c r="FO620" s="49"/>
      <c r="FP620" s="49"/>
      <c r="FQ620" s="49"/>
      <c r="FR620" s="49"/>
      <c r="FS620" s="49"/>
      <c r="FT620" s="49"/>
      <c r="FU620" s="49"/>
      <c r="FV620" s="49"/>
      <c r="FW620" s="49"/>
      <c r="FX620" s="49"/>
      <c r="FY620" s="49"/>
      <c r="FZ620" s="49"/>
      <c r="GA620" s="49"/>
      <c r="GB620" s="49"/>
      <c r="GC620" s="49"/>
      <c r="GD620" s="49"/>
      <c r="GE620" s="49"/>
      <c r="GF620" s="49"/>
      <c r="GG620" s="49"/>
      <c r="GH620" s="49"/>
      <c r="GI620" s="49"/>
      <c r="GJ620" s="49"/>
      <c r="GK620" s="49"/>
      <c r="GL620" s="49"/>
      <c r="GM620" s="49"/>
      <c r="GN620" s="49"/>
      <c r="GO620" s="49"/>
      <c r="GP620" s="49"/>
      <c r="GQ620" s="49"/>
      <c r="GR620" s="49"/>
      <c r="GS620" s="49"/>
      <c r="GT620" s="49"/>
      <c r="GU620" s="49"/>
      <c r="GV620" s="49"/>
      <c r="GW620" s="49"/>
      <c r="GX620" s="49"/>
      <c r="GY620" s="49"/>
      <c r="GZ620" s="49"/>
      <c r="HA620" s="49"/>
      <c r="HB620" s="49"/>
      <c r="HC620" s="49"/>
      <c r="HD620" s="49"/>
      <c r="HE620" s="49"/>
      <c r="HF620" s="49"/>
      <c r="HG620" s="49"/>
      <c r="HH620" s="49"/>
      <c r="HI620" s="49"/>
      <c r="HJ620" s="49"/>
      <c r="HK620" s="49"/>
      <c r="HL620" s="49"/>
      <c r="HM620" s="49"/>
      <c r="HN620" s="49"/>
      <c r="HO620" s="49"/>
      <c r="HP620" s="49"/>
      <c r="HQ620" s="49"/>
      <c r="HR620" s="49"/>
      <c r="HS620" s="49"/>
      <c r="HT620" s="49"/>
      <c r="HU620" s="49"/>
      <c r="HV620" s="49"/>
      <c r="HW620" s="49"/>
      <c r="HX620" s="49"/>
      <c r="HY620" s="49"/>
      <c r="HZ620" s="49"/>
      <c r="IA620" s="49"/>
      <c r="IB620" s="49"/>
      <c r="IC620" s="49"/>
      <c r="ID620" s="49"/>
      <c r="IE620" s="49"/>
      <c r="IF620" s="49"/>
      <c r="IG620" s="49"/>
      <c r="IH620" s="49"/>
      <c r="II620" s="49"/>
      <c r="IJ620" s="49"/>
      <c r="IK620" s="49"/>
      <c r="IL620" s="49"/>
      <c r="IM620" s="49"/>
      <c r="IN620" s="49"/>
      <c r="IO620" s="49"/>
      <c r="IP620" s="49"/>
      <c r="IQ620" s="49"/>
      <c r="IR620" s="49"/>
      <c r="IS620" s="49"/>
      <c r="IT620" s="49"/>
      <c r="IU620" s="49"/>
      <c r="IV620" s="49"/>
      <c r="IW620" s="49"/>
      <c r="IX620" s="49"/>
      <c r="IY620" s="49"/>
      <c r="IZ620" s="49"/>
      <c r="JA620" s="49"/>
      <c r="JB620" s="49"/>
      <c r="JC620" s="49"/>
      <c r="JD620" s="49"/>
      <c r="JE620" s="49"/>
      <c r="JF620" s="49"/>
      <c r="JG620" s="49"/>
      <c r="JH620" s="49"/>
      <c r="JI620" s="49"/>
      <c r="JJ620" s="49"/>
      <c r="JK620" s="49"/>
      <c r="JL620" s="49"/>
      <c r="JM620" s="49"/>
      <c r="JN620" s="49"/>
      <c r="JO620" s="49"/>
      <c r="JP620" s="49"/>
      <c r="JQ620" s="49"/>
      <c r="JR620" s="49"/>
      <c r="JS620" s="49"/>
      <c r="JT620" s="49"/>
      <c r="JU620" s="49"/>
      <c r="JV620" s="49"/>
      <c r="JW620" s="49"/>
      <c r="JX620" s="49"/>
      <c r="JY620" s="49"/>
      <c r="JZ620" s="49"/>
      <c r="KA620" s="49"/>
      <c r="KB620" s="49"/>
      <c r="KC620" s="49"/>
      <c r="KD620" s="49"/>
      <c r="KE620" s="49"/>
      <c r="KF620" s="49"/>
      <c r="KG620" s="49"/>
      <c r="KH620" s="49"/>
      <c r="KI620" s="49"/>
      <c r="KJ620" s="49"/>
    </row>
    <row r="621" spans="2:296" s="48" customFormat="1" x14ac:dyDescent="0.2">
      <c r="B621" s="46"/>
      <c r="C621" s="276"/>
      <c r="D621" s="125"/>
      <c r="E621" s="173"/>
      <c r="F621" s="174"/>
      <c r="G621" s="125"/>
      <c r="H621" s="125"/>
      <c r="I621" s="125"/>
      <c r="J621" s="125"/>
      <c r="K621" s="192"/>
      <c r="M621" s="281"/>
      <c r="N621" s="19"/>
      <c r="O621" s="49"/>
      <c r="P621" s="49"/>
      <c r="Q621" s="49"/>
      <c r="R621" s="49"/>
      <c r="S621" s="49"/>
      <c r="T621" s="49"/>
      <c r="U621" s="49"/>
      <c r="V621" s="49"/>
      <c r="W621" s="49"/>
      <c r="X621" s="49"/>
      <c r="Y621" s="49"/>
      <c r="Z621" s="49"/>
      <c r="AA621" s="49"/>
      <c r="AB621" s="49"/>
      <c r="AC621" s="49"/>
      <c r="AD621" s="49"/>
      <c r="AE621" s="49"/>
      <c r="AF621" s="49"/>
      <c r="AG621" s="49"/>
      <c r="AH621" s="49"/>
      <c r="AI621" s="49"/>
      <c r="AJ621" s="49"/>
      <c r="AK621" s="49"/>
      <c r="AL621" s="49"/>
      <c r="AM621" s="49"/>
      <c r="AN621" s="49"/>
      <c r="AO621" s="49"/>
      <c r="AP621" s="49"/>
      <c r="AQ621" s="49"/>
      <c r="AR621" s="49"/>
      <c r="AS621" s="49"/>
      <c r="AT621" s="49"/>
      <c r="AU621" s="49"/>
      <c r="AV621" s="49"/>
      <c r="AW621" s="49"/>
      <c r="AX621" s="49"/>
      <c r="AY621" s="49"/>
      <c r="AZ621" s="49"/>
      <c r="BA621" s="49"/>
      <c r="BB621" s="49"/>
      <c r="BC621" s="49"/>
      <c r="BD621" s="49"/>
      <c r="BE621" s="49"/>
      <c r="BF621" s="49"/>
      <c r="BG621" s="49"/>
      <c r="BH621" s="49"/>
      <c r="BI621" s="49"/>
      <c r="BJ621" s="49"/>
      <c r="BK621" s="49"/>
      <c r="BL621" s="49"/>
      <c r="BM621" s="49"/>
      <c r="BN621" s="49"/>
      <c r="BO621" s="49"/>
      <c r="BP621" s="49"/>
      <c r="BQ621" s="49"/>
      <c r="BR621" s="49"/>
      <c r="BS621" s="49"/>
      <c r="BT621" s="49"/>
      <c r="BU621" s="49"/>
      <c r="BV621" s="49"/>
      <c r="BW621" s="49"/>
      <c r="BX621" s="49"/>
      <c r="BY621" s="49"/>
      <c r="BZ621" s="49"/>
      <c r="CA621" s="49"/>
      <c r="CB621" s="49"/>
      <c r="CC621" s="49"/>
      <c r="CD621" s="49"/>
      <c r="CE621" s="49"/>
      <c r="CF621" s="49"/>
      <c r="CG621" s="49"/>
      <c r="CH621" s="49"/>
      <c r="CI621" s="49"/>
      <c r="CJ621" s="49"/>
      <c r="CK621" s="49"/>
      <c r="CL621" s="49"/>
      <c r="CM621" s="49"/>
      <c r="CN621" s="49"/>
      <c r="CO621" s="49"/>
      <c r="CP621" s="49"/>
      <c r="CQ621" s="49"/>
      <c r="CR621" s="49"/>
      <c r="CS621" s="49"/>
      <c r="CT621" s="49"/>
      <c r="CU621" s="49"/>
      <c r="CV621" s="49"/>
      <c r="CW621" s="49"/>
      <c r="CX621" s="49"/>
      <c r="CY621" s="49"/>
      <c r="CZ621" s="49"/>
      <c r="DA621" s="49"/>
      <c r="DB621" s="49"/>
      <c r="DC621" s="49"/>
      <c r="DD621" s="49"/>
      <c r="DE621" s="49"/>
      <c r="DF621" s="49"/>
      <c r="DG621" s="49"/>
      <c r="DH621" s="49"/>
      <c r="DI621" s="49"/>
      <c r="DJ621" s="49"/>
      <c r="DK621" s="49"/>
      <c r="DL621" s="49"/>
      <c r="DM621" s="49"/>
      <c r="DN621" s="49"/>
      <c r="DO621" s="49"/>
      <c r="DP621" s="49"/>
      <c r="DQ621" s="49"/>
      <c r="DR621" s="49"/>
      <c r="DS621" s="49"/>
      <c r="DT621" s="49"/>
      <c r="DU621" s="49"/>
      <c r="DV621" s="49"/>
      <c r="DW621" s="49"/>
      <c r="DX621" s="49"/>
      <c r="DY621" s="49"/>
      <c r="DZ621" s="49"/>
      <c r="EA621" s="49"/>
      <c r="EB621" s="49"/>
      <c r="EC621" s="49"/>
      <c r="ED621" s="49"/>
      <c r="EE621" s="49"/>
      <c r="EF621" s="49"/>
      <c r="EG621" s="49"/>
      <c r="EH621" s="49"/>
      <c r="EI621" s="49"/>
      <c r="EJ621" s="49"/>
      <c r="EK621" s="49"/>
      <c r="EL621" s="49"/>
      <c r="EM621" s="49"/>
      <c r="EN621" s="49"/>
      <c r="EO621" s="49"/>
      <c r="EP621" s="49"/>
      <c r="EQ621" s="49"/>
      <c r="ER621" s="49"/>
      <c r="ES621" s="49"/>
      <c r="ET621" s="49"/>
      <c r="EU621" s="49"/>
      <c r="EV621" s="49"/>
      <c r="EW621" s="49"/>
      <c r="EX621" s="49"/>
      <c r="EY621" s="49"/>
      <c r="EZ621" s="49"/>
      <c r="FA621" s="49"/>
      <c r="FB621" s="49"/>
      <c r="FC621" s="49"/>
      <c r="FD621" s="49"/>
      <c r="FE621" s="49"/>
      <c r="FF621" s="49"/>
      <c r="FG621" s="49"/>
      <c r="FH621" s="49"/>
      <c r="FI621" s="49"/>
      <c r="FJ621" s="49"/>
      <c r="FK621" s="49"/>
      <c r="FL621" s="49"/>
      <c r="FM621" s="49"/>
      <c r="FN621" s="49"/>
      <c r="FO621" s="49"/>
      <c r="FP621" s="49"/>
      <c r="FQ621" s="49"/>
      <c r="FR621" s="49"/>
      <c r="FS621" s="49"/>
      <c r="FT621" s="49"/>
      <c r="FU621" s="49"/>
      <c r="FV621" s="49"/>
      <c r="FW621" s="49"/>
      <c r="FX621" s="49"/>
      <c r="FY621" s="49"/>
      <c r="FZ621" s="49"/>
      <c r="GA621" s="49"/>
      <c r="GB621" s="49"/>
      <c r="GC621" s="49"/>
      <c r="GD621" s="49"/>
      <c r="GE621" s="49"/>
      <c r="GF621" s="49"/>
      <c r="GG621" s="49"/>
      <c r="GH621" s="49"/>
      <c r="GI621" s="49"/>
      <c r="GJ621" s="49"/>
      <c r="GK621" s="49"/>
      <c r="GL621" s="49"/>
      <c r="GM621" s="49"/>
      <c r="GN621" s="49"/>
      <c r="GO621" s="49"/>
      <c r="GP621" s="49"/>
      <c r="GQ621" s="49"/>
      <c r="GR621" s="49"/>
      <c r="GS621" s="49"/>
      <c r="GT621" s="49"/>
      <c r="GU621" s="49"/>
      <c r="GV621" s="49"/>
      <c r="GW621" s="49"/>
      <c r="GX621" s="49"/>
      <c r="GY621" s="49"/>
      <c r="GZ621" s="49"/>
      <c r="HA621" s="49"/>
      <c r="HB621" s="49"/>
      <c r="HC621" s="49"/>
      <c r="HD621" s="49"/>
      <c r="HE621" s="49"/>
      <c r="HF621" s="49"/>
      <c r="HG621" s="49"/>
      <c r="HH621" s="49"/>
      <c r="HI621" s="49"/>
      <c r="HJ621" s="49"/>
      <c r="HK621" s="49"/>
      <c r="HL621" s="49"/>
      <c r="HM621" s="49"/>
      <c r="HN621" s="49"/>
      <c r="HO621" s="49"/>
      <c r="HP621" s="49"/>
      <c r="HQ621" s="49"/>
      <c r="HR621" s="49"/>
      <c r="HS621" s="49"/>
      <c r="HT621" s="49"/>
      <c r="HU621" s="49"/>
      <c r="HV621" s="49"/>
      <c r="HW621" s="49"/>
      <c r="HX621" s="49"/>
      <c r="HY621" s="49"/>
      <c r="HZ621" s="49"/>
      <c r="IA621" s="49"/>
      <c r="IB621" s="49"/>
      <c r="IC621" s="49"/>
      <c r="ID621" s="49"/>
      <c r="IE621" s="49"/>
      <c r="IF621" s="49"/>
      <c r="IG621" s="49"/>
      <c r="IH621" s="49"/>
      <c r="II621" s="49"/>
      <c r="IJ621" s="49"/>
      <c r="IK621" s="49"/>
      <c r="IL621" s="49"/>
      <c r="IM621" s="49"/>
      <c r="IN621" s="49"/>
      <c r="IO621" s="49"/>
      <c r="IP621" s="49"/>
      <c r="IQ621" s="49"/>
      <c r="IR621" s="49"/>
      <c r="IS621" s="49"/>
      <c r="IT621" s="49"/>
      <c r="IU621" s="49"/>
      <c r="IV621" s="49"/>
      <c r="IW621" s="49"/>
      <c r="IX621" s="49"/>
      <c r="IY621" s="49"/>
      <c r="IZ621" s="49"/>
      <c r="JA621" s="49"/>
      <c r="JB621" s="49"/>
      <c r="JC621" s="49"/>
      <c r="JD621" s="49"/>
      <c r="JE621" s="49"/>
      <c r="JF621" s="49"/>
      <c r="JG621" s="49"/>
      <c r="JH621" s="49"/>
      <c r="JI621" s="49"/>
      <c r="JJ621" s="49"/>
      <c r="JK621" s="49"/>
      <c r="JL621" s="49"/>
      <c r="JM621" s="49"/>
      <c r="JN621" s="49"/>
      <c r="JO621" s="49"/>
      <c r="JP621" s="49"/>
      <c r="JQ621" s="49"/>
      <c r="JR621" s="49"/>
      <c r="JS621" s="49"/>
      <c r="JT621" s="49"/>
      <c r="JU621" s="49"/>
      <c r="JV621" s="49"/>
      <c r="JW621" s="49"/>
      <c r="JX621" s="49"/>
      <c r="JY621" s="49"/>
      <c r="JZ621" s="49"/>
      <c r="KA621" s="49"/>
      <c r="KB621" s="49"/>
      <c r="KC621" s="49"/>
      <c r="KD621" s="49"/>
      <c r="KE621" s="49"/>
      <c r="KF621" s="49"/>
      <c r="KG621" s="49"/>
      <c r="KH621" s="49"/>
      <c r="KI621" s="49"/>
      <c r="KJ621" s="49"/>
    </row>
    <row r="622" spans="2:296" s="48" customFormat="1" x14ac:dyDescent="0.2">
      <c r="B622" s="46"/>
      <c r="C622" s="276"/>
      <c r="D622" s="125"/>
      <c r="E622" s="173"/>
      <c r="F622" s="174"/>
      <c r="G622" s="125"/>
      <c r="H622" s="125"/>
      <c r="I622" s="125"/>
      <c r="J622" s="125"/>
      <c r="K622" s="192"/>
      <c r="M622" s="281"/>
      <c r="N622" s="19"/>
      <c r="O622" s="49"/>
      <c r="P622" s="49"/>
      <c r="Q622" s="49"/>
      <c r="R622" s="49"/>
      <c r="S622" s="49"/>
      <c r="T622" s="49"/>
      <c r="U622" s="49"/>
      <c r="V622" s="49"/>
      <c r="W622" s="49"/>
      <c r="X622" s="49"/>
      <c r="Y622" s="49"/>
      <c r="Z622" s="49"/>
      <c r="AA622" s="49"/>
      <c r="AB622" s="49"/>
      <c r="AC622" s="49"/>
      <c r="AD622" s="49"/>
      <c r="AE622" s="49"/>
      <c r="AF622" s="49"/>
      <c r="AG622" s="49"/>
      <c r="AH622" s="49"/>
      <c r="AI622" s="49"/>
      <c r="AJ622" s="49"/>
      <c r="AK622" s="49"/>
      <c r="AL622" s="49"/>
      <c r="AM622" s="49"/>
      <c r="AN622" s="49"/>
      <c r="AO622" s="49"/>
      <c r="AP622" s="49"/>
      <c r="AQ622" s="49"/>
      <c r="AR622" s="49"/>
      <c r="AS622" s="49"/>
      <c r="AT622" s="49"/>
      <c r="AU622" s="49"/>
      <c r="AV622" s="49"/>
      <c r="AW622" s="49"/>
      <c r="AX622" s="49"/>
      <c r="AY622" s="49"/>
      <c r="AZ622" s="49"/>
      <c r="BA622" s="49"/>
      <c r="BB622" s="49"/>
      <c r="BC622" s="49"/>
      <c r="BD622" s="49"/>
      <c r="BE622" s="49"/>
      <c r="BF622" s="49"/>
      <c r="BG622" s="49"/>
      <c r="BH622" s="49"/>
      <c r="BI622" s="49"/>
      <c r="BJ622" s="49"/>
      <c r="BK622" s="49"/>
      <c r="BL622" s="49"/>
      <c r="BM622" s="49"/>
      <c r="BN622" s="49"/>
      <c r="BO622" s="49"/>
      <c r="BP622" s="49"/>
      <c r="BQ622" s="49"/>
      <c r="BR622" s="49"/>
      <c r="BS622" s="49"/>
      <c r="BT622" s="49"/>
      <c r="BU622" s="49"/>
      <c r="BV622" s="49"/>
      <c r="BW622" s="49"/>
      <c r="BX622" s="49"/>
      <c r="BY622" s="49"/>
      <c r="BZ622" s="49"/>
      <c r="CA622" s="49"/>
      <c r="CB622" s="49"/>
      <c r="CC622" s="49"/>
      <c r="CD622" s="49"/>
      <c r="CE622" s="49"/>
      <c r="CF622" s="49"/>
      <c r="CG622" s="49"/>
      <c r="CH622" s="49"/>
      <c r="CI622" s="49"/>
      <c r="CJ622" s="49"/>
      <c r="CK622" s="49"/>
      <c r="CL622" s="49"/>
      <c r="CM622" s="49"/>
      <c r="CN622" s="49"/>
      <c r="CO622" s="49"/>
      <c r="CP622" s="49"/>
      <c r="CQ622" s="49"/>
      <c r="CR622" s="49"/>
      <c r="CS622" s="49"/>
      <c r="CT622" s="49"/>
      <c r="CU622" s="49"/>
      <c r="CV622" s="49"/>
      <c r="CW622" s="49"/>
      <c r="CX622" s="49"/>
      <c r="CY622" s="49"/>
      <c r="CZ622" s="49"/>
      <c r="DA622" s="49"/>
      <c r="DB622" s="49"/>
      <c r="DC622" s="49"/>
      <c r="DD622" s="49"/>
      <c r="DE622" s="49"/>
      <c r="DF622" s="49"/>
      <c r="DG622" s="49"/>
      <c r="DH622" s="49"/>
      <c r="DI622" s="49"/>
      <c r="DJ622" s="49"/>
      <c r="DK622" s="49"/>
      <c r="DL622" s="49"/>
      <c r="DM622" s="49"/>
      <c r="DN622" s="49"/>
      <c r="DO622" s="49"/>
      <c r="DP622" s="49"/>
      <c r="DQ622" s="49"/>
      <c r="DR622" s="49"/>
      <c r="DS622" s="49"/>
      <c r="DT622" s="49"/>
      <c r="DU622" s="49"/>
      <c r="DV622" s="49"/>
      <c r="DW622" s="49"/>
      <c r="DX622" s="49"/>
      <c r="DY622" s="49"/>
      <c r="DZ622" s="49"/>
      <c r="EA622" s="49"/>
      <c r="EB622" s="49"/>
      <c r="EC622" s="49"/>
      <c r="ED622" s="49"/>
      <c r="EE622" s="49"/>
      <c r="EF622" s="49"/>
      <c r="EG622" s="49"/>
      <c r="EH622" s="49"/>
      <c r="EI622" s="49"/>
      <c r="EJ622" s="49"/>
      <c r="EK622" s="49"/>
      <c r="EL622" s="49"/>
      <c r="EM622" s="49"/>
      <c r="EN622" s="49"/>
      <c r="EO622" s="49"/>
      <c r="EP622" s="49"/>
      <c r="EQ622" s="49"/>
      <c r="ER622" s="49"/>
      <c r="ES622" s="49"/>
      <c r="ET622" s="49"/>
      <c r="EU622" s="49"/>
      <c r="EV622" s="49"/>
      <c r="EW622" s="49"/>
      <c r="EX622" s="49"/>
      <c r="EY622" s="49"/>
      <c r="EZ622" s="49"/>
      <c r="FA622" s="49"/>
      <c r="FB622" s="49"/>
      <c r="FC622" s="49"/>
      <c r="FD622" s="49"/>
      <c r="FE622" s="49"/>
      <c r="FF622" s="49"/>
      <c r="FG622" s="49"/>
      <c r="FH622" s="49"/>
      <c r="FI622" s="49"/>
      <c r="FJ622" s="49"/>
      <c r="FK622" s="49"/>
      <c r="FL622" s="49"/>
      <c r="FM622" s="49"/>
      <c r="FN622" s="49"/>
      <c r="FO622" s="49"/>
      <c r="FP622" s="49"/>
      <c r="FQ622" s="49"/>
      <c r="FR622" s="49"/>
      <c r="FS622" s="49"/>
      <c r="FT622" s="49"/>
      <c r="FU622" s="49"/>
      <c r="FV622" s="49"/>
      <c r="FW622" s="49"/>
      <c r="FX622" s="49"/>
      <c r="FY622" s="49"/>
      <c r="FZ622" s="49"/>
      <c r="GA622" s="49"/>
      <c r="GB622" s="49"/>
      <c r="GC622" s="49"/>
      <c r="GD622" s="49"/>
      <c r="GE622" s="49"/>
      <c r="GF622" s="49"/>
      <c r="GG622" s="49"/>
      <c r="GH622" s="49"/>
      <c r="GI622" s="49"/>
      <c r="GJ622" s="49"/>
      <c r="GK622" s="49"/>
      <c r="GL622" s="49"/>
      <c r="GM622" s="49"/>
      <c r="GN622" s="49"/>
      <c r="GO622" s="49"/>
      <c r="GP622" s="49"/>
      <c r="GQ622" s="49"/>
      <c r="GR622" s="49"/>
      <c r="GS622" s="49"/>
      <c r="GT622" s="49"/>
      <c r="GU622" s="49"/>
      <c r="GV622" s="49"/>
      <c r="GW622" s="49"/>
      <c r="GX622" s="49"/>
      <c r="GY622" s="49"/>
      <c r="GZ622" s="49"/>
      <c r="HA622" s="49"/>
      <c r="HB622" s="49"/>
      <c r="HC622" s="49"/>
      <c r="HD622" s="49"/>
      <c r="HE622" s="49"/>
      <c r="HF622" s="49"/>
      <c r="HG622" s="49"/>
      <c r="HH622" s="49"/>
      <c r="HI622" s="49"/>
      <c r="HJ622" s="49"/>
      <c r="HK622" s="49"/>
      <c r="HL622" s="49"/>
      <c r="HM622" s="49"/>
      <c r="HN622" s="49"/>
      <c r="HO622" s="49"/>
      <c r="HP622" s="49"/>
      <c r="HQ622" s="49"/>
      <c r="HR622" s="49"/>
      <c r="HS622" s="49"/>
      <c r="HT622" s="49"/>
      <c r="HU622" s="49"/>
      <c r="HV622" s="49"/>
      <c r="HW622" s="49"/>
      <c r="HX622" s="49"/>
      <c r="HY622" s="49"/>
      <c r="HZ622" s="49"/>
      <c r="IA622" s="49"/>
      <c r="IB622" s="49"/>
      <c r="IC622" s="49"/>
      <c r="ID622" s="49"/>
      <c r="IE622" s="49"/>
      <c r="IF622" s="49"/>
      <c r="IG622" s="49"/>
      <c r="IH622" s="49"/>
      <c r="II622" s="49"/>
      <c r="IJ622" s="49"/>
      <c r="IK622" s="49"/>
      <c r="IL622" s="49"/>
      <c r="IM622" s="49"/>
      <c r="IN622" s="49"/>
      <c r="IO622" s="49"/>
      <c r="IP622" s="49"/>
      <c r="IQ622" s="49"/>
      <c r="IR622" s="49"/>
      <c r="IS622" s="49"/>
      <c r="IT622" s="49"/>
      <c r="IU622" s="49"/>
      <c r="IV622" s="49"/>
      <c r="IW622" s="49"/>
      <c r="IX622" s="49"/>
      <c r="IY622" s="49"/>
      <c r="IZ622" s="49"/>
      <c r="JA622" s="49"/>
      <c r="JB622" s="49"/>
      <c r="JC622" s="49"/>
      <c r="JD622" s="49"/>
      <c r="JE622" s="49"/>
      <c r="JF622" s="49"/>
      <c r="JG622" s="49"/>
      <c r="JH622" s="49"/>
      <c r="JI622" s="49"/>
      <c r="JJ622" s="49"/>
      <c r="JK622" s="49"/>
      <c r="JL622" s="49"/>
      <c r="JM622" s="49"/>
      <c r="JN622" s="49"/>
      <c r="JO622" s="49"/>
      <c r="JP622" s="49"/>
      <c r="JQ622" s="49"/>
      <c r="JR622" s="49"/>
      <c r="JS622" s="49"/>
      <c r="JT622" s="49"/>
      <c r="JU622" s="49"/>
      <c r="JV622" s="49"/>
      <c r="JW622" s="49"/>
      <c r="JX622" s="49"/>
      <c r="JY622" s="49"/>
      <c r="JZ622" s="49"/>
      <c r="KA622" s="49"/>
      <c r="KB622" s="49"/>
      <c r="KC622" s="49"/>
      <c r="KD622" s="49"/>
      <c r="KE622" s="49"/>
      <c r="KF622" s="49"/>
      <c r="KG622" s="49"/>
      <c r="KH622" s="49"/>
      <c r="KI622" s="49"/>
      <c r="KJ622" s="49"/>
    </row>
    <row r="623" spans="2:296" s="48" customFormat="1" x14ac:dyDescent="0.2">
      <c r="B623" s="46"/>
      <c r="C623" s="276"/>
      <c r="D623" s="125"/>
      <c r="E623" s="173"/>
      <c r="F623" s="174"/>
      <c r="G623" s="125"/>
      <c r="H623" s="125"/>
      <c r="I623" s="125"/>
      <c r="J623" s="125"/>
      <c r="K623" s="192"/>
      <c r="M623" s="281"/>
      <c r="N623" s="19"/>
      <c r="O623" s="49"/>
      <c r="P623" s="49"/>
      <c r="Q623" s="49"/>
      <c r="R623" s="49"/>
      <c r="S623" s="49"/>
      <c r="T623" s="49"/>
      <c r="U623" s="49"/>
      <c r="V623" s="49"/>
      <c r="W623" s="49"/>
      <c r="X623" s="49"/>
      <c r="Y623" s="49"/>
      <c r="Z623" s="49"/>
      <c r="AA623" s="49"/>
      <c r="AB623" s="49"/>
      <c r="AC623" s="49"/>
      <c r="AD623" s="49"/>
      <c r="AE623" s="49"/>
      <c r="AF623" s="49"/>
      <c r="AG623" s="49"/>
      <c r="AH623" s="49"/>
      <c r="AI623" s="49"/>
      <c r="AJ623" s="49"/>
      <c r="AK623" s="49"/>
      <c r="AL623" s="49"/>
      <c r="AM623" s="49"/>
      <c r="AN623" s="49"/>
      <c r="AO623" s="49"/>
      <c r="AP623" s="49"/>
      <c r="AQ623" s="49"/>
      <c r="AR623" s="49"/>
      <c r="AS623" s="49"/>
      <c r="AT623" s="49"/>
      <c r="AU623" s="49"/>
      <c r="AV623" s="49"/>
      <c r="AW623" s="49"/>
      <c r="AX623" s="49"/>
      <c r="AY623" s="49"/>
      <c r="AZ623" s="49"/>
      <c r="BA623" s="49"/>
      <c r="BB623" s="49"/>
      <c r="BC623" s="49"/>
      <c r="BD623" s="49"/>
      <c r="BE623" s="49"/>
      <c r="BF623" s="49"/>
      <c r="BG623" s="49"/>
      <c r="BH623" s="49"/>
      <c r="BI623" s="49"/>
      <c r="BJ623" s="49"/>
      <c r="BK623" s="49"/>
      <c r="BL623" s="49"/>
      <c r="BM623" s="49"/>
      <c r="BN623" s="49"/>
      <c r="BO623" s="49"/>
      <c r="BP623" s="49"/>
      <c r="BQ623" s="49"/>
      <c r="BR623" s="49"/>
      <c r="BS623" s="49"/>
      <c r="BT623" s="49"/>
      <c r="BU623" s="49"/>
      <c r="BV623" s="49"/>
      <c r="BW623" s="49"/>
      <c r="BX623" s="49"/>
      <c r="BY623" s="49"/>
      <c r="BZ623" s="49"/>
      <c r="CA623" s="49"/>
      <c r="CB623" s="49"/>
      <c r="CC623" s="49"/>
      <c r="CD623" s="49"/>
      <c r="CE623" s="49"/>
      <c r="CF623" s="49"/>
      <c r="CG623" s="49"/>
      <c r="CH623" s="49"/>
      <c r="CI623" s="49"/>
      <c r="CJ623" s="49"/>
      <c r="CK623" s="49"/>
      <c r="CL623" s="49"/>
      <c r="CM623" s="49"/>
      <c r="CN623" s="49"/>
      <c r="CO623" s="49"/>
      <c r="CP623" s="49"/>
      <c r="CQ623" s="49"/>
      <c r="CR623" s="49"/>
      <c r="CS623" s="49"/>
      <c r="CT623" s="49"/>
      <c r="CU623" s="49"/>
      <c r="CV623" s="49"/>
      <c r="CW623" s="49"/>
      <c r="CX623" s="49"/>
      <c r="CY623" s="49"/>
      <c r="CZ623" s="49"/>
      <c r="DA623" s="49"/>
      <c r="DB623" s="49"/>
      <c r="DC623" s="49"/>
      <c r="DD623" s="49"/>
      <c r="DE623" s="49"/>
      <c r="DF623" s="49"/>
      <c r="DG623" s="49"/>
      <c r="DH623" s="49"/>
      <c r="DI623" s="49"/>
      <c r="DJ623" s="49"/>
      <c r="DK623" s="49"/>
      <c r="DL623" s="49"/>
      <c r="DM623" s="49"/>
      <c r="DN623" s="49"/>
      <c r="DO623" s="49"/>
      <c r="DP623" s="49"/>
      <c r="DQ623" s="49"/>
      <c r="DR623" s="49"/>
      <c r="DS623" s="49"/>
      <c r="DT623" s="49"/>
      <c r="DU623" s="49"/>
      <c r="DV623" s="49"/>
      <c r="DW623" s="49"/>
      <c r="DX623" s="49"/>
      <c r="DY623" s="49"/>
      <c r="DZ623" s="49"/>
      <c r="EA623" s="49"/>
      <c r="EB623" s="49"/>
      <c r="EC623" s="49"/>
      <c r="ED623" s="49"/>
      <c r="EE623" s="49"/>
      <c r="EF623" s="49"/>
      <c r="EG623" s="49"/>
      <c r="EH623" s="49"/>
      <c r="EI623" s="49"/>
      <c r="EJ623" s="49"/>
      <c r="EK623" s="49"/>
      <c r="EL623" s="49"/>
      <c r="EM623" s="49"/>
      <c r="EN623" s="49"/>
      <c r="EO623" s="49"/>
      <c r="EP623" s="49"/>
      <c r="EQ623" s="49"/>
      <c r="ER623" s="49"/>
      <c r="ES623" s="49"/>
      <c r="ET623" s="49"/>
      <c r="EU623" s="49"/>
      <c r="EV623" s="49"/>
      <c r="EW623" s="49"/>
      <c r="EX623" s="49"/>
      <c r="EY623" s="49"/>
      <c r="EZ623" s="49"/>
      <c r="FA623" s="49"/>
      <c r="FB623" s="49"/>
      <c r="FC623" s="49"/>
      <c r="FD623" s="49"/>
      <c r="FE623" s="49"/>
      <c r="FF623" s="49"/>
      <c r="FG623" s="49"/>
      <c r="FH623" s="49"/>
      <c r="FI623" s="49"/>
      <c r="FJ623" s="49"/>
      <c r="FK623" s="49"/>
      <c r="FL623" s="49"/>
      <c r="FM623" s="49"/>
      <c r="FN623" s="49"/>
      <c r="FO623" s="49"/>
      <c r="FP623" s="49"/>
      <c r="FQ623" s="49"/>
      <c r="FR623" s="49"/>
      <c r="FS623" s="49"/>
      <c r="FT623" s="49"/>
      <c r="FU623" s="49"/>
      <c r="FV623" s="49"/>
      <c r="FW623" s="49"/>
      <c r="FX623" s="49"/>
      <c r="FY623" s="49"/>
      <c r="FZ623" s="49"/>
      <c r="GA623" s="49"/>
      <c r="GB623" s="49"/>
      <c r="GC623" s="49"/>
      <c r="GD623" s="49"/>
      <c r="GE623" s="49"/>
      <c r="GF623" s="49"/>
      <c r="GG623" s="49"/>
      <c r="GH623" s="49"/>
      <c r="GI623" s="49"/>
      <c r="GJ623" s="49"/>
      <c r="GK623" s="49"/>
      <c r="GL623" s="49"/>
      <c r="GM623" s="49"/>
      <c r="GN623" s="49"/>
      <c r="GO623" s="49"/>
      <c r="GP623" s="49"/>
      <c r="GQ623" s="49"/>
      <c r="GR623" s="49"/>
      <c r="GS623" s="49"/>
      <c r="GT623" s="49"/>
      <c r="GU623" s="49"/>
      <c r="GV623" s="49"/>
      <c r="GW623" s="49"/>
      <c r="GX623" s="49"/>
      <c r="GY623" s="49"/>
      <c r="GZ623" s="49"/>
      <c r="HA623" s="49"/>
      <c r="HB623" s="49"/>
      <c r="HC623" s="49"/>
      <c r="HD623" s="49"/>
      <c r="HE623" s="49"/>
      <c r="HF623" s="49"/>
      <c r="HG623" s="49"/>
      <c r="HH623" s="49"/>
      <c r="HI623" s="49"/>
      <c r="HJ623" s="49"/>
      <c r="HK623" s="49"/>
      <c r="HL623" s="49"/>
      <c r="HM623" s="49"/>
      <c r="HN623" s="49"/>
      <c r="HO623" s="49"/>
      <c r="HP623" s="49"/>
      <c r="HQ623" s="49"/>
      <c r="HR623" s="49"/>
      <c r="HS623" s="49"/>
      <c r="HT623" s="49"/>
      <c r="HU623" s="49"/>
      <c r="HV623" s="49"/>
      <c r="HW623" s="49"/>
      <c r="HX623" s="49"/>
      <c r="HY623" s="49"/>
      <c r="HZ623" s="49"/>
      <c r="IA623" s="49"/>
      <c r="IB623" s="49"/>
      <c r="IC623" s="49"/>
      <c r="ID623" s="49"/>
      <c r="IE623" s="49"/>
      <c r="IF623" s="49"/>
      <c r="IG623" s="49"/>
      <c r="IH623" s="49"/>
      <c r="II623" s="49"/>
      <c r="IJ623" s="49"/>
      <c r="IK623" s="49"/>
      <c r="IL623" s="49"/>
      <c r="IM623" s="49"/>
      <c r="IN623" s="49"/>
      <c r="IO623" s="49"/>
      <c r="IP623" s="49"/>
      <c r="IQ623" s="49"/>
      <c r="IR623" s="49"/>
      <c r="IS623" s="49"/>
      <c r="IT623" s="49"/>
      <c r="IU623" s="49"/>
      <c r="IV623" s="49"/>
      <c r="IW623" s="49"/>
      <c r="IX623" s="49"/>
      <c r="IY623" s="49"/>
      <c r="IZ623" s="49"/>
      <c r="JA623" s="49"/>
      <c r="JB623" s="49"/>
      <c r="JC623" s="49"/>
      <c r="JD623" s="49"/>
      <c r="JE623" s="49"/>
      <c r="JF623" s="49"/>
      <c r="JG623" s="49"/>
      <c r="JH623" s="49"/>
      <c r="JI623" s="49"/>
      <c r="JJ623" s="49"/>
      <c r="JK623" s="49"/>
      <c r="JL623" s="49"/>
      <c r="JM623" s="49"/>
      <c r="JN623" s="49"/>
      <c r="JO623" s="49"/>
      <c r="JP623" s="49"/>
      <c r="JQ623" s="49"/>
      <c r="JR623" s="49"/>
      <c r="JS623" s="49"/>
      <c r="JT623" s="49"/>
      <c r="JU623" s="49"/>
      <c r="JV623" s="49"/>
      <c r="JW623" s="49"/>
      <c r="JX623" s="49"/>
      <c r="JY623" s="49"/>
      <c r="JZ623" s="49"/>
      <c r="KA623" s="49"/>
      <c r="KB623" s="49"/>
      <c r="KC623" s="49"/>
      <c r="KD623" s="49"/>
      <c r="KE623" s="49"/>
      <c r="KF623" s="49"/>
      <c r="KG623" s="49"/>
      <c r="KH623" s="49"/>
      <c r="KI623" s="49"/>
      <c r="KJ623" s="49"/>
    </row>
    <row r="624" spans="2:296" s="48" customFormat="1" x14ac:dyDescent="0.2">
      <c r="B624" s="46"/>
      <c r="C624" s="276"/>
      <c r="D624" s="125"/>
      <c r="E624" s="173"/>
      <c r="F624" s="174"/>
      <c r="G624" s="125"/>
      <c r="H624" s="125"/>
      <c r="I624" s="125"/>
      <c r="J624" s="125"/>
      <c r="K624" s="192"/>
      <c r="M624" s="281"/>
      <c r="N624" s="19"/>
      <c r="O624" s="49"/>
      <c r="P624" s="49"/>
      <c r="Q624" s="49"/>
      <c r="R624" s="49"/>
      <c r="S624" s="49"/>
      <c r="T624" s="49"/>
      <c r="U624" s="49"/>
      <c r="V624" s="49"/>
      <c r="W624" s="49"/>
      <c r="X624" s="49"/>
      <c r="Y624" s="49"/>
      <c r="Z624" s="49"/>
      <c r="AA624" s="49"/>
      <c r="AB624" s="49"/>
      <c r="AC624" s="49"/>
      <c r="AD624" s="49"/>
      <c r="AE624" s="49"/>
      <c r="AF624" s="49"/>
      <c r="AG624" s="49"/>
      <c r="AH624" s="49"/>
      <c r="AI624" s="49"/>
      <c r="AJ624" s="49"/>
      <c r="AK624" s="49"/>
      <c r="AL624" s="49"/>
      <c r="AM624" s="49"/>
      <c r="AN624" s="49"/>
      <c r="AO624" s="49"/>
      <c r="AP624" s="49"/>
      <c r="AQ624" s="49"/>
      <c r="AR624" s="49"/>
      <c r="AS624" s="49"/>
      <c r="AT624" s="49"/>
      <c r="AU624" s="49"/>
      <c r="AV624" s="49"/>
      <c r="AW624" s="49"/>
      <c r="AX624" s="49"/>
      <c r="AY624" s="49"/>
      <c r="AZ624" s="49"/>
      <c r="BA624" s="49"/>
      <c r="BB624" s="49"/>
      <c r="BC624" s="49"/>
      <c r="BD624" s="49"/>
      <c r="BE624" s="49"/>
      <c r="BF624" s="49"/>
      <c r="BG624" s="49"/>
      <c r="BH624" s="49"/>
      <c r="BI624" s="49"/>
      <c r="BJ624" s="49"/>
      <c r="BK624" s="49"/>
      <c r="BL624" s="49"/>
      <c r="BM624" s="49"/>
      <c r="BN624" s="49"/>
      <c r="BO624" s="49"/>
      <c r="BP624" s="49"/>
      <c r="BQ624" s="49"/>
      <c r="BR624" s="49"/>
      <c r="BS624" s="49"/>
      <c r="BT624" s="49"/>
      <c r="BU624" s="49"/>
      <c r="BV624" s="49"/>
      <c r="BW624" s="49"/>
      <c r="BX624" s="49"/>
      <c r="BY624" s="49"/>
      <c r="BZ624" s="49"/>
      <c r="CA624" s="49"/>
      <c r="CB624" s="49"/>
      <c r="CC624" s="49"/>
      <c r="CD624" s="49"/>
      <c r="CE624" s="49"/>
      <c r="CF624" s="49"/>
      <c r="CG624" s="49"/>
      <c r="CH624" s="49"/>
      <c r="CI624" s="49"/>
      <c r="CJ624" s="49"/>
      <c r="CK624" s="49"/>
      <c r="CL624" s="49"/>
      <c r="CM624" s="49"/>
      <c r="CN624" s="49"/>
      <c r="CO624" s="49"/>
      <c r="CP624" s="49"/>
      <c r="CQ624" s="49"/>
      <c r="CR624" s="49"/>
      <c r="CS624" s="49"/>
      <c r="CT624" s="49"/>
      <c r="CU624" s="49"/>
      <c r="CV624" s="49"/>
      <c r="CW624" s="49"/>
      <c r="CX624" s="49"/>
      <c r="CY624" s="49"/>
      <c r="CZ624" s="49"/>
      <c r="DA624" s="49"/>
      <c r="DB624" s="49"/>
      <c r="DC624" s="49"/>
      <c r="DD624" s="49"/>
      <c r="DE624" s="49"/>
      <c r="DF624" s="49"/>
      <c r="DG624" s="49"/>
      <c r="DH624" s="49"/>
      <c r="DI624" s="49"/>
      <c r="DJ624" s="49"/>
      <c r="DK624" s="49"/>
      <c r="DL624" s="49"/>
      <c r="DM624" s="49"/>
      <c r="DN624" s="49"/>
      <c r="DO624" s="49"/>
      <c r="DP624" s="49"/>
      <c r="DQ624" s="49"/>
      <c r="DR624" s="49"/>
      <c r="DS624" s="49"/>
      <c r="DT624" s="49"/>
      <c r="DU624" s="49"/>
      <c r="DV624" s="49"/>
      <c r="DW624" s="49"/>
      <c r="DX624" s="49"/>
      <c r="DY624" s="49"/>
      <c r="DZ624" s="49"/>
      <c r="EA624" s="49"/>
      <c r="EB624" s="49"/>
      <c r="EC624" s="49"/>
      <c r="ED624" s="49"/>
      <c r="EE624" s="49"/>
      <c r="EF624" s="49"/>
      <c r="EG624" s="49"/>
      <c r="EH624" s="49"/>
      <c r="EI624" s="49"/>
      <c r="EJ624" s="49"/>
      <c r="EK624" s="49"/>
      <c r="EL624" s="49"/>
      <c r="EM624" s="49"/>
      <c r="EN624" s="49"/>
      <c r="EO624" s="49"/>
      <c r="EP624" s="49"/>
      <c r="EQ624" s="49"/>
      <c r="ER624" s="49"/>
      <c r="ES624" s="49"/>
      <c r="ET624" s="49"/>
      <c r="EU624" s="49"/>
      <c r="EV624" s="49"/>
      <c r="EW624" s="49"/>
      <c r="EX624" s="49"/>
      <c r="EY624" s="49"/>
      <c r="EZ624" s="49"/>
      <c r="FA624" s="49"/>
      <c r="FB624" s="49"/>
      <c r="FC624" s="49"/>
      <c r="FD624" s="49"/>
      <c r="FE624" s="49"/>
      <c r="FF624" s="49"/>
      <c r="FG624" s="49"/>
      <c r="FH624" s="49"/>
      <c r="FI624" s="49"/>
      <c r="FJ624" s="49"/>
      <c r="FK624" s="49"/>
      <c r="FL624" s="49"/>
      <c r="FM624" s="49"/>
      <c r="FN624" s="49"/>
      <c r="FO624" s="49"/>
      <c r="FP624" s="49"/>
      <c r="FQ624" s="49"/>
      <c r="FR624" s="49"/>
      <c r="FS624" s="49"/>
      <c r="FT624" s="49"/>
      <c r="FU624" s="49"/>
      <c r="FV624" s="49"/>
      <c r="FW624" s="49"/>
      <c r="FX624" s="49"/>
      <c r="FY624" s="49"/>
      <c r="FZ624" s="49"/>
      <c r="GA624" s="49"/>
      <c r="GB624" s="49"/>
      <c r="GC624" s="49"/>
      <c r="GD624" s="49"/>
      <c r="GE624" s="49"/>
      <c r="GF624" s="49"/>
      <c r="GG624" s="49"/>
      <c r="GH624" s="49"/>
      <c r="GI624" s="49"/>
      <c r="GJ624" s="49"/>
      <c r="GK624" s="49"/>
      <c r="GL624" s="49"/>
      <c r="GM624" s="49"/>
      <c r="GN624" s="49"/>
      <c r="GO624" s="49"/>
      <c r="GP624" s="49"/>
      <c r="GQ624" s="49"/>
      <c r="GR624" s="49"/>
      <c r="GS624" s="49"/>
      <c r="GT624" s="49"/>
      <c r="GU624" s="49"/>
      <c r="GV624" s="49"/>
      <c r="GW624" s="49"/>
      <c r="GX624" s="49"/>
      <c r="GY624" s="49"/>
      <c r="GZ624" s="49"/>
      <c r="HA624" s="49"/>
      <c r="HB624" s="49"/>
      <c r="HC624" s="49"/>
      <c r="HD624" s="49"/>
      <c r="HE624" s="49"/>
      <c r="HF624" s="49"/>
      <c r="HG624" s="49"/>
      <c r="HH624" s="49"/>
      <c r="HI624" s="49"/>
      <c r="HJ624" s="49"/>
      <c r="HK624" s="49"/>
      <c r="HL624" s="49"/>
      <c r="HM624" s="49"/>
      <c r="HN624" s="49"/>
      <c r="HO624" s="49"/>
      <c r="HP624" s="49"/>
      <c r="HQ624" s="49"/>
      <c r="HR624" s="49"/>
      <c r="HS624" s="49"/>
      <c r="HT624" s="49"/>
      <c r="HU624" s="49"/>
      <c r="HV624" s="49"/>
      <c r="HW624" s="49"/>
      <c r="HX624" s="49"/>
      <c r="HY624" s="49"/>
      <c r="HZ624" s="49"/>
      <c r="IA624" s="49"/>
      <c r="IB624" s="49"/>
      <c r="IC624" s="49"/>
      <c r="ID624" s="49"/>
      <c r="IE624" s="49"/>
      <c r="IF624" s="49"/>
      <c r="IG624" s="49"/>
      <c r="IH624" s="49"/>
      <c r="II624" s="49"/>
      <c r="IJ624" s="49"/>
      <c r="IK624" s="49"/>
      <c r="IL624" s="49"/>
      <c r="IM624" s="49"/>
      <c r="IN624" s="49"/>
      <c r="IO624" s="49"/>
      <c r="IP624" s="49"/>
      <c r="IQ624" s="49"/>
      <c r="IR624" s="49"/>
      <c r="IS624" s="49"/>
      <c r="IT624" s="49"/>
      <c r="IU624" s="49"/>
      <c r="IV624" s="49"/>
      <c r="IW624" s="49"/>
      <c r="IX624" s="49"/>
      <c r="IY624" s="49"/>
      <c r="IZ624" s="49"/>
      <c r="JA624" s="49"/>
      <c r="JB624" s="49"/>
      <c r="JC624" s="49"/>
      <c r="JD624" s="49"/>
      <c r="JE624" s="49"/>
      <c r="JF624" s="49"/>
      <c r="JG624" s="49"/>
      <c r="JH624" s="49"/>
      <c r="JI624" s="49"/>
      <c r="JJ624" s="49"/>
      <c r="JK624" s="49"/>
      <c r="JL624" s="49"/>
      <c r="JM624" s="49"/>
      <c r="JN624" s="49"/>
      <c r="JO624" s="49"/>
      <c r="JP624" s="49"/>
      <c r="JQ624" s="49"/>
      <c r="JR624" s="49"/>
      <c r="JS624" s="49"/>
      <c r="JT624" s="49"/>
      <c r="JU624" s="49"/>
      <c r="JV624" s="49"/>
      <c r="JW624" s="49"/>
      <c r="JX624" s="49"/>
      <c r="JY624" s="49"/>
      <c r="JZ624" s="49"/>
      <c r="KA624" s="49"/>
      <c r="KB624" s="49"/>
      <c r="KC624" s="49"/>
      <c r="KD624" s="49"/>
      <c r="KE624" s="49"/>
      <c r="KF624" s="49"/>
      <c r="KG624" s="49"/>
      <c r="KH624" s="49"/>
      <c r="KI624" s="49"/>
      <c r="KJ624" s="49"/>
    </row>
    <row r="625" spans="2:296" s="48" customFormat="1" x14ac:dyDescent="0.2">
      <c r="B625" s="46"/>
      <c r="C625" s="276"/>
      <c r="D625" s="125"/>
      <c r="E625" s="173"/>
      <c r="F625" s="174"/>
      <c r="G625" s="125"/>
      <c r="H625" s="125"/>
      <c r="I625" s="125"/>
      <c r="J625" s="125"/>
      <c r="K625" s="192"/>
      <c r="M625" s="281"/>
      <c r="N625" s="19"/>
      <c r="O625" s="49"/>
      <c r="P625" s="49"/>
      <c r="Q625" s="49"/>
      <c r="R625" s="49"/>
      <c r="S625" s="49"/>
      <c r="T625" s="49"/>
      <c r="U625" s="49"/>
      <c r="V625" s="49"/>
      <c r="W625" s="49"/>
      <c r="X625" s="49"/>
      <c r="Y625" s="49"/>
      <c r="Z625" s="49"/>
      <c r="AA625" s="49"/>
      <c r="AB625" s="49"/>
      <c r="AC625" s="49"/>
      <c r="AD625" s="49"/>
      <c r="AE625" s="49"/>
      <c r="AF625" s="49"/>
      <c r="AG625" s="49"/>
      <c r="AH625" s="49"/>
      <c r="AI625" s="49"/>
      <c r="AJ625" s="49"/>
      <c r="AK625" s="49"/>
      <c r="AL625" s="49"/>
      <c r="AM625" s="49"/>
      <c r="AN625" s="49"/>
      <c r="AO625" s="49"/>
      <c r="AP625" s="49"/>
      <c r="AQ625" s="49"/>
      <c r="AR625" s="49"/>
      <c r="AS625" s="49"/>
      <c r="AT625" s="49"/>
      <c r="AU625" s="49"/>
      <c r="AV625" s="49"/>
      <c r="AW625" s="49"/>
      <c r="AX625" s="49"/>
      <c r="AY625" s="49"/>
      <c r="AZ625" s="49"/>
      <c r="BA625" s="49"/>
      <c r="BB625" s="49"/>
      <c r="BC625" s="49"/>
      <c r="BD625" s="49"/>
      <c r="BE625" s="49"/>
      <c r="BF625" s="49"/>
      <c r="BG625" s="49"/>
      <c r="BH625" s="49"/>
      <c r="BI625" s="49"/>
      <c r="BJ625" s="49"/>
      <c r="BK625" s="49"/>
      <c r="BL625" s="49"/>
      <c r="BM625" s="49"/>
      <c r="BN625" s="49"/>
      <c r="BO625" s="49"/>
      <c r="BP625" s="49"/>
      <c r="BQ625" s="49"/>
      <c r="BR625" s="49"/>
      <c r="BS625" s="49"/>
      <c r="BT625" s="49"/>
      <c r="BU625" s="49"/>
      <c r="BV625" s="49"/>
      <c r="BW625" s="49"/>
      <c r="BX625" s="49"/>
      <c r="BY625" s="49"/>
      <c r="BZ625" s="49"/>
      <c r="CA625" s="49"/>
      <c r="CB625" s="49"/>
      <c r="CC625" s="49"/>
      <c r="CD625" s="49"/>
      <c r="CE625" s="49"/>
      <c r="CF625" s="49"/>
      <c r="CG625" s="49"/>
      <c r="CH625" s="49"/>
      <c r="CI625" s="49"/>
      <c r="CJ625" s="49"/>
      <c r="CK625" s="49"/>
      <c r="CL625" s="49"/>
      <c r="CM625" s="49"/>
      <c r="CN625" s="49"/>
      <c r="CO625" s="49"/>
      <c r="CP625" s="49"/>
      <c r="CQ625" s="49"/>
      <c r="CR625" s="49"/>
      <c r="CS625" s="49"/>
      <c r="CT625" s="49"/>
      <c r="CU625" s="49"/>
      <c r="CV625" s="49"/>
      <c r="CW625" s="49"/>
      <c r="CX625" s="49"/>
      <c r="CY625" s="49"/>
      <c r="CZ625" s="49"/>
      <c r="DA625" s="49"/>
      <c r="DB625" s="49"/>
      <c r="DC625" s="49"/>
      <c r="DD625" s="49"/>
      <c r="DE625" s="49"/>
      <c r="DF625" s="49"/>
      <c r="DG625" s="49"/>
      <c r="DH625" s="49"/>
      <c r="DI625" s="49"/>
      <c r="DJ625" s="49"/>
      <c r="DK625" s="49"/>
      <c r="DL625" s="49"/>
      <c r="DM625" s="49"/>
      <c r="DN625" s="49"/>
      <c r="DO625" s="49"/>
      <c r="DP625" s="49"/>
      <c r="DQ625" s="49"/>
      <c r="DR625" s="49"/>
      <c r="DS625" s="49"/>
      <c r="DT625" s="49"/>
      <c r="DU625" s="49"/>
      <c r="DV625" s="49"/>
      <c r="DW625" s="49"/>
      <c r="DX625" s="49"/>
      <c r="DY625" s="49"/>
      <c r="DZ625" s="49"/>
      <c r="EA625" s="49"/>
      <c r="EB625" s="49"/>
      <c r="EC625" s="49"/>
      <c r="ED625" s="49"/>
      <c r="EE625" s="49"/>
      <c r="EF625" s="49"/>
      <c r="EG625" s="49"/>
      <c r="EH625" s="49"/>
      <c r="EI625" s="49"/>
      <c r="EJ625" s="49"/>
      <c r="EK625" s="49"/>
      <c r="EL625" s="49"/>
      <c r="EM625" s="49"/>
      <c r="EN625" s="49"/>
      <c r="EO625" s="49"/>
      <c r="EP625" s="49"/>
      <c r="EQ625" s="49"/>
      <c r="ER625" s="49"/>
      <c r="ES625" s="49"/>
      <c r="ET625" s="49"/>
      <c r="EU625" s="49"/>
      <c r="EV625" s="49"/>
      <c r="EW625" s="49"/>
      <c r="EX625" s="49"/>
      <c r="EY625" s="49"/>
      <c r="EZ625" s="49"/>
      <c r="FA625" s="49"/>
      <c r="FB625" s="49"/>
      <c r="FC625" s="49"/>
      <c r="FD625" s="49"/>
      <c r="FE625" s="49"/>
      <c r="FF625" s="49"/>
      <c r="FG625" s="49"/>
      <c r="FH625" s="49"/>
      <c r="FI625" s="49"/>
      <c r="FJ625" s="49"/>
      <c r="FK625" s="49"/>
      <c r="FL625" s="49"/>
      <c r="FM625" s="49"/>
      <c r="FN625" s="49"/>
      <c r="FO625" s="49"/>
      <c r="FP625" s="49"/>
      <c r="FQ625" s="49"/>
      <c r="FR625" s="49"/>
      <c r="FS625" s="49"/>
      <c r="FT625" s="49"/>
      <c r="FU625" s="49"/>
      <c r="FV625" s="49"/>
      <c r="FW625" s="49"/>
      <c r="FX625" s="49"/>
      <c r="FY625" s="49"/>
      <c r="FZ625" s="49"/>
      <c r="GA625" s="49"/>
      <c r="GB625" s="49"/>
      <c r="GC625" s="49"/>
      <c r="GD625" s="49"/>
      <c r="GE625" s="49"/>
      <c r="GF625" s="49"/>
      <c r="GG625" s="49"/>
      <c r="GH625" s="49"/>
      <c r="GI625" s="49"/>
      <c r="GJ625" s="49"/>
      <c r="GK625" s="49"/>
      <c r="GL625" s="49"/>
      <c r="GM625" s="49"/>
      <c r="GN625" s="49"/>
      <c r="GO625" s="49"/>
      <c r="GP625" s="49"/>
      <c r="GQ625" s="49"/>
      <c r="GR625" s="49"/>
      <c r="GS625" s="49"/>
      <c r="GT625" s="49"/>
      <c r="GU625" s="49"/>
      <c r="GV625" s="49"/>
      <c r="GW625" s="49"/>
      <c r="GX625" s="49"/>
      <c r="GY625" s="49"/>
      <c r="GZ625" s="49"/>
      <c r="HA625" s="49"/>
      <c r="HB625" s="49"/>
      <c r="HC625" s="49"/>
      <c r="HD625" s="49"/>
      <c r="HE625" s="49"/>
      <c r="HF625" s="49"/>
      <c r="HG625" s="49"/>
      <c r="HH625" s="49"/>
      <c r="HI625" s="49"/>
      <c r="HJ625" s="49"/>
      <c r="HK625" s="49"/>
      <c r="HL625" s="49"/>
      <c r="HM625" s="49"/>
      <c r="HN625" s="49"/>
      <c r="HO625" s="49"/>
      <c r="HP625" s="49"/>
      <c r="HQ625" s="49"/>
      <c r="HR625" s="49"/>
      <c r="HS625" s="49"/>
      <c r="HT625" s="49"/>
      <c r="HU625" s="49"/>
      <c r="HV625" s="49"/>
      <c r="HW625" s="49"/>
      <c r="HX625" s="49"/>
      <c r="HY625" s="49"/>
      <c r="HZ625" s="49"/>
      <c r="IA625" s="49"/>
      <c r="IB625" s="49"/>
      <c r="IC625" s="49"/>
      <c r="ID625" s="49"/>
      <c r="IE625" s="49"/>
      <c r="IF625" s="49"/>
      <c r="IG625" s="49"/>
      <c r="IH625" s="49"/>
      <c r="II625" s="49"/>
      <c r="IJ625" s="49"/>
      <c r="IK625" s="49"/>
      <c r="IL625" s="49"/>
      <c r="IM625" s="49"/>
      <c r="IN625" s="49"/>
      <c r="IO625" s="49"/>
      <c r="IP625" s="49"/>
      <c r="IQ625" s="49"/>
      <c r="IR625" s="49"/>
      <c r="IS625" s="49"/>
      <c r="IT625" s="49"/>
      <c r="IU625" s="49"/>
      <c r="IV625" s="49"/>
      <c r="IW625" s="49"/>
      <c r="IX625" s="49"/>
      <c r="IY625" s="49"/>
      <c r="IZ625" s="49"/>
      <c r="JA625" s="49"/>
      <c r="JB625" s="49"/>
      <c r="JC625" s="49"/>
      <c r="JD625" s="49"/>
      <c r="JE625" s="49"/>
      <c r="JF625" s="49"/>
      <c r="JG625" s="49"/>
      <c r="JH625" s="49"/>
      <c r="JI625" s="49"/>
      <c r="JJ625" s="49"/>
      <c r="JK625" s="49"/>
      <c r="JL625" s="49"/>
      <c r="JM625" s="49"/>
      <c r="JN625" s="49"/>
      <c r="JO625" s="49"/>
      <c r="JP625" s="49"/>
      <c r="JQ625" s="49"/>
      <c r="JR625" s="49"/>
      <c r="JS625" s="49"/>
      <c r="JT625" s="49"/>
      <c r="JU625" s="49"/>
      <c r="JV625" s="49"/>
      <c r="JW625" s="49"/>
      <c r="JX625" s="49"/>
      <c r="JY625" s="49"/>
      <c r="JZ625" s="49"/>
      <c r="KA625" s="49"/>
      <c r="KB625" s="49"/>
      <c r="KC625" s="49"/>
      <c r="KD625" s="49"/>
      <c r="KE625" s="49"/>
      <c r="KF625" s="49"/>
      <c r="KG625" s="49"/>
      <c r="KH625" s="49"/>
      <c r="KI625" s="49"/>
      <c r="KJ625" s="49"/>
    </row>
    <row r="626" spans="2:296" s="48" customFormat="1" x14ac:dyDescent="0.2">
      <c r="B626" s="46"/>
      <c r="C626" s="276"/>
      <c r="D626" s="125"/>
      <c r="E626" s="173"/>
      <c r="F626" s="174"/>
      <c r="G626" s="125"/>
      <c r="H626" s="125"/>
      <c r="I626" s="125"/>
      <c r="J626" s="125"/>
      <c r="K626" s="192"/>
      <c r="M626" s="281"/>
      <c r="N626" s="19"/>
      <c r="O626" s="49"/>
      <c r="P626" s="49"/>
      <c r="Q626" s="49"/>
      <c r="R626" s="49"/>
      <c r="S626" s="49"/>
      <c r="T626" s="49"/>
      <c r="U626" s="49"/>
      <c r="V626" s="49"/>
      <c r="W626" s="49"/>
      <c r="X626" s="49"/>
      <c r="Y626" s="49"/>
      <c r="Z626" s="49"/>
      <c r="AA626" s="49"/>
      <c r="AB626" s="49"/>
      <c r="AC626" s="49"/>
      <c r="AD626" s="49"/>
      <c r="AE626" s="49"/>
      <c r="AF626" s="49"/>
      <c r="AG626" s="49"/>
      <c r="AH626" s="49"/>
      <c r="AI626" s="49"/>
      <c r="AJ626" s="49"/>
      <c r="AK626" s="49"/>
      <c r="AL626" s="49"/>
      <c r="AM626" s="49"/>
      <c r="AN626" s="49"/>
      <c r="AO626" s="49"/>
      <c r="AP626" s="49"/>
      <c r="AQ626" s="49"/>
      <c r="AR626" s="49"/>
      <c r="AS626" s="49"/>
      <c r="AT626" s="49"/>
      <c r="AU626" s="49"/>
      <c r="AV626" s="49"/>
      <c r="AW626" s="49"/>
      <c r="AX626" s="49"/>
      <c r="AY626" s="49"/>
      <c r="AZ626" s="49"/>
      <c r="BA626" s="49"/>
      <c r="BB626" s="49"/>
      <c r="BC626" s="49"/>
      <c r="BD626" s="49"/>
      <c r="BE626" s="49"/>
      <c r="BF626" s="49"/>
      <c r="BG626" s="49"/>
      <c r="BH626" s="49"/>
      <c r="BI626" s="49"/>
      <c r="BJ626" s="49"/>
      <c r="BK626" s="49"/>
      <c r="BL626" s="49"/>
      <c r="BM626" s="49"/>
      <c r="BN626" s="49"/>
      <c r="BO626" s="49"/>
      <c r="BP626" s="49"/>
      <c r="BQ626" s="49"/>
      <c r="BR626" s="49"/>
      <c r="BS626" s="49"/>
      <c r="BT626" s="49"/>
      <c r="BU626" s="49"/>
      <c r="BV626" s="49"/>
      <c r="BW626" s="49"/>
      <c r="BX626" s="49"/>
      <c r="BY626" s="49"/>
      <c r="BZ626" s="49"/>
      <c r="CA626" s="49"/>
      <c r="CB626" s="49"/>
      <c r="CC626" s="49"/>
      <c r="CD626" s="49"/>
      <c r="CE626" s="49"/>
      <c r="CF626" s="49"/>
      <c r="CG626" s="49"/>
      <c r="CH626" s="49"/>
      <c r="CI626" s="49"/>
      <c r="CJ626" s="49"/>
      <c r="CK626" s="49"/>
      <c r="CL626" s="49"/>
      <c r="CM626" s="49"/>
      <c r="CN626" s="49"/>
      <c r="CO626" s="49"/>
      <c r="CP626" s="49"/>
      <c r="CQ626" s="49"/>
      <c r="CR626" s="49"/>
      <c r="CS626" s="49"/>
      <c r="CT626" s="49"/>
      <c r="CU626" s="49"/>
      <c r="CV626" s="49"/>
      <c r="CW626" s="49"/>
      <c r="CX626" s="49"/>
      <c r="CY626" s="49"/>
      <c r="CZ626" s="49"/>
      <c r="DA626" s="49"/>
      <c r="DB626" s="49"/>
      <c r="DC626" s="49"/>
      <c r="DD626" s="49"/>
      <c r="DE626" s="49"/>
      <c r="DF626" s="49"/>
      <c r="DG626" s="49"/>
      <c r="DH626" s="49"/>
      <c r="DI626" s="49"/>
      <c r="DJ626" s="49"/>
      <c r="DK626" s="49"/>
      <c r="DL626" s="49"/>
      <c r="DM626" s="49"/>
      <c r="DN626" s="49"/>
      <c r="DO626" s="49"/>
      <c r="DP626" s="49"/>
      <c r="DQ626" s="49"/>
      <c r="DR626" s="49"/>
      <c r="DS626" s="49"/>
      <c r="DT626" s="49"/>
      <c r="DU626" s="49"/>
      <c r="DV626" s="49"/>
      <c r="DW626" s="49"/>
      <c r="DX626" s="49"/>
      <c r="DY626" s="49"/>
      <c r="DZ626" s="49"/>
      <c r="EA626" s="49"/>
      <c r="EB626" s="49"/>
      <c r="EC626" s="49"/>
      <c r="ED626" s="49"/>
      <c r="EE626" s="49"/>
      <c r="EF626" s="49"/>
      <c r="EG626" s="49"/>
      <c r="EH626" s="49"/>
      <c r="EI626" s="49"/>
      <c r="EJ626" s="49"/>
      <c r="EK626" s="49"/>
      <c r="EL626" s="49"/>
      <c r="EM626" s="49"/>
      <c r="EN626" s="49"/>
      <c r="EO626" s="49"/>
      <c r="EP626" s="49"/>
      <c r="EQ626" s="49"/>
      <c r="ER626" s="49"/>
      <c r="ES626" s="49"/>
      <c r="ET626" s="49"/>
      <c r="EU626" s="49"/>
      <c r="EV626" s="49"/>
      <c r="EW626" s="49"/>
      <c r="EX626" s="49"/>
      <c r="EY626" s="49"/>
      <c r="EZ626" s="49"/>
      <c r="FA626" s="49"/>
      <c r="FB626" s="49"/>
      <c r="FC626" s="49"/>
      <c r="FD626" s="49"/>
      <c r="FE626" s="49"/>
      <c r="FF626" s="49"/>
      <c r="FG626" s="49"/>
      <c r="FH626" s="49"/>
      <c r="FI626" s="49"/>
      <c r="FJ626" s="49"/>
      <c r="FK626" s="49"/>
      <c r="FL626" s="49"/>
      <c r="FM626" s="49"/>
      <c r="FN626" s="49"/>
      <c r="FO626" s="49"/>
      <c r="FP626" s="49"/>
      <c r="FQ626" s="49"/>
      <c r="FR626" s="49"/>
      <c r="FS626" s="49"/>
      <c r="FT626" s="49"/>
      <c r="FU626" s="49"/>
      <c r="FV626" s="49"/>
      <c r="FW626" s="49"/>
      <c r="FX626" s="49"/>
      <c r="FY626" s="49"/>
      <c r="FZ626" s="49"/>
      <c r="GA626" s="49"/>
      <c r="GB626" s="49"/>
      <c r="GC626" s="49"/>
      <c r="GD626" s="49"/>
      <c r="GE626" s="49"/>
      <c r="GF626" s="49"/>
      <c r="GG626" s="49"/>
      <c r="GH626" s="49"/>
      <c r="GI626" s="49"/>
      <c r="GJ626" s="49"/>
      <c r="GK626" s="49"/>
      <c r="GL626" s="49"/>
      <c r="GM626" s="49"/>
      <c r="GN626" s="49"/>
      <c r="GO626" s="49"/>
      <c r="GP626" s="49"/>
      <c r="GQ626" s="49"/>
      <c r="GR626" s="49"/>
      <c r="GS626" s="49"/>
      <c r="GT626" s="49"/>
      <c r="GU626" s="49"/>
      <c r="GV626" s="49"/>
      <c r="GW626" s="49"/>
      <c r="GX626" s="49"/>
      <c r="GY626" s="49"/>
      <c r="GZ626" s="49"/>
      <c r="HA626" s="49"/>
      <c r="HB626" s="49"/>
      <c r="HC626" s="49"/>
      <c r="HD626" s="49"/>
      <c r="HE626" s="49"/>
      <c r="HF626" s="49"/>
      <c r="HG626" s="49"/>
      <c r="HH626" s="49"/>
      <c r="HI626" s="49"/>
      <c r="HJ626" s="49"/>
      <c r="HK626" s="49"/>
      <c r="HL626" s="49"/>
      <c r="HM626" s="49"/>
      <c r="HN626" s="49"/>
      <c r="HO626" s="49"/>
      <c r="HP626" s="49"/>
      <c r="HQ626" s="49"/>
      <c r="HR626" s="49"/>
      <c r="HS626" s="49"/>
      <c r="HT626" s="49"/>
      <c r="HU626" s="49"/>
      <c r="HV626" s="49"/>
      <c r="HW626" s="49"/>
      <c r="HX626" s="49"/>
      <c r="HY626" s="49"/>
      <c r="HZ626" s="49"/>
      <c r="IA626" s="49"/>
      <c r="IB626" s="49"/>
      <c r="IC626" s="49"/>
      <c r="ID626" s="49"/>
      <c r="IE626" s="49"/>
      <c r="IF626" s="49"/>
      <c r="IG626" s="49"/>
      <c r="IH626" s="49"/>
      <c r="II626" s="49"/>
      <c r="IJ626" s="49"/>
      <c r="IK626" s="49"/>
      <c r="IL626" s="49"/>
      <c r="IM626" s="49"/>
      <c r="IN626" s="49"/>
      <c r="IO626" s="49"/>
      <c r="IP626" s="49"/>
      <c r="IQ626" s="49"/>
      <c r="IR626" s="49"/>
      <c r="IS626" s="49"/>
      <c r="IT626" s="49"/>
      <c r="IU626" s="49"/>
      <c r="IV626" s="49"/>
      <c r="IW626" s="49"/>
      <c r="IX626" s="49"/>
      <c r="IY626" s="49"/>
      <c r="IZ626" s="49"/>
      <c r="JA626" s="49"/>
      <c r="JB626" s="49"/>
      <c r="JC626" s="49"/>
      <c r="JD626" s="49"/>
      <c r="JE626" s="49"/>
      <c r="JF626" s="49"/>
      <c r="JG626" s="49"/>
      <c r="JH626" s="49"/>
      <c r="JI626" s="49"/>
      <c r="JJ626" s="49"/>
      <c r="JK626" s="49"/>
      <c r="JL626" s="49"/>
      <c r="JM626" s="49"/>
      <c r="JN626" s="49"/>
      <c r="JO626" s="49"/>
      <c r="JP626" s="49"/>
      <c r="JQ626" s="49"/>
      <c r="JR626" s="49"/>
      <c r="JS626" s="49"/>
      <c r="JT626" s="49"/>
      <c r="JU626" s="49"/>
      <c r="JV626" s="49"/>
      <c r="JW626" s="49"/>
      <c r="JX626" s="49"/>
      <c r="JY626" s="49"/>
      <c r="JZ626" s="49"/>
      <c r="KA626" s="49"/>
      <c r="KB626" s="49"/>
      <c r="KC626" s="49"/>
      <c r="KD626" s="49"/>
      <c r="KE626" s="49"/>
      <c r="KF626" s="49"/>
      <c r="KG626" s="49"/>
      <c r="KH626" s="49"/>
      <c r="KI626" s="49"/>
      <c r="KJ626" s="49"/>
    </row>
    <row r="627" spans="2:296" s="48" customFormat="1" x14ac:dyDescent="0.2">
      <c r="B627" s="46"/>
      <c r="C627" s="276"/>
      <c r="D627" s="125"/>
      <c r="E627" s="173"/>
      <c r="F627" s="174"/>
      <c r="G627" s="125"/>
      <c r="H627" s="125"/>
      <c r="I627" s="125"/>
      <c r="J627" s="125"/>
      <c r="K627" s="192"/>
      <c r="M627" s="281"/>
      <c r="N627" s="19"/>
      <c r="O627" s="49"/>
      <c r="P627" s="49"/>
      <c r="Q627" s="49"/>
      <c r="R627" s="49"/>
      <c r="S627" s="49"/>
      <c r="T627" s="49"/>
      <c r="U627" s="49"/>
      <c r="V627" s="49"/>
      <c r="W627" s="49"/>
      <c r="X627" s="49"/>
      <c r="Y627" s="49"/>
      <c r="Z627" s="49"/>
      <c r="AA627" s="49"/>
      <c r="AB627" s="49"/>
      <c r="AC627" s="49"/>
      <c r="AD627" s="49"/>
      <c r="AE627" s="49"/>
      <c r="AF627" s="49"/>
      <c r="AG627" s="49"/>
      <c r="AH627" s="49"/>
      <c r="AI627" s="49"/>
      <c r="AJ627" s="49"/>
      <c r="AK627" s="49"/>
      <c r="AL627" s="49"/>
      <c r="AM627" s="49"/>
      <c r="AN627" s="49"/>
      <c r="AO627" s="49"/>
      <c r="AP627" s="49"/>
      <c r="AQ627" s="49"/>
      <c r="AR627" s="49"/>
      <c r="AS627" s="49"/>
      <c r="AT627" s="49"/>
      <c r="AU627" s="49"/>
      <c r="AV627" s="49"/>
      <c r="AW627" s="49"/>
      <c r="AX627" s="49"/>
      <c r="AY627" s="49"/>
      <c r="AZ627" s="49"/>
      <c r="BA627" s="49"/>
      <c r="BB627" s="49"/>
      <c r="BC627" s="49"/>
      <c r="BD627" s="49"/>
      <c r="BE627" s="49"/>
      <c r="BF627" s="49"/>
      <c r="BG627" s="49"/>
      <c r="BH627" s="49"/>
      <c r="BI627" s="49"/>
      <c r="BJ627" s="49"/>
      <c r="BK627" s="49"/>
      <c r="BL627" s="49"/>
      <c r="BM627" s="49"/>
      <c r="BN627" s="49"/>
      <c r="BO627" s="49"/>
      <c r="BP627" s="49"/>
      <c r="BQ627" s="49"/>
      <c r="BR627" s="49"/>
      <c r="BS627" s="49"/>
      <c r="BT627" s="49"/>
      <c r="BU627" s="49"/>
      <c r="BV627" s="49"/>
      <c r="BW627" s="49"/>
      <c r="BX627" s="49"/>
      <c r="BY627" s="49"/>
      <c r="BZ627" s="49"/>
      <c r="CA627" s="49"/>
      <c r="CB627" s="49"/>
      <c r="CC627" s="49"/>
      <c r="CD627" s="49"/>
      <c r="CE627" s="49"/>
      <c r="CF627" s="49"/>
      <c r="CG627" s="49"/>
      <c r="CH627" s="49"/>
      <c r="CI627" s="49"/>
      <c r="CJ627" s="49"/>
      <c r="CK627" s="49"/>
      <c r="CL627" s="49"/>
      <c r="CM627" s="49"/>
      <c r="CN627" s="49"/>
      <c r="CO627" s="49"/>
      <c r="CP627" s="49"/>
      <c r="CQ627" s="49"/>
      <c r="CR627" s="49"/>
      <c r="CS627" s="49"/>
      <c r="CT627" s="49"/>
      <c r="CU627" s="49"/>
      <c r="CV627" s="49"/>
      <c r="CW627" s="49"/>
      <c r="CX627" s="49"/>
      <c r="CY627" s="49"/>
      <c r="CZ627" s="49"/>
      <c r="DA627" s="49"/>
      <c r="DB627" s="49"/>
      <c r="DC627" s="49"/>
      <c r="DD627" s="49"/>
      <c r="DE627" s="49"/>
      <c r="DF627" s="49"/>
      <c r="DG627" s="49"/>
      <c r="DH627" s="49"/>
      <c r="DI627" s="49"/>
      <c r="DJ627" s="49"/>
      <c r="DK627" s="49"/>
      <c r="DL627" s="49"/>
      <c r="DM627" s="49"/>
      <c r="DN627" s="49"/>
      <c r="DO627" s="49"/>
      <c r="DP627" s="49"/>
      <c r="DQ627" s="49"/>
      <c r="DR627" s="49"/>
      <c r="DS627" s="49"/>
      <c r="DT627" s="49"/>
      <c r="DU627" s="49"/>
      <c r="DV627" s="49"/>
      <c r="DW627" s="49"/>
      <c r="DX627" s="49"/>
      <c r="DY627" s="49"/>
      <c r="DZ627" s="49"/>
      <c r="EA627" s="49"/>
      <c r="EB627" s="49"/>
      <c r="EC627" s="49"/>
      <c r="ED627" s="49"/>
      <c r="EE627" s="49"/>
      <c r="EF627" s="49"/>
      <c r="EG627" s="49"/>
      <c r="EH627" s="49"/>
      <c r="EI627" s="49"/>
      <c r="EJ627" s="49"/>
      <c r="EK627" s="49"/>
      <c r="EL627" s="49"/>
      <c r="EM627" s="49"/>
      <c r="EN627" s="49"/>
      <c r="EO627" s="49"/>
      <c r="EP627" s="49"/>
      <c r="EQ627" s="49"/>
      <c r="ER627" s="49"/>
      <c r="ES627" s="49"/>
      <c r="ET627" s="49"/>
      <c r="EU627" s="49"/>
      <c r="EV627" s="49"/>
      <c r="EW627" s="49"/>
      <c r="EX627" s="49"/>
      <c r="EY627" s="49"/>
      <c r="EZ627" s="49"/>
      <c r="FA627" s="49"/>
      <c r="FB627" s="49"/>
      <c r="FC627" s="49"/>
      <c r="FD627" s="49"/>
      <c r="FE627" s="49"/>
      <c r="FF627" s="49"/>
      <c r="FG627" s="49"/>
      <c r="FH627" s="49"/>
      <c r="FI627" s="49"/>
      <c r="FJ627" s="49"/>
      <c r="FK627" s="49"/>
      <c r="FL627" s="49"/>
      <c r="FM627" s="49"/>
      <c r="FN627" s="49"/>
      <c r="FO627" s="49"/>
      <c r="FP627" s="49"/>
      <c r="FQ627" s="49"/>
      <c r="FR627" s="49"/>
      <c r="FS627" s="49"/>
      <c r="FT627" s="49"/>
      <c r="FU627" s="49"/>
      <c r="FV627" s="49"/>
      <c r="FW627" s="49"/>
      <c r="FX627" s="49"/>
      <c r="FY627" s="49"/>
      <c r="FZ627" s="49"/>
      <c r="GA627" s="49"/>
      <c r="GB627" s="49"/>
      <c r="GC627" s="49"/>
      <c r="GD627" s="49"/>
      <c r="GE627" s="49"/>
      <c r="GF627" s="49"/>
      <c r="GG627" s="49"/>
      <c r="GH627" s="49"/>
      <c r="GI627" s="49"/>
      <c r="GJ627" s="49"/>
      <c r="GK627" s="49"/>
      <c r="GL627" s="49"/>
      <c r="GM627" s="49"/>
      <c r="GN627" s="49"/>
      <c r="GO627" s="49"/>
      <c r="GP627" s="49"/>
      <c r="GQ627" s="49"/>
      <c r="GR627" s="49"/>
      <c r="GS627" s="49"/>
      <c r="GT627" s="49"/>
      <c r="GU627" s="49"/>
      <c r="GV627" s="49"/>
      <c r="GW627" s="49"/>
      <c r="GX627" s="49"/>
      <c r="GY627" s="49"/>
      <c r="GZ627" s="49"/>
      <c r="HA627" s="49"/>
      <c r="HB627" s="49"/>
      <c r="HC627" s="49"/>
      <c r="HD627" s="49"/>
      <c r="HE627" s="49"/>
      <c r="HF627" s="49"/>
      <c r="HG627" s="49"/>
      <c r="HH627" s="49"/>
      <c r="HI627" s="49"/>
      <c r="HJ627" s="49"/>
      <c r="HK627" s="49"/>
      <c r="HL627" s="49"/>
      <c r="HM627" s="49"/>
      <c r="HN627" s="49"/>
      <c r="HO627" s="49"/>
      <c r="HP627" s="49"/>
      <c r="HQ627" s="49"/>
      <c r="HR627" s="49"/>
      <c r="HS627" s="49"/>
      <c r="HT627" s="49"/>
      <c r="HU627" s="49"/>
      <c r="HV627" s="49"/>
      <c r="HW627" s="49"/>
      <c r="HX627" s="49"/>
      <c r="HY627" s="49"/>
      <c r="HZ627" s="49"/>
      <c r="IA627" s="49"/>
      <c r="IB627" s="49"/>
      <c r="IC627" s="49"/>
      <c r="ID627" s="49"/>
      <c r="IE627" s="49"/>
      <c r="IF627" s="49"/>
      <c r="IG627" s="49"/>
      <c r="IH627" s="49"/>
      <c r="II627" s="49"/>
      <c r="IJ627" s="49"/>
      <c r="IK627" s="49"/>
      <c r="IL627" s="49"/>
      <c r="IM627" s="49"/>
      <c r="IN627" s="49"/>
      <c r="IO627" s="49"/>
      <c r="IP627" s="49"/>
      <c r="IQ627" s="49"/>
      <c r="IR627" s="49"/>
      <c r="IS627" s="49"/>
      <c r="IT627" s="49"/>
      <c r="IU627" s="49"/>
      <c r="IV627" s="49"/>
      <c r="IW627" s="49"/>
      <c r="IX627" s="49"/>
      <c r="IY627" s="49"/>
      <c r="IZ627" s="49"/>
      <c r="JA627" s="49"/>
      <c r="JB627" s="49"/>
      <c r="JC627" s="49"/>
      <c r="JD627" s="49"/>
      <c r="JE627" s="49"/>
      <c r="JF627" s="49"/>
      <c r="JG627" s="49"/>
      <c r="JH627" s="49"/>
      <c r="JI627" s="49"/>
      <c r="JJ627" s="49"/>
      <c r="JK627" s="49"/>
      <c r="JL627" s="49"/>
      <c r="JM627" s="49"/>
      <c r="JN627" s="49"/>
      <c r="JO627" s="49"/>
      <c r="JP627" s="49"/>
      <c r="JQ627" s="49"/>
      <c r="JR627" s="49"/>
      <c r="JS627" s="49"/>
      <c r="JT627" s="49"/>
      <c r="JU627" s="49"/>
      <c r="JV627" s="49"/>
      <c r="JW627" s="49"/>
      <c r="JX627" s="49"/>
      <c r="JY627" s="49"/>
      <c r="JZ627" s="49"/>
      <c r="KA627" s="49"/>
      <c r="KB627" s="49"/>
      <c r="KC627" s="49"/>
      <c r="KD627" s="49"/>
      <c r="KE627" s="49"/>
      <c r="KF627" s="49"/>
      <c r="KG627" s="49"/>
      <c r="KH627" s="49"/>
      <c r="KI627" s="49"/>
      <c r="KJ627" s="49"/>
    </row>
    <row r="628" spans="2:296" s="48" customFormat="1" x14ac:dyDescent="0.2">
      <c r="B628" s="46"/>
      <c r="C628" s="276"/>
      <c r="D628" s="125"/>
      <c r="E628" s="173"/>
      <c r="F628" s="174"/>
      <c r="G628" s="125"/>
      <c r="H628" s="125"/>
      <c r="I628" s="125"/>
      <c r="J628" s="125"/>
      <c r="K628" s="192"/>
      <c r="M628" s="281"/>
      <c r="N628" s="19"/>
      <c r="O628" s="49"/>
      <c r="P628" s="49"/>
      <c r="Q628" s="49"/>
      <c r="R628" s="49"/>
      <c r="S628" s="49"/>
      <c r="T628" s="49"/>
      <c r="U628" s="49"/>
      <c r="V628" s="49"/>
      <c r="W628" s="49"/>
      <c r="X628" s="49"/>
      <c r="Y628" s="49"/>
      <c r="Z628" s="49"/>
      <c r="AA628" s="49"/>
      <c r="AB628" s="49"/>
      <c r="AC628" s="49"/>
      <c r="AD628" s="49"/>
      <c r="AE628" s="49"/>
      <c r="AF628" s="49"/>
      <c r="AG628" s="49"/>
      <c r="AH628" s="49"/>
      <c r="AI628" s="49"/>
      <c r="AJ628" s="49"/>
      <c r="AK628" s="49"/>
      <c r="AL628" s="49"/>
      <c r="AM628" s="49"/>
      <c r="AN628" s="49"/>
      <c r="AO628" s="49"/>
      <c r="AP628" s="49"/>
      <c r="AQ628" s="49"/>
      <c r="AR628" s="49"/>
      <c r="AS628" s="49"/>
      <c r="AT628" s="49"/>
      <c r="AU628" s="49"/>
      <c r="AV628" s="49"/>
      <c r="AW628" s="49"/>
      <c r="AX628" s="49"/>
      <c r="AY628" s="49"/>
      <c r="AZ628" s="49"/>
      <c r="BA628" s="49"/>
      <c r="BB628" s="49"/>
      <c r="BC628" s="49"/>
      <c r="BD628" s="49"/>
      <c r="BE628" s="49"/>
      <c r="BF628" s="49"/>
      <c r="BG628" s="49"/>
      <c r="BH628" s="49"/>
      <c r="BI628" s="49"/>
      <c r="BJ628" s="49"/>
      <c r="BK628" s="49"/>
      <c r="BL628" s="49"/>
      <c r="BM628" s="49"/>
      <c r="BN628" s="49"/>
      <c r="BO628" s="49"/>
      <c r="BP628" s="49"/>
      <c r="BQ628" s="49"/>
      <c r="BR628" s="49"/>
      <c r="BS628" s="49"/>
      <c r="BT628" s="49"/>
      <c r="BU628" s="49"/>
      <c r="BV628" s="49"/>
      <c r="BW628" s="49"/>
      <c r="BX628" s="49"/>
      <c r="BY628" s="49"/>
      <c r="BZ628" s="49"/>
      <c r="CA628" s="49"/>
      <c r="CB628" s="49"/>
      <c r="CC628" s="49"/>
      <c r="CD628" s="49"/>
      <c r="CE628" s="49"/>
      <c r="CF628" s="49"/>
      <c r="CG628" s="49"/>
      <c r="CH628" s="49"/>
      <c r="CI628" s="49"/>
      <c r="CJ628" s="49"/>
      <c r="CK628" s="49"/>
      <c r="CL628" s="49"/>
      <c r="CM628" s="49"/>
      <c r="CN628" s="49"/>
      <c r="CO628" s="49"/>
      <c r="CP628" s="49"/>
      <c r="CQ628" s="49"/>
      <c r="CR628" s="49"/>
      <c r="CS628" s="49"/>
      <c r="CT628" s="49"/>
      <c r="CU628" s="49"/>
      <c r="CV628" s="49"/>
      <c r="CW628" s="49"/>
      <c r="CX628" s="49"/>
      <c r="CY628" s="49"/>
      <c r="CZ628" s="49"/>
      <c r="DA628" s="49"/>
      <c r="DB628" s="49"/>
      <c r="DC628" s="49"/>
      <c r="DD628" s="49"/>
      <c r="DE628" s="49"/>
      <c r="DF628" s="49"/>
      <c r="DG628" s="49"/>
      <c r="DH628" s="49"/>
      <c r="DI628" s="49"/>
      <c r="DJ628" s="49"/>
      <c r="DK628" s="49"/>
      <c r="DL628" s="49"/>
      <c r="DM628" s="49"/>
      <c r="DN628" s="49"/>
      <c r="DO628" s="49"/>
      <c r="DP628" s="49"/>
      <c r="DQ628" s="49"/>
      <c r="DR628" s="49"/>
      <c r="DS628" s="49"/>
      <c r="DT628" s="49"/>
      <c r="DU628" s="49"/>
      <c r="DV628" s="49"/>
      <c r="DW628" s="49"/>
      <c r="DX628" s="49"/>
      <c r="DY628" s="49"/>
      <c r="DZ628" s="49"/>
      <c r="EA628" s="49"/>
      <c r="EB628" s="49"/>
      <c r="EC628" s="49"/>
      <c r="ED628" s="49"/>
      <c r="EE628" s="49"/>
      <c r="EF628" s="49"/>
      <c r="EG628" s="49"/>
      <c r="EH628" s="49"/>
      <c r="EI628" s="49"/>
      <c r="EJ628" s="49"/>
      <c r="EK628" s="49"/>
      <c r="EL628" s="49"/>
      <c r="EM628" s="49"/>
      <c r="EN628" s="49"/>
      <c r="EO628" s="49"/>
      <c r="EP628" s="49"/>
      <c r="EQ628" s="49"/>
      <c r="ER628" s="49"/>
      <c r="ES628" s="49"/>
      <c r="ET628" s="49"/>
      <c r="EU628" s="49"/>
      <c r="EV628" s="49"/>
      <c r="EW628" s="49"/>
      <c r="EX628" s="49"/>
      <c r="EY628" s="49"/>
      <c r="EZ628" s="49"/>
      <c r="FA628" s="49"/>
      <c r="FB628" s="49"/>
      <c r="FC628" s="49"/>
      <c r="FD628" s="49"/>
      <c r="FE628" s="49"/>
      <c r="FF628" s="49"/>
      <c r="FG628" s="49"/>
      <c r="FH628" s="49"/>
      <c r="FI628" s="49"/>
      <c r="FJ628" s="49"/>
      <c r="FK628" s="49"/>
      <c r="FL628" s="49"/>
      <c r="FM628" s="49"/>
      <c r="FN628" s="49"/>
      <c r="FO628" s="49"/>
      <c r="FP628" s="49"/>
      <c r="FQ628" s="49"/>
      <c r="FR628" s="49"/>
      <c r="FS628" s="49"/>
      <c r="FT628" s="49"/>
      <c r="FU628" s="49"/>
      <c r="FV628" s="49"/>
      <c r="FW628" s="49"/>
      <c r="FX628" s="49"/>
      <c r="FY628" s="49"/>
      <c r="FZ628" s="49"/>
      <c r="GA628" s="49"/>
      <c r="GB628" s="49"/>
      <c r="GC628" s="49"/>
      <c r="GD628" s="49"/>
      <c r="GE628" s="49"/>
      <c r="GF628" s="49"/>
      <c r="GG628" s="49"/>
      <c r="GH628" s="49"/>
      <c r="GI628" s="49"/>
      <c r="GJ628" s="49"/>
      <c r="GK628" s="49"/>
      <c r="GL628" s="49"/>
      <c r="GM628" s="49"/>
      <c r="GN628" s="49"/>
      <c r="GO628" s="49"/>
      <c r="GP628" s="49"/>
      <c r="GQ628" s="49"/>
      <c r="GR628" s="49"/>
      <c r="GS628" s="49"/>
      <c r="GT628" s="49"/>
      <c r="GU628" s="49"/>
      <c r="GV628" s="49"/>
      <c r="GW628" s="49"/>
      <c r="GX628" s="49"/>
      <c r="GY628" s="49"/>
      <c r="GZ628" s="49"/>
      <c r="HA628" s="49"/>
      <c r="HB628" s="49"/>
      <c r="HC628" s="49"/>
      <c r="HD628" s="49"/>
      <c r="HE628" s="49"/>
      <c r="HF628" s="49"/>
      <c r="HG628" s="49"/>
      <c r="HH628" s="49"/>
      <c r="HI628" s="49"/>
      <c r="HJ628" s="49"/>
      <c r="HK628" s="49"/>
      <c r="HL628" s="49"/>
      <c r="HM628" s="49"/>
      <c r="HN628" s="49"/>
      <c r="HO628" s="49"/>
      <c r="HP628" s="49"/>
      <c r="HQ628" s="49"/>
      <c r="HR628" s="49"/>
      <c r="HS628" s="49"/>
      <c r="HT628" s="49"/>
      <c r="HU628" s="49"/>
      <c r="HV628" s="49"/>
      <c r="HW628" s="49"/>
      <c r="HX628" s="49"/>
      <c r="HY628" s="49"/>
      <c r="HZ628" s="49"/>
      <c r="IA628" s="49"/>
      <c r="IB628" s="49"/>
      <c r="IC628" s="49"/>
      <c r="ID628" s="49"/>
      <c r="IE628" s="49"/>
      <c r="IF628" s="49"/>
      <c r="IG628" s="49"/>
      <c r="IH628" s="49"/>
      <c r="II628" s="49"/>
      <c r="IJ628" s="49"/>
      <c r="IK628" s="49"/>
      <c r="IL628" s="49"/>
      <c r="IM628" s="49"/>
      <c r="IN628" s="49"/>
      <c r="IO628" s="49"/>
      <c r="IP628" s="49"/>
      <c r="IQ628" s="49"/>
      <c r="IR628" s="49"/>
      <c r="IS628" s="49"/>
      <c r="IT628" s="49"/>
      <c r="IU628" s="49"/>
      <c r="IV628" s="49"/>
      <c r="IW628" s="49"/>
      <c r="IX628" s="49"/>
      <c r="IY628" s="49"/>
      <c r="IZ628" s="49"/>
      <c r="JA628" s="49"/>
      <c r="JB628" s="49"/>
      <c r="JC628" s="49"/>
      <c r="JD628" s="49"/>
      <c r="JE628" s="49"/>
      <c r="JF628" s="49"/>
      <c r="JG628" s="49"/>
      <c r="JH628" s="49"/>
      <c r="JI628" s="49"/>
      <c r="JJ628" s="49"/>
      <c r="JK628" s="49"/>
      <c r="JL628" s="49"/>
      <c r="JM628" s="49"/>
      <c r="JN628" s="49"/>
      <c r="JO628" s="49"/>
      <c r="JP628" s="49"/>
      <c r="JQ628" s="49"/>
      <c r="JR628" s="49"/>
      <c r="JS628" s="49"/>
      <c r="JT628" s="49"/>
      <c r="JU628" s="49"/>
      <c r="JV628" s="49"/>
      <c r="JW628" s="49"/>
      <c r="JX628" s="49"/>
      <c r="JY628" s="49"/>
      <c r="JZ628" s="49"/>
      <c r="KA628" s="49"/>
      <c r="KB628" s="49"/>
      <c r="KC628" s="49"/>
      <c r="KD628" s="49"/>
      <c r="KE628" s="49"/>
      <c r="KF628" s="49"/>
      <c r="KG628" s="49"/>
      <c r="KH628" s="49"/>
      <c r="KI628" s="49"/>
      <c r="KJ628" s="49"/>
    </row>
    <row r="629" spans="2:296" s="48" customFormat="1" x14ac:dyDescent="0.2">
      <c r="B629" s="46"/>
      <c r="C629" s="276"/>
      <c r="D629" s="125"/>
      <c r="E629" s="173"/>
      <c r="F629" s="174"/>
      <c r="G629" s="125"/>
      <c r="H629" s="125"/>
      <c r="I629" s="125"/>
      <c r="J629" s="125"/>
      <c r="K629" s="192"/>
      <c r="M629" s="281"/>
      <c r="N629" s="19"/>
      <c r="O629" s="49"/>
      <c r="P629" s="49"/>
      <c r="Q629" s="49"/>
      <c r="R629" s="49"/>
      <c r="S629" s="49"/>
      <c r="T629" s="49"/>
      <c r="U629" s="49"/>
      <c r="V629" s="49"/>
      <c r="W629" s="49"/>
      <c r="X629" s="49"/>
      <c r="Y629" s="49"/>
      <c r="Z629" s="49"/>
      <c r="AA629" s="49"/>
      <c r="AB629" s="49"/>
      <c r="AC629" s="49"/>
      <c r="AD629" s="49"/>
      <c r="AE629" s="49"/>
      <c r="AF629" s="49"/>
      <c r="AG629" s="49"/>
      <c r="AH629" s="49"/>
      <c r="AI629" s="49"/>
      <c r="AJ629" s="49"/>
      <c r="AK629" s="49"/>
      <c r="AL629" s="49"/>
      <c r="AM629" s="49"/>
      <c r="AN629" s="49"/>
      <c r="AO629" s="49"/>
      <c r="AP629" s="49"/>
      <c r="AQ629" s="49"/>
      <c r="AR629" s="49"/>
      <c r="AS629" s="49"/>
      <c r="AT629" s="49"/>
      <c r="AU629" s="49"/>
      <c r="AV629" s="49"/>
      <c r="AW629" s="49"/>
      <c r="AX629" s="49"/>
      <c r="AY629" s="49"/>
      <c r="AZ629" s="49"/>
      <c r="BA629" s="49"/>
      <c r="BB629" s="49"/>
      <c r="BC629" s="49"/>
      <c r="BD629" s="49"/>
      <c r="BE629" s="49"/>
      <c r="BF629" s="49"/>
      <c r="BG629" s="49"/>
      <c r="BH629" s="49"/>
      <c r="BI629" s="49"/>
      <c r="BJ629" s="49"/>
      <c r="BK629" s="49"/>
      <c r="BL629" s="49"/>
      <c r="BM629" s="49"/>
      <c r="BN629" s="49"/>
      <c r="BO629" s="49"/>
      <c r="BP629" s="49"/>
      <c r="BQ629" s="49"/>
      <c r="BR629" s="49"/>
      <c r="BS629" s="49"/>
      <c r="BT629" s="49"/>
      <c r="BU629" s="49"/>
      <c r="BV629" s="49"/>
      <c r="BW629" s="49"/>
      <c r="BX629" s="49"/>
      <c r="BY629" s="49"/>
      <c r="BZ629" s="49"/>
      <c r="CA629" s="49"/>
      <c r="CB629" s="49"/>
      <c r="CC629" s="49"/>
      <c r="CD629" s="49"/>
      <c r="CE629" s="49"/>
      <c r="CF629" s="49"/>
      <c r="CG629" s="49"/>
      <c r="CH629" s="49"/>
      <c r="CI629" s="49"/>
      <c r="CJ629" s="49"/>
      <c r="CK629" s="49"/>
      <c r="CL629" s="49"/>
      <c r="CM629" s="49"/>
      <c r="CN629" s="49"/>
      <c r="CO629" s="49"/>
      <c r="CP629" s="49"/>
      <c r="CQ629" s="49"/>
      <c r="CR629" s="49"/>
      <c r="CS629" s="49"/>
      <c r="CT629" s="49"/>
      <c r="CU629" s="49"/>
      <c r="CV629" s="49"/>
      <c r="CW629" s="49"/>
      <c r="CX629" s="49"/>
      <c r="CY629" s="49"/>
      <c r="CZ629" s="49"/>
      <c r="DA629" s="49"/>
      <c r="DB629" s="49"/>
      <c r="DC629" s="49"/>
      <c r="DD629" s="49"/>
      <c r="DE629" s="49"/>
      <c r="DF629" s="49"/>
      <c r="DG629" s="49"/>
      <c r="DH629" s="49"/>
      <c r="DI629" s="49"/>
      <c r="DJ629" s="49"/>
      <c r="DK629" s="49"/>
      <c r="DL629" s="49"/>
      <c r="DM629" s="49"/>
      <c r="DN629" s="49"/>
      <c r="DO629" s="49"/>
      <c r="DP629" s="49"/>
      <c r="DQ629" s="49"/>
      <c r="DR629" s="49"/>
      <c r="DS629" s="49"/>
      <c r="DT629" s="49"/>
      <c r="DU629" s="49"/>
      <c r="DV629" s="49"/>
      <c r="DW629" s="49"/>
      <c r="DX629" s="49"/>
      <c r="DY629" s="49"/>
      <c r="DZ629" s="49"/>
      <c r="EA629" s="49"/>
      <c r="EB629" s="49"/>
      <c r="EC629" s="49"/>
      <c r="ED629" s="49"/>
      <c r="EE629" s="49"/>
      <c r="EF629" s="49"/>
      <c r="EG629" s="49"/>
      <c r="EH629" s="49"/>
      <c r="EI629" s="49"/>
      <c r="EJ629" s="49"/>
      <c r="EK629" s="49"/>
      <c r="EL629" s="49"/>
      <c r="EM629" s="49"/>
      <c r="EN629" s="49"/>
      <c r="EO629" s="49"/>
      <c r="EP629" s="49"/>
      <c r="EQ629" s="49"/>
      <c r="ER629" s="49"/>
      <c r="ES629" s="49"/>
      <c r="ET629" s="49"/>
      <c r="EU629" s="49"/>
      <c r="EV629" s="49"/>
      <c r="EW629" s="49"/>
      <c r="EX629" s="49"/>
      <c r="EY629" s="49"/>
      <c r="EZ629" s="49"/>
      <c r="FA629" s="49"/>
      <c r="FB629" s="49"/>
      <c r="FC629" s="49"/>
      <c r="FD629" s="49"/>
      <c r="FE629" s="49"/>
      <c r="FF629" s="49"/>
      <c r="FG629" s="49"/>
      <c r="FH629" s="49"/>
      <c r="FI629" s="49"/>
      <c r="FJ629" s="49"/>
      <c r="FK629" s="49"/>
      <c r="FL629" s="49"/>
      <c r="FM629" s="49"/>
      <c r="FN629" s="49"/>
      <c r="FO629" s="49"/>
      <c r="FP629" s="49"/>
      <c r="FQ629" s="49"/>
      <c r="FR629" s="49"/>
      <c r="FS629" s="49"/>
      <c r="FT629" s="49"/>
      <c r="FU629" s="49"/>
      <c r="FV629" s="49"/>
      <c r="FW629" s="49"/>
      <c r="FX629" s="49"/>
      <c r="FY629" s="49"/>
      <c r="FZ629" s="49"/>
      <c r="GA629" s="49"/>
      <c r="GB629" s="49"/>
      <c r="GC629" s="49"/>
      <c r="GD629" s="49"/>
      <c r="GE629" s="49"/>
      <c r="GF629" s="49"/>
      <c r="GG629" s="49"/>
      <c r="GH629" s="49"/>
      <c r="GI629" s="49"/>
      <c r="GJ629" s="49"/>
      <c r="GK629" s="49"/>
      <c r="GL629" s="49"/>
      <c r="GM629" s="49"/>
      <c r="GN629" s="49"/>
      <c r="GO629" s="49"/>
      <c r="GP629" s="49"/>
      <c r="GQ629" s="49"/>
      <c r="GR629" s="49"/>
      <c r="GS629" s="49"/>
      <c r="GT629" s="49"/>
      <c r="GU629" s="49"/>
      <c r="GV629" s="49"/>
      <c r="GW629" s="49"/>
      <c r="GX629" s="49"/>
      <c r="GY629" s="49"/>
      <c r="GZ629" s="49"/>
      <c r="HA629" s="49"/>
      <c r="HB629" s="49"/>
      <c r="HC629" s="49"/>
      <c r="HD629" s="49"/>
      <c r="HE629" s="49"/>
      <c r="HF629" s="49"/>
      <c r="HG629" s="49"/>
      <c r="HH629" s="49"/>
      <c r="HI629" s="49"/>
      <c r="HJ629" s="49"/>
      <c r="HK629" s="49"/>
      <c r="HL629" s="49"/>
      <c r="HM629" s="49"/>
      <c r="HN629" s="49"/>
      <c r="HO629" s="49"/>
      <c r="HP629" s="49"/>
      <c r="HQ629" s="49"/>
      <c r="HR629" s="49"/>
      <c r="HS629" s="49"/>
      <c r="HT629" s="49"/>
      <c r="HU629" s="49"/>
      <c r="HV629" s="49"/>
      <c r="HW629" s="49"/>
      <c r="HX629" s="49"/>
      <c r="HY629" s="49"/>
      <c r="HZ629" s="49"/>
      <c r="IA629" s="49"/>
      <c r="IB629" s="49"/>
      <c r="IC629" s="49"/>
      <c r="ID629" s="49"/>
      <c r="IE629" s="49"/>
      <c r="IF629" s="49"/>
      <c r="IG629" s="49"/>
      <c r="IH629" s="49"/>
      <c r="II629" s="49"/>
      <c r="IJ629" s="49"/>
      <c r="IK629" s="49"/>
      <c r="IL629" s="49"/>
      <c r="IM629" s="49"/>
      <c r="IN629" s="49"/>
      <c r="IO629" s="49"/>
      <c r="IP629" s="49"/>
      <c r="IQ629" s="49"/>
      <c r="IR629" s="49"/>
      <c r="IS629" s="49"/>
      <c r="IT629" s="49"/>
      <c r="IU629" s="49"/>
      <c r="IV629" s="49"/>
      <c r="IW629" s="49"/>
      <c r="IX629" s="49"/>
      <c r="IY629" s="49"/>
      <c r="IZ629" s="49"/>
      <c r="JA629" s="49"/>
      <c r="JB629" s="49"/>
      <c r="JC629" s="49"/>
      <c r="JD629" s="49"/>
      <c r="JE629" s="49"/>
      <c r="JF629" s="49"/>
      <c r="JG629" s="49"/>
      <c r="JH629" s="49"/>
      <c r="JI629" s="49"/>
      <c r="JJ629" s="49"/>
      <c r="JK629" s="49"/>
      <c r="JL629" s="49"/>
      <c r="JM629" s="49"/>
      <c r="JN629" s="49"/>
      <c r="JO629" s="49"/>
      <c r="JP629" s="49"/>
      <c r="JQ629" s="49"/>
      <c r="JR629" s="49"/>
      <c r="JS629" s="49"/>
      <c r="JT629" s="49"/>
      <c r="JU629" s="49"/>
      <c r="JV629" s="49"/>
      <c r="JW629" s="49"/>
      <c r="JX629" s="49"/>
      <c r="JY629" s="49"/>
      <c r="JZ629" s="49"/>
      <c r="KA629" s="49"/>
      <c r="KB629" s="49"/>
      <c r="KC629" s="49"/>
      <c r="KD629" s="49"/>
      <c r="KE629" s="49"/>
      <c r="KF629" s="49"/>
      <c r="KG629" s="49"/>
      <c r="KH629" s="49"/>
      <c r="KI629" s="49"/>
      <c r="KJ629" s="49"/>
    </row>
    <row r="630" spans="2:296" s="48" customFormat="1" x14ac:dyDescent="0.2">
      <c r="B630" s="46"/>
      <c r="C630" s="276"/>
      <c r="D630" s="125"/>
      <c r="E630" s="173"/>
      <c r="F630" s="174"/>
      <c r="G630" s="125"/>
      <c r="H630" s="125"/>
      <c r="I630" s="125"/>
      <c r="J630" s="125"/>
      <c r="K630" s="192"/>
      <c r="M630" s="281"/>
      <c r="N630" s="19"/>
      <c r="O630" s="49"/>
      <c r="P630" s="49"/>
      <c r="Q630" s="49"/>
      <c r="R630" s="49"/>
      <c r="S630" s="49"/>
      <c r="T630" s="49"/>
      <c r="U630" s="49"/>
      <c r="V630" s="49"/>
      <c r="W630" s="49"/>
      <c r="X630" s="49"/>
      <c r="Y630" s="49"/>
      <c r="Z630" s="49"/>
      <c r="AA630" s="49"/>
      <c r="AB630" s="49"/>
      <c r="AC630" s="49"/>
      <c r="AD630" s="49"/>
      <c r="AE630" s="49"/>
      <c r="AF630" s="49"/>
      <c r="AG630" s="49"/>
      <c r="AH630" s="49"/>
      <c r="AI630" s="49"/>
      <c r="AJ630" s="49"/>
      <c r="AK630" s="49"/>
      <c r="AL630" s="49"/>
      <c r="AM630" s="49"/>
      <c r="AN630" s="49"/>
      <c r="AO630" s="49"/>
      <c r="AP630" s="49"/>
      <c r="AQ630" s="49"/>
      <c r="AR630" s="49"/>
      <c r="AS630" s="49"/>
      <c r="AT630" s="49"/>
      <c r="AU630" s="49"/>
      <c r="AV630" s="49"/>
      <c r="AW630" s="49"/>
      <c r="AX630" s="49"/>
      <c r="AY630" s="49"/>
      <c r="AZ630" s="49"/>
      <c r="BA630" s="49"/>
      <c r="BB630" s="49"/>
      <c r="BC630" s="49"/>
      <c r="BD630" s="49"/>
      <c r="BE630" s="49"/>
      <c r="BF630" s="49"/>
      <c r="BG630" s="49"/>
      <c r="BH630" s="49"/>
      <c r="BI630" s="49"/>
      <c r="BJ630" s="49"/>
      <c r="BK630" s="49"/>
      <c r="BL630" s="49"/>
      <c r="BM630" s="49"/>
      <c r="BN630" s="49"/>
      <c r="BO630" s="49"/>
      <c r="BP630" s="49"/>
      <c r="BQ630" s="49"/>
      <c r="BR630" s="49"/>
      <c r="BS630" s="49"/>
      <c r="BT630" s="49"/>
      <c r="BU630" s="49"/>
      <c r="BV630" s="49"/>
      <c r="BW630" s="49"/>
      <c r="BX630" s="49"/>
      <c r="BY630" s="49"/>
      <c r="BZ630" s="49"/>
      <c r="CA630" s="49"/>
      <c r="CB630" s="49"/>
      <c r="CC630" s="49"/>
      <c r="CD630" s="49"/>
      <c r="CE630" s="49"/>
      <c r="CF630" s="49"/>
      <c r="CG630" s="49"/>
      <c r="CH630" s="49"/>
      <c r="CI630" s="49"/>
      <c r="CJ630" s="49"/>
      <c r="CK630" s="49"/>
      <c r="CL630" s="49"/>
      <c r="CM630" s="49"/>
      <c r="CN630" s="49"/>
      <c r="CO630" s="49"/>
      <c r="CP630" s="49"/>
      <c r="CQ630" s="49"/>
      <c r="CR630" s="49"/>
      <c r="CS630" s="49"/>
      <c r="CT630" s="49"/>
      <c r="CU630" s="49"/>
      <c r="CV630" s="49"/>
      <c r="CW630" s="49"/>
      <c r="CX630" s="49"/>
      <c r="CY630" s="49"/>
      <c r="CZ630" s="49"/>
      <c r="DA630" s="49"/>
      <c r="DB630" s="49"/>
      <c r="DC630" s="49"/>
      <c r="DD630" s="49"/>
      <c r="DE630" s="49"/>
      <c r="DF630" s="49"/>
      <c r="DG630" s="49"/>
      <c r="DH630" s="49"/>
      <c r="DI630" s="49"/>
      <c r="DJ630" s="49"/>
      <c r="DK630" s="49"/>
      <c r="DL630" s="49"/>
      <c r="DM630" s="49"/>
      <c r="DN630" s="49"/>
      <c r="DO630" s="49"/>
      <c r="DP630" s="49"/>
      <c r="DQ630" s="49"/>
      <c r="DR630" s="49"/>
      <c r="DS630" s="49"/>
      <c r="DT630" s="49"/>
      <c r="DU630" s="49"/>
      <c r="DV630" s="49"/>
      <c r="DW630" s="49"/>
      <c r="DX630" s="49"/>
      <c r="DY630" s="49"/>
      <c r="DZ630" s="49"/>
      <c r="EA630" s="49"/>
      <c r="EB630" s="49"/>
      <c r="EC630" s="49"/>
      <c r="ED630" s="49"/>
      <c r="EE630" s="49"/>
      <c r="EF630" s="49"/>
      <c r="EG630" s="49"/>
      <c r="EH630" s="49"/>
      <c r="EI630" s="49"/>
      <c r="EJ630" s="49"/>
      <c r="EK630" s="49"/>
      <c r="EL630" s="49"/>
      <c r="EM630" s="49"/>
      <c r="EN630" s="49"/>
      <c r="EO630" s="49"/>
      <c r="EP630" s="49"/>
      <c r="EQ630" s="49"/>
      <c r="ER630" s="49"/>
      <c r="ES630" s="49"/>
      <c r="ET630" s="49"/>
      <c r="EU630" s="49"/>
      <c r="EV630" s="49"/>
      <c r="EW630" s="49"/>
      <c r="EX630" s="49"/>
      <c r="EY630" s="49"/>
      <c r="EZ630" s="49"/>
      <c r="FA630" s="49"/>
      <c r="FB630" s="49"/>
      <c r="FC630" s="49"/>
      <c r="FD630" s="49"/>
      <c r="FE630" s="49"/>
      <c r="FF630" s="49"/>
      <c r="FG630" s="49"/>
      <c r="FH630" s="49"/>
      <c r="FI630" s="49"/>
      <c r="FJ630" s="49"/>
      <c r="FK630" s="49"/>
      <c r="FL630" s="49"/>
      <c r="FM630" s="49"/>
      <c r="FN630" s="49"/>
      <c r="FO630" s="49"/>
      <c r="FP630" s="49"/>
      <c r="FQ630" s="49"/>
      <c r="FR630" s="49"/>
      <c r="FS630" s="49"/>
      <c r="FT630" s="49"/>
      <c r="FU630" s="49"/>
      <c r="FV630" s="49"/>
      <c r="FW630" s="49"/>
      <c r="FX630" s="49"/>
      <c r="FY630" s="49"/>
      <c r="FZ630" s="49"/>
      <c r="GA630" s="49"/>
      <c r="GB630" s="49"/>
      <c r="GC630" s="49"/>
      <c r="GD630" s="49"/>
      <c r="GE630" s="49"/>
      <c r="GF630" s="49"/>
      <c r="GG630" s="49"/>
      <c r="GH630" s="49"/>
      <c r="GI630" s="49"/>
      <c r="GJ630" s="49"/>
      <c r="GK630" s="49"/>
      <c r="GL630" s="49"/>
      <c r="GM630" s="49"/>
      <c r="GN630" s="49"/>
      <c r="GO630" s="49"/>
      <c r="GP630" s="49"/>
      <c r="GQ630" s="49"/>
      <c r="GR630" s="49"/>
      <c r="GS630" s="49"/>
      <c r="GT630" s="49"/>
      <c r="GU630" s="49"/>
      <c r="GV630" s="49"/>
      <c r="GW630" s="49"/>
      <c r="GX630" s="49"/>
      <c r="GY630" s="49"/>
      <c r="GZ630" s="49"/>
      <c r="HA630" s="49"/>
      <c r="HB630" s="49"/>
      <c r="HC630" s="49"/>
      <c r="HD630" s="49"/>
      <c r="HE630" s="49"/>
      <c r="HF630" s="49"/>
      <c r="HG630" s="49"/>
      <c r="HH630" s="49"/>
      <c r="HI630" s="49"/>
      <c r="HJ630" s="49"/>
      <c r="HK630" s="49"/>
      <c r="HL630" s="49"/>
      <c r="HM630" s="49"/>
      <c r="HN630" s="49"/>
      <c r="HO630" s="49"/>
      <c r="HP630" s="49"/>
      <c r="HQ630" s="49"/>
      <c r="HR630" s="49"/>
      <c r="HS630" s="49"/>
      <c r="HT630" s="49"/>
      <c r="HU630" s="49"/>
      <c r="HV630" s="49"/>
      <c r="HW630" s="49"/>
      <c r="HX630" s="49"/>
      <c r="HY630" s="49"/>
      <c r="HZ630" s="49"/>
      <c r="IA630" s="49"/>
      <c r="IB630" s="49"/>
      <c r="IC630" s="49"/>
      <c r="ID630" s="49"/>
      <c r="IE630" s="49"/>
      <c r="IF630" s="49"/>
      <c r="IG630" s="49"/>
      <c r="IH630" s="49"/>
      <c r="II630" s="49"/>
      <c r="IJ630" s="49"/>
      <c r="IK630" s="49"/>
      <c r="IL630" s="49"/>
      <c r="IM630" s="49"/>
      <c r="IN630" s="49"/>
      <c r="IO630" s="49"/>
      <c r="IP630" s="49"/>
      <c r="IQ630" s="49"/>
      <c r="IR630" s="49"/>
      <c r="IS630" s="49"/>
      <c r="IT630" s="49"/>
      <c r="IU630" s="49"/>
      <c r="IV630" s="49"/>
      <c r="IW630" s="49"/>
      <c r="IX630" s="49"/>
      <c r="IY630" s="49"/>
      <c r="IZ630" s="49"/>
      <c r="JA630" s="49"/>
      <c r="JB630" s="49"/>
      <c r="JC630" s="49"/>
      <c r="JD630" s="49"/>
      <c r="JE630" s="49"/>
      <c r="JF630" s="49"/>
      <c r="JG630" s="49"/>
      <c r="JH630" s="49"/>
      <c r="JI630" s="49"/>
      <c r="JJ630" s="49"/>
      <c r="JK630" s="49"/>
      <c r="JL630" s="49"/>
      <c r="JM630" s="49"/>
      <c r="JN630" s="49"/>
      <c r="JO630" s="49"/>
      <c r="JP630" s="49"/>
      <c r="JQ630" s="49"/>
      <c r="JR630" s="49"/>
      <c r="JS630" s="49"/>
      <c r="JT630" s="49"/>
      <c r="JU630" s="49"/>
      <c r="JV630" s="49"/>
      <c r="JW630" s="49"/>
      <c r="JX630" s="49"/>
      <c r="JY630" s="49"/>
      <c r="JZ630" s="49"/>
      <c r="KA630" s="49"/>
      <c r="KB630" s="49"/>
      <c r="KC630" s="49"/>
      <c r="KD630" s="49"/>
      <c r="KE630" s="49"/>
      <c r="KF630" s="49"/>
      <c r="KG630" s="49"/>
      <c r="KH630" s="49"/>
      <c r="KI630" s="49"/>
      <c r="KJ630" s="49"/>
    </row>
    <row r="631" spans="2:296" s="48" customFormat="1" x14ac:dyDescent="0.2">
      <c r="B631" s="46"/>
      <c r="C631" s="276"/>
      <c r="D631" s="125"/>
      <c r="E631" s="173"/>
      <c r="F631" s="174"/>
      <c r="G631" s="125"/>
      <c r="H631" s="125"/>
      <c r="I631" s="125"/>
      <c r="J631" s="125"/>
      <c r="K631" s="192"/>
      <c r="M631" s="281"/>
      <c r="N631" s="19"/>
      <c r="O631" s="49"/>
      <c r="P631" s="49"/>
      <c r="Q631" s="49"/>
      <c r="R631" s="49"/>
      <c r="S631" s="49"/>
      <c r="T631" s="49"/>
      <c r="U631" s="49"/>
      <c r="V631" s="49"/>
      <c r="W631" s="49"/>
      <c r="X631" s="49"/>
      <c r="Y631" s="49"/>
      <c r="Z631" s="49"/>
      <c r="AA631" s="49"/>
      <c r="AB631" s="49"/>
      <c r="AC631" s="49"/>
      <c r="AD631" s="49"/>
      <c r="AE631" s="49"/>
      <c r="AF631" s="49"/>
      <c r="AG631" s="49"/>
      <c r="AH631" s="49"/>
      <c r="AI631" s="49"/>
      <c r="AJ631" s="49"/>
      <c r="AK631" s="49"/>
      <c r="AL631" s="49"/>
      <c r="AM631" s="49"/>
      <c r="AN631" s="49"/>
      <c r="AO631" s="49"/>
      <c r="AP631" s="49"/>
      <c r="AQ631" s="49"/>
      <c r="AR631" s="49"/>
      <c r="AS631" s="49"/>
      <c r="AT631" s="49"/>
      <c r="AU631" s="49"/>
      <c r="AV631" s="49"/>
      <c r="AW631" s="49"/>
      <c r="AX631" s="49"/>
      <c r="AY631" s="49"/>
      <c r="AZ631" s="49"/>
      <c r="BA631" s="49"/>
      <c r="BB631" s="49"/>
      <c r="BC631" s="49"/>
      <c r="BD631" s="49"/>
      <c r="BE631" s="49"/>
      <c r="BF631" s="49"/>
      <c r="BG631" s="49"/>
      <c r="BH631" s="49"/>
      <c r="BI631" s="49"/>
      <c r="BJ631" s="49"/>
      <c r="BK631" s="49"/>
      <c r="BL631" s="49"/>
      <c r="BM631" s="49"/>
      <c r="BN631" s="49"/>
      <c r="BO631" s="49"/>
      <c r="BP631" s="49"/>
      <c r="BQ631" s="49"/>
      <c r="BR631" s="49"/>
      <c r="BS631" s="49"/>
      <c r="BT631" s="49"/>
      <c r="BU631" s="49"/>
      <c r="BV631" s="49"/>
      <c r="BW631" s="49"/>
      <c r="BX631" s="49"/>
      <c r="BY631" s="49"/>
      <c r="BZ631" s="49"/>
      <c r="CA631" s="49"/>
      <c r="CB631" s="49"/>
      <c r="CC631" s="49"/>
      <c r="CD631" s="49"/>
      <c r="CE631" s="49"/>
      <c r="CF631" s="49"/>
      <c r="CG631" s="49"/>
      <c r="CH631" s="49"/>
      <c r="CI631" s="49"/>
      <c r="CJ631" s="49"/>
      <c r="CK631" s="49"/>
      <c r="CL631" s="49"/>
      <c r="CM631" s="49"/>
      <c r="CN631" s="49"/>
      <c r="CO631" s="49"/>
      <c r="CP631" s="49"/>
      <c r="CQ631" s="49"/>
      <c r="CR631" s="49"/>
      <c r="CS631" s="49"/>
      <c r="CT631" s="49"/>
      <c r="CU631" s="49"/>
      <c r="CV631" s="49"/>
      <c r="CW631" s="49"/>
      <c r="CX631" s="49"/>
      <c r="CY631" s="49"/>
      <c r="CZ631" s="49"/>
      <c r="DA631" s="49"/>
      <c r="DB631" s="49"/>
      <c r="DC631" s="49"/>
      <c r="DD631" s="49"/>
      <c r="DE631" s="49"/>
      <c r="DF631" s="49"/>
      <c r="DG631" s="49"/>
      <c r="DH631" s="49"/>
      <c r="DI631" s="49"/>
      <c r="DJ631" s="49"/>
      <c r="DK631" s="49"/>
      <c r="DL631" s="49"/>
      <c r="DM631" s="49"/>
      <c r="DN631" s="49"/>
      <c r="DO631" s="49"/>
      <c r="DP631" s="49"/>
      <c r="DQ631" s="49"/>
      <c r="DR631" s="49"/>
      <c r="DS631" s="49"/>
      <c r="DT631" s="49"/>
      <c r="DU631" s="49"/>
      <c r="DV631" s="49"/>
      <c r="DW631" s="49"/>
      <c r="DX631" s="49"/>
      <c r="DY631" s="49"/>
      <c r="DZ631" s="49"/>
      <c r="EA631" s="49"/>
      <c r="EB631" s="49"/>
      <c r="EC631" s="49"/>
      <c r="ED631" s="49"/>
      <c r="EE631" s="49"/>
      <c r="EF631" s="49"/>
      <c r="EG631" s="49"/>
      <c r="EH631" s="49"/>
      <c r="EI631" s="49"/>
      <c r="EJ631" s="49"/>
      <c r="EK631" s="49"/>
      <c r="EL631" s="49"/>
      <c r="EM631" s="49"/>
      <c r="EN631" s="49"/>
      <c r="EO631" s="49"/>
      <c r="EP631" s="49"/>
      <c r="EQ631" s="49"/>
      <c r="ER631" s="49"/>
      <c r="ES631" s="49"/>
      <c r="ET631" s="49"/>
      <c r="EU631" s="49"/>
      <c r="EV631" s="49"/>
      <c r="EW631" s="49"/>
      <c r="EX631" s="49"/>
      <c r="EY631" s="49"/>
      <c r="EZ631" s="49"/>
      <c r="FA631" s="49"/>
      <c r="FB631" s="49"/>
      <c r="FC631" s="49"/>
      <c r="FD631" s="49"/>
      <c r="FE631" s="49"/>
      <c r="FF631" s="49"/>
      <c r="FG631" s="49"/>
      <c r="FH631" s="49"/>
      <c r="FI631" s="49"/>
      <c r="FJ631" s="49"/>
      <c r="FK631" s="49"/>
      <c r="FL631" s="49"/>
      <c r="FM631" s="49"/>
      <c r="FN631" s="49"/>
      <c r="FO631" s="49"/>
      <c r="FP631" s="49"/>
      <c r="FQ631" s="49"/>
      <c r="FR631" s="49"/>
      <c r="FS631" s="49"/>
      <c r="FT631" s="49"/>
      <c r="FU631" s="49"/>
      <c r="FV631" s="49"/>
      <c r="FW631" s="49"/>
      <c r="FX631" s="49"/>
      <c r="FY631" s="49"/>
      <c r="FZ631" s="49"/>
      <c r="GA631" s="49"/>
      <c r="GB631" s="49"/>
      <c r="GC631" s="49"/>
      <c r="GD631" s="49"/>
      <c r="GE631" s="49"/>
      <c r="GF631" s="49"/>
      <c r="GG631" s="49"/>
      <c r="GH631" s="49"/>
      <c r="GI631" s="49"/>
      <c r="GJ631" s="49"/>
      <c r="GK631" s="49"/>
      <c r="GL631" s="49"/>
      <c r="GM631" s="49"/>
      <c r="GN631" s="49"/>
      <c r="GO631" s="49"/>
      <c r="GP631" s="49"/>
      <c r="GQ631" s="49"/>
      <c r="GR631" s="49"/>
      <c r="GS631" s="49"/>
      <c r="GT631" s="49"/>
      <c r="GU631" s="49"/>
      <c r="GV631" s="49"/>
      <c r="GW631" s="49"/>
      <c r="GX631" s="49"/>
      <c r="GY631" s="49"/>
      <c r="GZ631" s="49"/>
      <c r="HA631" s="49"/>
      <c r="HB631" s="49"/>
      <c r="HC631" s="49"/>
      <c r="HD631" s="49"/>
      <c r="HE631" s="49"/>
      <c r="HF631" s="49"/>
      <c r="HG631" s="49"/>
      <c r="HH631" s="49"/>
      <c r="HI631" s="49"/>
      <c r="HJ631" s="49"/>
      <c r="HK631" s="49"/>
      <c r="HL631" s="49"/>
      <c r="HM631" s="49"/>
      <c r="HN631" s="49"/>
      <c r="HO631" s="49"/>
      <c r="HP631" s="49"/>
      <c r="HQ631" s="49"/>
      <c r="HR631" s="49"/>
      <c r="HS631" s="49"/>
      <c r="HT631" s="49"/>
      <c r="HU631" s="49"/>
      <c r="HV631" s="49"/>
      <c r="HW631" s="49"/>
      <c r="HX631" s="49"/>
      <c r="HY631" s="49"/>
      <c r="HZ631" s="49"/>
      <c r="IA631" s="49"/>
      <c r="IB631" s="49"/>
      <c r="IC631" s="49"/>
      <c r="ID631" s="49"/>
      <c r="IE631" s="49"/>
      <c r="IF631" s="49"/>
      <c r="IG631" s="49"/>
      <c r="IH631" s="49"/>
      <c r="II631" s="49"/>
      <c r="IJ631" s="49"/>
      <c r="IK631" s="49"/>
      <c r="IL631" s="49"/>
      <c r="IM631" s="49"/>
      <c r="IN631" s="49"/>
      <c r="IO631" s="49"/>
      <c r="IP631" s="49"/>
      <c r="IQ631" s="49"/>
      <c r="IR631" s="49"/>
      <c r="IS631" s="49"/>
      <c r="IT631" s="49"/>
      <c r="IU631" s="49"/>
      <c r="IV631" s="49"/>
      <c r="IW631" s="49"/>
      <c r="IX631" s="49"/>
      <c r="IY631" s="49"/>
      <c r="IZ631" s="49"/>
      <c r="JA631" s="49"/>
      <c r="JB631" s="49"/>
      <c r="JC631" s="49"/>
      <c r="JD631" s="49"/>
      <c r="JE631" s="49"/>
      <c r="JF631" s="49"/>
      <c r="JG631" s="49"/>
      <c r="JH631" s="49"/>
      <c r="JI631" s="49"/>
      <c r="JJ631" s="49"/>
      <c r="JK631" s="49"/>
      <c r="JL631" s="49"/>
      <c r="JM631" s="49"/>
      <c r="JN631" s="49"/>
      <c r="JO631" s="49"/>
      <c r="JP631" s="49"/>
      <c r="JQ631" s="49"/>
      <c r="JR631" s="49"/>
      <c r="JS631" s="49"/>
      <c r="JT631" s="49"/>
      <c r="JU631" s="49"/>
      <c r="JV631" s="49"/>
      <c r="JW631" s="49"/>
      <c r="JX631" s="49"/>
      <c r="JY631" s="49"/>
      <c r="JZ631" s="49"/>
      <c r="KA631" s="49"/>
      <c r="KB631" s="49"/>
      <c r="KC631" s="49"/>
      <c r="KD631" s="49"/>
      <c r="KE631" s="49"/>
      <c r="KF631" s="49"/>
      <c r="KG631" s="49"/>
      <c r="KH631" s="49"/>
      <c r="KI631" s="49"/>
      <c r="KJ631" s="49"/>
    </row>
    <row r="632" spans="2:296" s="48" customFormat="1" x14ac:dyDescent="0.2">
      <c r="B632" s="46"/>
      <c r="C632" s="276"/>
      <c r="D632" s="125"/>
      <c r="E632" s="173"/>
      <c r="F632" s="174"/>
      <c r="G632" s="125"/>
      <c r="H632" s="125"/>
      <c r="I632" s="125"/>
      <c r="J632" s="125"/>
      <c r="K632" s="192"/>
      <c r="M632" s="281"/>
      <c r="N632" s="19"/>
      <c r="O632" s="49"/>
      <c r="P632" s="49"/>
      <c r="Q632" s="49"/>
      <c r="R632" s="49"/>
      <c r="S632" s="49"/>
      <c r="T632" s="49"/>
      <c r="U632" s="49"/>
      <c r="V632" s="49"/>
      <c r="W632" s="49"/>
      <c r="X632" s="49"/>
      <c r="Y632" s="49"/>
      <c r="Z632" s="49"/>
      <c r="AA632" s="49"/>
      <c r="AB632" s="49"/>
      <c r="AC632" s="49"/>
      <c r="AD632" s="49"/>
      <c r="AE632" s="49"/>
      <c r="AF632" s="49"/>
      <c r="AG632" s="49"/>
      <c r="AH632" s="49"/>
      <c r="AI632" s="49"/>
      <c r="AJ632" s="49"/>
      <c r="AK632" s="49"/>
      <c r="AL632" s="49"/>
      <c r="AM632" s="49"/>
      <c r="AN632" s="49"/>
      <c r="AO632" s="49"/>
      <c r="AP632" s="49"/>
      <c r="AQ632" s="49"/>
      <c r="AR632" s="49"/>
      <c r="AS632" s="49"/>
      <c r="AT632" s="49"/>
      <c r="AU632" s="49"/>
      <c r="AV632" s="49"/>
      <c r="AW632" s="49"/>
      <c r="AX632" s="49"/>
      <c r="AY632" s="49"/>
      <c r="AZ632" s="49"/>
      <c r="BA632" s="49"/>
      <c r="BB632" s="49"/>
      <c r="BC632" s="49"/>
      <c r="BD632" s="49"/>
      <c r="BE632" s="49"/>
      <c r="BF632" s="49"/>
      <c r="BG632" s="49"/>
      <c r="BH632" s="49"/>
      <c r="BI632" s="49"/>
      <c r="BJ632" s="49"/>
      <c r="BK632" s="49"/>
      <c r="BL632" s="49"/>
      <c r="BM632" s="49"/>
      <c r="BN632" s="49"/>
      <c r="BO632" s="49"/>
      <c r="BP632" s="49"/>
      <c r="BQ632" s="49"/>
      <c r="BR632" s="49"/>
      <c r="BS632" s="49"/>
      <c r="BT632" s="49"/>
      <c r="BU632" s="49"/>
      <c r="BV632" s="49"/>
      <c r="BW632" s="49"/>
      <c r="BX632" s="49"/>
      <c r="BY632" s="49"/>
      <c r="BZ632" s="49"/>
      <c r="CA632" s="49"/>
      <c r="CB632" s="49"/>
      <c r="CC632" s="49"/>
      <c r="CD632" s="49"/>
      <c r="CE632" s="49"/>
      <c r="CF632" s="49"/>
      <c r="CG632" s="49"/>
      <c r="CH632" s="49"/>
      <c r="CI632" s="49"/>
      <c r="CJ632" s="49"/>
      <c r="CK632" s="49"/>
      <c r="CL632" s="49"/>
      <c r="CM632" s="49"/>
      <c r="CN632" s="49"/>
      <c r="CO632" s="49"/>
      <c r="CP632" s="49"/>
      <c r="CQ632" s="49"/>
      <c r="CR632" s="49"/>
      <c r="CS632" s="49"/>
      <c r="CT632" s="49"/>
      <c r="CU632" s="49"/>
      <c r="CV632" s="49"/>
      <c r="CW632" s="49"/>
      <c r="CX632" s="49"/>
      <c r="CY632" s="49"/>
      <c r="CZ632" s="49"/>
      <c r="DA632" s="49"/>
      <c r="DB632" s="49"/>
      <c r="DC632" s="49"/>
      <c r="DD632" s="49"/>
      <c r="DE632" s="49"/>
      <c r="DF632" s="49"/>
      <c r="DG632" s="49"/>
      <c r="DH632" s="49"/>
      <c r="DI632" s="49"/>
      <c r="DJ632" s="49"/>
      <c r="DK632" s="49"/>
      <c r="DL632" s="49"/>
      <c r="DM632" s="49"/>
      <c r="DN632" s="49"/>
      <c r="DO632" s="49"/>
      <c r="DP632" s="49"/>
      <c r="DQ632" s="49"/>
      <c r="DR632" s="49"/>
      <c r="DS632" s="49"/>
      <c r="DT632" s="49"/>
      <c r="DU632" s="49"/>
      <c r="DV632" s="49"/>
      <c r="DW632" s="49"/>
      <c r="DX632" s="49"/>
      <c r="DY632" s="49"/>
      <c r="DZ632" s="49"/>
      <c r="EA632" s="49"/>
      <c r="EB632" s="49"/>
      <c r="EC632" s="49"/>
      <c r="ED632" s="49"/>
      <c r="EE632" s="49"/>
      <c r="EF632" s="49"/>
      <c r="EG632" s="49"/>
      <c r="EH632" s="49"/>
      <c r="EI632" s="49"/>
      <c r="EJ632" s="49"/>
      <c r="EK632" s="49"/>
      <c r="EL632" s="49"/>
      <c r="EM632" s="49"/>
      <c r="EN632" s="49"/>
      <c r="EO632" s="49"/>
      <c r="EP632" s="49"/>
      <c r="EQ632" s="49"/>
      <c r="ER632" s="49"/>
      <c r="ES632" s="49"/>
      <c r="ET632" s="49"/>
      <c r="EU632" s="49"/>
      <c r="EV632" s="49"/>
      <c r="EW632" s="49"/>
      <c r="EX632" s="49"/>
      <c r="EY632" s="49"/>
      <c r="EZ632" s="49"/>
      <c r="FA632" s="49"/>
      <c r="FB632" s="49"/>
      <c r="FC632" s="49"/>
      <c r="FD632" s="49"/>
      <c r="FE632" s="49"/>
      <c r="FF632" s="49"/>
      <c r="FG632" s="49"/>
      <c r="FH632" s="49"/>
      <c r="FI632" s="49"/>
      <c r="FJ632" s="49"/>
      <c r="FK632" s="49"/>
      <c r="FL632" s="49"/>
      <c r="FM632" s="49"/>
      <c r="FN632" s="49"/>
      <c r="FO632" s="49"/>
      <c r="FP632" s="49"/>
      <c r="FQ632" s="49"/>
      <c r="FR632" s="49"/>
      <c r="FS632" s="49"/>
      <c r="FT632" s="49"/>
      <c r="FU632" s="49"/>
      <c r="FV632" s="49"/>
      <c r="FW632" s="49"/>
      <c r="FX632" s="49"/>
      <c r="FY632" s="49"/>
      <c r="FZ632" s="49"/>
      <c r="GA632" s="49"/>
      <c r="GB632" s="49"/>
      <c r="GC632" s="49"/>
      <c r="GD632" s="49"/>
      <c r="GE632" s="49"/>
      <c r="GF632" s="49"/>
      <c r="GG632" s="49"/>
      <c r="GH632" s="49"/>
      <c r="GI632" s="49"/>
      <c r="GJ632" s="49"/>
      <c r="GK632" s="49"/>
      <c r="GL632" s="49"/>
      <c r="GM632" s="49"/>
      <c r="GN632" s="49"/>
      <c r="GO632" s="49"/>
      <c r="GP632" s="49"/>
      <c r="GQ632" s="49"/>
      <c r="GR632" s="49"/>
      <c r="GS632" s="49"/>
      <c r="GT632" s="49"/>
      <c r="GU632" s="49"/>
      <c r="GV632" s="49"/>
      <c r="GW632" s="49"/>
      <c r="GX632" s="49"/>
      <c r="GY632" s="49"/>
      <c r="GZ632" s="49"/>
      <c r="HA632" s="49"/>
      <c r="HB632" s="49"/>
      <c r="HC632" s="49"/>
      <c r="HD632" s="49"/>
      <c r="HE632" s="49"/>
      <c r="HF632" s="49"/>
      <c r="HG632" s="49"/>
      <c r="HH632" s="49"/>
      <c r="HI632" s="49"/>
      <c r="HJ632" s="49"/>
      <c r="HK632" s="49"/>
      <c r="HL632" s="49"/>
      <c r="HM632" s="49"/>
      <c r="HN632" s="49"/>
      <c r="HO632" s="49"/>
      <c r="HP632" s="49"/>
      <c r="HQ632" s="49"/>
      <c r="HR632" s="49"/>
      <c r="HS632" s="49"/>
      <c r="HT632" s="49"/>
      <c r="HU632" s="49"/>
      <c r="HV632" s="49"/>
      <c r="HW632" s="49"/>
      <c r="HX632" s="49"/>
      <c r="HY632" s="49"/>
      <c r="HZ632" s="49"/>
      <c r="IA632" s="49"/>
      <c r="IB632" s="49"/>
      <c r="IC632" s="49"/>
      <c r="ID632" s="49"/>
      <c r="IE632" s="49"/>
      <c r="IF632" s="49"/>
      <c r="IG632" s="49"/>
      <c r="IH632" s="49"/>
      <c r="II632" s="49"/>
      <c r="IJ632" s="49"/>
      <c r="IK632" s="49"/>
      <c r="IL632" s="49"/>
      <c r="IM632" s="49"/>
      <c r="IN632" s="49"/>
      <c r="IO632" s="49"/>
      <c r="IP632" s="49"/>
      <c r="IQ632" s="49"/>
      <c r="IR632" s="49"/>
      <c r="IS632" s="49"/>
      <c r="IT632" s="49"/>
      <c r="IU632" s="49"/>
      <c r="IV632" s="49"/>
      <c r="IW632" s="49"/>
      <c r="IX632" s="49"/>
      <c r="IY632" s="49"/>
      <c r="IZ632" s="49"/>
      <c r="JA632" s="49"/>
      <c r="JB632" s="49"/>
      <c r="JC632" s="49"/>
      <c r="JD632" s="49"/>
      <c r="JE632" s="49"/>
      <c r="JF632" s="49"/>
      <c r="JG632" s="49"/>
      <c r="JH632" s="49"/>
      <c r="JI632" s="49"/>
      <c r="JJ632" s="49"/>
      <c r="JK632" s="49"/>
      <c r="JL632" s="49"/>
      <c r="JM632" s="49"/>
      <c r="JN632" s="49"/>
      <c r="JO632" s="49"/>
      <c r="JP632" s="49"/>
      <c r="JQ632" s="49"/>
      <c r="JR632" s="49"/>
      <c r="JS632" s="49"/>
      <c r="JT632" s="49"/>
      <c r="JU632" s="49"/>
      <c r="JV632" s="49"/>
      <c r="JW632" s="49"/>
      <c r="JX632" s="49"/>
      <c r="JY632" s="49"/>
      <c r="JZ632" s="49"/>
      <c r="KA632" s="49"/>
      <c r="KB632" s="49"/>
      <c r="KC632" s="49"/>
      <c r="KD632" s="49"/>
      <c r="KE632" s="49"/>
      <c r="KF632" s="49"/>
      <c r="KG632" s="49"/>
      <c r="KH632" s="49"/>
      <c r="KI632" s="49"/>
      <c r="KJ632" s="49"/>
    </row>
    <row r="633" spans="2:296" s="48" customFormat="1" x14ac:dyDescent="0.2">
      <c r="B633" s="46"/>
      <c r="C633" s="276"/>
      <c r="D633" s="125"/>
      <c r="E633" s="173"/>
      <c r="F633" s="174"/>
      <c r="G633" s="125"/>
      <c r="H633" s="125"/>
      <c r="I633" s="125"/>
      <c r="J633" s="125"/>
      <c r="K633" s="192"/>
      <c r="M633" s="281"/>
      <c r="N633" s="19"/>
      <c r="O633" s="49"/>
      <c r="P633" s="49"/>
      <c r="Q633" s="49"/>
      <c r="R633" s="49"/>
      <c r="S633" s="49"/>
      <c r="T633" s="49"/>
      <c r="U633" s="49"/>
      <c r="V633" s="49"/>
      <c r="W633" s="49"/>
      <c r="X633" s="49"/>
      <c r="Y633" s="49"/>
      <c r="Z633" s="49"/>
      <c r="AA633" s="49"/>
      <c r="AB633" s="49"/>
      <c r="AC633" s="49"/>
      <c r="AD633" s="49"/>
      <c r="AE633" s="49"/>
      <c r="AF633" s="49"/>
      <c r="AG633" s="49"/>
      <c r="AH633" s="49"/>
      <c r="AI633" s="49"/>
      <c r="AJ633" s="49"/>
      <c r="AK633" s="49"/>
      <c r="AL633" s="49"/>
      <c r="AM633" s="49"/>
      <c r="AN633" s="49"/>
      <c r="AO633" s="49"/>
      <c r="AP633" s="49"/>
      <c r="AQ633" s="49"/>
      <c r="AR633" s="49"/>
      <c r="AS633" s="49"/>
      <c r="AT633" s="49"/>
      <c r="AU633" s="49"/>
      <c r="AV633" s="49"/>
      <c r="AW633" s="49"/>
      <c r="AX633" s="49"/>
      <c r="AY633" s="49"/>
      <c r="AZ633" s="49"/>
      <c r="BA633" s="49"/>
      <c r="BB633" s="49"/>
      <c r="BC633" s="49"/>
      <c r="BD633" s="49"/>
      <c r="BE633" s="49"/>
      <c r="BF633" s="49"/>
      <c r="BG633" s="49"/>
      <c r="BH633" s="49"/>
      <c r="BI633" s="49"/>
      <c r="BJ633" s="49"/>
      <c r="BK633" s="49"/>
      <c r="BL633" s="49"/>
      <c r="BM633" s="49"/>
      <c r="BN633" s="49"/>
      <c r="BO633" s="49"/>
      <c r="BP633" s="49"/>
      <c r="BQ633" s="49"/>
      <c r="BR633" s="49"/>
      <c r="BS633" s="49"/>
      <c r="BT633" s="49"/>
      <c r="BU633" s="49"/>
      <c r="BV633" s="49"/>
      <c r="BW633" s="49"/>
      <c r="BX633" s="49"/>
      <c r="BY633" s="49"/>
      <c r="BZ633" s="49"/>
      <c r="CA633" s="49"/>
      <c r="CB633" s="49"/>
      <c r="CC633" s="49"/>
      <c r="CD633" s="49"/>
      <c r="CE633" s="49"/>
      <c r="CF633" s="49"/>
      <c r="CG633" s="49"/>
      <c r="CH633" s="49"/>
      <c r="CI633" s="49"/>
      <c r="CJ633" s="49"/>
      <c r="CK633" s="49"/>
      <c r="CL633" s="49"/>
      <c r="CM633" s="49"/>
      <c r="CN633" s="49"/>
      <c r="CO633" s="49"/>
      <c r="CP633" s="49"/>
      <c r="CQ633" s="49"/>
      <c r="CR633" s="49"/>
      <c r="CS633" s="49"/>
      <c r="CT633" s="49"/>
      <c r="CU633" s="49"/>
      <c r="CV633" s="49"/>
      <c r="CW633" s="49"/>
      <c r="CX633" s="49"/>
      <c r="CY633" s="49"/>
      <c r="CZ633" s="49"/>
      <c r="DA633" s="49"/>
      <c r="DB633" s="49"/>
      <c r="DC633" s="49"/>
      <c r="DD633" s="49"/>
      <c r="DE633" s="49"/>
      <c r="DF633" s="49"/>
      <c r="DG633" s="49"/>
      <c r="DH633" s="49"/>
      <c r="DI633" s="49"/>
      <c r="DJ633" s="49"/>
      <c r="DK633" s="49"/>
      <c r="DL633" s="49"/>
      <c r="DM633" s="49"/>
      <c r="DN633" s="49"/>
      <c r="DO633" s="49"/>
      <c r="DP633" s="49"/>
      <c r="DQ633" s="49"/>
      <c r="DR633" s="49"/>
      <c r="DS633" s="49"/>
      <c r="DT633" s="49"/>
      <c r="DU633" s="49"/>
      <c r="DV633" s="49"/>
      <c r="DW633" s="49"/>
      <c r="DX633" s="49"/>
      <c r="DY633" s="49"/>
      <c r="DZ633" s="49"/>
      <c r="EA633" s="49"/>
      <c r="EB633" s="49"/>
      <c r="EC633" s="49"/>
      <c r="ED633" s="49"/>
      <c r="EE633" s="49"/>
      <c r="EF633" s="49"/>
      <c r="EG633" s="49"/>
      <c r="EH633" s="49"/>
      <c r="EI633" s="49"/>
      <c r="EJ633" s="49"/>
      <c r="EK633" s="49"/>
      <c r="EL633" s="49"/>
      <c r="EM633" s="49"/>
      <c r="EN633" s="49"/>
      <c r="EO633" s="49"/>
      <c r="EP633" s="49"/>
      <c r="EQ633" s="49"/>
      <c r="ER633" s="49"/>
      <c r="ES633" s="49"/>
      <c r="ET633" s="49"/>
      <c r="EU633" s="49"/>
      <c r="EV633" s="49"/>
      <c r="EW633" s="49"/>
      <c r="EX633" s="49"/>
      <c r="EY633" s="49"/>
      <c r="EZ633" s="49"/>
      <c r="FA633" s="49"/>
      <c r="FB633" s="49"/>
      <c r="FC633" s="49"/>
      <c r="FD633" s="49"/>
      <c r="FE633" s="49"/>
      <c r="FF633" s="49"/>
      <c r="FG633" s="49"/>
      <c r="FH633" s="49"/>
      <c r="FI633" s="49"/>
      <c r="FJ633" s="49"/>
      <c r="FK633" s="49"/>
      <c r="FL633" s="49"/>
      <c r="FM633" s="49"/>
      <c r="FN633" s="49"/>
      <c r="FO633" s="49"/>
      <c r="FP633" s="49"/>
      <c r="FQ633" s="49"/>
      <c r="FR633" s="49"/>
      <c r="FS633" s="49"/>
      <c r="FT633" s="49"/>
      <c r="FU633" s="49"/>
      <c r="FV633" s="49"/>
      <c r="FW633" s="49"/>
      <c r="FX633" s="49"/>
      <c r="FY633" s="49"/>
      <c r="FZ633" s="49"/>
      <c r="GA633" s="49"/>
      <c r="GB633" s="49"/>
      <c r="GC633" s="49"/>
      <c r="GD633" s="49"/>
      <c r="GE633" s="49"/>
      <c r="GF633" s="49"/>
      <c r="GG633" s="49"/>
      <c r="GH633" s="49"/>
      <c r="GI633" s="49"/>
      <c r="GJ633" s="49"/>
      <c r="GK633" s="49"/>
      <c r="GL633" s="49"/>
      <c r="GM633" s="49"/>
      <c r="GN633" s="49"/>
      <c r="GO633" s="49"/>
      <c r="GP633" s="49"/>
      <c r="GQ633" s="49"/>
      <c r="GR633" s="49"/>
      <c r="GS633" s="49"/>
      <c r="GT633" s="49"/>
      <c r="GU633" s="49"/>
      <c r="GV633" s="49"/>
      <c r="GW633" s="49"/>
      <c r="GX633" s="49"/>
      <c r="GY633" s="49"/>
      <c r="GZ633" s="49"/>
      <c r="HA633" s="49"/>
      <c r="HB633" s="49"/>
      <c r="HC633" s="49"/>
      <c r="HD633" s="49"/>
      <c r="HE633" s="49"/>
      <c r="HF633" s="49"/>
      <c r="HG633" s="49"/>
      <c r="HH633" s="49"/>
      <c r="HI633" s="49"/>
      <c r="HJ633" s="49"/>
      <c r="HK633" s="49"/>
      <c r="HL633" s="49"/>
      <c r="HM633" s="49"/>
      <c r="HN633" s="49"/>
      <c r="HO633" s="49"/>
      <c r="HP633" s="49"/>
      <c r="HQ633" s="49"/>
      <c r="HR633" s="49"/>
      <c r="HS633" s="49"/>
      <c r="HT633" s="49"/>
      <c r="HU633" s="49"/>
      <c r="HV633" s="49"/>
      <c r="HW633" s="49"/>
      <c r="HX633" s="49"/>
      <c r="HY633" s="49"/>
      <c r="HZ633" s="49"/>
      <c r="IA633" s="49"/>
      <c r="IB633" s="49"/>
      <c r="IC633" s="49"/>
      <c r="ID633" s="49"/>
      <c r="IE633" s="49"/>
      <c r="IF633" s="49"/>
      <c r="IG633" s="49"/>
      <c r="IH633" s="49"/>
      <c r="II633" s="49"/>
      <c r="IJ633" s="49"/>
      <c r="IK633" s="49"/>
      <c r="IL633" s="49"/>
      <c r="IM633" s="49"/>
      <c r="IN633" s="49"/>
      <c r="IO633" s="49"/>
      <c r="IP633" s="49"/>
      <c r="IQ633" s="49"/>
      <c r="IR633" s="49"/>
      <c r="IS633" s="49"/>
      <c r="IT633" s="49"/>
      <c r="IU633" s="49"/>
      <c r="IV633" s="49"/>
      <c r="IW633" s="49"/>
      <c r="IX633" s="49"/>
      <c r="IY633" s="49"/>
      <c r="IZ633" s="49"/>
      <c r="JA633" s="49"/>
      <c r="JB633" s="49"/>
      <c r="JC633" s="49"/>
      <c r="JD633" s="49"/>
      <c r="JE633" s="49"/>
      <c r="JF633" s="49"/>
      <c r="JG633" s="49"/>
      <c r="JH633" s="49"/>
      <c r="JI633" s="49"/>
      <c r="JJ633" s="49"/>
      <c r="JK633" s="49"/>
      <c r="JL633" s="49"/>
      <c r="JM633" s="49"/>
      <c r="JN633" s="49"/>
      <c r="JO633" s="49"/>
      <c r="JP633" s="49"/>
      <c r="JQ633" s="49"/>
      <c r="JR633" s="49"/>
      <c r="JS633" s="49"/>
      <c r="JT633" s="49"/>
      <c r="JU633" s="49"/>
      <c r="JV633" s="49"/>
      <c r="JW633" s="49"/>
      <c r="JX633" s="49"/>
      <c r="JY633" s="49"/>
      <c r="JZ633" s="49"/>
      <c r="KA633" s="49"/>
      <c r="KB633" s="49"/>
      <c r="KC633" s="49"/>
      <c r="KD633" s="49"/>
      <c r="KE633" s="49"/>
      <c r="KF633" s="49"/>
      <c r="KG633" s="49"/>
      <c r="KH633" s="49"/>
      <c r="KI633" s="49"/>
      <c r="KJ633" s="49"/>
    </row>
    <row r="634" spans="2:296" s="48" customFormat="1" x14ac:dyDescent="0.2">
      <c r="B634" s="46"/>
      <c r="C634" s="276"/>
      <c r="D634" s="125"/>
      <c r="E634" s="173"/>
      <c r="F634" s="174"/>
      <c r="G634" s="125"/>
      <c r="H634" s="125"/>
      <c r="I634" s="125"/>
      <c r="J634" s="125"/>
      <c r="K634" s="192"/>
      <c r="M634" s="281"/>
      <c r="N634" s="19"/>
      <c r="O634" s="49"/>
      <c r="P634" s="49"/>
      <c r="Q634" s="49"/>
      <c r="R634" s="49"/>
      <c r="S634" s="49"/>
      <c r="T634" s="49"/>
      <c r="U634" s="49"/>
      <c r="V634" s="49"/>
      <c r="W634" s="49"/>
      <c r="X634" s="49"/>
      <c r="Y634" s="49"/>
      <c r="Z634" s="49"/>
      <c r="AA634" s="49"/>
      <c r="AB634" s="49"/>
      <c r="AC634" s="49"/>
      <c r="AD634" s="49"/>
      <c r="AE634" s="49"/>
      <c r="AF634" s="49"/>
      <c r="AG634" s="49"/>
      <c r="AH634" s="49"/>
      <c r="AI634" s="49"/>
      <c r="AJ634" s="49"/>
      <c r="AK634" s="49"/>
      <c r="AL634" s="49"/>
      <c r="AM634" s="49"/>
      <c r="AN634" s="49"/>
      <c r="AO634" s="49"/>
      <c r="AP634" s="49"/>
      <c r="AQ634" s="49"/>
      <c r="AR634" s="49"/>
      <c r="AS634" s="49"/>
      <c r="AT634" s="49"/>
      <c r="AU634" s="49"/>
      <c r="AV634" s="49"/>
      <c r="AW634" s="49"/>
      <c r="AX634" s="49"/>
      <c r="AY634" s="49"/>
      <c r="AZ634" s="49"/>
      <c r="BA634" s="49"/>
      <c r="BB634" s="49"/>
      <c r="BC634" s="49"/>
      <c r="BD634" s="49"/>
      <c r="BE634" s="49"/>
      <c r="BF634" s="49"/>
      <c r="BG634" s="49"/>
      <c r="BH634" s="49"/>
      <c r="BI634" s="49"/>
      <c r="BJ634" s="49"/>
      <c r="BK634" s="49"/>
      <c r="BL634" s="49"/>
      <c r="BM634" s="49"/>
      <c r="BN634" s="49"/>
      <c r="BO634" s="49"/>
      <c r="BP634" s="49"/>
      <c r="BQ634" s="49"/>
      <c r="BR634" s="49"/>
      <c r="BS634" s="49"/>
      <c r="BT634" s="49"/>
      <c r="BU634" s="49"/>
      <c r="BV634" s="49"/>
      <c r="BW634" s="49"/>
      <c r="BX634" s="49"/>
      <c r="BY634" s="49"/>
      <c r="BZ634" s="49"/>
      <c r="CA634" s="49"/>
      <c r="CB634" s="49"/>
      <c r="CC634" s="49"/>
      <c r="CD634" s="49"/>
      <c r="CE634" s="49"/>
      <c r="CF634" s="49"/>
      <c r="CG634" s="49"/>
      <c r="CH634" s="49"/>
      <c r="CI634" s="49"/>
      <c r="CJ634" s="49"/>
      <c r="CK634" s="49"/>
      <c r="CL634" s="49"/>
      <c r="CM634" s="49"/>
      <c r="CN634" s="49"/>
      <c r="CO634" s="49"/>
      <c r="CP634" s="49"/>
      <c r="CQ634" s="49"/>
      <c r="CR634" s="49"/>
      <c r="CS634" s="49"/>
      <c r="CT634" s="49"/>
      <c r="CU634" s="49"/>
      <c r="CV634" s="49"/>
      <c r="CW634" s="49"/>
      <c r="CX634" s="49"/>
      <c r="CY634" s="49"/>
      <c r="CZ634" s="49"/>
      <c r="DA634" s="49"/>
      <c r="DB634" s="49"/>
      <c r="DC634" s="49"/>
      <c r="DD634" s="49"/>
      <c r="DE634" s="49"/>
      <c r="DF634" s="49"/>
      <c r="DG634" s="49"/>
      <c r="DH634" s="49"/>
      <c r="DI634" s="49"/>
      <c r="DJ634" s="49"/>
      <c r="DK634" s="49"/>
      <c r="DL634" s="49"/>
      <c r="DM634" s="49"/>
      <c r="DN634" s="49"/>
      <c r="DO634" s="49"/>
      <c r="DP634" s="49"/>
      <c r="DQ634" s="49"/>
      <c r="DR634" s="49"/>
      <c r="DS634" s="49"/>
      <c r="DT634" s="49"/>
      <c r="DU634" s="49"/>
      <c r="DV634" s="49"/>
      <c r="DW634" s="49"/>
      <c r="DX634" s="49"/>
      <c r="DY634" s="49"/>
      <c r="DZ634" s="49"/>
      <c r="EA634" s="49"/>
      <c r="EB634" s="49"/>
      <c r="EC634" s="49"/>
      <c r="ED634" s="49"/>
      <c r="EE634" s="49"/>
      <c r="EF634" s="49"/>
      <c r="EG634" s="49"/>
      <c r="EH634" s="49"/>
      <c r="EI634" s="49"/>
      <c r="EJ634" s="49"/>
      <c r="EK634" s="49"/>
      <c r="EL634" s="49"/>
      <c r="EM634" s="49"/>
      <c r="EN634" s="49"/>
      <c r="EO634" s="49"/>
      <c r="EP634" s="49"/>
      <c r="EQ634" s="49"/>
      <c r="ER634" s="49"/>
      <c r="ES634" s="49"/>
      <c r="ET634" s="49"/>
      <c r="EU634" s="49"/>
      <c r="EV634" s="49"/>
      <c r="EW634" s="49"/>
      <c r="EX634" s="49"/>
      <c r="EY634" s="49"/>
      <c r="EZ634" s="49"/>
      <c r="FA634" s="49"/>
      <c r="FB634" s="49"/>
      <c r="FC634" s="49"/>
      <c r="FD634" s="49"/>
      <c r="FE634" s="49"/>
      <c r="FF634" s="49"/>
      <c r="FG634" s="49"/>
      <c r="FH634" s="49"/>
      <c r="FI634" s="49"/>
      <c r="FJ634" s="49"/>
      <c r="FK634" s="49"/>
      <c r="FL634" s="49"/>
      <c r="FM634" s="49"/>
      <c r="FN634" s="49"/>
      <c r="FO634" s="49"/>
      <c r="FP634" s="49"/>
      <c r="FQ634" s="49"/>
      <c r="FR634" s="49"/>
      <c r="FS634" s="49"/>
      <c r="FT634" s="49"/>
      <c r="FU634" s="49"/>
      <c r="FV634" s="49"/>
      <c r="FW634" s="49"/>
      <c r="FX634" s="49"/>
      <c r="FY634" s="49"/>
      <c r="FZ634" s="49"/>
      <c r="GA634" s="49"/>
      <c r="GB634" s="49"/>
      <c r="GC634" s="49"/>
      <c r="GD634" s="49"/>
      <c r="GE634" s="49"/>
      <c r="GF634" s="49"/>
      <c r="GG634" s="49"/>
      <c r="GH634" s="49"/>
      <c r="GI634" s="49"/>
      <c r="GJ634" s="49"/>
      <c r="GK634" s="49"/>
      <c r="GL634" s="49"/>
      <c r="GM634" s="49"/>
      <c r="GN634" s="49"/>
      <c r="GO634" s="49"/>
      <c r="GP634" s="49"/>
      <c r="GQ634" s="49"/>
      <c r="GR634" s="49"/>
      <c r="GS634" s="49"/>
      <c r="GT634" s="49"/>
      <c r="GU634" s="49"/>
      <c r="GV634" s="49"/>
      <c r="GW634" s="49"/>
      <c r="GX634" s="49"/>
      <c r="GY634" s="49"/>
      <c r="GZ634" s="49"/>
      <c r="HA634" s="49"/>
      <c r="HB634" s="49"/>
      <c r="HC634" s="49"/>
      <c r="HD634" s="49"/>
      <c r="HE634" s="49"/>
      <c r="HF634" s="49"/>
      <c r="HG634" s="49"/>
      <c r="HH634" s="49"/>
      <c r="HI634" s="49"/>
      <c r="HJ634" s="49"/>
      <c r="HK634" s="49"/>
      <c r="HL634" s="49"/>
      <c r="HM634" s="49"/>
      <c r="HN634" s="49"/>
      <c r="HO634" s="49"/>
      <c r="HP634" s="49"/>
      <c r="HQ634" s="49"/>
      <c r="HR634" s="49"/>
      <c r="HS634" s="49"/>
      <c r="HT634" s="49"/>
      <c r="HU634" s="49"/>
      <c r="HV634" s="49"/>
      <c r="HW634" s="49"/>
      <c r="HX634" s="49"/>
      <c r="HY634" s="49"/>
      <c r="HZ634" s="49"/>
      <c r="IA634" s="49"/>
      <c r="IB634" s="49"/>
      <c r="IC634" s="49"/>
      <c r="ID634" s="49"/>
      <c r="IE634" s="49"/>
      <c r="IF634" s="49"/>
      <c r="IG634" s="49"/>
      <c r="IH634" s="49"/>
      <c r="II634" s="49"/>
      <c r="IJ634" s="49"/>
      <c r="IK634" s="49"/>
      <c r="IL634" s="49"/>
      <c r="IM634" s="49"/>
      <c r="IN634" s="49"/>
      <c r="IO634" s="49"/>
      <c r="IP634" s="49"/>
      <c r="IQ634" s="49"/>
      <c r="IR634" s="49"/>
      <c r="IS634" s="49"/>
      <c r="IT634" s="49"/>
      <c r="IU634" s="49"/>
      <c r="IV634" s="49"/>
      <c r="IW634" s="49"/>
      <c r="IX634" s="49"/>
      <c r="IY634" s="49"/>
      <c r="IZ634" s="49"/>
      <c r="JA634" s="49"/>
      <c r="JB634" s="49"/>
      <c r="JC634" s="49"/>
      <c r="JD634" s="49"/>
      <c r="JE634" s="49"/>
      <c r="JF634" s="49"/>
      <c r="JG634" s="49"/>
      <c r="JH634" s="49"/>
      <c r="JI634" s="49"/>
      <c r="JJ634" s="49"/>
      <c r="JK634" s="49"/>
      <c r="JL634" s="49"/>
      <c r="JM634" s="49"/>
      <c r="JN634" s="49"/>
      <c r="JO634" s="49"/>
      <c r="JP634" s="49"/>
      <c r="JQ634" s="49"/>
      <c r="JR634" s="49"/>
      <c r="JS634" s="49"/>
      <c r="JT634" s="49"/>
      <c r="JU634" s="49"/>
      <c r="JV634" s="49"/>
      <c r="JW634" s="49"/>
      <c r="JX634" s="49"/>
      <c r="JY634" s="49"/>
      <c r="JZ634" s="49"/>
      <c r="KA634" s="49"/>
      <c r="KB634" s="49"/>
      <c r="KC634" s="49"/>
      <c r="KD634" s="49"/>
      <c r="KE634" s="49"/>
      <c r="KF634" s="49"/>
      <c r="KG634" s="49"/>
      <c r="KH634" s="49"/>
      <c r="KI634" s="49"/>
      <c r="KJ634" s="49"/>
    </row>
    <row r="635" spans="2:296" s="48" customFormat="1" x14ac:dyDescent="0.2">
      <c r="B635" s="46"/>
      <c r="C635" s="276"/>
      <c r="D635" s="125"/>
      <c r="E635" s="173"/>
      <c r="F635" s="174"/>
      <c r="G635" s="125"/>
      <c r="H635" s="125"/>
      <c r="I635" s="125"/>
      <c r="J635" s="125"/>
      <c r="K635" s="192"/>
      <c r="M635" s="281"/>
      <c r="N635" s="19"/>
      <c r="O635" s="49"/>
      <c r="P635" s="49"/>
      <c r="Q635" s="49"/>
      <c r="R635" s="49"/>
      <c r="S635" s="49"/>
      <c r="T635" s="49"/>
      <c r="U635" s="49"/>
      <c r="V635" s="49"/>
      <c r="W635" s="49"/>
      <c r="X635" s="49"/>
      <c r="Y635" s="49"/>
      <c r="Z635" s="49"/>
      <c r="AA635" s="49"/>
      <c r="AB635" s="49"/>
      <c r="AC635" s="49"/>
      <c r="AD635" s="49"/>
      <c r="AE635" s="49"/>
      <c r="AF635" s="49"/>
      <c r="AG635" s="49"/>
      <c r="AH635" s="49"/>
      <c r="AI635" s="49"/>
      <c r="AJ635" s="49"/>
      <c r="AK635" s="49"/>
      <c r="AL635" s="49"/>
      <c r="AM635" s="49"/>
      <c r="AN635" s="49"/>
      <c r="AO635" s="49"/>
      <c r="AP635" s="49"/>
      <c r="AQ635" s="49"/>
      <c r="AR635" s="49"/>
      <c r="AS635" s="49"/>
      <c r="AT635" s="49"/>
      <c r="AU635" s="49"/>
      <c r="AV635" s="49"/>
      <c r="AW635" s="49"/>
      <c r="AX635" s="49"/>
      <c r="AY635" s="49"/>
      <c r="AZ635" s="49"/>
      <c r="BA635" s="49"/>
      <c r="BB635" s="49"/>
      <c r="BC635" s="49"/>
      <c r="BD635" s="49"/>
      <c r="BE635" s="49"/>
      <c r="BF635" s="49"/>
      <c r="BG635" s="49"/>
      <c r="BH635" s="49"/>
      <c r="BI635" s="49"/>
      <c r="BJ635" s="49"/>
      <c r="BK635" s="49"/>
      <c r="BL635" s="49"/>
      <c r="BM635" s="49"/>
      <c r="BN635" s="49"/>
      <c r="BO635" s="49"/>
      <c r="BP635" s="49"/>
      <c r="BQ635" s="49"/>
      <c r="BR635" s="49"/>
      <c r="BS635" s="49"/>
      <c r="BT635" s="49"/>
      <c r="BU635" s="49"/>
      <c r="BV635" s="49"/>
      <c r="BW635" s="49"/>
      <c r="BX635" s="49"/>
      <c r="BY635" s="49"/>
      <c r="BZ635" s="49"/>
      <c r="CA635" s="49"/>
      <c r="CB635" s="49"/>
      <c r="CC635" s="49"/>
      <c r="CD635" s="49"/>
      <c r="CE635" s="49"/>
      <c r="CF635" s="49"/>
      <c r="CG635" s="49"/>
      <c r="CH635" s="49"/>
      <c r="CI635" s="49"/>
      <c r="CJ635" s="49"/>
      <c r="CK635" s="49"/>
      <c r="CL635" s="49"/>
      <c r="CM635" s="49"/>
      <c r="CN635" s="49"/>
      <c r="CO635" s="49"/>
      <c r="CP635" s="49"/>
      <c r="CQ635" s="49"/>
      <c r="CR635" s="49"/>
      <c r="CS635" s="49"/>
      <c r="CT635" s="49"/>
      <c r="CU635" s="49"/>
      <c r="CV635" s="49"/>
      <c r="CW635" s="49"/>
      <c r="CX635" s="49"/>
      <c r="CY635" s="49"/>
      <c r="CZ635" s="49"/>
      <c r="DA635" s="49"/>
      <c r="DB635" s="49"/>
      <c r="DC635" s="49"/>
      <c r="DD635" s="49"/>
      <c r="DE635" s="49"/>
      <c r="DF635" s="49"/>
      <c r="DG635" s="49"/>
      <c r="DH635" s="49"/>
      <c r="DI635" s="49"/>
      <c r="DJ635" s="49"/>
      <c r="DK635" s="49"/>
      <c r="DL635" s="49"/>
      <c r="DM635" s="49"/>
      <c r="DN635" s="49"/>
      <c r="DO635" s="49"/>
      <c r="DP635" s="49"/>
      <c r="DQ635" s="49"/>
      <c r="DR635" s="49"/>
      <c r="DS635" s="49"/>
      <c r="DT635" s="49"/>
      <c r="DU635" s="49"/>
      <c r="DV635" s="49"/>
      <c r="DW635" s="49"/>
      <c r="DX635" s="49"/>
      <c r="DY635" s="49"/>
      <c r="DZ635" s="49"/>
      <c r="EA635" s="49"/>
      <c r="EB635" s="49"/>
      <c r="EC635" s="49"/>
      <c r="ED635" s="49"/>
      <c r="EE635" s="49"/>
      <c r="EF635" s="49"/>
      <c r="EG635" s="49"/>
      <c r="EH635" s="49"/>
      <c r="EI635" s="49"/>
      <c r="EJ635" s="49"/>
      <c r="EK635" s="49"/>
      <c r="EL635" s="49"/>
      <c r="EM635" s="49"/>
      <c r="EN635" s="49"/>
      <c r="EO635" s="49"/>
      <c r="EP635" s="49"/>
      <c r="EQ635" s="49"/>
      <c r="ER635" s="49"/>
      <c r="ES635" s="49"/>
      <c r="ET635" s="49"/>
      <c r="EU635" s="49"/>
      <c r="EV635" s="49"/>
      <c r="EW635" s="49"/>
      <c r="EX635" s="49"/>
      <c r="EY635" s="49"/>
      <c r="EZ635" s="49"/>
      <c r="FA635" s="49"/>
      <c r="FB635" s="49"/>
      <c r="FC635" s="49"/>
      <c r="FD635" s="49"/>
      <c r="FE635" s="49"/>
      <c r="FF635" s="49"/>
      <c r="FG635" s="49"/>
      <c r="FH635" s="49"/>
      <c r="FI635" s="49"/>
      <c r="FJ635" s="49"/>
      <c r="FK635" s="49"/>
      <c r="FL635" s="49"/>
      <c r="FM635" s="49"/>
      <c r="FN635" s="49"/>
      <c r="FO635" s="49"/>
      <c r="FP635" s="49"/>
      <c r="FQ635" s="49"/>
      <c r="FR635" s="49"/>
      <c r="FS635" s="49"/>
      <c r="FT635" s="49"/>
      <c r="FU635" s="49"/>
      <c r="FV635" s="49"/>
      <c r="FW635" s="49"/>
      <c r="FX635" s="49"/>
      <c r="FY635" s="49"/>
      <c r="FZ635" s="49"/>
      <c r="GA635" s="49"/>
      <c r="GB635" s="49"/>
      <c r="GC635" s="49"/>
      <c r="GD635" s="49"/>
      <c r="GE635" s="49"/>
      <c r="GF635" s="49"/>
      <c r="GG635" s="49"/>
      <c r="GH635" s="49"/>
      <c r="GI635" s="49"/>
      <c r="GJ635" s="49"/>
      <c r="GK635" s="49"/>
      <c r="GL635" s="49"/>
      <c r="GM635" s="49"/>
      <c r="GN635" s="49"/>
      <c r="GO635" s="49"/>
      <c r="GP635" s="49"/>
      <c r="GQ635" s="49"/>
      <c r="GR635" s="49"/>
      <c r="GS635" s="49"/>
      <c r="GT635" s="49"/>
      <c r="GU635" s="49"/>
      <c r="GV635" s="49"/>
      <c r="GW635" s="49"/>
      <c r="GX635" s="49"/>
      <c r="GY635" s="49"/>
      <c r="GZ635" s="49"/>
      <c r="HA635" s="49"/>
      <c r="HB635" s="49"/>
      <c r="HC635" s="49"/>
      <c r="HD635" s="49"/>
      <c r="HE635" s="49"/>
      <c r="HF635" s="49"/>
      <c r="HG635" s="49"/>
      <c r="HH635" s="49"/>
      <c r="HI635" s="49"/>
      <c r="HJ635" s="49"/>
      <c r="HK635" s="49"/>
      <c r="HL635" s="49"/>
      <c r="HM635" s="49"/>
      <c r="HN635" s="49"/>
      <c r="HO635" s="49"/>
      <c r="HP635" s="49"/>
      <c r="HQ635" s="49"/>
      <c r="HR635" s="49"/>
      <c r="HS635" s="49"/>
      <c r="HT635" s="49"/>
      <c r="HU635" s="49"/>
      <c r="HV635" s="49"/>
      <c r="HW635" s="49"/>
      <c r="HX635" s="49"/>
      <c r="HY635" s="49"/>
      <c r="HZ635" s="49"/>
      <c r="IA635" s="49"/>
      <c r="IB635" s="49"/>
      <c r="IC635" s="49"/>
      <c r="ID635" s="49"/>
      <c r="IE635" s="49"/>
      <c r="IF635" s="49"/>
      <c r="IG635" s="49"/>
      <c r="IH635" s="49"/>
      <c r="II635" s="49"/>
      <c r="IJ635" s="49"/>
      <c r="IK635" s="49"/>
      <c r="IL635" s="49"/>
      <c r="IM635" s="49"/>
      <c r="IN635" s="49"/>
      <c r="IO635" s="49"/>
      <c r="IP635" s="49"/>
      <c r="IQ635" s="49"/>
      <c r="IR635" s="49"/>
      <c r="IS635" s="49"/>
      <c r="IT635" s="49"/>
      <c r="IU635" s="49"/>
      <c r="IV635" s="49"/>
      <c r="IW635" s="49"/>
      <c r="IX635" s="49"/>
      <c r="IY635" s="49"/>
      <c r="IZ635" s="49"/>
      <c r="JA635" s="49"/>
      <c r="JB635" s="49"/>
      <c r="JC635" s="49"/>
      <c r="JD635" s="49"/>
      <c r="JE635" s="49"/>
      <c r="JF635" s="49"/>
      <c r="JG635" s="49"/>
      <c r="JH635" s="49"/>
      <c r="JI635" s="49"/>
      <c r="JJ635" s="49"/>
      <c r="JK635" s="49"/>
      <c r="JL635" s="49"/>
      <c r="JM635" s="49"/>
      <c r="JN635" s="49"/>
      <c r="JO635" s="49"/>
      <c r="JP635" s="49"/>
      <c r="JQ635" s="49"/>
      <c r="JR635" s="49"/>
      <c r="JS635" s="49"/>
      <c r="JT635" s="49"/>
      <c r="JU635" s="49"/>
      <c r="JV635" s="49"/>
      <c r="JW635" s="49"/>
      <c r="JX635" s="49"/>
      <c r="JY635" s="49"/>
      <c r="JZ635" s="49"/>
      <c r="KA635" s="49"/>
      <c r="KB635" s="49"/>
      <c r="KC635" s="49"/>
      <c r="KD635" s="49"/>
      <c r="KE635" s="49"/>
      <c r="KF635" s="49"/>
      <c r="KG635" s="49"/>
      <c r="KH635" s="49"/>
      <c r="KI635" s="49"/>
      <c r="KJ635" s="49"/>
    </row>
    <row r="636" spans="2:296" s="48" customFormat="1" x14ac:dyDescent="0.2">
      <c r="B636" s="46"/>
      <c r="C636" s="276"/>
      <c r="D636" s="125"/>
      <c r="E636" s="173"/>
      <c r="F636" s="174"/>
      <c r="G636" s="125"/>
      <c r="H636" s="125"/>
      <c r="I636" s="125"/>
      <c r="J636" s="125"/>
      <c r="K636" s="192"/>
      <c r="M636" s="281"/>
      <c r="N636" s="19"/>
      <c r="O636" s="49"/>
      <c r="P636" s="49"/>
      <c r="Q636" s="49"/>
      <c r="R636" s="49"/>
      <c r="S636" s="49"/>
      <c r="T636" s="49"/>
      <c r="U636" s="49"/>
      <c r="V636" s="49"/>
      <c r="W636" s="49"/>
      <c r="X636" s="49"/>
      <c r="Y636" s="49"/>
      <c r="Z636" s="49"/>
      <c r="AA636" s="49"/>
      <c r="AB636" s="49"/>
      <c r="AC636" s="49"/>
      <c r="AD636" s="49"/>
      <c r="AE636" s="49"/>
      <c r="AF636" s="49"/>
      <c r="AG636" s="49"/>
      <c r="AH636" s="49"/>
      <c r="AI636" s="49"/>
      <c r="AJ636" s="49"/>
      <c r="AK636" s="49"/>
      <c r="AL636" s="49"/>
      <c r="AM636" s="49"/>
      <c r="AN636" s="49"/>
      <c r="AO636" s="49"/>
      <c r="AP636" s="49"/>
      <c r="AQ636" s="49"/>
      <c r="AR636" s="49"/>
      <c r="AS636" s="49"/>
      <c r="AT636" s="49"/>
      <c r="AU636" s="49"/>
      <c r="AV636" s="49"/>
      <c r="AW636" s="49"/>
      <c r="AX636" s="49"/>
      <c r="AY636" s="49"/>
      <c r="AZ636" s="49"/>
      <c r="BA636" s="49"/>
      <c r="BB636" s="49"/>
      <c r="BC636" s="49"/>
      <c r="BD636" s="49"/>
      <c r="BE636" s="49"/>
      <c r="BF636" s="49"/>
      <c r="BG636" s="49"/>
      <c r="BH636" s="49"/>
      <c r="BI636" s="49"/>
      <c r="BJ636" s="49"/>
      <c r="BK636" s="49"/>
      <c r="BL636" s="49"/>
      <c r="BM636" s="49"/>
      <c r="BN636" s="49"/>
      <c r="BO636" s="49"/>
      <c r="BP636" s="49"/>
      <c r="BQ636" s="49"/>
      <c r="BR636" s="49"/>
      <c r="BS636" s="49"/>
      <c r="BT636" s="49"/>
      <c r="BU636" s="49"/>
      <c r="BV636" s="49"/>
      <c r="BW636" s="49"/>
      <c r="BX636" s="49"/>
      <c r="BY636" s="49"/>
      <c r="BZ636" s="49"/>
      <c r="CA636" s="49"/>
      <c r="CB636" s="49"/>
      <c r="CC636" s="49"/>
      <c r="CD636" s="49"/>
      <c r="CE636" s="49"/>
      <c r="CF636" s="49"/>
      <c r="CG636" s="49"/>
      <c r="CH636" s="49"/>
      <c r="CI636" s="49"/>
      <c r="CJ636" s="49"/>
      <c r="CK636" s="49"/>
      <c r="CL636" s="49"/>
      <c r="CM636" s="49"/>
      <c r="CN636" s="49"/>
      <c r="CO636" s="49"/>
      <c r="CP636" s="49"/>
      <c r="CQ636" s="49"/>
      <c r="CR636" s="49"/>
      <c r="CS636" s="49"/>
      <c r="CT636" s="49"/>
      <c r="CU636" s="49"/>
      <c r="CV636" s="49"/>
      <c r="CW636" s="49"/>
      <c r="CX636" s="49"/>
      <c r="CY636" s="49"/>
      <c r="CZ636" s="49"/>
      <c r="DA636" s="49"/>
      <c r="DB636" s="49"/>
      <c r="DC636" s="49"/>
      <c r="DD636" s="49"/>
      <c r="DE636" s="49"/>
      <c r="DF636" s="49"/>
      <c r="DG636" s="49"/>
      <c r="DH636" s="49"/>
      <c r="DI636" s="49"/>
      <c r="DJ636" s="49"/>
      <c r="DK636" s="49"/>
      <c r="DL636" s="49"/>
      <c r="DM636" s="49"/>
      <c r="DN636" s="49"/>
      <c r="DO636" s="49"/>
      <c r="DP636" s="49"/>
      <c r="DQ636" s="49"/>
      <c r="DR636" s="49"/>
      <c r="DS636" s="49"/>
      <c r="DT636" s="49"/>
      <c r="DU636" s="49"/>
      <c r="DV636" s="49"/>
      <c r="DW636" s="49"/>
      <c r="DX636" s="49"/>
      <c r="DY636" s="49"/>
      <c r="DZ636" s="49"/>
      <c r="EA636" s="49"/>
      <c r="EB636" s="49"/>
      <c r="EC636" s="49"/>
      <c r="ED636" s="49"/>
      <c r="EE636" s="49"/>
      <c r="EF636" s="49"/>
      <c r="EG636" s="49"/>
      <c r="EH636" s="49"/>
      <c r="EI636" s="49"/>
      <c r="EJ636" s="49"/>
      <c r="EK636" s="49"/>
      <c r="EL636" s="49"/>
      <c r="EM636" s="49"/>
      <c r="EN636" s="49"/>
      <c r="EO636" s="49"/>
      <c r="EP636" s="49"/>
      <c r="EQ636" s="49"/>
      <c r="ER636" s="49"/>
      <c r="ES636" s="49"/>
      <c r="ET636" s="49"/>
      <c r="EU636" s="49"/>
      <c r="EV636" s="49"/>
      <c r="EW636" s="49"/>
      <c r="EX636" s="49"/>
      <c r="EY636" s="49"/>
      <c r="EZ636" s="49"/>
      <c r="FA636" s="49"/>
      <c r="FB636" s="49"/>
      <c r="FC636" s="49"/>
      <c r="FD636" s="49"/>
      <c r="FE636" s="49"/>
      <c r="FF636" s="49"/>
      <c r="FG636" s="49"/>
      <c r="FH636" s="49"/>
      <c r="FI636" s="49"/>
      <c r="FJ636" s="49"/>
      <c r="FK636" s="49"/>
      <c r="FL636" s="49"/>
      <c r="FM636" s="49"/>
      <c r="FN636" s="49"/>
      <c r="FO636" s="49"/>
      <c r="FP636" s="49"/>
      <c r="FQ636" s="49"/>
      <c r="FR636" s="49"/>
      <c r="FS636" s="49"/>
      <c r="FT636" s="49"/>
      <c r="FU636" s="49"/>
      <c r="FV636" s="49"/>
      <c r="FW636" s="49"/>
      <c r="FX636" s="49"/>
      <c r="FY636" s="49"/>
      <c r="FZ636" s="49"/>
      <c r="GA636" s="49"/>
      <c r="GB636" s="49"/>
      <c r="GC636" s="49"/>
      <c r="GD636" s="49"/>
      <c r="GE636" s="49"/>
      <c r="GF636" s="49"/>
      <c r="GG636" s="49"/>
      <c r="GH636" s="49"/>
      <c r="GI636" s="49"/>
      <c r="GJ636" s="49"/>
      <c r="GK636" s="49"/>
      <c r="GL636" s="49"/>
      <c r="GM636" s="49"/>
      <c r="GN636" s="49"/>
      <c r="GO636" s="49"/>
      <c r="GP636" s="49"/>
      <c r="GQ636" s="49"/>
      <c r="GR636" s="49"/>
      <c r="GS636" s="49"/>
      <c r="GT636" s="49"/>
      <c r="GU636" s="49"/>
      <c r="GV636" s="49"/>
      <c r="GW636" s="49"/>
      <c r="GX636" s="49"/>
      <c r="GY636" s="49"/>
      <c r="GZ636" s="49"/>
      <c r="HA636" s="49"/>
      <c r="HB636" s="49"/>
      <c r="HC636" s="49"/>
      <c r="HD636" s="49"/>
      <c r="HE636" s="49"/>
      <c r="HF636" s="49"/>
      <c r="HG636" s="49"/>
      <c r="HH636" s="49"/>
      <c r="HI636" s="49"/>
      <c r="HJ636" s="49"/>
      <c r="HK636" s="49"/>
      <c r="HL636" s="49"/>
      <c r="HM636" s="49"/>
      <c r="HN636" s="49"/>
      <c r="HO636" s="49"/>
      <c r="HP636" s="49"/>
      <c r="HQ636" s="49"/>
      <c r="HR636" s="49"/>
      <c r="HS636" s="49"/>
      <c r="HT636" s="49"/>
      <c r="HU636" s="49"/>
      <c r="HV636" s="49"/>
      <c r="HW636" s="49"/>
      <c r="HX636" s="49"/>
      <c r="HY636" s="49"/>
      <c r="HZ636" s="49"/>
      <c r="IA636" s="49"/>
      <c r="IB636" s="49"/>
      <c r="IC636" s="49"/>
      <c r="ID636" s="49"/>
      <c r="IE636" s="49"/>
      <c r="IF636" s="49"/>
      <c r="IG636" s="49"/>
      <c r="IH636" s="49"/>
      <c r="II636" s="49"/>
      <c r="IJ636" s="49"/>
      <c r="IK636" s="49"/>
      <c r="IL636" s="49"/>
      <c r="IM636" s="49"/>
      <c r="IN636" s="49"/>
      <c r="IO636" s="49"/>
      <c r="IP636" s="49"/>
      <c r="IQ636" s="49"/>
      <c r="IR636" s="49"/>
      <c r="IS636" s="49"/>
      <c r="IT636" s="49"/>
      <c r="IU636" s="49"/>
      <c r="IV636" s="49"/>
      <c r="IW636" s="49"/>
      <c r="IX636" s="49"/>
      <c r="IY636" s="49"/>
      <c r="IZ636" s="49"/>
      <c r="JA636" s="49"/>
      <c r="JB636" s="49"/>
      <c r="JC636" s="49"/>
      <c r="JD636" s="49"/>
      <c r="JE636" s="49"/>
      <c r="JF636" s="49"/>
      <c r="JG636" s="49"/>
      <c r="JH636" s="49"/>
      <c r="JI636" s="49"/>
      <c r="JJ636" s="49"/>
      <c r="JK636" s="49"/>
      <c r="JL636" s="49"/>
      <c r="JM636" s="49"/>
      <c r="JN636" s="49"/>
      <c r="JO636" s="49"/>
      <c r="JP636" s="49"/>
      <c r="JQ636" s="49"/>
      <c r="JR636" s="49"/>
      <c r="JS636" s="49"/>
      <c r="JT636" s="49"/>
      <c r="JU636" s="49"/>
      <c r="JV636" s="49"/>
      <c r="JW636" s="49"/>
      <c r="JX636" s="49"/>
      <c r="JY636" s="49"/>
      <c r="JZ636" s="49"/>
      <c r="KA636" s="49"/>
      <c r="KB636" s="49"/>
      <c r="KC636" s="49"/>
      <c r="KD636" s="49"/>
      <c r="KE636" s="49"/>
      <c r="KF636" s="49"/>
      <c r="KG636" s="49"/>
      <c r="KH636" s="49"/>
      <c r="KI636" s="49"/>
      <c r="KJ636" s="49"/>
    </row>
    <row r="637" spans="2:296" s="48" customFormat="1" x14ac:dyDescent="0.2">
      <c r="B637" s="46"/>
      <c r="C637" s="276"/>
      <c r="D637" s="125"/>
      <c r="E637" s="173"/>
      <c r="F637" s="174"/>
      <c r="G637" s="125"/>
      <c r="H637" s="125"/>
      <c r="I637" s="125"/>
      <c r="J637" s="125"/>
      <c r="K637" s="192"/>
      <c r="M637" s="281"/>
      <c r="N637" s="19"/>
      <c r="O637" s="49"/>
      <c r="P637" s="49"/>
      <c r="Q637" s="49"/>
      <c r="R637" s="49"/>
      <c r="S637" s="49"/>
      <c r="T637" s="49"/>
      <c r="U637" s="49"/>
      <c r="V637" s="49"/>
      <c r="W637" s="49"/>
      <c r="X637" s="49"/>
      <c r="Y637" s="49"/>
      <c r="Z637" s="49"/>
      <c r="AA637" s="49"/>
      <c r="AB637" s="49"/>
      <c r="AC637" s="49"/>
      <c r="AD637" s="49"/>
      <c r="AE637" s="49"/>
      <c r="AF637" s="49"/>
      <c r="AG637" s="49"/>
      <c r="AH637" s="49"/>
      <c r="AI637" s="49"/>
      <c r="AJ637" s="49"/>
      <c r="AK637" s="49"/>
      <c r="AL637" s="49"/>
      <c r="AM637" s="49"/>
      <c r="AN637" s="49"/>
      <c r="AO637" s="49"/>
      <c r="AP637" s="49"/>
      <c r="AQ637" s="49"/>
      <c r="AR637" s="49"/>
      <c r="AS637" s="49"/>
      <c r="AT637" s="49"/>
      <c r="AU637" s="49"/>
      <c r="AV637" s="49"/>
      <c r="AW637" s="49"/>
      <c r="AX637" s="49"/>
      <c r="AY637" s="49"/>
      <c r="AZ637" s="49"/>
      <c r="BA637" s="49"/>
      <c r="BB637" s="49"/>
      <c r="BC637" s="49"/>
      <c r="BD637" s="49"/>
      <c r="BE637" s="49"/>
      <c r="BF637" s="49"/>
      <c r="BG637" s="49"/>
      <c r="BH637" s="49"/>
      <c r="BI637" s="49"/>
      <c r="BJ637" s="49"/>
      <c r="BK637" s="49"/>
      <c r="BL637" s="49"/>
      <c r="BM637" s="49"/>
      <c r="BN637" s="49"/>
      <c r="BO637" s="49"/>
      <c r="BP637" s="49"/>
      <c r="BQ637" s="49"/>
      <c r="BR637" s="49"/>
      <c r="BS637" s="49"/>
      <c r="BT637" s="49"/>
      <c r="BU637" s="49"/>
      <c r="BV637" s="49"/>
      <c r="BW637" s="49"/>
      <c r="BX637" s="49"/>
      <c r="BY637" s="49"/>
      <c r="BZ637" s="49"/>
      <c r="CA637" s="49"/>
      <c r="CB637" s="49"/>
      <c r="CC637" s="49"/>
      <c r="CD637" s="49"/>
      <c r="CE637" s="49"/>
      <c r="CF637" s="49"/>
      <c r="CG637" s="49"/>
      <c r="CH637" s="49"/>
      <c r="CI637" s="49"/>
      <c r="CJ637" s="49"/>
      <c r="CK637" s="49"/>
      <c r="CL637" s="49"/>
      <c r="CM637" s="49"/>
      <c r="CN637" s="49"/>
      <c r="CO637" s="49"/>
      <c r="CP637" s="49"/>
      <c r="CQ637" s="49"/>
      <c r="CR637" s="49"/>
      <c r="CS637" s="49"/>
      <c r="CT637" s="49"/>
      <c r="CU637" s="49"/>
      <c r="CV637" s="49"/>
      <c r="CW637" s="49"/>
      <c r="CX637" s="49"/>
      <c r="CY637" s="49"/>
      <c r="CZ637" s="49"/>
      <c r="DA637" s="49"/>
      <c r="DB637" s="49"/>
      <c r="DC637" s="49"/>
      <c r="DD637" s="49"/>
      <c r="DE637" s="49"/>
      <c r="DF637" s="49"/>
      <c r="DG637" s="49"/>
      <c r="DH637" s="49"/>
      <c r="DI637" s="49"/>
      <c r="DJ637" s="49"/>
      <c r="DK637" s="49"/>
      <c r="DL637" s="49"/>
      <c r="DM637" s="49"/>
      <c r="DN637" s="49"/>
      <c r="DO637" s="49"/>
      <c r="DP637" s="49"/>
      <c r="DQ637" s="49"/>
      <c r="DR637" s="49"/>
      <c r="DS637" s="49"/>
      <c r="DT637" s="49"/>
      <c r="DU637" s="49"/>
      <c r="DV637" s="49"/>
      <c r="DW637" s="49"/>
      <c r="DX637" s="49"/>
      <c r="DY637" s="49"/>
      <c r="DZ637" s="49"/>
      <c r="EA637" s="49"/>
      <c r="EB637" s="49"/>
      <c r="EC637" s="49"/>
      <c r="ED637" s="49"/>
      <c r="EE637" s="49"/>
      <c r="EF637" s="49"/>
      <c r="EG637" s="49"/>
      <c r="EH637" s="49"/>
      <c r="EI637" s="49"/>
      <c r="EJ637" s="49"/>
      <c r="EK637" s="49"/>
      <c r="EL637" s="49"/>
      <c r="EM637" s="49"/>
      <c r="EN637" s="49"/>
      <c r="EO637" s="49"/>
      <c r="EP637" s="49"/>
      <c r="EQ637" s="49"/>
      <c r="ER637" s="49"/>
      <c r="ES637" s="49"/>
      <c r="ET637" s="49"/>
      <c r="EU637" s="49"/>
      <c r="EV637" s="49"/>
      <c r="EW637" s="49"/>
      <c r="EX637" s="49"/>
      <c r="EY637" s="49"/>
      <c r="EZ637" s="49"/>
      <c r="FA637" s="49"/>
      <c r="FB637" s="49"/>
      <c r="FC637" s="49"/>
      <c r="FD637" s="49"/>
      <c r="FE637" s="49"/>
      <c r="FF637" s="49"/>
      <c r="FG637" s="49"/>
      <c r="FH637" s="49"/>
      <c r="FI637" s="49"/>
      <c r="FJ637" s="49"/>
      <c r="FK637" s="49"/>
      <c r="FL637" s="49"/>
      <c r="FM637" s="49"/>
      <c r="FN637" s="49"/>
      <c r="FO637" s="49"/>
      <c r="FP637" s="49"/>
      <c r="FQ637" s="49"/>
      <c r="FR637" s="49"/>
      <c r="FS637" s="49"/>
      <c r="FT637" s="49"/>
      <c r="FU637" s="49"/>
      <c r="FV637" s="49"/>
      <c r="FW637" s="49"/>
      <c r="FX637" s="49"/>
      <c r="FY637" s="49"/>
      <c r="FZ637" s="49"/>
      <c r="GA637" s="49"/>
      <c r="GB637" s="49"/>
      <c r="GC637" s="49"/>
      <c r="GD637" s="49"/>
      <c r="GE637" s="49"/>
      <c r="GF637" s="49"/>
      <c r="GG637" s="49"/>
      <c r="GH637" s="49"/>
      <c r="GI637" s="49"/>
      <c r="GJ637" s="49"/>
      <c r="GK637" s="49"/>
      <c r="GL637" s="49"/>
      <c r="GM637" s="49"/>
      <c r="GN637" s="49"/>
      <c r="GO637" s="49"/>
      <c r="GP637" s="49"/>
      <c r="GQ637" s="49"/>
      <c r="GR637" s="49"/>
      <c r="GS637" s="49"/>
      <c r="GT637" s="49"/>
      <c r="GU637" s="49"/>
      <c r="GV637" s="49"/>
      <c r="GW637" s="49"/>
      <c r="GX637" s="49"/>
      <c r="GY637" s="49"/>
      <c r="GZ637" s="49"/>
      <c r="HA637" s="49"/>
      <c r="HB637" s="49"/>
      <c r="HC637" s="49"/>
      <c r="HD637" s="49"/>
      <c r="HE637" s="49"/>
      <c r="HF637" s="49"/>
      <c r="HG637" s="49"/>
      <c r="HH637" s="49"/>
      <c r="HI637" s="49"/>
      <c r="HJ637" s="49"/>
      <c r="HK637" s="49"/>
      <c r="HL637" s="49"/>
      <c r="HM637" s="49"/>
      <c r="HN637" s="49"/>
      <c r="HO637" s="49"/>
      <c r="HP637" s="49"/>
      <c r="HQ637" s="49"/>
      <c r="HR637" s="49"/>
      <c r="HS637" s="49"/>
      <c r="HT637" s="49"/>
      <c r="HU637" s="49"/>
      <c r="HV637" s="49"/>
      <c r="HW637" s="49"/>
      <c r="HX637" s="49"/>
      <c r="HY637" s="49"/>
      <c r="HZ637" s="49"/>
      <c r="IA637" s="49"/>
      <c r="IB637" s="49"/>
      <c r="IC637" s="49"/>
      <c r="ID637" s="49"/>
      <c r="IE637" s="49"/>
      <c r="IF637" s="49"/>
      <c r="IG637" s="49"/>
      <c r="IH637" s="49"/>
      <c r="II637" s="49"/>
      <c r="IJ637" s="49"/>
      <c r="IK637" s="49"/>
      <c r="IL637" s="49"/>
      <c r="IM637" s="49"/>
      <c r="IN637" s="49"/>
      <c r="IO637" s="49"/>
      <c r="IP637" s="49"/>
      <c r="IQ637" s="49"/>
      <c r="IR637" s="49"/>
      <c r="IS637" s="49"/>
      <c r="IT637" s="49"/>
      <c r="IU637" s="49"/>
      <c r="IV637" s="49"/>
      <c r="IW637" s="49"/>
      <c r="IX637" s="49"/>
      <c r="IY637" s="49"/>
      <c r="IZ637" s="49"/>
      <c r="JA637" s="49"/>
      <c r="JB637" s="49"/>
      <c r="JC637" s="49"/>
      <c r="JD637" s="49"/>
      <c r="JE637" s="49"/>
      <c r="JF637" s="49"/>
      <c r="JG637" s="49"/>
      <c r="JH637" s="49"/>
      <c r="JI637" s="49"/>
      <c r="JJ637" s="49"/>
      <c r="JK637" s="49"/>
      <c r="JL637" s="49"/>
      <c r="JM637" s="49"/>
      <c r="JN637" s="49"/>
      <c r="JO637" s="49"/>
      <c r="JP637" s="49"/>
      <c r="JQ637" s="49"/>
      <c r="JR637" s="49"/>
      <c r="JS637" s="49"/>
      <c r="JT637" s="49"/>
      <c r="JU637" s="49"/>
      <c r="JV637" s="49"/>
      <c r="JW637" s="49"/>
      <c r="JX637" s="49"/>
      <c r="JY637" s="49"/>
      <c r="JZ637" s="49"/>
      <c r="KA637" s="49"/>
      <c r="KB637" s="49"/>
      <c r="KC637" s="49"/>
      <c r="KD637" s="49"/>
      <c r="KE637" s="49"/>
      <c r="KF637" s="49"/>
      <c r="KG637" s="49"/>
      <c r="KH637" s="49"/>
      <c r="KI637" s="49"/>
      <c r="KJ637" s="49"/>
    </row>
    <row r="638" spans="2:296" s="48" customFormat="1" x14ac:dyDescent="0.2">
      <c r="B638" s="46"/>
      <c r="C638" s="276"/>
      <c r="D638" s="125"/>
      <c r="E638" s="173"/>
      <c r="F638" s="174"/>
      <c r="G638" s="125"/>
      <c r="H638" s="125"/>
      <c r="I638" s="125"/>
      <c r="J638" s="125"/>
      <c r="K638" s="192"/>
      <c r="M638" s="281"/>
      <c r="N638" s="19"/>
      <c r="O638" s="49"/>
      <c r="P638" s="49"/>
      <c r="Q638" s="49"/>
      <c r="R638" s="49"/>
      <c r="S638" s="49"/>
      <c r="T638" s="49"/>
      <c r="U638" s="49"/>
      <c r="V638" s="49"/>
      <c r="W638" s="49"/>
      <c r="X638" s="49"/>
      <c r="Y638" s="49"/>
      <c r="Z638" s="49"/>
      <c r="AA638" s="49"/>
      <c r="AB638" s="49"/>
      <c r="AC638" s="49"/>
      <c r="AD638" s="49"/>
      <c r="AE638" s="49"/>
      <c r="AF638" s="49"/>
      <c r="AG638" s="49"/>
      <c r="AH638" s="49"/>
      <c r="AI638" s="49"/>
      <c r="AJ638" s="49"/>
      <c r="AK638" s="49"/>
      <c r="AL638" s="49"/>
      <c r="AM638" s="49"/>
      <c r="AN638" s="49"/>
      <c r="AO638" s="49"/>
      <c r="AP638" s="49"/>
      <c r="AQ638" s="49"/>
      <c r="AR638" s="49"/>
      <c r="AS638" s="49"/>
      <c r="AT638" s="49"/>
      <c r="AU638" s="49"/>
      <c r="AV638" s="49"/>
      <c r="AW638" s="49"/>
      <c r="AX638" s="49"/>
      <c r="AY638" s="49"/>
      <c r="AZ638" s="49"/>
      <c r="BA638" s="49"/>
      <c r="BB638" s="49"/>
      <c r="BC638" s="49"/>
      <c r="BD638" s="49"/>
      <c r="BE638" s="49"/>
      <c r="BF638" s="49"/>
      <c r="BG638" s="49"/>
      <c r="BH638" s="49"/>
      <c r="BI638" s="49"/>
      <c r="BJ638" s="49"/>
      <c r="BK638" s="49"/>
      <c r="BL638" s="49"/>
      <c r="BM638" s="49"/>
      <c r="BN638" s="49"/>
      <c r="BO638" s="49"/>
      <c r="BP638" s="49"/>
      <c r="BQ638" s="49"/>
      <c r="BR638" s="49"/>
      <c r="BS638" s="49"/>
      <c r="BT638" s="49"/>
      <c r="BU638" s="49"/>
      <c r="BV638" s="49"/>
      <c r="BW638" s="49"/>
      <c r="BX638" s="49"/>
      <c r="BY638" s="49"/>
      <c r="BZ638" s="49"/>
      <c r="CA638" s="49"/>
      <c r="CB638" s="49"/>
      <c r="CC638" s="49"/>
      <c r="CD638" s="49"/>
      <c r="CE638" s="49"/>
      <c r="CF638" s="49"/>
      <c r="CG638" s="49"/>
      <c r="CH638" s="49"/>
      <c r="CI638" s="49"/>
      <c r="CJ638" s="49"/>
      <c r="CK638" s="49"/>
      <c r="CL638" s="49"/>
      <c r="CM638" s="49"/>
      <c r="CN638" s="49"/>
      <c r="CO638" s="49"/>
      <c r="CP638" s="49"/>
      <c r="CQ638" s="49"/>
      <c r="CR638" s="49"/>
      <c r="CS638" s="49"/>
      <c r="CT638" s="49"/>
      <c r="CU638" s="49"/>
      <c r="CV638" s="49"/>
      <c r="CW638" s="49"/>
      <c r="CX638" s="49"/>
      <c r="CY638" s="49"/>
      <c r="CZ638" s="49"/>
      <c r="DA638" s="49"/>
      <c r="DB638" s="49"/>
      <c r="DC638" s="49"/>
      <c r="DD638" s="49"/>
      <c r="DE638" s="49"/>
      <c r="DF638" s="49"/>
      <c r="DG638" s="49"/>
      <c r="DH638" s="49"/>
      <c r="DI638" s="49"/>
      <c r="DJ638" s="49"/>
      <c r="DK638" s="49"/>
      <c r="DL638" s="49"/>
      <c r="DM638" s="49"/>
      <c r="DN638" s="49"/>
      <c r="DO638" s="49"/>
      <c r="DP638" s="49"/>
      <c r="DQ638" s="49"/>
      <c r="DR638" s="49"/>
      <c r="DS638" s="49"/>
      <c r="DT638" s="49"/>
      <c r="DU638" s="49"/>
      <c r="DV638" s="49"/>
      <c r="DW638" s="49"/>
      <c r="DX638" s="49"/>
      <c r="DY638" s="49"/>
      <c r="DZ638" s="49"/>
      <c r="EA638" s="49"/>
      <c r="EB638" s="49"/>
      <c r="EC638" s="49"/>
      <c r="ED638" s="49"/>
      <c r="EE638" s="49"/>
      <c r="EF638" s="49"/>
      <c r="EG638" s="49"/>
      <c r="EH638" s="49"/>
      <c r="EI638" s="49"/>
      <c r="EJ638" s="49"/>
      <c r="EK638" s="49"/>
      <c r="EL638" s="49"/>
      <c r="EM638" s="49"/>
      <c r="EN638" s="49"/>
      <c r="EO638" s="49"/>
      <c r="EP638" s="49"/>
      <c r="EQ638" s="49"/>
      <c r="ER638" s="49"/>
      <c r="ES638" s="49"/>
      <c r="ET638" s="49"/>
      <c r="EU638" s="49"/>
      <c r="EV638" s="49"/>
      <c r="EW638" s="49"/>
      <c r="EX638" s="49"/>
      <c r="EY638" s="49"/>
      <c r="EZ638" s="49"/>
      <c r="FA638" s="49"/>
      <c r="FB638" s="49"/>
      <c r="FC638" s="49"/>
      <c r="FD638" s="49"/>
      <c r="FE638" s="49"/>
      <c r="FF638" s="49"/>
      <c r="FG638" s="49"/>
      <c r="FH638" s="49"/>
      <c r="FI638" s="49"/>
      <c r="FJ638" s="49"/>
      <c r="FK638" s="49"/>
      <c r="FL638" s="49"/>
      <c r="FM638" s="49"/>
      <c r="FN638" s="49"/>
      <c r="FO638" s="49"/>
      <c r="FP638" s="49"/>
      <c r="FQ638" s="49"/>
      <c r="FR638" s="49"/>
      <c r="FS638" s="49"/>
      <c r="FT638" s="49"/>
      <c r="FU638" s="49"/>
      <c r="FV638" s="49"/>
      <c r="FW638" s="49"/>
      <c r="FX638" s="49"/>
      <c r="FY638" s="49"/>
      <c r="FZ638" s="49"/>
      <c r="GA638" s="49"/>
      <c r="GB638" s="49"/>
      <c r="GC638" s="49"/>
      <c r="GD638" s="49"/>
      <c r="GE638" s="49"/>
      <c r="GF638" s="49"/>
      <c r="GG638" s="49"/>
      <c r="GH638" s="49"/>
      <c r="GI638" s="49"/>
      <c r="GJ638" s="49"/>
      <c r="GK638" s="49"/>
      <c r="GL638" s="49"/>
      <c r="GM638" s="49"/>
      <c r="GN638" s="49"/>
      <c r="GO638" s="49"/>
      <c r="GP638" s="49"/>
      <c r="GQ638" s="49"/>
      <c r="GR638" s="49"/>
      <c r="GS638" s="49"/>
      <c r="GT638" s="49"/>
      <c r="GU638" s="49"/>
      <c r="GV638" s="49"/>
      <c r="GW638" s="49"/>
      <c r="GX638" s="49"/>
      <c r="GY638" s="49"/>
      <c r="GZ638" s="49"/>
      <c r="HA638" s="49"/>
      <c r="HB638" s="49"/>
      <c r="HC638" s="49"/>
      <c r="HD638" s="49"/>
      <c r="HE638" s="49"/>
      <c r="HF638" s="49"/>
      <c r="HG638" s="49"/>
      <c r="HH638" s="49"/>
      <c r="HI638" s="49"/>
      <c r="HJ638" s="49"/>
      <c r="HK638" s="49"/>
      <c r="HL638" s="49"/>
      <c r="HM638" s="49"/>
      <c r="HN638" s="49"/>
      <c r="HO638" s="49"/>
      <c r="HP638" s="49"/>
      <c r="HQ638" s="49"/>
      <c r="HR638" s="49"/>
      <c r="HS638" s="49"/>
      <c r="HT638" s="49"/>
      <c r="HU638" s="49"/>
      <c r="HV638" s="49"/>
      <c r="HW638" s="49"/>
      <c r="HX638" s="49"/>
      <c r="HY638" s="49"/>
      <c r="HZ638" s="49"/>
      <c r="IA638" s="49"/>
      <c r="IB638" s="49"/>
      <c r="IC638" s="49"/>
      <c r="ID638" s="49"/>
      <c r="IE638" s="49"/>
      <c r="IF638" s="49"/>
      <c r="IG638" s="49"/>
      <c r="IH638" s="49"/>
      <c r="II638" s="49"/>
      <c r="IJ638" s="49"/>
      <c r="IK638" s="49"/>
      <c r="IL638" s="49"/>
      <c r="IM638" s="49"/>
      <c r="IN638" s="49"/>
      <c r="IO638" s="49"/>
      <c r="IP638" s="49"/>
      <c r="IQ638" s="49"/>
      <c r="IR638" s="49"/>
      <c r="IS638" s="49"/>
      <c r="IT638" s="49"/>
      <c r="IU638" s="49"/>
      <c r="IV638" s="49"/>
      <c r="IW638" s="49"/>
      <c r="IX638" s="49"/>
      <c r="IY638" s="49"/>
      <c r="IZ638" s="49"/>
      <c r="JA638" s="49"/>
      <c r="JB638" s="49"/>
      <c r="JC638" s="49"/>
      <c r="JD638" s="49"/>
      <c r="JE638" s="49"/>
      <c r="JF638" s="49"/>
      <c r="JG638" s="49"/>
      <c r="JH638" s="49"/>
      <c r="JI638" s="49"/>
      <c r="JJ638" s="49"/>
      <c r="JK638" s="49"/>
      <c r="JL638" s="49"/>
      <c r="JM638" s="49"/>
      <c r="JN638" s="49"/>
      <c r="JO638" s="49"/>
      <c r="JP638" s="49"/>
      <c r="JQ638" s="49"/>
      <c r="JR638" s="49"/>
      <c r="JS638" s="49"/>
      <c r="JT638" s="49"/>
      <c r="JU638" s="49"/>
      <c r="JV638" s="49"/>
      <c r="JW638" s="49"/>
      <c r="JX638" s="49"/>
      <c r="JY638" s="49"/>
      <c r="JZ638" s="49"/>
      <c r="KA638" s="49"/>
      <c r="KB638" s="49"/>
      <c r="KC638" s="49"/>
      <c r="KD638" s="49"/>
      <c r="KE638" s="49"/>
      <c r="KF638" s="49"/>
      <c r="KG638" s="49"/>
      <c r="KH638" s="49"/>
      <c r="KI638" s="49"/>
      <c r="KJ638" s="49"/>
    </row>
    <row r="639" spans="2:296" s="48" customFormat="1" x14ac:dyDescent="0.2">
      <c r="B639" s="46"/>
      <c r="C639" s="276"/>
      <c r="D639" s="125"/>
      <c r="E639" s="173"/>
      <c r="F639" s="174"/>
      <c r="G639" s="125"/>
      <c r="H639" s="125"/>
      <c r="I639" s="125"/>
      <c r="J639" s="125"/>
      <c r="K639" s="192"/>
      <c r="M639" s="281"/>
      <c r="N639" s="19"/>
      <c r="O639" s="49"/>
      <c r="P639" s="49"/>
      <c r="Q639" s="49"/>
      <c r="R639" s="49"/>
      <c r="S639" s="49"/>
      <c r="T639" s="49"/>
      <c r="U639" s="49"/>
      <c r="V639" s="49"/>
      <c r="W639" s="49"/>
      <c r="X639" s="49"/>
      <c r="Y639" s="49"/>
      <c r="Z639" s="49"/>
      <c r="AA639" s="49"/>
      <c r="AB639" s="49"/>
      <c r="AC639" s="49"/>
      <c r="AD639" s="49"/>
      <c r="AE639" s="49"/>
      <c r="AF639" s="49"/>
      <c r="AG639" s="49"/>
      <c r="AH639" s="49"/>
      <c r="AI639" s="49"/>
      <c r="AJ639" s="49"/>
      <c r="AK639" s="49"/>
      <c r="AL639" s="49"/>
      <c r="AM639" s="49"/>
      <c r="AN639" s="49"/>
      <c r="AO639" s="49"/>
      <c r="AP639" s="49"/>
      <c r="AQ639" s="49"/>
      <c r="AR639" s="49"/>
      <c r="AS639" s="49"/>
      <c r="AT639" s="49"/>
      <c r="AU639" s="49"/>
      <c r="AV639" s="49"/>
      <c r="AW639" s="49"/>
      <c r="AX639" s="49"/>
      <c r="AY639" s="49"/>
      <c r="AZ639" s="49"/>
      <c r="BA639" s="49"/>
      <c r="BB639" s="49"/>
      <c r="BC639" s="49"/>
      <c r="BD639" s="49"/>
      <c r="BE639" s="49"/>
      <c r="BF639" s="49"/>
      <c r="BG639" s="49"/>
      <c r="BH639" s="49"/>
      <c r="BI639" s="49"/>
      <c r="BJ639" s="49"/>
      <c r="BK639" s="49"/>
      <c r="BL639" s="49"/>
      <c r="BM639" s="49"/>
      <c r="BN639" s="49"/>
      <c r="BO639" s="49"/>
      <c r="BP639" s="49"/>
      <c r="BQ639" s="49"/>
      <c r="BR639" s="49"/>
      <c r="BS639" s="49"/>
      <c r="BT639" s="49"/>
      <c r="BU639" s="49"/>
      <c r="BV639" s="49"/>
      <c r="BW639" s="49"/>
      <c r="BX639" s="49"/>
      <c r="BY639" s="49"/>
      <c r="BZ639" s="49"/>
      <c r="CA639" s="49"/>
      <c r="CB639" s="49"/>
      <c r="CC639" s="49"/>
      <c r="CD639" s="49"/>
      <c r="CE639" s="49"/>
      <c r="CF639" s="49"/>
      <c r="CG639" s="49"/>
      <c r="CH639" s="49"/>
      <c r="CI639" s="49"/>
      <c r="CJ639" s="49"/>
      <c r="CK639" s="49"/>
      <c r="CL639" s="49"/>
      <c r="CM639" s="49"/>
      <c r="CN639" s="49"/>
      <c r="CO639" s="49"/>
      <c r="CP639" s="49"/>
      <c r="CQ639" s="49"/>
      <c r="CR639" s="49"/>
      <c r="CS639" s="49"/>
      <c r="CT639" s="49"/>
      <c r="CU639" s="49"/>
      <c r="CV639" s="49"/>
      <c r="CW639" s="49"/>
      <c r="CX639" s="49"/>
      <c r="CY639" s="49"/>
      <c r="CZ639" s="49"/>
      <c r="DA639" s="49"/>
      <c r="DB639" s="49"/>
      <c r="DC639" s="49"/>
      <c r="DD639" s="49"/>
      <c r="DE639" s="49"/>
      <c r="DF639" s="49"/>
      <c r="DG639" s="49"/>
      <c r="DH639" s="49"/>
      <c r="DI639" s="49"/>
      <c r="DJ639" s="49"/>
      <c r="DK639" s="49"/>
      <c r="DL639" s="49"/>
      <c r="DM639" s="49"/>
      <c r="DN639" s="49"/>
      <c r="DO639" s="49"/>
      <c r="DP639" s="49"/>
      <c r="DQ639" s="49"/>
      <c r="DR639" s="49"/>
      <c r="DS639" s="49"/>
      <c r="DT639" s="49"/>
      <c r="DU639" s="49"/>
      <c r="DV639" s="49"/>
      <c r="DW639" s="49"/>
      <c r="DX639" s="49"/>
      <c r="DY639" s="49"/>
      <c r="DZ639" s="49"/>
      <c r="EA639" s="49"/>
      <c r="EB639" s="49"/>
      <c r="EC639" s="49"/>
      <c r="ED639" s="49"/>
      <c r="EE639" s="49"/>
      <c r="EF639" s="49"/>
      <c r="EG639" s="49"/>
      <c r="EH639" s="49"/>
      <c r="EI639" s="49"/>
      <c r="EJ639" s="49"/>
      <c r="EK639" s="49"/>
      <c r="EL639" s="49"/>
      <c r="EM639" s="49"/>
      <c r="EN639" s="49"/>
      <c r="EO639" s="49"/>
      <c r="EP639" s="49"/>
      <c r="EQ639" s="49"/>
      <c r="ER639" s="49"/>
      <c r="ES639" s="49"/>
      <c r="ET639" s="49"/>
      <c r="EU639" s="49"/>
      <c r="EV639" s="49"/>
      <c r="EW639" s="49"/>
      <c r="EX639" s="49"/>
      <c r="EY639" s="49"/>
      <c r="EZ639" s="49"/>
      <c r="FA639" s="49"/>
      <c r="FB639" s="49"/>
      <c r="FC639" s="49"/>
      <c r="FD639" s="49"/>
      <c r="FE639" s="49"/>
      <c r="FF639" s="49"/>
      <c r="FG639" s="49"/>
      <c r="FH639" s="49"/>
      <c r="FI639" s="49"/>
      <c r="FJ639" s="49"/>
      <c r="FK639" s="49"/>
      <c r="FL639" s="49"/>
      <c r="FM639" s="49"/>
      <c r="FN639" s="49"/>
      <c r="FO639" s="49"/>
      <c r="FP639" s="49"/>
      <c r="FQ639" s="49"/>
      <c r="FR639" s="49"/>
      <c r="FS639" s="49"/>
      <c r="FT639" s="49"/>
      <c r="FU639" s="49"/>
      <c r="FV639" s="49"/>
      <c r="FW639" s="49"/>
      <c r="FX639" s="49"/>
      <c r="FY639" s="49"/>
      <c r="FZ639" s="49"/>
      <c r="GA639" s="49"/>
      <c r="GB639" s="49"/>
      <c r="GC639" s="49"/>
      <c r="GD639" s="49"/>
      <c r="GE639" s="49"/>
      <c r="GF639" s="49"/>
      <c r="GG639" s="49"/>
      <c r="GH639" s="49"/>
      <c r="GI639" s="49"/>
      <c r="GJ639" s="49"/>
      <c r="GK639" s="49"/>
      <c r="GL639" s="49"/>
      <c r="GM639" s="49"/>
      <c r="GN639" s="49"/>
      <c r="GO639" s="49"/>
      <c r="GP639" s="49"/>
      <c r="GQ639" s="49"/>
      <c r="GR639" s="49"/>
      <c r="GS639" s="49"/>
      <c r="GT639" s="49"/>
      <c r="GU639" s="49"/>
      <c r="GV639" s="49"/>
      <c r="GW639" s="49"/>
      <c r="GX639" s="49"/>
      <c r="GY639" s="49"/>
      <c r="GZ639" s="49"/>
      <c r="HA639" s="49"/>
      <c r="HB639" s="49"/>
      <c r="HC639" s="49"/>
      <c r="HD639" s="49"/>
      <c r="HE639" s="49"/>
      <c r="HF639" s="49"/>
      <c r="HG639" s="49"/>
      <c r="HH639" s="49"/>
      <c r="HI639" s="49"/>
      <c r="HJ639" s="49"/>
      <c r="HK639" s="49"/>
      <c r="HL639" s="49"/>
      <c r="HM639" s="49"/>
      <c r="HN639" s="49"/>
      <c r="HO639" s="49"/>
      <c r="HP639" s="49"/>
      <c r="HQ639" s="49"/>
      <c r="HR639" s="49"/>
      <c r="HS639" s="49"/>
      <c r="HT639" s="49"/>
      <c r="HU639" s="49"/>
      <c r="HV639" s="49"/>
      <c r="HW639" s="49"/>
      <c r="HX639" s="49"/>
      <c r="HY639" s="49"/>
      <c r="HZ639" s="49"/>
      <c r="IA639" s="49"/>
      <c r="IB639" s="49"/>
      <c r="IC639" s="49"/>
      <c r="ID639" s="49"/>
      <c r="IE639" s="49"/>
      <c r="IF639" s="49"/>
      <c r="IG639" s="49"/>
      <c r="IH639" s="49"/>
      <c r="II639" s="49"/>
      <c r="IJ639" s="49"/>
      <c r="IK639" s="49"/>
      <c r="IL639" s="49"/>
      <c r="IM639" s="49"/>
      <c r="IN639" s="49"/>
      <c r="IO639" s="49"/>
      <c r="IP639" s="49"/>
      <c r="IQ639" s="49"/>
      <c r="IR639" s="49"/>
      <c r="IS639" s="49"/>
      <c r="IT639" s="49"/>
      <c r="IU639" s="49"/>
      <c r="IV639" s="49"/>
      <c r="IW639" s="49"/>
      <c r="IX639" s="49"/>
      <c r="IY639" s="49"/>
      <c r="IZ639" s="49"/>
      <c r="JA639" s="49"/>
      <c r="JB639" s="49"/>
      <c r="JC639" s="49"/>
      <c r="JD639" s="49"/>
      <c r="JE639" s="49"/>
      <c r="JF639" s="49"/>
      <c r="JG639" s="49"/>
      <c r="JH639" s="49"/>
      <c r="JI639" s="49"/>
      <c r="JJ639" s="49"/>
      <c r="JK639" s="49"/>
      <c r="JL639" s="49"/>
      <c r="JM639" s="49"/>
      <c r="JN639" s="49"/>
      <c r="JO639" s="49"/>
      <c r="JP639" s="49"/>
      <c r="JQ639" s="49"/>
      <c r="JR639" s="49"/>
      <c r="JS639" s="49"/>
      <c r="JT639" s="49"/>
      <c r="JU639" s="49"/>
      <c r="JV639" s="49"/>
      <c r="JW639" s="49"/>
      <c r="JX639" s="49"/>
      <c r="JY639" s="49"/>
      <c r="JZ639" s="49"/>
      <c r="KA639" s="49"/>
      <c r="KB639" s="49"/>
      <c r="KC639" s="49"/>
      <c r="KD639" s="49"/>
      <c r="KE639" s="49"/>
      <c r="KF639" s="49"/>
      <c r="KG639" s="49"/>
      <c r="KH639" s="49"/>
      <c r="KI639" s="49"/>
      <c r="KJ639" s="49"/>
    </row>
    <row r="640" spans="2:296" s="48" customFormat="1" x14ac:dyDescent="0.2">
      <c r="B640" s="46"/>
      <c r="C640" s="276"/>
      <c r="D640" s="125"/>
      <c r="E640" s="173"/>
      <c r="F640" s="174"/>
      <c r="G640" s="125"/>
      <c r="H640" s="125"/>
      <c r="I640" s="125"/>
      <c r="J640" s="125"/>
      <c r="K640" s="192"/>
      <c r="M640" s="281"/>
      <c r="N640" s="19"/>
      <c r="O640" s="49"/>
      <c r="P640" s="49"/>
      <c r="Q640" s="49"/>
      <c r="R640" s="49"/>
      <c r="S640" s="49"/>
      <c r="T640" s="49"/>
      <c r="U640" s="49"/>
      <c r="V640" s="49"/>
      <c r="W640" s="49"/>
      <c r="X640" s="49"/>
      <c r="Y640" s="49"/>
      <c r="Z640" s="49"/>
      <c r="AA640" s="49"/>
      <c r="AB640" s="49"/>
      <c r="AC640" s="49"/>
      <c r="AD640" s="49"/>
      <c r="AE640" s="49"/>
      <c r="AF640" s="49"/>
      <c r="AG640" s="49"/>
      <c r="AH640" s="49"/>
      <c r="AI640" s="49"/>
      <c r="AJ640" s="49"/>
      <c r="AK640" s="49"/>
      <c r="AL640" s="49"/>
      <c r="AM640" s="49"/>
      <c r="AN640" s="49"/>
      <c r="AO640" s="49"/>
      <c r="AP640" s="49"/>
      <c r="AQ640" s="49"/>
      <c r="AR640" s="49"/>
      <c r="AS640" s="49"/>
      <c r="AT640" s="49"/>
      <c r="AU640" s="49"/>
      <c r="AV640" s="49"/>
      <c r="AW640" s="49"/>
      <c r="AX640" s="49"/>
      <c r="AY640" s="49"/>
      <c r="AZ640" s="49"/>
      <c r="BA640" s="49"/>
      <c r="BB640" s="49"/>
      <c r="BC640" s="49"/>
      <c r="BD640" s="49"/>
      <c r="BE640" s="49"/>
      <c r="BF640" s="49"/>
      <c r="BG640" s="49"/>
      <c r="BH640" s="49"/>
      <c r="BI640" s="49"/>
      <c r="BJ640" s="49"/>
      <c r="BK640" s="49"/>
      <c r="BL640" s="49"/>
      <c r="BM640" s="49"/>
      <c r="BN640" s="49"/>
      <c r="BO640" s="49"/>
      <c r="BP640" s="49"/>
      <c r="BQ640" s="49"/>
      <c r="BR640" s="49"/>
      <c r="BS640" s="49"/>
      <c r="BT640" s="49"/>
      <c r="BU640" s="49"/>
      <c r="BV640" s="49"/>
      <c r="BW640" s="49"/>
      <c r="BX640" s="49"/>
      <c r="BY640" s="49"/>
      <c r="BZ640" s="49"/>
      <c r="CA640" s="49"/>
      <c r="CB640" s="49"/>
      <c r="CC640" s="49"/>
      <c r="CD640" s="49"/>
      <c r="CE640" s="49"/>
      <c r="CF640" s="49"/>
      <c r="CG640" s="49"/>
      <c r="CH640" s="49"/>
      <c r="CI640" s="49"/>
      <c r="CJ640" s="49"/>
      <c r="CK640" s="49"/>
      <c r="CL640" s="49"/>
      <c r="CM640" s="49"/>
      <c r="CN640" s="49"/>
      <c r="CO640" s="49"/>
      <c r="CP640" s="49"/>
      <c r="CQ640" s="49"/>
      <c r="CR640" s="49"/>
      <c r="CS640" s="49"/>
      <c r="CT640" s="49"/>
      <c r="CU640" s="49"/>
      <c r="CV640" s="49"/>
      <c r="CW640" s="49"/>
      <c r="CX640" s="49"/>
      <c r="CY640" s="49"/>
      <c r="CZ640" s="49"/>
      <c r="DA640" s="49"/>
      <c r="DB640" s="49"/>
      <c r="DC640" s="49"/>
      <c r="DD640" s="49"/>
      <c r="DE640" s="49"/>
      <c r="DF640" s="49"/>
      <c r="DG640" s="49"/>
      <c r="DH640" s="49"/>
      <c r="DI640" s="49"/>
      <c r="DJ640" s="49"/>
      <c r="DK640" s="49"/>
      <c r="DL640" s="49"/>
      <c r="DM640" s="49"/>
      <c r="DN640" s="49"/>
      <c r="DO640" s="49"/>
      <c r="DP640" s="49"/>
      <c r="DQ640" s="49"/>
      <c r="DR640" s="49"/>
      <c r="DS640" s="49"/>
      <c r="DT640" s="49"/>
      <c r="DU640" s="49"/>
      <c r="DV640" s="49"/>
      <c r="DW640" s="49"/>
      <c r="DX640" s="49"/>
      <c r="DY640" s="49"/>
      <c r="DZ640" s="49"/>
      <c r="EA640" s="49"/>
      <c r="EB640" s="49"/>
      <c r="EC640" s="49"/>
      <c r="ED640" s="49"/>
      <c r="EE640" s="49"/>
      <c r="EF640" s="49"/>
      <c r="EG640" s="49"/>
      <c r="EH640" s="49"/>
      <c r="EI640" s="49"/>
      <c r="EJ640" s="49"/>
      <c r="EK640" s="49"/>
      <c r="EL640" s="49"/>
      <c r="EM640" s="49"/>
      <c r="EN640" s="49"/>
      <c r="EO640" s="49"/>
      <c r="EP640" s="49"/>
      <c r="EQ640" s="49"/>
      <c r="ER640" s="49"/>
      <c r="ES640" s="49"/>
      <c r="ET640" s="49"/>
      <c r="EU640" s="49"/>
      <c r="EV640" s="49"/>
      <c r="EW640" s="49"/>
      <c r="EX640" s="49"/>
      <c r="EY640" s="49"/>
      <c r="EZ640" s="49"/>
      <c r="FA640" s="49"/>
      <c r="FB640" s="49"/>
      <c r="FC640" s="49"/>
      <c r="FD640" s="49"/>
      <c r="FE640" s="49"/>
      <c r="FF640" s="49"/>
      <c r="FG640" s="49"/>
      <c r="FH640" s="49"/>
      <c r="FI640" s="49"/>
      <c r="FJ640" s="49"/>
      <c r="FK640" s="49"/>
      <c r="FL640" s="49"/>
      <c r="FM640" s="49"/>
      <c r="FN640" s="49"/>
      <c r="FO640" s="49"/>
      <c r="FP640" s="49"/>
      <c r="FQ640" s="49"/>
      <c r="FR640" s="49"/>
      <c r="FS640" s="49"/>
      <c r="FT640" s="49"/>
      <c r="FU640" s="49"/>
      <c r="FV640" s="49"/>
      <c r="FW640" s="49"/>
      <c r="FX640" s="49"/>
      <c r="FY640" s="49"/>
      <c r="FZ640" s="49"/>
      <c r="GA640" s="49"/>
      <c r="GB640" s="49"/>
      <c r="GC640" s="49"/>
      <c r="GD640" s="49"/>
      <c r="GE640" s="49"/>
      <c r="GF640" s="49"/>
      <c r="GG640" s="49"/>
      <c r="GH640" s="49"/>
      <c r="GI640" s="49"/>
      <c r="GJ640" s="49"/>
      <c r="GK640" s="49"/>
      <c r="GL640" s="49"/>
      <c r="GM640" s="49"/>
      <c r="GN640" s="49"/>
      <c r="GO640" s="49"/>
      <c r="GP640" s="49"/>
      <c r="GQ640" s="49"/>
      <c r="GR640" s="49"/>
      <c r="GS640" s="49"/>
      <c r="GT640" s="49"/>
      <c r="GU640" s="49"/>
      <c r="GV640" s="49"/>
      <c r="GW640" s="49"/>
      <c r="GX640" s="49"/>
      <c r="GY640" s="49"/>
      <c r="GZ640" s="49"/>
      <c r="HA640" s="49"/>
      <c r="HB640" s="49"/>
      <c r="HC640" s="49"/>
      <c r="HD640" s="49"/>
      <c r="HE640" s="49"/>
      <c r="HF640" s="49"/>
      <c r="HG640" s="49"/>
      <c r="HH640" s="49"/>
      <c r="HI640" s="49"/>
      <c r="HJ640" s="49"/>
      <c r="HK640" s="49"/>
      <c r="HL640" s="49"/>
      <c r="HM640" s="49"/>
      <c r="HN640" s="49"/>
      <c r="HO640" s="49"/>
      <c r="HP640" s="49"/>
      <c r="HQ640" s="49"/>
      <c r="HR640" s="49"/>
      <c r="HS640" s="49"/>
      <c r="HT640" s="49"/>
      <c r="HU640" s="49"/>
      <c r="HV640" s="49"/>
      <c r="HW640" s="49"/>
      <c r="HX640" s="49"/>
      <c r="HY640" s="49"/>
      <c r="HZ640" s="49"/>
      <c r="IA640" s="49"/>
      <c r="IB640" s="49"/>
      <c r="IC640" s="49"/>
      <c r="ID640" s="49"/>
      <c r="IE640" s="49"/>
      <c r="IF640" s="49"/>
      <c r="IG640" s="49"/>
      <c r="IH640" s="49"/>
      <c r="II640" s="49"/>
      <c r="IJ640" s="49"/>
      <c r="IK640" s="49"/>
      <c r="IL640" s="49"/>
      <c r="IM640" s="49"/>
      <c r="IN640" s="49"/>
      <c r="IO640" s="49"/>
      <c r="IP640" s="49"/>
      <c r="IQ640" s="49"/>
      <c r="IR640" s="49"/>
      <c r="IS640" s="49"/>
      <c r="IT640" s="49"/>
      <c r="IU640" s="49"/>
      <c r="IV640" s="49"/>
      <c r="IW640" s="49"/>
      <c r="IX640" s="49"/>
      <c r="IY640" s="49"/>
      <c r="IZ640" s="49"/>
      <c r="JA640" s="49"/>
      <c r="JB640" s="49"/>
      <c r="JC640" s="49"/>
      <c r="JD640" s="49"/>
      <c r="JE640" s="49"/>
      <c r="JF640" s="49"/>
      <c r="JG640" s="49"/>
      <c r="JH640" s="49"/>
      <c r="JI640" s="49"/>
      <c r="JJ640" s="49"/>
      <c r="JK640" s="49"/>
      <c r="JL640" s="49"/>
      <c r="JM640" s="49"/>
      <c r="JN640" s="49"/>
      <c r="JO640" s="49"/>
      <c r="JP640" s="49"/>
      <c r="JQ640" s="49"/>
      <c r="JR640" s="49"/>
      <c r="JS640" s="49"/>
      <c r="JT640" s="49"/>
      <c r="JU640" s="49"/>
      <c r="JV640" s="49"/>
      <c r="JW640" s="49"/>
      <c r="JX640" s="49"/>
      <c r="JY640" s="49"/>
      <c r="JZ640" s="49"/>
      <c r="KA640" s="49"/>
      <c r="KB640" s="49"/>
      <c r="KC640" s="49"/>
      <c r="KD640" s="49"/>
      <c r="KE640" s="49"/>
      <c r="KF640" s="49"/>
      <c r="KG640" s="49"/>
      <c r="KH640" s="49"/>
      <c r="KI640" s="49"/>
      <c r="KJ640" s="49"/>
    </row>
    <row r="641" spans="2:296" s="48" customFormat="1" x14ac:dyDescent="0.2">
      <c r="B641" s="46"/>
      <c r="C641" s="276"/>
      <c r="D641" s="125"/>
      <c r="E641" s="173"/>
      <c r="F641" s="174"/>
      <c r="G641" s="125"/>
      <c r="H641" s="125"/>
      <c r="I641" s="125"/>
      <c r="J641" s="125"/>
      <c r="K641" s="192"/>
      <c r="M641" s="281"/>
      <c r="N641" s="19"/>
      <c r="O641" s="49"/>
      <c r="P641" s="49"/>
      <c r="Q641" s="49"/>
      <c r="R641" s="49"/>
      <c r="S641" s="49"/>
      <c r="T641" s="49"/>
      <c r="U641" s="49"/>
      <c r="V641" s="49"/>
      <c r="W641" s="49"/>
      <c r="X641" s="49"/>
      <c r="Y641" s="49"/>
      <c r="Z641" s="49"/>
      <c r="AA641" s="49"/>
      <c r="AB641" s="49"/>
      <c r="AC641" s="49"/>
      <c r="AD641" s="49"/>
      <c r="AE641" s="49"/>
      <c r="AF641" s="49"/>
      <c r="AG641" s="49"/>
      <c r="AH641" s="49"/>
      <c r="AI641" s="49"/>
      <c r="AJ641" s="49"/>
      <c r="AK641" s="49"/>
      <c r="AL641" s="49"/>
      <c r="AM641" s="49"/>
      <c r="AN641" s="49"/>
      <c r="AO641" s="49"/>
      <c r="AP641" s="49"/>
      <c r="AQ641" s="49"/>
      <c r="AR641" s="49"/>
      <c r="AS641" s="49"/>
      <c r="AT641" s="49"/>
      <c r="AU641" s="49"/>
      <c r="AV641" s="49"/>
      <c r="AW641" s="49"/>
      <c r="AX641" s="49"/>
      <c r="AY641" s="49"/>
      <c r="AZ641" s="49"/>
      <c r="BA641" s="49"/>
      <c r="BB641" s="49"/>
      <c r="BC641" s="49"/>
      <c r="BD641" s="49"/>
      <c r="BE641" s="49"/>
      <c r="BF641" s="49"/>
      <c r="BG641" s="49"/>
      <c r="BH641" s="49"/>
      <c r="BI641" s="49"/>
      <c r="BJ641" s="49"/>
      <c r="BK641" s="49"/>
      <c r="BL641" s="49"/>
      <c r="BM641" s="49"/>
      <c r="BN641" s="49"/>
      <c r="BO641" s="49"/>
      <c r="BP641" s="49"/>
      <c r="BQ641" s="49"/>
      <c r="BR641" s="49"/>
      <c r="BS641" s="49"/>
      <c r="BT641" s="49"/>
      <c r="BU641" s="49"/>
      <c r="BV641" s="49"/>
      <c r="BW641" s="49"/>
      <c r="BX641" s="49"/>
      <c r="BY641" s="49"/>
      <c r="BZ641" s="49"/>
      <c r="CA641" s="49"/>
      <c r="CB641" s="49"/>
      <c r="CC641" s="49"/>
      <c r="CD641" s="49"/>
      <c r="CE641" s="49"/>
      <c r="CF641" s="49"/>
      <c r="CG641" s="49"/>
      <c r="CH641" s="49"/>
      <c r="CI641" s="49"/>
      <c r="CJ641" s="49"/>
      <c r="CK641" s="49"/>
      <c r="CL641" s="49"/>
      <c r="CM641" s="49"/>
      <c r="CN641" s="49"/>
      <c r="CO641" s="49"/>
      <c r="CP641" s="49"/>
      <c r="CQ641" s="49"/>
      <c r="CR641" s="49"/>
      <c r="CS641" s="49"/>
      <c r="CT641" s="49"/>
      <c r="CU641" s="49"/>
      <c r="CV641" s="49"/>
      <c r="CW641" s="49"/>
      <c r="CX641" s="49"/>
      <c r="CY641" s="49"/>
      <c r="CZ641" s="49"/>
      <c r="DA641" s="49"/>
      <c r="DB641" s="49"/>
      <c r="DC641" s="49"/>
      <c r="DD641" s="49"/>
      <c r="DE641" s="49"/>
      <c r="DF641" s="49"/>
      <c r="DG641" s="49"/>
      <c r="DH641" s="49"/>
      <c r="DI641" s="49"/>
      <c r="DJ641" s="49"/>
      <c r="DK641" s="49"/>
      <c r="DL641" s="49"/>
      <c r="DM641" s="49"/>
      <c r="DN641" s="49"/>
      <c r="DO641" s="49"/>
      <c r="DP641" s="49"/>
      <c r="DQ641" s="49"/>
      <c r="DR641" s="49"/>
      <c r="DS641" s="49"/>
      <c r="DT641" s="49"/>
      <c r="DU641" s="49"/>
      <c r="DV641" s="49"/>
      <c r="DW641" s="49"/>
      <c r="DX641" s="49"/>
      <c r="DY641" s="49"/>
      <c r="DZ641" s="49"/>
      <c r="EA641" s="49"/>
      <c r="EB641" s="49"/>
      <c r="EC641" s="49"/>
      <c r="ED641" s="49"/>
      <c r="EE641" s="49"/>
      <c r="EF641" s="49"/>
      <c r="EG641" s="49"/>
      <c r="EH641" s="49"/>
      <c r="EI641" s="49"/>
      <c r="EJ641" s="49"/>
      <c r="EK641" s="49"/>
      <c r="EL641" s="49"/>
      <c r="EM641" s="49"/>
      <c r="EN641" s="49"/>
      <c r="EO641" s="49"/>
      <c r="EP641" s="49"/>
      <c r="EQ641" s="49"/>
      <c r="ER641" s="49"/>
      <c r="ES641" s="49"/>
      <c r="ET641" s="49"/>
      <c r="EU641" s="49"/>
      <c r="EV641" s="49"/>
      <c r="EW641" s="49"/>
      <c r="EX641" s="49"/>
      <c r="EY641" s="49"/>
      <c r="EZ641" s="49"/>
      <c r="FA641" s="49"/>
      <c r="FB641" s="49"/>
      <c r="FC641" s="49"/>
      <c r="FD641" s="49"/>
      <c r="FE641" s="49"/>
      <c r="FF641" s="49"/>
      <c r="FG641" s="49"/>
      <c r="FH641" s="49"/>
      <c r="FI641" s="49"/>
      <c r="FJ641" s="49"/>
      <c r="FK641" s="49"/>
      <c r="FL641" s="49"/>
      <c r="FM641" s="49"/>
      <c r="FN641" s="49"/>
      <c r="FO641" s="49"/>
      <c r="FP641" s="49"/>
      <c r="FQ641" s="49"/>
      <c r="FR641" s="49"/>
      <c r="FS641" s="49"/>
      <c r="FT641" s="49"/>
      <c r="FU641" s="49"/>
      <c r="FV641" s="49"/>
      <c r="FW641" s="49"/>
      <c r="FX641" s="49"/>
      <c r="FY641" s="49"/>
      <c r="FZ641" s="49"/>
      <c r="GA641" s="49"/>
      <c r="GB641" s="49"/>
      <c r="GC641" s="49"/>
      <c r="GD641" s="49"/>
      <c r="GE641" s="49"/>
      <c r="GF641" s="49"/>
      <c r="GG641" s="49"/>
      <c r="GH641" s="49"/>
      <c r="GI641" s="49"/>
      <c r="GJ641" s="49"/>
      <c r="GK641" s="49"/>
      <c r="GL641" s="49"/>
      <c r="GM641" s="49"/>
      <c r="GN641" s="49"/>
      <c r="GO641" s="49"/>
      <c r="GP641" s="49"/>
      <c r="GQ641" s="49"/>
      <c r="GR641" s="49"/>
      <c r="GS641" s="49"/>
      <c r="GT641" s="49"/>
      <c r="GU641" s="49"/>
      <c r="GV641" s="49"/>
      <c r="GW641" s="49"/>
      <c r="GX641" s="49"/>
      <c r="GY641" s="49"/>
      <c r="GZ641" s="49"/>
      <c r="HA641" s="49"/>
      <c r="HB641" s="49"/>
      <c r="HC641" s="49"/>
      <c r="HD641" s="49"/>
      <c r="HE641" s="49"/>
      <c r="HF641" s="49"/>
      <c r="HG641" s="49"/>
      <c r="HH641" s="49"/>
      <c r="HI641" s="49"/>
      <c r="HJ641" s="49"/>
      <c r="HK641" s="49"/>
      <c r="HL641" s="49"/>
      <c r="HM641" s="49"/>
      <c r="HN641" s="49"/>
      <c r="HO641" s="49"/>
      <c r="HP641" s="49"/>
      <c r="HQ641" s="49"/>
      <c r="HR641" s="49"/>
      <c r="HS641" s="49"/>
      <c r="HT641" s="49"/>
      <c r="HU641" s="49"/>
      <c r="HV641" s="49"/>
      <c r="HW641" s="49"/>
      <c r="HX641" s="49"/>
      <c r="HY641" s="49"/>
      <c r="HZ641" s="49"/>
      <c r="IA641" s="49"/>
      <c r="IB641" s="49"/>
      <c r="IC641" s="49"/>
      <c r="ID641" s="49"/>
      <c r="IE641" s="49"/>
      <c r="IF641" s="49"/>
      <c r="IG641" s="49"/>
      <c r="IH641" s="49"/>
      <c r="II641" s="49"/>
      <c r="IJ641" s="49"/>
      <c r="IK641" s="49"/>
      <c r="IL641" s="49"/>
      <c r="IM641" s="49"/>
      <c r="IN641" s="49"/>
      <c r="IO641" s="49"/>
      <c r="IP641" s="49"/>
      <c r="IQ641" s="49"/>
      <c r="IR641" s="49"/>
      <c r="IS641" s="49"/>
      <c r="IT641" s="49"/>
      <c r="IU641" s="49"/>
      <c r="IV641" s="49"/>
      <c r="IW641" s="49"/>
      <c r="IX641" s="49"/>
      <c r="IY641" s="49"/>
      <c r="IZ641" s="49"/>
      <c r="JA641" s="49"/>
      <c r="JB641" s="49"/>
      <c r="JC641" s="49"/>
      <c r="JD641" s="49"/>
      <c r="JE641" s="49"/>
      <c r="JF641" s="49"/>
      <c r="JG641" s="49"/>
      <c r="JH641" s="49"/>
      <c r="JI641" s="49"/>
      <c r="JJ641" s="49"/>
      <c r="JK641" s="49"/>
      <c r="JL641" s="49"/>
      <c r="JM641" s="49"/>
      <c r="JN641" s="49"/>
      <c r="JO641" s="49"/>
      <c r="JP641" s="49"/>
      <c r="JQ641" s="49"/>
      <c r="JR641" s="49"/>
      <c r="JS641" s="49"/>
      <c r="JT641" s="49"/>
      <c r="JU641" s="49"/>
      <c r="JV641" s="49"/>
      <c r="JW641" s="49"/>
      <c r="JX641" s="49"/>
      <c r="JY641" s="49"/>
      <c r="JZ641" s="49"/>
      <c r="KA641" s="49"/>
      <c r="KB641" s="49"/>
      <c r="KC641" s="49"/>
      <c r="KD641" s="49"/>
      <c r="KE641" s="49"/>
      <c r="KF641" s="49"/>
      <c r="KG641" s="49"/>
      <c r="KH641" s="49"/>
      <c r="KI641" s="49"/>
      <c r="KJ641" s="49"/>
    </row>
    <row r="642" spans="2:296" s="48" customFormat="1" x14ac:dyDescent="0.2">
      <c r="B642" s="46"/>
      <c r="C642" s="276"/>
      <c r="D642" s="125"/>
      <c r="E642" s="173"/>
      <c r="F642" s="174"/>
      <c r="G642" s="125"/>
      <c r="H642" s="125"/>
      <c r="I642" s="125"/>
      <c r="J642" s="125"/>
      <c r="K642" s="192"/>
      <c r="M642" s="281"/>
      <c r="N642" s="19"/>
      <c r="O642" s="49"/>
      <c r="P642" s="49"/>
      <c r="Q642" s="49"/>
      <c r="R642" s="49"/>
      <c r="S642" s="49"/>
      <c r="T642" s="49"/>
      <c r="U642" s="49"/>
      <c r="V642" s="49"/>
      <c r="W642" s="49"/>
      <c r="X642" s="49"/>
      <c r="Y642" s="49"/>
      <c r="Z642" s="49"/>
      <c r="AA642" s="49"/>
      <c r="AB642" s="49"/>
      <c r="AC642" s="49"/>
      <c r="AD642" s="49"/>
      <c r="AE642" s="49"/>
      <c r="AF642" s="49"/>
      <c r="AG642" s="49"/>
      <c r="AH642" s="49"/>
      <c r="AI642" s="49"/>
      <c r="AJ642" s="49"/>
      <c r="AK642" s="49"/>
      <c r="AL642" s="49"/>
      <c r="AM642" s="49"/>
      <c r="AN642" s="49"/>
      <c r="AO642" s="49"/>
      <c r="AP642" s="49"/>
      <c r="AQ642" s="49"/>
      <c r="AR642" s="49"/>
      <c r="AS642" s="49"/>
      <c r="AT642" s="49"/>
      <c r="AU642" s="49"/>
      <c r="AV642" s="49"/>
      <c r="AW642" s="49"/>
      <c r="AX642" s="49"/>
      <c r="AY642" s="49"/>
      <c r="AZ642" s="49"/>
      <c r="BA642" s="49"/>
      <c r="BB642" s="49"/>
      <c r="BC642" s="49"/>
      <c r="BD642" s="49"/>
      <c r="BE642" s="49"/>
      <c r="BF642" s="49"/>
      <c r="BG642" s="49"/>
      <c r="BH642" s="49"/>
      <c r="BI642" s="49"/>
      <c r="BJ642" s="49"/>
      <c r="BK642" s="49"/>
      <c r="BL642" s="49"/>
      <c r="BM642" s="49"/>
      <c r="BN642" s="49"/>
      <c r="BO642" s="49"/>
      <c r="BP642" s="49"/>
      <c r="BQ642" s="49"/>
      <c r="BR642" s="49"/>
      <c r="BS642" s="49"/>
      <c r="BT642" s="49"/>
      <c r="BU642" s="49"/>
      <c r="BV642" s="49"/>
      <c r="BW642" s="49"/>
      <c r="BX642" s="49"/>
      <c r="BY642" s="49"/>
      <c r="BZ642" s="49"/>
      <c r="CA642" s="49"/>
      <c r="CB642" s="49"/>
      <c r="CC642" s="49"/>
      <c r="CD642" s="49"/>
      <c r="CE642" s="49"/>
      <c r="CF642" s="49"/>
      <c r="CG642" s="49"/>
      <c r="CH642" s="49"/>
      <c r="CI642" s="49"/>
      <c r="CJ642" s="49"/>
      <c r="CK642" s="49"/>
      <c r="CL642" s="49"/>
      <c r="CM642" s="49"/>
      <c r="CN642" s="49"/>
      <c r="CO642" s="49"/>
      <c r="CP642" s="49"/>
      <c r="CQ642" s="49"/>
      <c r="CR642" s="49"/>
      <c r="CS642" s="49"/>
      <c r="CT642" s="49"/>
      <c r="CU642" s="49"/>
      <c r="CV642" s="49"/>
      <c r="CW642" s="49"/>
      <c r="CX642" s="49"/>
      <c r="CY642" s="49"/>
      <c r="CZ642" s="49"/>
      <c r="DA642" s="49"/>
      <c r="DB642" s="49"/>
      <c r="DC642" s="49"/>
      <c r="DD642" s="49"/>
      <c r="DE642" s="49"/>
      <c r="DF642" s="49"/>
      <c r="DG642" s="49"/>
      <c r="DH642" s="49"/>
      <c r="DI642" s="49"/>
      <c r="DJ642" s="49"/>
      <c r="DK642" s="49"/>
      <c r="DL642" s="49"/>
      <c r="DM642" s="49"/>
      <c r="DN642" s="49"/>
      <c r="DO642" s="49"/>
      <c r="DP642" s="49"/>
      <c r="DQ642" s="49"/>
      <c r="DR642" s="49"/>
      <c r="DS642" s="49"/>
      <c r="DT642" s="49"/>
      <c r="DU642" s="49"/>
      <c r="DV642" s="49"/>
      <c r="DW642" s="49"/>
      <c r="DX642" s="49"/>
      <c r="DY642" s="49"/>
      <c r="DZ642" s="49"/>
      <c r="EA642" s="49"/>
      <c r="EB642" s="49"/>
      <c r="EC642" s="49"/>
      <c r="ED642" s="49"/>
      <c r="EE642" s="49"/>
      <c r="EF642" s="49"/>
      <c r="EG642" s="49"/>
      <c r="EH642" s="49"/>
      <c r="EI642" s="49"/>
      <c r="EJ642" s="49"/>
      <c r="EK642" s="49"/>
      <c r="EL642" s="49"/>
      <c r="EM642" s="49"/>
      <c r="EN642" s="49"/>
      <c r="EO642" s="49"/>
      <c r="EP642" s="49"/>
      <c r="EQ642" s="49"/>
      <c r="ER642" s="49"/>
      <c r="ES642" s="49"/>
      <c r="ET642" s="49"/>
      <c r="EU642" s="49"/>
      <c r="EV642" s="49"/>
      <c r="EW642" s="49"/>
      <c r="EX642" s="49"/>
      <c r="EY642" s="49"/>
      <c r="EZ642" s="49"/>
      <c r="FA642" s="49"/>
      <c r="FB642" s="49"/>
      <c r="FC642" s="49"/>
      <c r="FD642" s="49"/>
      <c r="FE642" s="49"/>
      <c r="FF642" s="49"/>
      <c r="FG642" s="49"/>
      <c r="FH642" s="49"/>
      <c r="FI642" s="49"/>
      <c r="FJ642" s="49"/>
      <c r="FK642" s="49"/>
      <c r="FL642" s="49"/>
      <c r="FM642" s="49"/>
      <c r="FN642" s="49"/>
      <c r="FO642" s="49"/>
      <c r="FP642" s="49"/>
      <c r="FQ642" s="49"/>
      <c r="FR642" s="49"/>
      <c r="FS642" s="49"/>
      <c r="FT642" s="49"/>
      <c r="FU642" s="49"/>
      <c r="FV642" s="49"/>
      <c r="FW642" s="49"/>
      <c r="FX642" s="49"/>
      <c r="FY642" s="49"/>
      <c r="FZ642" s="49"/>
      <c r="GA642" s="49"/>
      <c r="GB642" s="49"/>
      <c r="GC642" s="49"/>
      <c r="GD642" s="49"/>
      <c r="GE642" s="49"/>
      <c r="GF642" s="49"/>
      <c r="GG642" s="49"/>
      <c r="GH642" s="49"/>
      <c r="GI642" s="49"/>
      <c r="GJ642" s="49"/>
      <c r="GK642" s="49"/>
      <c r="GL642" s="49"/>
      <c r="GM642" s="49"/>
      <c r="GN642" s="49"/>
      <c r="GO642" s="49"/>
      <c r="GP642" s="49"/>
      <c r="GQ642" s="49"/>
      <c r="GR642" s="49"/>
      <c r="GS642" s="49"/>
      <c r="GT642" s="49"/>
      <c r="GU642" s="49"/>
      <c r="GV642" s="49"/>
      <c r="GW642" s="49"/>
      <c r="GX642" s="49"/>
      <c r="GY642" s="49"/>
      <c r="GZ642" s="49"/>
      <c r="HA642" s="49"/>
      <c r="HB642" s="49"/>
      <c r="HC642" s="49"/>
      <c r="HD642" s="49"/>
      <c r="HE642" s="49"/>
      <c r="HF642" s="49"/>
      <c r="HG642" s="49"/>
      <c r="HH642" s="49"/>
      <c r="HI642" s="49"/>
      <c r="HJ642" s="49"/>
      <c r="HK642" s="49"/>
      <c r="HL642" s="49"/>
      <c r="HM642" s="49"/>
      <c r="HN642" s="49"/>
      <c r="HO642" s="49"/>
      <c r="HP642" s="49"/>
      <c r="HQ642" s="49"/>
      <c r="HR642" s="49"/>
      <c r="HS642" s="49"/>
      <c r="HT642" s="49"/>
      <c r="HU642" s="49"/>
      <c r="HV642" s="49"/>
      <c r="HW642" s="49"/>
      <c r="HX642" s="49"/>
      <c r="HY642" s="49"/>
      <c r="HZ642" s="49"/>
      <c r="IA642" s="49"/>
      <c r="IB642" s="49"/>
      <c r="IC642" s="49"/>
      <c r="ID642" s="49"/>
      <c r="IE642" s="49"/>
      <c r="IF642" s="49"/>
      <c r="IG642" s="49"/>
      <c r="IH642" s="49"/>
      <c r="II642" s="49"/>
      <c r="IJ642" s="49"/>
      <c r="IK642" s="49"/>
      <c r="IL642" s="49"/>
      <c r="IM642" s="49"/>
      <c r="IN642" s="49"/>
      <c r="IO642" s="49"/>
      <c r="IP642" s="49"/>
      <c r="IQ642" s="49"/>
      <c r="IR642" s="49"/>
      <c r="IS642" s="49"/>
      <c r="IT642" s="49"/>
      <c r="IU642" s="49"/>
      <c r="IV642" s="49"/>
      <c r="IW642" s="49"/>
      <c r="IX642" s="49"/>
      <c r="IY642" s="49"/>
      <c r="IZ642" s="49"/>
      <c r="JA642" s="49"/>
      <c r="JB642" s="49"/>
      <c r="JC642" s="49"/>
      <c r="JD642" s="49"/>
      <c r="JE642" s="49"/>
      <c r="JF642" s="49"/>
      <c r="JG642" s="49"/>
      <c r="JH642" s="49"/>
      <c r="JI642" s="49"/>
      <c r="JJ642" s="49"/>
      <c r="JK642" s="49"/>
      <c r="JL642" s="49"/>
      <c r="JM642" s="49"/>
      <c r="JN642" s="49"/>
      <c r="JO642" s="49"/>
      <c r="JP642" s="49"/>
      <c r="JQ642" s="49"/>
      <c r="JR642" s="49"/>
      <c r="JS642" s="49"/>
      <c r="JT642" s="49"/>
      <c r="JU642" s="49"/>
      <c r="JV642" s="49"/>
      <c r="JW642" s="49"/>
      <c r="JX642" s="49"/>
      <c r="JY642" s="49"/>
      <c r="JZ642" s="49"/>
      <c r="KA642" s="49"/>
      <c r="KB642" s="49"/>
      <c r="KC642" s="49"/>
      <c r="KD642" s="49"/>
      <c r="KE642" s="49"/>
      <c r="KF642" s="49"/>
      <c r="KG642" s="49"/>
      <c r="KH642" s="49"/>
      <c r="KI642" s="49"/>
      <c r="KJ642" s="49"/>
    </row>
    <row r="643" spans="2:296" s="48" customFormat="1" x14ac:dyDescent="0.2">
      <c r="B643" s="46"/>
      <c r="C643" s="276"/>
      <c r="D643" s="125"/>
      <c r="E643" s="173"/>
      <c r="F643" s="174"/>
      <c r="G643" s="125"/>
      <c r="H643" s="125"/>
      <c r="I643" s="125"/>
      <c r="J643" s="125"/>
      <c r="K643" s="192"/>
      <c r="M643" s="281"/>
      <c r="N643" s="19"/>
      <c r="O643" s="49"/>
      <c r="P643" s="49"/>
      <c r="Q643" s="49"/>
      <c r="R643" s="49"/>
      <c r="S643" s="49"/>
      <c r="T643" s="49"/>
      <c r="U643" s="49"/>
      <c r="V643" s="49"/>
      <c r="W643" s="49"/>
      <c r="X643" s="49"/>
      <c r="Y643" s="49"/>
      <c r="Z643" s="49"/>
      <c r="AA643" s="49"/>
      <c r="AB643" s="49"/>
      <c r="AC643" s="49"/>
      <c r="AD643" s="49"/>
      <c r="AE643" s="49"/>
      <c r="AF643" s="49"/>
      <c r="AG643" s="49"/>
      <c r="AH643" s="49"/>
      <c r="AI643" s="49"/>
      <c r="AJ643" s="49"/>
      <c r="AK643" s="49"/>
      <c r="AL643" s="49"/>
      <c r="AM643" s="49"/>
      <c r="AN643" s="49"/>
      <c r="AO643" s="49"/>
      <c r="AP643" s="49"/>
      <c r="AQ643" s="49"/>
      <c r="AR643" s="49"/>
      <c r="AS643" s="49"/>
      <c r="AT643" s="49"/>
      <c r="AU643" s="49"/>
      <c r="AV643" s="49"/>
      <c r="AW643" s="49"/>
      <c r="AX643" s="49"/>
      <c r="AY643" s="49"/>
      <c r="AZ643" s="49"/>
      <c r="BA643" s="49"/>
      <c r="BB643" s="49"/>
      <c r="BC643" s="49"/>
      <c r="BD643" s="49"/>
      <c r="BE643" s="49"/>
      <c r="BF643" s="49"/>
      <c r="BG643" s="49"/>
      <c r="BH643" s="49"/>
      <c r="BI643" s="49"/>
      <c r="BJ643" s="49"/>
      <c r="BK643" s="49"/>
      <c r="BL643" s="49"/>
      <c r="BM643" s="49"/>
      <c r="BN643" s="49"/>
      <c r="BO643" s="49"/>
      <c r="BP643" s="49"/>
      <c r="BQ643" s="49"/>
      <c r="BR643" s="49"/>
      <c r="BS643" s="49"/>
      <c r="BT643" s="49"/>
      <c r="BU643" s="49"/>
      <c r="BV643" s="49"/>
      <c r="BW643" s="49"/>
      <c r="BX643" s="49"/>
      <c r="BY643" s="49"/>
      <c r="BZ643" s="49"/>
      <c r="CA643" s="49"/>
      <c r="CB643" s="49"/>
      <c r="CC643" s="49"/>
      <c r="CD643" s="49"/>
      <c r="CE643" s="49"/>
      <c r="CF643" s="49"/>
      <c r="CG643" s="49"/>
      <c r="CH643" s="49"/>
      <c r="CI643" s="49"/>
      <c r="CJ643" s="49"/>
      <c r="CK643" s="49"/>
      <c r="CL643" s="49"/>
      <c r="CM643" s="49"/>
      <c r="CN643" s="49"/>
      <c r="CO643" s="49"/>
      <c r="CP643" s="49"/>
      <c r="CQ643" s="49"/>
      <c r="CR643" s="49"/>
      <c r="CS643" s="49"/>
      <c r="CT643" s="49"/>
      <c r="CU643" s="49"/>
      <c r="CV643" s="49"/>
      <c r="CW643" s="49"/>
      <c r="CX643" s="49"/>
      <c r="CY643" s="49"/>
      <c r="CZ643" s="49"/>
      <c r="DA643" s="49"/>
      <c r="DB643" s="49"/>
      <c r="DC643" s="49"/>
      <c r="DD643" s="49"/>
      <c r="DE643" s="49"/>
      <c r="DF643" s="49"/>
      <c r="DG643" s="49"/>
      <c r="DH643" s="49"/>
      <c r="DI643" s="49"/>
      <c r="DJ643" s="49"/>
      <c r="DK643" s="49"/>
      <c r="DL643" s="49"/>
      <c r="DM643" s="49"/>
      <c r="DN643" s="49"/>
      <c r="DO643" s="49"/>
      <c r="DP643" s="49"/>
      <c r="DQ643" s="49"/>
      <c r="DR643" s="49"/>
      <c r="DS643" s="49"/>
      <c r="DT643" s="49"/>
      <c r="DU643" s="49"/>
      <c r="DV643" s="49"/>
      <c r="DW643" s="49"/>
      <c r="DX643" s="49"/>
      <c r="DY643" s="49"/>
      <c r="DZ643" s="49"/>
      <c r="EA643" s="49"/>
      <c r="EB643" s="49"/>
      <c r="EC643" s="49"/>
      <c r="ED643" s="49"/>
      <c r="EE643" s="49"/>
      <c r="EF643" s="49"/>
      <c r="EG643" s="49"/>
      <c r="EH643" s="49"/>
      <c r="EI643" s="49"/>
      <c r="EJ643" s="49"/>
      <c r="EK643" s="49"/>
      <c r="EL643" s="49"/>
      <c r="EM643" s="49"/>
      <c r="EN643" s="49"/>
      <c r="EO643" s="49"/>
      <c r="EP643" s="49"/>
      <c r="EQ643" s="49"/>
      <c r="ER643" s="49"/>
      <c r="ES643" s="49"/>
      <c r="ET643" s="49"/>
      <c r="EU643" s="49"/>
      <c r="EV643" s="49"/>
      <c r="EW643" s="49"/>
      <c r="EX643" s="49"/>
      <c r="EY643" s="49"/>
      <c r="EZ643" s="49"/>
      <c r="FA643" s="49"/>
      <c r="FB643" s="49"/>
      <c r="FC643" s="49"/>
      <c r="FD643" s="49"/>
      <c r="FE643" s="49"/>
      <c r="FF643" s="49"/>
      <c r="FG643" s="49"/>
      <c r="FH643" s="49"/>
      <c r="FI643" s="49"/>
      <c r="FJ643" s="49"/>
      <c r="FK643" s="49"/>
      <c r="FL643" s="49"/>
      <c r="FM643" s="49"/>
      <c r="FN643" s="49"/>
      <c r="FO643" s="49"/>
      <c r="FP643" s="49"/>
      <c r="FQ643" s="49"/>
      <c r="FR643" s="49"/>
      <c r="FS643" s="49"/>
      <c r="FT643" s="49"/>
      <c r="FU643" s="49"/>
      <c r="FV643" s="49"/>
      <c r="FW643" s="49"/>
      <c r="FX643" s="49"/>
      <c r="FY643" s="49"/>
      <c r="FZ643" s="49"/>
      <c r="GA643" s="49"/>
      <c r="GB643" s="49"/>
      <c r="GC643" s="49"/>
      <c r="GD643" s="49"/>
      <c r="GE643" s="49"/>
      <c r="GF643" s="49"/>
      <c r="GG643" s="49"/>
      <c r="GH643" s="49"/>
      <c r="GI643" s="49"/>
      <c r="GJ643" s="49"/>
      <c r="GK643" s="49"/>
      <c r="GL643" s="49"/>
      <c r="GM643" s="49"/>
      <c r="GN643" s="49"/>
      <c r="GO643" s="49"/>
      <c r="GP643" s="49"/>
      <c r="GQ643" s="49"/>
      <c r="GR643" s="49"/>
      <c r="GS643" s="49"/>
      <c r="GT643" s="49"/>
      <c r="GU643" s="49"/>
      <c r="GV643" s="49"/>
      <c r="GW643" s="49"/>
      <c r="GX643" s="49"/>
      <c r="GY643" s="49"/>
      <c r="GZ643" s="49"/>
      <c r="HA643" s="49"/>
      <c r="HB643" s="49"/>
      <c r="HC643" s="49"/>
      <c r="HD643" s="49"/>
      <c r="HE643" s="49"/>
      <c r="HF643" s="49"/>
      <c r="HG643" s="49"/>
      <c r="HH643" s="49"/>
      <c r="HI643" s="49"/>
      <c r="HJ643" s="49"/>
      <c r="HK643" s="49"/>
      <c r="HL643" s="49"/>
      <c r="HM643" s="49"/>
      <c r="HN643" s="49"/>
      <c r="HO643" s="49"/>
      <c r="HP643" s="49"/>
      <c r="HQ643" s="49"/>
      <c r="HR643" s="49"/>
      <c r="HS643" s="49"/>
      <c r="HT643" s="49"/>
      <c r="HU643" s="49"/>
      <c r="HV643" s="49"/>
      <c r="HW643" s="49"/>
      <c r="HX643" s="49"/>
      <c r="HY643" s="49"/>
      <c r="HZ643" s="49"/>
      <c r="IA643" s="49"/>
      <c r="IB643" s="49"/>
      <c r="IC643" s="49"/>
      <c r="ID643" s="49"/>
      <c r="IE643" s="49"/>
      <c r="IF643" s="49"/>
      <c r="IG643" s="49"/>
      <c r="IH643" s="49"/>
      <c r="II643" s="49"/>
      <c r="IJ643" s="49"/>
      <c r="IK643" s="49"/>
      <c r="IL643" s="49"/>
      <c r="IM643" s="49"/>
      <c r="IN643" s="49"/>
      <c r="IO643" s="49"/>
      <c r="IP643" s="49"/>
      <c r="IQ643" s="49"/>
      <c r="IR643" s="49"/>
      <c r="IS643" s="49"/>
      <c r="IT643" s="49"/>
      <c r="IU643" s="49"/>
      <c r="IV643" s="49"/>
      <c r="IW643" s="49"/>
      <c r="IX643" s="49"/>
      <c r="IY643" s="49"/>
      <c r="IZ643" s="49"/>
      <c r="JA643" s="49"/>
      <c r="JB643" s="49"/>
      <c r="JC643" s="49"/>
      <c r="JD643" s="49"/>
      <c r="JE643" s="49"/>
      <c r="JF643" s="49"/>
      <c r="JG643" s="49"/>
      <c r="JH643" s="49"/>
      <c r="JI643" s="49"/>
      <c r="JJ643" s="49"/>
      <c r="JK643" s="49"/>
      <c r="JL643" s="49"/>
      <c r="JM643" s="49"/>
      <c r="JN643" s="49"/>
      <c r="JO643" s="49"/>
      <c r="JP643" s="49"/>
      <c r="JQ643" s="49"/>
      <c r="JR643" s="49"/>
      <c r="JS643" s="49"/>
      <c r="JT643" s="49"/>
      <c r="JU643" s="49"/>
      <c r="JV643" s="49"/>
      <c r="JW643" s="49"/>
      <c r="JX643" s="49"/>
      <c r="JY643" s="49"/>
      <c r="JZ643" s="49"/>
      <c r="KA643" s="49"/>
      <c r="KB643" s="49"/>
      <c r="KC643" s="49"/>
      <c r="KD643" s="49"/>
      <c r="KE643" s="49"/>
      <c r="KF643" s="49"/>
      <c r="KG643" s="49"/>
      <c r="KH643" s="49"/>
      <c r="KI643" s="49"/>
      <c r="KJ643" s="49"/>
    </row>
    <row r="644" spans="2:296" s="48" customFormat="1" x14ac:dyDescent="0.2">
      <c r="B644" s="46"/>
      <c r="C644" s="276"/>
      <c r="D644" s="125"/>
      <c r="E644" s="173"/>
      <c r="F644" s="174"/>
      <c r="G644" s="125"/>
      <c r="H644" s="125"/>
      <c r="I644" s="125"/>
      <c r="J644" s="125"/>
      <c r="K644" s="192"/>
      <c r="M644" s="281"/>
      <c r="N644" s="19"/>
      <c r="O644" s="49"/>
      <c r="P644" s="49"/>
      <c r="Q644" s="49"/>
      <c r="R644" s="49"/>
      <c r="S644" s="49"/>
      <c r="T644" s="49"/>
      <c r="U644" s="49"/>
      <c r="V644" s="49"/>
      <c r="W644" s="49"/>
      <c r="X644" s="49"/>
      <c r="Y644" s="49"/>
      <c r="Z644" s="49"/>
      <c r="AA644" s="49"/>
      <c r="AB644" s="49"/>
      <c r="AC644" s="49"/>
      <c r="AD644" s="49"/>
      <c r="AE644" s="49"/>
      <c r="AF644" s="49"/>
      <c r="AG644" s="49"/>
      <c r="AH644" s="49"/>
      <c r="AI644" s="49"/>
      <c r="AJ644" s="49"/>
      <c r="AK644" s="49"/>
      <c r="AL644" s="49"/>
      <c r="AM644" s="49"/>
      <c r="AN644" s="49"/>
      <c r="AO644" s="49"/>
      <c r="AP644" s="49"/>
      <c r="AQ644" s="49"/>
      <c r="AR644" s="49"/>
      <c r="AS644" s="49"/>
      <c r="AT644" s="49"/>
      <c r="AU644" s="49"/>
      <c r="AV644" s="49"/>
      <c r="AW644" s="49"/>
      <c r="AX644" s="49"/>
      <c r="AY644" s="49"/>
      <c r="AZ644" s="49"/>
      <c r="BA644" s="49"/>
      <c r="BB644" s="49"/>
      <c r="BC644" s="49"/>
      <c r="BD644" s="49"/>
      <c r="BE644" s="49"/>
      <c r="BF644" s="49"/>
      <c r="BG644" s="49"/>
      <c r="BH644" s="49"/>
      <c r="BI644" s="49"/>
      <c r="BJ644" s="49"/>
      <c r="BK644" s="49"/>
      <c r="BL644" s="49"/>
      <c r="BM644" s="49"/>
      <c r="BN644" s="49"/>
      <c r="BO644" s="49"/>
      <c r="BP644" s="49"/>
      <c r="BQ644" s="49"/>
      <c r="BR644" s="49"/>
      <c r="BS644" s="49"/>
      <c r="BT644" s="49"/>
      <c r="BU644" s="49"/>
      <c r="BV644" s="49"/>
      <c r="BW644" s="49"/>
      <c r="BX644" s="49"/>
      <c r="BY644" s="49"/>
      <c r="BZ644" s="49"/>
      <c r="CA644" s="49"/>
      <c r="CB644" s="49"/>
      <c r="CC644" s="49"/>
      <c r="CD644" s="49"/>
      <c r="CE644" s="49"/>
      <c r="CF644" s="49"/>
      <c r="CG644" s="49"/>
      <c r="CH644" s="49"/>
      <c r="CI644" s="49"/>
      <c r="CJ644" s="49"/>
      <c r="CK644" s="49"/>
      <c r="CL644" s="49"/>
      <c r="CM644" s="49"/>
      <c r="CN644" s="49"/>
      <c r="CO644" s="49"/>
      <c r="CP644" s="49"/>
      <c r="CQ644" s="49"/>
      <c r="CR644" s="49"/>
      <c r="CS644" s="49"/>
      <c r="CT644" s="49"/>
      <c r="CU644" s="49"/>
      <c r="CV644" s="49"/>
      <c r="CW644" s="49"/>
      <c r="CX644" s="49"/>
      <c r="CY644" s="49"/>
      <c r="CZ644" s="49"/>
      <c r="DA644" s="49"/>
      <c r="DB644" s="49"/>
      <c r="DC644" s="49"/>
      <c r="DD644" s="49"/>
      <c r="DE644" s="49"/>
      <c r="DF644" s="49"/>
      <c r="DG644" s="49"/>
      <c r="DH644" s="49"/>
      <c r="DI644" s="49"/>
      <c r="DJ644" s="49"/>
      <c r="DK644" s="49"/>
      <c r="DL644" s="49"/>
      <c r="DM644" s="49"/>
      <c r="DN644" s="49"/>
      <c r="DO644" s="49"/>
      <c r="DP644" s="49"/>
      <c r="DQ644" s="49"/>
      <c r="DR644" s="49"/>
      <c r="DS644" s="49"/>
      <c r="DT644" s="49"/>
      <c r="DU644" s="49"/>
      <c r="DV644" s="49"/>
      <c r="DW644" s="49"/>
      <c r="DX644" s="49"/>
      <c r="DY644" s="49"/>
      <c r="DZ644" s="49"/>
      <c r="EA644" s="49"/>
      <c r="EB644" s="49"/>
      <c r="EC644" s="49"/>
      <c r="ED644" s="49"/>
      <c r="EE644" s="49"/>
      <c r="EF644" s="49"/>
      <c r="EG644" s="49"/>
      <c r="EH644" s="49"/>
      <c r="EI644" s="49"/>
      <c r="EJ644" s="49"/>
      <c r="EK644" s="49"/>
      <c r="EL644" s="49"/>
      <c r="EM644" s="49"/>
      <c r="EN644" s="49"/>
      <c r="EO644" s="49"/>
      <c r="EP644" s="49"/>
      <c r="EQ644" s="49"/>
      <c r="ER644" s="49"/>
      <c r="ES644" s="49"/>
      <c r="ET644" s="49"/>
      <c r="EU644" s="49"/>
      <c r="EV644" s="49"/>
      <c r="EW644" s="49"/>
      <c r="EX644" s="49"/>
      <c r="EY644" s="49"/>
      <c r="EZ644" s="49"/>
      <c r="FA644" s="49"/>
      <c r="FB644" s="49"/>
      <c r="FC644" s="49"/>
      <c r="FD644" s="49"/>
      <c r="FE644" s="49"/>
      <c r="FF644" s="49"/>
      <c r="FG644" s="49"/>
      <c r="FH644" s="49"/>
      <c r="FI644" s="49"/>
      <c r="FJ644" s="49"/>
      <c r="FK644" s="49"/>
      <c r="FL644" s="49"/>
      <c r="FM644" s="49"/>
      <c r="FN644" s="49"/>
      <c r="FO644" s="49"/>
      <c r="FP644" s="49"/>
      <c r="FQ644" s="49"/>
      <c r="FR644" s="49"/>
      <c r="FS644" s="49"/>
      <c r="FT644" s="49"/>
      <c r="FU644" s="49"/>
      <c r="FV644" s="49"/>
      <c r="FW644" s="49"/>
      <c r="FX644" s="49"/>
      <c r="FY644" s="49"/>
      <c r="FZ644" s="49"/>
      <c r="GA644" s="49"/>
      <c r="GB644" s="49"/>
      <c r="GC644" s="49"/>
      <c r="GD644" s="49"/>
      <c r="GE644" s="49"/>
      <c r="GF644" s="49"/>
      <c r="GG644" s="49"/>
      <c r="GH644" s="49"/>
      <c r="GI644" s="49"/>
      <c r="GJ644" s="49"/>
      <c r="GK644" s="49"/>
      <c r="GL644" s="49"/>
      <c r="GM644" s="49"/>
      <c r="GN644" s="49"/>
      <c r="GO644" s="49"/>
      <c r="GP644" s="49"/>
      <c r="GQ644" s="49"/>
      <c r="GR644" s="49"/>
      <c r="GS644" s="49"/>
      <c r="GT644" s="49"/>
      <c r="GU644" s="49"/>
      <c r="GV644" s="49"/>
      <c r="GW644" s="49"/>
      <c r="GX644" s="49"/>
      <c r="GY644" s="49"/>
      <c r="GZ644" s="49"/>
      <c r="HA644" s="49"/>
      <c r="HB644" s="49"/>
      <c r="HC644" s="49"/>
      <c r="HD644" s="49"/>
      <c r="HE644" s="49"/>
      <c r="HF644" s="49"/>
      <c r="HG644" s="49"/>
      <c r="HH644" s="49"/>
      <c r="HI644" s="49"/>
      <c r="HJ644" s="49"/>
      <c r="HK644" s="49"/>
      <c r="HL644" s="49"/>
      <c r="HM644" s="49"/>
      <c r="HN644" s="49"/>
      <c r="HO644" s="49"/>
      <c r="HP644" s="49"/>
      <c r="HQ644" s="49"/>
      <c r="HR644" s="49"/>
      <c r="HS644" s="49"/>
      <c r="HT644" s="49"/>
      <c r="HU644" s="49"/>
      <c r="HV644" s="49"/>
      <c r="HW644" s="49"/>
      <c r="HX644" s="49"/>
      <c r="HY644" s="49"/>
      <c r="HZ644" s="49"/>
      <c r="IA644" s="49"/>
      <c r="IB644" s="49"/>
      <c r="IC644" s="49"/>
      <c r="ID644" s="49"/>
      <c r="IE644" s="49"/>
      <c r="IF644" s="49"/>
      <c r="IG644" s="49"/>
      <c r="IH644" s="49"/>
      <c r="II644" s="49"/>
      <c r="IJ644" s="49"/>
      <c r="IK644" s="49"/>
      <c r="IL644" s="49"/>
      <c r="IM644" s="49"/>
      <c r="IN644" s="49"/>
      <c r="IO644" s="49"/>
      <c r="IP644" s="49"/>
      <c r="IQ644" s="49"/>
      <c r="IR644" s="49"/>
      <c r="IS644" s="49"/>
      <c r="IT644" s="49"/>
      <c r="IU644" s="49"/>
      <c r="IV644" s="49"/>
      <c r="IW644" s="49"/>
      <c r="IX644" s="49"/>
      <c r="IY644" s="49"/>
      <c r="IZ644" s="49"/>
      <c r="JA644" s="49"/>
      <c r="JB644" s="49"/>
      <c r="JC644" s="49"/>
      <c r="JD644" s="49"/>
      <c r="JE644" s="49"/>
      <c r="JF644" s="49"/>
      <c r="JG644" s="49"/>
      <c r="JH644" s="49"/>
      <c r="JI644" s="49"/>
      <c r="JJ644" s="49"/>
      <c r="JK644" s="49"/>
      <c r="JL644" s="49"/>
      <c r="JM644" s="49"/>
      <c r="JN644" s="49"/>
      <c r="JO644" s="49"/>
      <c r="JP644" s="49"/>
      <c r="JQ644" s="49"/>
      <c r="JR644" s="49"/>
      <c r="JS644" s="49"/>
      <c r="JT644" s="49"/>
      <c r="JU644" s="49"/>
      <c r="JV644" s="49"/>
      <c r="JW644" s="49"/>
      <c r="JX644" s="49"/>
      <c r="JY644" s="49"/>
      <c r="JZ644" s="49"/>
      <c r="KA644" s="49"/>
      <c r="KB644" s="49"/>
      <c r="KC644" s="49"/>
      <c r="KD644" s="49"/>
      <c r="KE644" s="49"/>
      <c r="KF644" s="49"/>
      <c r="KG644" s="49"/>
      <c r="KH644" s="49"/>
      <c r="KI644" s="49"/>
      <c r="KJ644" s="49"/>
    </row>
    <row r="645" spans="2:296" s="48" customFormat="1" x14ac:dyDescent="0.2">
      <c r="B645" s="46"/>
      <c r="C645" s="276"/>
      <c r="D645" s="125"/>
      <c r="E645" s="173"/>
      <c r="F645" s="174"/>
      <c r="G645" s="125"/>
      <c r="H645" s="125"/>
      <c r="I645" s="125"/>
      <c r="J645" s="125"/>
      <c r="K645" s="192"/>
      <c r="M645" s="281"/>
      <c r="N645" s="19"/>
      <c r="O645" s="49"/>
      <c r="P645" s="49"/>
      <c r="Q645" s="49"/>
      <c r="R645" s="49"/>
      <c r="S645" s="49"/>
      <c r="T645" s="49"/>
      <c r="U645" s="49"/>
      <c r="V645" s="49"/>
      <c r="W645" s="49"/>
      <c r="X645" s="49"/>
      <c r="Y645" s="49"/>
      <c r="Z645" s="49"/>
      <c r="AA645" s="49"/>
      <c r="AB645" s="49"/>
      <c r="AC645" s="49"/>
      <c r="AD645" s="49"/>
      <c r="AE645" s="49"/>
      <c r="AF645" s="49"/>
      <c r="AG645" s="49"/>
      <c r="AH645" s="49"/>
      <c r="AI645" s="49"/>
      <c r="AJ645" s="49"/>
      <c r="AK645" s="49"/>
      <c r="AL645" s="49"/>
      <c r="AM645" s="49"/>
      <c r="AN645" s="49"/>
      <c r="AO645" s="49"/>
      <c r="AP645" s="49"/>
      <c r="AQ645" s="49"/>
      <c r="AR645" s="49"/>
      <c r="AS645" s="49"/>
      <c r="AT645" s="49"/>
      <c r="AU645" s="49"/>
      <c r="AV645" s="49"/>
      <c r="AW645" s="49"/>
      <c r="AX645" s="49"/>
      <c r="AY645" s="49"/>
      <c r="AZ645" s="49"/>
      <c r="BA645" s="49"/>
      <c r="BB645" s="49"/>
      <c r="BC645" s="49"/>
      <c r="BD645" s="49"/>
      <c r="BE645" s="49"/>
      <c r="BF645" s="49"/>
      <c r="BG645" s="49"/>
      <c r="BH645" s="49"/>
      <c r="BI645" s="49"/>
      <c r="BJ645" s="49"/>
      <c r="BK645" s="49"/>
      <c r="BL645" s="49"/>
      <c r="BM645" s="49"/>
      <c r="BN645" s="49"/>
      <c r="BO645" s="49"/>
      <c r="BP645" s="49"/>
      <c r="BQ645" s="49"/>
      <c r="BR645" s="49"/>
      <c r="BS645" s="49"/>
      <c r="BT645" s="49"/>
      <c r="BU645" s="49"/>
      <c r="BV645" s="49"/>
      <c r="BW645" s="49"/>
      <c r="BX645" s="49"/>
      <c r="BY645" s="49"/>
      <c r="BZ645" s="49"/>
      <c r="CA645" s="49"/>
      <c r="CB645" s="49"/>
      <c r="CC645" s="49"/>
      <c r="CD645" s="49"/>
      <c r="CE645" s="49"/>
      <c r="CF645" s="49"/>
      <c r="CG645" s="49"/>
      <c r="CH645" s="49"/>
      <c r="CI645" s="49"/>
      <c r="CJ645" s="49"/>
      <c r="CK645" s="49"/>
      <c r="CL645" s="49"/>
      <c r="CM645" s="49"/>
      <c r="CN645" s="49"/>
      <c r="CO645" s="49"/>
      <c r="CP645" s="49"/>
      <c r="CQ645" s="49"/>
      <c r="CR645" s="49"/>
      <c r="CS645" s="49"/>
      <c r="CT645" s="49"/>
      <c r="CU645" s="49"/>
      <c r="CV645" s="49"/>
      <c r="CW645" s="49"/>
      <c r="CX645" s="49"/>
      <c r="CY645" s="49"/>
      <c r="CZ645" s="49"/>
      <c r="DA645" s="49"/>
      <c r="DB645" s="49"/>
      <c r="DC645" s="49"/>
      <c r="DD645" s="49"/>
      <c r="DE645" s="49"/>
      <c r="DF645" s="49"/>
      <c r="DG645" s="49"/>
      <c r="DH645" s="49"/>
      <c r="DI645" s="49"/>
      <c r="DJ645" s="49"/>
      <c r="DK645" s="49"/>
      <c r="DL645" s="49"/>
      <c r="DM645" s="49"/>
      <c r="DN645" s="49"/>
      <c r="DO645" s="49"/>
      <c r="DP645" s="49"/>
      <c r="DQ645" s="49"/>
      <c r="DR645" s="49"/>
      <c r="DS645" s="49"/>
      <c r="DT645" s="49"/>
      <c r="DU645" s="49"/>
      <c r="DV645" s="49"/>
      <c r="DW645" s="49"/>
      <c r="DX645" s="49"/>
      <c r="DY645" s="49"/>
      <c r="DZ645" s="49"/>
      <c r="EA645" s="49"/>
      <c r="EB645" s="49"/>
      <c r="EC645" s="49"/>
      <c r="ED645" s="49"/>
      <c r="EE645" s="49"/>
      <c r="EF645" s="49"/>
      <c r="EG645" s="49"/>
      <c r="EH645" s="49"/>
      <c r="EI645" s="49"/>
      <c r="EJ645" s="49"/>
      <c r="EK645" s="49"/>
      <c r="EL645" s="49"/>
      <c r="EM645" s="49"/>
      <c r="EN645" s="49"/>
      <c r="EO645" s="49"/>
      <c r="EP645" s="49"/>
      <c r="EQ645" s="49"/>
      <c r="ER645" s="49"/>
      <c r="ES645" s="49"/>
      <c r="ET645" s="49"/>
      <c r="EU645" s="49"/>
      <c r="EV645" s="49"/>
      <c r="EW645" s="49"/>
      <c r="EX645" s="49"/>
      <c r="EY645" s="49"/>
      <c r="EZ645" s="49"/>
      <c r="FA645" s="49"/>
      <c r="FB645" s="49"/>
      <c r="FC645" s="49"/>
      <c r="FD645" s="49"/>
      <c r="FE645" s="49"/>
      <c r="FF645" s="49"/>
      <c r="FG645" s="49"/>
      <c r="FH645" s="49"/>
      <c r="FI645" s="49"/>
      <c r="FJ645" s="49"/>
      <c r="FK645" s="49"/>
      <c r="FL645" s="49"/>
      <c r="FM645" s="49"/>
      <c r="FN645" s="49"/>
      <c r="FO645" s="49"/>
      <c r="FP645" s="49"/>
      <c r="FQ645" s="49"/>
      <c r="FR645" s="49"/>
      <c r="FS645" s="49"/>
      <c r="FT645" s="49"/>
      <c r="FU645" s="49"/>
      <c r="FV645" s="49"/>
      <c r="FW645" s="49"/>
      <c r="FX645" s="49"/>
      <c r="FY645" s="49"/>
      <c r="FZ645" s="49"/>
      <c r="GA645" s="49"/>
      <c r="GB645" s="49"/>
      <c r="GC645" s="49"/>
      <c r="GD645" s="49"/>
      <c r="GE645" s="49"/>
      <c r="GF645" s="49"/>
      <c r="GG645" s="49"/>
      <c r="GH645" s="49"/>
      <c r="GI645" s="49"/>
      <c r="GJ645" s="49"/>
      <c r="GK645" s="49"/>
      <c r="GL645" s="49"/>
      <c r="GM645" s="49"/>
      <c r="GN645" s="49"/>
      <c r="GO645" s="49"/>
      <c r="GP645" s="49"/>
      <c r="GQ645" s="49"/>
      <c r="GR645" s="49"/>
      <c r="GS645" s="49"/>
      <c r="GT645" s="49"/>
      <c r="GU645" s="49"/>
      <c r="GV645" s="49"/>
      <c r="GW645" s="49"/>
      <c r="GX645" s="49"/>
      <c r="GY645" s="49"/>
      <c r="GZ645" s="49"/>
      <c r="HA645" s="49"/>
      <c r="HB645" s="49"/>
      <c r="HC645" s="49"/>
      <c r="HD645" s="49"/>
      <c r="HE645" s="49"/>
      <c r="HF645" s="49"/>
      <c r="HG645" s="49"/>
      <c r="HH645" s="49"/>
      <c r="HI645" s="49"/>
      <c r="HJ645" s="49"/>
      <c r="HK645" s="49"/>
      <c r="HL645" s="49"/>
      <c r="HM645" s="49"/>
      <c r="HN645" s="49"/>
      <c r="HO645" s="49"/>
      <c r="HP645" s="49"/>
      <c r="HQ645" s="49"/>
      <c r="HR645" s="49"/>
      <c r="HS645" s="49"/>
      <c r="HT645" s="49"/>
      <c r="HU645" s="49"/>
      <c r="HV645" s="49"/>
      <c r="HW645" s="49"/>
      <c r="HX645" s="49"/>
      <c r="HY645" s="49"/>
      <c r="HZ645" s="49"/>
      <c r="IA645" s="49"/>
      <c r="IB645" s="49"/>
      <c r="IC645" s="49"/>
      <c r="ID645" s="49"/>
      <c r="IE645" s="49"/>
      <c r="IF645" s="49"/>
      <c r="IG645" s="49"/>
      <c r="IH645" s="49"/>
      <c r="II645" s="49"/>
      <c r="IJ645" s="49"/>
      <c r="IK645" s="49"/>
      <c r="IL645" s="49"/>
      <c r="IM645" s="49"/>
      <c r="IN645" s="49"/>
      <c r="IO645" s="49"/>
      <c r="IP645" s="49"/>
      <c r="IQ645" s="49"/>
      <c r="IR645" s="49"/>
      <c r="IS645" s="49"/>
      <c r="IT645" s="49"/>
      <c r="IU645" s="49"/>
      <c r="IV645" s="49"/>
      <c r="IW645" s="49"/>
      <c r="IX645" s="49"/>
      <c r="IY645" s="49"/>
      <c r="IZ645" s="49"/>
      <c r="JA645" s="49"/>
      <c r="JB645" s="49"/>
      <c r="JC645" s="49"/>
      <c r="JD645" s="49"/>
      <c r="JE645" s="49"/>
      <c r="JF645" s="49"/>
      <c r="JG645" s="49"/>
      <c r="JH645" s="49"/>
      <c r="JI645" s="49"/>
      <c r="JJ645" s="49"/>
      <c r="JK645" s="49"/>
      <c r="JL645" s="49"/>
      <c r="JM645" s="49"/>
      <c r="JN645" s="49"/>
      <c r="JO645" s="49"/>
      <c r="JP645" s="49"/>
      <c r="JQ645" s="49"/>
      <c r="JR645" s="49"/>
      <c r="JS645" s="49"/>
      <c r="JT645" s="49"/>
      <c r="JU645" s="49"/>
      <c r="JV645" s="49"/>
      <c r="JW645" s="49"/>
      <c r="JX645" s="49"/>
      <c r="JY645" s="49"/>
      <c r="JZ645" s="49"/>
      <c r="KA645" s="49"/>
      <c r="KB645" s="49"/>
      <c r="KC645" s="49"/>
      <c r="KD645" s="49"/>
      <c r="KE645" s="49"/>
      <c r="KF645" s="49"/>
      <c r="KG645" s="49"/>
      <c r="KH645" s="49"/>
      <c r="KI645" s="49"/>
      <c r="KJ645" s="49"/>
    </row>
    <row r="646" spans="2:296" s="48" customFormat="1" x14ac:dyDescent="0.2">
      <c r="B646" s="46"/>
      <c r="C646" s="276"/>
      <c r="D646" s="125"/>
      <c r="E646" s="173"/>
      <c r="F646" s="174"/>
      <c r="G646" s="125"/>
      <c r="H646" s="125"/>
      <c r="I646" s="125"/>
      <c r="J646" s="125"/>
      <c r="K646" s="192"/>
      <c r="M646" s="281"/>
      <c r="N646" s="19"/>
      <c r="O646" s="49"/>
      <c r="P646" s="49"/>
      <c r="Q646" s="49"/>
      <c r="R646" s="49"/>
      <c r="S646" s="49"/>
      <c r="T646" s="49"/>
      <c r="U646" s="49"/>
      <c r="V646" s="49"/>
      <c r="W646" s="49"/>
      <c r="X646" s="49"/>
      <c r="Y646" s="49"/>
      <c r="Z646" s="49"/>
      <c r="AA646" s="49"/>
      <c r="AB646" s="49"/>
      <c r="AC646" s="49"/>
      <c r="AD646" s="49"/>
      <c r="AE646" s="49"/>
      <c r="AF646" s="49"/>
      <c r="AG646" s="49"/>
      <c r="AH646" s="49"/>
      <c r="AI646" s="49"/>
      <c r="AJ646" s="49"/>
      <c r="AK646" s="49"/>
      <c r="AL646" s="49"/>
      <c r="AM646" s="49"/>
      <c r="AN646" s="49"/>
      <c r="AO646" s="49"/>
      <c r="AP646" s="49"/>
      <c r="AQ646" s="49"/>
      <c r="AR646" s="49"/>
      <c r="AS646" s="49"/>
      <c r="AT646" s="49"/>
      <c r="AU646" s="49"/>
      <c r="AV646" s="49"/>
      <c r="AW646" s="49"/>
      <c r="AX646" s="49"/>
      <c r="AY646" s="49"/>
      <c r="AZ646" s="49"/>
      <c r="BA646" s="49"/>
      <c r="BB646" s="49"/>
      <c r="BC646" s="49"/>
      <c r="BD646" s="49"/>
      <c r="BE646" s="49"/>
      <c r="BF646" s="49"/>
      <c r="BG646" s="49"/>
      <c r="BH646" s="49"/>
      <c r="BI646" s="49"/>
      <c r="BJ646" s="49"/>
      <c r="BK646" s="49"/>
      <c r="BL646" s="49"/>
      <c r="BM646" s="49"/>
      <c r="BN646" s="49"/>
      <c r="BO646" s="49"/>
      <c r="BP646" s="49"/>
      <c r="BQ646" s="49"/>
      <c r="BR646" s="49"/>
      <c r="BS646" s="49"/>
      <c r="BT646" s="49"/>
      <c r="BU646" s="49"/>
      <c r="BV646" s="49"/>
      <c r="BW646" s="49"/>
      <c r="BX646" s="49"/>
      <c r="BY646" s="49"/>
      <c r="BZ646" s="49"/>
      <c r="CA646" s="49"/>
      <c r="CB646" s="49"/>
      <c r="CC646" s="49"/>
      <c r="CD646" s="49"/>
      <c r="CE646" s="49"/>
      <c r="CF646" s="49"/>
      <c r="CG646" s="49"/>
      <c r="CH646" s="49"/>
      <c r="CI646" s="49"/>
      <c r="CJ646" s="49"/>
      <c r="CK646" s="49"/>
      <c r="CL646" s="49"/>
      <c r="CM646" s="49"/>
      <c r="CN646" s="49"/>
      <c r="CO646" s="49"/>
      <c r="CP646" s="49"/>
      <c r="CQ646" s="49"/>
      <c r="CR646" s="49"/>
      <c r="CS646" s="49"/>
      <c r="CT646" s="49"/>
      <c r="CU646" s="49"/>
      <c r="CV646" s="49"/>
      <c r="CW646" s="49"/>
      <c r="CX646" s="49"/>
      <c r="CY646" s="49"/>
      <c r="CZ646" s="49"/>
      <c r="DA646" s="49"/>
      <c r="DB646" s="49"/>
      <c r="DC646" s="49"/>
      <c r="DD646" s="49"/>
      <c r="DE646" s="49"/>
      <c r="DF646" s="49"/>
      <c r="DG646" s="49"/>
      <c r="DH646" s="49"/>
      <c r="DI646" s="49"/>
      <c r="DJ646" s="49"/>
      <c r="DK646" s="49"/>
      <c r="DL646" s="49"/>
      <c r="DM646" s="49"/>
      <c r="DN646" s="49"/>
      <c r="DO646" s="49"/>
      <c r="DP646" s="49"/>
      <c r="DQ646" s="49"/>
      <c r="DR646" s="49"/>
      <c r="DS646" s="49"/>
      <c r="DT646" s="49"/>
      <c r="DU646" s="49"/>
      <c r="DV646" s="49"/>
      <c r="DW646" s="49"/>
      <c r="DX646" s="49"/>
      <c r="DY646" s="49"/>
      <c r="DZ646" s="49"/>
      <c r="EA646" s="49"/>
      <c r="EB646" s="49"/>
      <c r="EC646" s="49"/>
      <c r="ED646" s="49"/>
      <c r="EE646" s="49"/>
      <c r="EF646" s="49"/>
      <c r="EG646" s="49"/>
      <c r="EH646" s="49"/>
      <c r="EI646" s="49"/>
      <c r="EJ646" s="49"/>
      <c r="EK646" s="49"/>
      <c r="EL646" s="49"/>
      <c r="EM646" s="49"/>
      <c r="EN646" s="49"/>
      <c r="EO646" s="49"/>
      <c r="EP646" s="49"/>
      <c r="EQ646" s="49"/>
      <c r="ER646" s="49"/>
      <c r="ES646" s="49"/>
      <c r="ET646" s="49"/>
      <c r="EU646" s="49"/>
      <c r="EV646" s="49"/>
      <c r="EW646" s="49"/>
      <c r="EX646" s="49"/>
      <c r="EY646" s="49"/>
      <c r="EZ646" s="49"/>
      <c r="FA646" s="49"/>
      <c r="FB646" s="49"/>
      <c r="FC646" s="49"/>
      <c r="FD646" s="49"/>
      <c r="FE646" s="49"/>
      <c r="FF646" s="49"/>
      <c r="FG646" s="49"/>
      <c r="FH646" s="49"/>
      <c r="FI646" s="49"/>
      <c r="FJ646" s="49"/>
      <c r="FK646" s="49"/>
      <c r="FL646" s="49"/>
      <c r="FM646" s="49"/>
      <c r="FN646" s="49"/>
      <c r="FO646" s="49"/>
      <c r="FP646" s="49"/>
      <c r="FQ646" s="49"/>
      <c r="FR646" s="49"/>
      <c r="FS646" s="49"/>
      <c r="FT646" s="49"/>
      <c r="FU646" s="49"/>
      <c r="FV646" s="49"/>
      <c r="FW646" s="49"/>
      <c r="FX646" s="49"/>
      <c r="FY646" s="49"/>
      <c r="FZ646" s="49"/>
      <c r="GA646" s="49"/>
      <c r="GB646" s="49"/>
      <c r="GC646" s="49"/>
      <c r="GD646" s="49"/>
      <c r="GE646" s="49"/>
      <c r="GF646" s="49"/>
      <c r="GG646" s="49"/>
      <c r="GH646" s="49"/>
      <c r="GI646" s="49"/>
      <c r="GJ646" s="49"/>
      <c r="GK646" s="49"/>
      <c r="GL646" s="49"/>
      <c r="GM646" s="49"/>
      <c r="GN646" s="49"/>
      <c r="GO646" s="49"/>
      <c r="GP646" s="49"/>
      <c r="GQ646" s="49"/>
      <c r="GR646" s="49"/>
      <c r="GS646" s="49"/>
      <c r="GT646" s="49"/>
      <c r="GU646" s="49"/>
      <c r="GV646" s="49"/>
      <c r="GW646" s="49"/>
      <c r="GX646" s="49"/>
      <c r="GY646" s="49"/>
      <c r="GZ646" s="49"/>
      <c r="HA646" s="49"/>
      <c r="HB646" s="49"/>
      <c r="HC646" s="49"/>
      <c r="HD646" s="49"/>
      <c r="HE646" s="49"/>
      <c r="HF646" s="49"/>
      <c r="HG646" s="49"/>
      <c r="HH646" s="49"/>
      <c r="HI646" s="49"/>
      <c r="HJ646" s="49"/>
      <c r="HK646" s="49"/>
      <c r="HL646" s="49"/>
      <c r="HM646" s="49"/>
      <c r="HN646" s="49"/>
      <c r="HO646" s="49"/>
      <c r="HP646" s="49"/>
      <c r="HQ646" s="49"/>
      <c r="HR646" s="49"/>
      <c r="HS646" s="49"/>
      <c r="HT646" s="49"/>
      <c r="HU646" s="49"/>
      <c r="HV646" s="49"/>
      <c r="HW646" s="49"/>
      <c r="HX646" s="49"/>
      <c r="HY646" s="49"/>
      <c r="HZ646" s="49"/>
      <c r="IA646" s="49"/>
      <c r="IB646" s="49"/>
      <c r="IC646" s="49"/>
      <c r="ID646" s="49"/>
      <c r="IE646" s="49"/>
      <c r="IF646" s="49"/>
      <c r="IG646" s="49"/>
      <c r="IH646" s="49"/>
      <c r="II646" s="49"/>
      <c r="IJ646" s="49"/>
      <c r="IK646" s="49"/>
      <c r="IL646" s="49"/>
      <c r="IM646" s="49"/>
      <c r="IN646" s="49"/>
      <c r="IO646" s="49"/>
      <c r="IP646" s="49"/>
      <c r="IQ646" s="49"/>
      <c r="IR646" s="49"/>
      <c r="IS646" s="49"/>
      <c r="IT646" s="49"/>
      <c r="IU646" s="49"/>
      <c r="IV646" s="49"/>
      <c r="IW646" s="49"/>
      <c r="IX646" s="49"/>
      <c r="IY646" s="49"/>
      <c r="IZ646" s="49"/>
      <c r="JA646" s="49"/>
      <c r="JB646" s="49"/>
      <c r="JC646" s="49"/>
      <c r="JD646" s="49"/>
      <c r="JE646" s="49"/>
      <c r="JF646" s="49"/>
      <c r="JG646" s="49"/>
      <c r="JH646" s="49"/>
      <c r="JI646" s="49"/>
      <c r="JJ646" s="49"/>
      <c r="JK646" s="49"/>
      <c r="JL646" s="49"/>
      <c r="JM646" s="49"/>
      <c r="JN646" s="49"/>
      <c r="JO646" s="49"/>
      <c r="JP646" s="49"/>
      <c r="JQ646" s="49"/>
      <c r="JR646" s="49"/>
      <c r="JS646" s="49"/>
      <c r="JT646" s="49"/>
      <c r="JU646" s="49"/>
      <c r="JV646" s="49"/>
      <c r="JW646" s="49"/>
      <c r="JX646" s="49"/>
      <c r="JY646" s="49"/>
      <c r="JZ646" s="49"/>
      <c r="KA646" s="49"/>
      <c r="KB646" s="49"/>
      <c r="KC646" s="49"/>
      <c r="KD646" s="49"/>
      <c r="KE646" s="49"/>
      <c r="KF646" s="49"/>
      <c r="KG646" s="49"/>
      <c r="KH646" s="49"/>
      <c r="KI646" s="49"/>
      <c r="KJ646" s="49"/>
    </row>
    <row r="647" spans="2:296" s="48" customFormat="1" x14ac:dyDescent="0.2">
      <c r="B647" s="46"/>
      <c r="C647" s="276"/>
      <c r="D647" s="125"/>
      <c r="E647" s="173"/>
      <c r="F647" s="174"/>
      <c r="G647" s="125"/>
      <c r="H647" s="125"/>
      <c r="I647" s="125"/>
      <c r="J647" s="125"/>
      <c r="K647" s="192"/>
      <c r="M647" s="281"/>
      <c r="N647" s="19"/>
      <c r="O647" s="49"/>
      <c r="P647" s="49"/>
      <c r="Q647" s="49"/>
      <c r="R647" s="49"/>
      <c r="S647" s="49"/>
      <c r="T647" s="49"/>
      <c r="U647" s="49"/>
      <c r="V647" s="49"/>
      <c r="W647" s="49"/>
      <c r="X647" s="49"/>
      <c r="Y647" s="49"/>
      <c r="Z647" s="49"/>
      <c r="AA647" s="49"/>
      <c r="AB647" s="49"/>
      <c r="AC647" s="49"/>
      <c r="AD647" s="49"/>
      <c r="AE647" s="49"/>
      <c r="AF647" s="49"/>
      <c r="AG647" s="49"/>
      <c r="AH647" s="49"/>
      <c r="AI647" s="49"/>
      <c r="AJ647" s="49"/>
      <c r="AK647" s="49"/>
      <c r="AL647" s="49"/>
      <c r="AM647" s="49"/>
      <c r="AN647" s="49"/>
      <c r="AO647" s="49"/>
      <c r="AP647" s="49"/>
      <c r="AQ647" s="49"/>
      <c r="AR647" s="49"/>
      <c r="AS647" s="49"/>
      <c r="AT647" s="49"/>
      <c r="AU647" s="49"/>
      <c r="AV647" s="49"/>
      <c r="AW647" s="49"/>
      <c r="AX647" s="49"/>
      <c r="AY647" s="49"/>
      <c r="AZ647" s="49"/>
      <c r="BA647" s="49"/>
      <c r="BB647" s="49"/>
      <c r="BC647" s="49"/>
      <c r="BD647" s="49"/>
      <c r="BE647" s="49"/>
      <c r="BF647" s="49"/>
      <c r="BG647" s="49"/>
      <c r="BH647" s="49"/>
      <c r="BI647" s="49"/>
      <c r="BJ647" s="49"/>
      <c r="BK647" s="49"/>
      <c r="BL647" s="49"/>
      <c r="BM647" s="49"/>
      <c r="BN647" s="49"/>
      <c r="BO647" s="49"/>
      <c r="BP647" s="49"/>
      <c r="BQ647" s="49"/>
      <c r="BR647" s="49"/>
      <c r="BS647" s="49"/>
      <c r="BT647" s="49"/>
      <c r="BU647" s="49"/>
      <c r="BV647" s="49"/>
      <c r="BW647" s="49"/>
      <c r="BX647" s="49"/>
      <c r="BY647" s="49"/>
      <c r="BZ647" s="49"/>
      <c r="CA647" s="49"/>
      <c r="CB647" s="49"/>
      <c r="CC647" s="49"/>
      <c r="CD647" s="49"/>
      <c r="CE647" s="49"/>
      <c r="CF647" s="49"/>
      <c r="CG647" s="49"/>
      <c r="CH647" s="49"/>
      <c r="CI647" s="49"/>
      <c r="CJ647" s="49"/>
      <c r="CK647" s="49"/>
      <c r="CL647" s="49"/>
      <c r="CM647" s="49"/>
      <c r="CN647" s="49"/>
      <c r="CO647" s="49"/>
      <c r="CP647" s="49"/>
      <c r="CQ647" s="49"/>
      <c r="CR647" s="49"/>
      <c r="CS647" s="49"/>
      <c r="CT647" s="49"/>
      <c r="CU647" s="49"/>
      <c r="CV647" s="49"/>
      <c r="CW647" s="49"/>
      <c r="CX647" s="49"/>
      <c r="CY647" s="49"/>
      <c r="CZ647" s="49"/>
      <c r="DA647" s="49"/>
      <c r="DB647" s="49"/>
      <c r="DC647" s="49"/>
      <c r="DD647" s="49"/>
      <c r="DE647" s="49"/>
      <c r="DF647" s="49"/>
      <c r="DG647" s="49"/>
      <c r="DH647" s="49"/>
      <c r="DI647" s="49"/>
      <c r="DJ647" s="49"/>
      <c r="DK647" s="49"/>
      <c r="DL647" s="49"/>
      <c r="DM647" s="49"/>
      <c r="DN647" s="49"/>
      <c r="DO647" s="49"/>
      <c r="DP647" s="49"/>
      <c r="DQ647" s="49"/>
      <c r="DR647" s="49"/>
      <c r="DS647" s="49"/>
      <c r="DT647" s="49"/>
      <c r="DU647" s="49"/>
      <c r="DV647" s="49"/>
      <c r="DW647" s="49"/>
      <c r="DX647" s="49"/>
      <c r="DY647" s="49"/>
      <c r="DZ647" s="49"/>
      <c r="EA647" s="49"/>
      <c r="EB647" s="49"/>
      <c r="EC647" s="49"/>
      <c r="ED647" s="49"/>
      <c r="EE647" s="49"/>
      <c r="EF647" s="49"/>
      <c r="EG647" s="49"/>
      <c r="EH647" s="49"/>
      <c r="EI647" s="49"/>
      <c r="EJ647" s="49"/>
      <c r="EK647" s="49"/>
      <c r="EL647" s="49"/>
      <c r="EM647" s="49"/>
      <c r="EN647" s="49"/>
      <c r="EO647" s="49"/>
      <c r="EP647" s="49"/>
      <c r="EQ647" s="49"/>
      <c r="ER647" s="49"/>
      <c r="ES647" s="49"/>
      <c r="ET647" s="49"/>
      <c r="EU647" s="49"/>
      <c r="EV647" s="49"/>
      <c r="EW647" s="49"/>
      <c r="EX647" s="49"/>
      <c r="EY647" s="49"/>
      <c r="EZ647" s="49"/>
      <c r="FA647" s="49"/>
      <c r="FB647" s="49"/>
      <c r="FC647" s="49"/>
      <c r="FD647" s="49"/>
      <c r="FE647" s="49"/>
      <c r="FF647" s="49"/>
      <c r="FG647" s="49"/>
      <c r="FH647" s="49"/>
      <c r="FI647" s="49"/>
      <c r="FJ647" s="49"/>
      <c r="FK647" s="49"/>
      <c r="FL647" s="49"/>
      <c r="FM647" s="49"/>
      <c r="FN647" s="49"/>
      <c r="FO647" s="49"/>
      <c r="FP647" s="49"/>
      <c r="FQ647" s="49"/>
      <c r="FR647" s="49"/>
      <c r="FS647" s="49"/>
      <c r="FT647" s="49"/>
      <c r="FU647" s="49"/>
      <c r="FV647" s="49"/>
      <c r="FW647" s="49"/>
      <c r="FX647" s="49"/>
      <c r="FY647" s="49"/>
      <c r="FZ647" s="49"/>
      <c r="GA647" s="49"/>
      <c r="GB647" s="49"/>
      <c r="GC647" s="49"/>
      <c r="GD647" s="49"/>
      <c r="GE647" s="49"/>
      <c r="GF647" s="49"/>
      <c r="GG647" s="49"/>
      <c r="GH647" s="49"/>
      <c r="GI647" s="49"/>
      <c r="GJ647" s="49"/>
      <c r="GK647" s="49"/>
      <c r="GL647" s="49"/>
      <c r="GM647" s="49"/>
      <c r="GN647" s="49"/>
      <c r="GO647" s="49"/>
      <c r="GP647" s="49"/>
      <c r="GQ647" s="49"/>
      <c r="GR647" s="49"/>
      <c r="GS647" s="49"/>
      <c r="GT647" s="49"/>
      <c r="GU647" s="49"/>
      <c r="GV647" s="49"/>
      <c r="GW647" s="49"/>
      <c r="GX647" s="49"/>
      <c r="GY647" s="49"/>
      <c r="GZ647" s="49"/>
      <c r="HA647" s="49"/>
      <c r="HB647" s="49"/>
      <c r="HC647" s="49"/>
      <c r="HD647" s="49"/>
      <c r="HE647" s="49"/>
      <c r="HF647" s="49"/>
      <c r="HG647" s="49"/>
      <c r="HH647" s="49"/>
      <c r="HI647" s="49"/>
      <c r="HJ647" s="49"/>
      <c r="HK647" s="49"/>
      <c r="HL647" s="49"/>
      <c r="HM647" s="49"/>
      <c r="HN647" s="49"/>
      <c r="HO647" s="49"/>
      <c r="HP647" s="49"/>
      <c r="HQ647" s="49"/>
      <c r="HR647" s="49"/>
      <c r="HS647" s="49"/>
      <c r="HT647" s="49"/>
      <c r="HU647" s="49"/>
      <c r="HV647" s="49"/>
      <c r="HW647" s="49"/>
      <c r="HX647" s="49"/>
      <c r="HY647" s="49"/>
      <c r="HZ647" s="49"/>
      <c r="IA647" s="49"/>
      <c r="IB647" s="49"/>
      <c r="IC647" s="49"/>
      <c r="ID647" s="49"/>
      <c r="IE647" s="49"/>
      <c r="IF647" s="49"/>
      <c r="IG647" s="49"/>
      <c r="IH647" s="49"/>
      <c r="II647" s="49"/>
      <c r="IJ647" s="49"/>
      <c r="IK647" s="49"/>
      <c r="IL647" s="49"/>
      <c r="IM647" s="49"/>
      <c r="IN647" s="49"/>
      <c r="IO647" s="49"/>
      <c r="IP647" s="49"/>
      <c r="IQ647" s="49"/>
      <c r="IR647" s="49"/>
      <c r="IS647" s="49"/>
      <c r="IT647" s="49"/>
      <c r="IU647" s="49"/>
      <c r="IV647" s="49"/>
      <c r="IW647" s="49"/>
      <c r="IX647" s="49"/>
      <c r="IY647" s="49"/>
      <c r="IZ647" s="49"/>
      <c r="JA647" s="49"/>
      <c r="JB647" s="49"/>
      <c r="JC647" s="49"/>
      <c r="JD647" s="49"/>
      <c r="JE647" s="49"/>
      <c r="JF647" s="49"/>
      <c r="JG647" s="49"/>
      <c r="JH647" s="49"/>
      <c r="JI647" s="49"/>
      <c r="JJ647" s="49"/>
      <c r="JK647" s="49"/>
      <c r="JL647" s="49"/>
      <c r="JM647" s="49"/>
      <c r="JN647" s="49"/>
      <c r="JO647" s="49"/>
      <c r="JP647" s="49"/>
      <c r="JQ647" s="49"/>
      <c r="JR647" s="49"/>
      <c r="JS647" s="49"/>
      <c r="JT647" s="49"/>
      <c r="JU647" s="49"/>
      <c r="JV647" s="49"/>
      <c r="JW647" s="49"/>
      <c r="JX647" s="49"/>
      <c r="JY647" s="49"/>
      <c r="JZ647" s="49"/>
      <c r="KA647" s="49"/>
      <c r="KB647" s="49"/>
      <c r="KC647" s="49"/>
      <c r="KD647" s="49"/>
      <c r="KE647" s="49"/>
      <c r="KF647" s="49"/>
      <c r="KG647" s="49"/>
      <c r="KH647" s="49"/>
      <c r="KI647" s="49"/>
      <c r="KJ647" s="49"/>
    </row>
    <row r="648" spans="2:296" s="48" customFormat="1" x14ac:dyDescent="0.2">
      <c r="B648" s="46"/>
      <c r="C648" s="276"/>
      <c r="D648" s="125"/>
      <c r="E648" s="173"/>
      <c r="F648" s="174"/>
      <c r="G648" s="125"/>
      <c r="H648" s="125"/>
      <c r="I648" s="125"/>
      <c r="J648" s="125"/>
      <c r="K648" s="192"/>
      <c r="M648" s="281"/>
      <c r="N648" s="19"/>
      <c r="O648" s="49"/>
      <c r="P648" s="49"/>
      <c r="Q648" s="49"/>
      <c r="R648" s="49"/>
      <c r="S648" s="49"/>
      <c r="T648" s="49"/>
      <c r="U648" s="49"/>
      <c r="V648" s="49"/>
      <c r="W648" s="49"/>
      <c r="X648" s="49"/>
      <c r="Y648" s="49"/>
      <c r="Z648" s="49"/>
      <c r="AA648" s="49"/>
      <c r="AB648" s="49"/>
      <c r="AC648" s="49"/>
      <c r="AD648" s="49"/>
      <c r="AE648" s="49"/>
      <c r="AF648" s="49"/>
      <c r="AG648" s="49"/>
      <c r="AH648" s="49"/>
      <c r="AI648" s="49"/>
      <c r="AJ648" s="49"/>
      <c r="AK648" s="49"/>
      <c r="AL648" s="49"/>
      <c r="AM648" s="49"/>
      <c r="AN648" s="49"/>
      <c r="AO648" s="49"/>
      <c r="AP648" s="49"/>
      <c r="AQ648" s="49"/>
      <c r="AR648" s="49"/>
      <c r="AS648" s="49"/>
      <c r="AT648" s="49"/>
      <c r="AU648" s="49"/>
      <c r="AV648" s="49"/>
      <c r="AW648" s="49"/>
      <c r="AX648" s="49"/>
      <c r="AY648" s="49"/>
      <c r="AZ648" s="49"/>
      <c r="BA648" s="49"/>
      <c r="BB648" s="49"/>
      <c r="BC648" s="49"/>
      <c r="BD648" s="49"/>
      <c r="BE648" s="49"/>
      <c r="BF648" s="49"/>
      <c r="BG648" s="49"/>
      <c r="BH648" s="49"/>
      <c r="BI648" s="49"/>
      <c r="BJ648" s="49"/>
      <c r="BK648" s="49"/>
      <c r="BL648" s="49"/>
      <c r="BM648" s="49"/>
      <c r="BN648" s="49"/>
      <c r="BO648" s="49"/>
      <c r="BP648" s="49"/>
      <c r="BQ648" s="49"/>
      <c r="BR648" s="49"/>
      <c r="BS648" s="49"/>
      <c r="BT648" s="49"/>
      <c r="BU648" s="49"/>
      <c r="BV648" s="49"/>
      <c r="BW648" s="49"/>
      <c r="BX648" s="49"/>
      <c r="BY648" s="49"/>
      <c r="BZ648" s="49"/>
      <c r="CA648" s="49"/>
      <c r="CB648" s="49"/>
      <c r="CC648" s="49"/>
      <c r="CD648" s="49"/>
      <c r="CE648" s="49"/>
      <c r="CF648" s="49"/>
      <c r="CG648" s="49"/>
      <c r="CH648" s="49"/>
      <c r="CI648" s="49"/>
      <c r="CJ648" s="49"/>
      <c r="CK648" s="49"/>
      <c r="CL648" s="49"/>
      <c r="CM648" s="49"/>
      <c r="CN648" s="49"/>
      <c r="CO648" s="49"/>
      <c r="CP648" s="49"/>
      <c r="CQ648" s="49"/>
      <c r="CR648" s="49"/>
      <c r="CS648" s="49"/>
      <c r="CT648" s="49"/>
      <c r="CU648" s="49"/>
      <c r="CV648" s="49"/>
      <c r="CW648" s="49"/>
      <c r="CX648" s="49"/>
      <c r="CY648" s="49"/>
      <c r="CZ648" s="49"/>
      <c r="DA648" s="49"/>
      <c r="DB648" s="49"/>
      <c r="DC648" s="49"/>
      <c r="DD648" s="49"/>
      <c r="DE648" s="49"/>
      <c r="DF648" s="49"/>
      <c r="DG648" s="49"/>
      <c r="DH648" s="49"/>
      <c r="DI648" s="49"/>
      <c r="DJ648" s="49"/>
      <c r="DK648" s="49"/>
      <c r="DL648" s="49"/>
      <c r="DM648" s="49"/>
      <c r="DN648" s="49"/>
      <c r="DO648" s="49"/>
      <c r="DP648" s="49"/>
      <c r="DQ648" s="49"/>
      <c r="DR648" s="49"/>
      <c r="DS648" s="49"/>
      <c r="DT648" s="49"/>
      <c r="DU648" s="49"/>
      <c r="DV648" s="49"/>
      <c r="DW648" s="49"/>
      <c r="DX648" s="49"/>
      <c r="DY648" s="49"/>
      <c r="DZ648" s="49"/>
      <c r="EA648" s="49"/>
      <c r="EB648" s="49"/>
      <c r="EC648" s="49"/>
      <c r="ED648" s="49"/>
      <c r="EE648" s="49"/>
      <c r="EF648" s="49"/>
      <c r="EG648" s="49"/>
      <c r="EH648" s="49"/>
      <c r="EI648" s="49"/>
      <c r="EJ648" s="49"/>
      <c r="EK648" s="49"/>
      <c r="EL648" s="49"/>
      <c r="EM648" s="49"/>
      <c r="EN648" s="49"/>
      <c r="EO648" s="49"/>
      <c r="EP648" s="49"/>
      <c r="EQ648" s="49"/>
      <c r="ER648" s="49"/>
      <c r="ES648" s="49"/>
      <c r="ET648" s="49"/>
      <c r="EU648" s="49"/>
      <c r="EV648" s="49"/>
      <c r="EW648" s="49"/>
      <c r="EX648" s="49"/>
      <c r="EY648" s="49"/>
      <c r="EZ648" s="49"/>
      <c r="FA648" s="49"/>
      <c r="FB648" s="49"/>
      <c r="FC648" s="49"/>
      <c r="FD648" s="49"/>
      <c r="FE648" s="49"/>
      <c r="FF648" s="49"/>
      <c r="FG648" s="49"/>
      <c r="FH648" s="49"/>
      <c r="FI648" s="49"/>
      <c r="FJ648" s="49"/>
      <c r="FK648" s="49"/>
      <c r="FL648" s="49"/>
      <c r="FM648" s="49"/>
      <c r="FN648" s="49"/>
      <c r="FO648" s="49"/>
      <c r="FP648" s="49"/>
      <c r="FQ648" s="49"/>
      <c r="FR648" s="49"/>
      <c r="FS648" s="49"/>
      <c r="FT648" s="49"/>
      <c r="FU648" s="49"/>
      <c r="FV648" s="49"/>
      <c r="FW648" s="49"/>
      <c r="FX648" s="49"/>
      <c r="FY648" s="49"/>
      <c r="FZ648" s="49"/>
      <c r="GA648" s="49"/>
      <c r="GB648" s="49"/>
      <c r="GC648" s="49"/>
      <c r="GD648" s="49"/>
      <c r="GE648" s="49"/>
      <c r="GF648" s="49"/>
      <c r="GG648" s="49"/>
      <c r="GH648" s="49"/>
      <c r="GI648" s="49"/>
      <c r="GJ648" s="49"/>
      <c r="GK648" s="49"/>
      <c r="GL648" s="49"/>
      <c r="GM648" s="49"/>
      <c r="GN648" s="49"/>
      <c r="GO648" s="49"/>
      <c r="GP648" s="49"/>
      <c r="GQ648" s="49"/>
      <c r="GR648" s="49"/>
      <c r="GS648" s="49"/>
      <c r="GT648" s="49"/>
      <c r="GU648" s="49"/>
      <c r="GV648" s="49"/>
      <c r="GW648" s="49"/>
      <c r="GX648" s="49"/>
      <c r="GY648" s="49"/>
      <c r="GZ648" s="49"/>
      <c r="HA648" s="49"/>
      <c r="HB648" s="49"/>
      <c r="HC648" s="49"/>
      <c r="HD648" s="49"/>
      <c r="HE648" s="49"/>
      <c r="HF648" s="49"/>
      <c r="HG648" s="49"/>
      <c r="HH648" s="49"/>
      <c r="HI648" s="49"/>
      <c r="HJ648" s="49"/>
      <c r="HK648" s="49"/>
      <c r="HL648" s="49"/>
      <c r="HM648" s="49"/>
      <c r="HN648" s="49"/>
      <c r="HO648" s="49"/>
      <c r="HP648" s="49"/>
      <c r="HQ648" s="49"/>
      <c r="HR648" s="49"/>
      <c r="HS648" s="49"/>
      <c r="HT648" s="49"/>
      <c r="HU648" s="49"/>
      <c r="HV648" s="49"/>
      <c r="HW648" s="49"/>
      <c r="HX648" s="49"/>
      <c r="HY648" s="49"/>
      <c r="HZ648" s="49"/>
      <c r="IA648" s="49"/>
      <c r="IB648" s="49"/>
      <c r="IC648" s="49"/>
      <c r="ID648" s="49"/>
      <c r="IE648" s="49"/>
      <c r="IF648" s="49"/>
      <c r="IG648" s="49"/>
      <c r="IH648" s="49"/>
      <c r="II648" s="49"/>
      <c r="IJ648" s="49"/>
      <c r="IK648" s="49"/>
      <c r="IL648" s="49"/>
      <c r="IM648" s="49"/>
      <c r="IN648" s="49"/>
      <c r="IO648" s="49"/>
      <c r="IP648" s="49"/>
      <c r="IQ648" s="49"/>
      <c r="IR648" s="49"/>
      <c r="IS648" s="49"/>
      <c r="IT648" s="49"/>
      <c r="IU648" s="49"/>
      <c r="IV648" s="49"/>
      <c r="IW648" s="49"/>
      <c r="IX648" s="49"/>
      <c r="IY648" s="49"/>
      <c r="IZ648" s="49"/>
      <c r="JA648" s="49"/>
      <c r="JB648" s="49"/>
      <c r="JC648" s="49"/>
      <c r="JD648" s="49"/>
      <c r="JE648" s="49"/>
      <c r="JF648" s="49"/>
      <c r="JG648" s="49"/>
      <c r="JH648" s="49"/>
      <c r="JI648" s="49"/>
      <c r="JJ648" s="49"/>
      <c r="JK648" s="49"/>
      <c r="JL648" s="49"/>
      <c r="JM648" s="49"/>
      <c r="JN648" s="49"/>
      <c r="JO648" s="49"/>
      <c r="JP648" s="49"/>
      <c r="JQ648" s="49"/>
      <c r="JR648" s="49"/>
      <c r="JS648" s="49"/>
      <c r="JT648" s="49"/>
      <c r="JU648" s="49"/>
      <c r="JV648" s="49"/>
      <c r="JW648" s="49"/>
      <c r="JX648" s="49"/>
      <c r="JY648" s="49"/>
      <c r="JZ648" s="49"/>
      <c r="KA648" s="49"/>
      <c r="KB648" s="49"/>
      <c r="KC648" s="49"/>
      <c r="KD648" s="49"/>
      <c r="KE648" s="49"/>
      <c r="KF648" s="49"/>
      <c r="KG648" s="49"/>
      <c r="KH648" s="49"/>
      <c r="KI648" s="49"/>
      <c r="KJ648" s="49"/>
    </row>
    <row r="649" spans="2:296" s="48" customFormat="1" x14ac:dyDescent="0.2">
      <c r="B649" s="46"/>
      <c r="C649" s="276"/>
      <c r="D649" s="125"/>
      <c r="E649" s="173"/>
      <c r="F649" s="174"/>
      <c r="G649" s="125"/>
      <c r="H649" s="125"/>
      <c r="I649" s="125"/>
      <c r="J649" s="125"/>
      <c r="K649" s="192"/>
      <c r="M649" s="281"/>
      <c r="N649" s="19"/>
      <c r="O649" s="49"/>
      <c r="P649" s="49"/>
      <c r="Q649" s="49"/>
      <c r="R649" s="49"/>
      <c r="S649" s="49"/>
      <c r="T649" s="49"/>
      <c r="U649" s="49"/>
      <c r="V649" s="49"/>
      <c r="W649" s="49"/>
      <c r="X649" s="49"/>
      <c r="Y649" s="49"/>
      <c r="Z649" s="49"/>
      <c r="AA649" s="49"/>
      <c r="AB649" s="49"/>
      <c r="AC649" s="49"/>
      <c r="AD649" s="49"/>
      <c r="AE649" s="49"/>
      <c r="AF649" s="49"/>
      <c r="AG649" s="49"/>
      <c r="AH649" s="49"/>
      <c r="AI649" s="49"/>
      <c r="AJ649" s="49"/>
      <c r="AK649" s="49"/>
      <c r="AL649" s="49"/>
      <c r="AM649" s="49"/>
      <c r="AN649" s="49"/>
      <c r="AO649" s="49"/>
      <c r="AP649" s="49"/>
      <c r="AQ649" s="49"/>
      <c r="AR649" s="49"/>
      <c r="AS649" s="49"/>
      <c r="AT649" s="49"/>
      <c r="AU649" s="49"/>
      <c r="AV649" s="49"/>
      <c r="AW649" s="49"/>
      <c r="AX649" s="49"/>
      <c r="AY649" s="49"/>
      <c r="AZ649" s="49"/>
      <c r="BA649" s="49"/>
      <c r="BB649" s="49"/>
      <c r="BC649" s="49"/>
      <c r="BD649" s="49"/>
      <c r="BE649" s="49"/>
      <c r="BF649" s="49"/>
      <c r="BG649" s="49"/>
      <c r="BH649" s="49"/>
      <c r="BI649" s="49"/>
      <c r="BJ649" s="49"/>
      <c r="BK649" s="49"/>
      <c r="BL649" s="49"/>
      <c r="BM649" s="49"/>
      <c r="BN649" s="49"/>
      <c r="BO649" s="49"/>
      <c r="BP649" s="49"/>
      <c r="BQ649" s="49"/>
      <c r="BR649" s="49"/>
      <c r="BS649" s="49"/>
      <c r="BT649" s="49"/>
      <c r="BU649" s="49"/>
      <c r="BV649" s="49"/>
      <c r="BW649" s="49"/>
      <c r="BX649" s="49"/>
      <c r="BY649" s="49"/>
      <c r="BZ649" s="49"/>
      <c r="CA649" s="49"/>
      <c r="CB649" s="49"/>
      <c r="CC649" s="49"/>
      <c r="CD649" s="49"/>
      <c r="CE649" s="49"/>
      <c r="CF649" s="49"/>
      <c r="CG649" s="49"/>
      <c r="CH649" s="49"/>
      <c r="CI649" s="49"/>
      <c r="CJ649" s="49"/>
      <c r="CK649" s="49"/>
      <c r="CL649" s="49"/>
      <c r="CM649" s="49"/>
      <c r="CN649" s="49"/>
      <c r="CO649" s="49"/>
      <c r="CP649" s="49"/>
      <c r="CQ649" s="49"/>
      <c r="CR649" s="49"/>
      <c r="CS649" s="49"/>
      <c r="CT649" s="49"/>
      <c r="CU649" s="49"/>
      <c r="CV649" s="49"/>
      <c r="CW649" s="49"/>
      <c r="CX649" s="49"/>
      <c r="CY649" s="49"/>
      <c r="CZ649" s="49"/>
      <c r="DA649" s="49"/>
      <c r="DB649" s="49"/>
      <c r="DC649" s="49"/>
      <c r="DD649" s="49"/>
      <c r="DE649" s="49"/>
      <c r="DF649" s="49"/>
      <c r="DG649" s="49"/>
      <c r="DH649" s="49"/>
      <c r="DI649" s="49"/>
      <c r="DJ649" s="49"/>
      <c r="DK649" s="49"/>
      <c r="DL649" s="49"/>
      <c r="DM649" s="49"/>
      <c r="DN649" s="49"/>
      <c r="DO649" s="49"/>
      <c r="DP649" s="49"/>
      <c r="DQ649" s="49"/>
      <c r="DR649" s="49"/>
      <c r="DS649" s="49"/>
      <c r="DT649" s="49"/>
      <c r="DU649" s="49"/>
      <c r="DV649" s="49"/>
      <c r="DW649" s="49"/>
      <c r="DX649" s="49"/>
      <c r="DY649" s="49"/>
      <c r="DZ649" s="49"/>
      <c r="EA649" s="49"/>
      <c r="EB649" s="49"/>
      <c r="EC649" s="49"/>
      <c r="ED649" s="49"/>
      <c r="EE649" s="49"/>
      <c r="EF649" s="49"/>
      <c r="EG649" s="49"/>
      <c r="EH649" s="49"/>
      <c r="EI649" s="49"/>
      <c r="EJ649" s="49"/>
      <c r="EK649" s="49"/>
      <c r="EL649" s="49"/>
      <c r="EM649" s="49"/>
      <c r="EN649" s="49"/>
      <c r="EO649" s="49"/>
      <c r="EP649" s="49"/>
      <c r="EQ649" s="49"/>
      <c r="ER649" s="49"/>
      <c r="ES649" s="49"/>
      <c r="ET649" s="49"/>
      <c r="EU649" s="49"/>
      <c r="EV649" s="49"/>
      <c r="EW649" s="49"/>
      <c r="EX649" s="49"/>
      <c r="EY649" s="49"/>
      <c r="EZ649" s="49"/>
      <c r="FA649" s="49"/>
      <c r="FB649" s="49"/>
      <c r="FC649" s="49"/>
      <c r="FD649" s="49"/>
      <c r="FE649" s="49"/>
      <c r="FF649" s="49"/>
      <c r="FG649" s="49"/>
      <c r="FH649" s="49"/>
      <c r="FI649" s="49"/>
      <c r="FJ649" s="49"/>
      <c r="FK649" s="49"/>
      <c r="FL649" s="49"/>
      <c r="FM649" s="49"/>
      <c r="FN649" s="49"/>
      <c r="FO649" s="49"/>
      <c r="FP649" s="49"/>
      <c r="FQ649" s="49"/>
      <c r="FR649" s="49"/>
      <c r="FS649" s="49"/>
      <c r="FT649" s="49"/>
      <c r="FU649" s="49"/>
      <c r="FV649" s="49"/>
      <c r="FW649" s="49"/>
      <c r="FX649" s="49"/>
      <c r="FY649" s="49"/>
      <c r="FZ649" s="49"/>
      <c r="GA649" s="49"/>
      <c r="GB649" s="49"/>
      <c r="GC649" s="49"/>
      <c r="GD649" s="49"/>
      <c r="GE649" s="49"/>
      <c r="GF649" s="49"/>
      <c r="GG649" s="49"/>
      <c r="GH649" s="49"/>
      <c r="GI649" s="49"/>
      <c r="GJ649" s="49"/>
      <c r="GK649" s="49"/>
      <c r="GL649" s="49"/>
      <c r="GM649" s="49"/>
      <c r="GN649" s="49"/>
      <c r="GO649" s="49"/>
      <c r="GP649" s="49"/>
      <c r="GQ649" s="49"/>
      <c r="GR649" s="49"/>
      <c r="GS649" s="49"/>
      <c r="GT649" s="49"/>
      <c r="GU649" s="49"/>
      <c r="GV649" s="49"/>
      <c r="GW649" s="49"/>
      <c r="GX649" s="49"/>
      <c r="GY649" s="49"/>
      <c r="GZ649" s="49"/>
      <c r="HA649" s="49"/>
      <c r="HB649" s="49"/>
      <c r="HC649" s="49"/>
      <c r="HD649" s="49"/>
      <c r="HE649" s="49"/>
      <c r="HF649" s="49"/>
      <c r="HG649" s="49"/>
      <c r="HH649" s="49"/>
      <c r="HI649" s="49"/>
      <c r="HJ649" s="49"/>
      <c r="HK649" s="49"/>
      <c r="HL649" s="49"/>
      <c r="HM649" s="49"/>
      <c r="HN649" s="49"/>
      <c r="HO649" s="49"/>
      <c r="HP649" s="49"/>
      <c r="HQ649" s="49"/>
      <c r="HR649" s="49"/>
      <c r="HS649" s="49"/>
      <c r="HT649" s="49"/>
      <c r="HU649" s="49"/>
      <c r="HV649" s="49"/>
      <c r="HW649" s="49"/>
      <c r="HX649" s="49"/>
      <c r="HY649" s="49"/>
      <c r="HZ649" s="49"/>
      <c r="IA649" s="49"/>
      <c r="IB649" s="49"/>
      <c r="IC649" s="49"/>
      <c r="ID649" s="49"/>
      <c r="IE649" s="49"/>
      <c r="IF649" s="49"/>
      <c r="IG649" s="49"/>
      <c r="IH649" s="49"/>
      <c r="II649" s="49"/>
      <c r="IJ649" s="49"/>
      <c r="IK649" s="49"/>
      <c r="IL649" s="49"/>
      <c r="IM649" s="49"/>
      <c r="IN649" s="49"/>
      <c r="IO649" s="49"/>
      <c r="IP649" s="49"/>
      <c r="IQ649" s="49"/>
      <c r="IR649" s="49"/>
      <c r="IS649" s="49"/>
      <c r="IT649" s="49"/>
      <c r="IU649" s="49"/>
      <c r="IV649" s="49"/>
      <c r="IW649" s="49"/>
      <c r="IX649" s="49"/>
      <c r="IY649" s="49"/>
      <c r="IZ649" s="49"/>
      <c r="JA649" s="49"/>
      <c r="JB649" s="49"/>
      <c r="JC649" s="49"/>
      <c r="JD649" s="49"/>
      <c r="JE649" s="49"/>
      <c r="JF649" s="49"/>
      <c r="JG649" s="49"/>
      <c r="JH649" s="49"/>
      <c r="JI649" s="49"/>
      <c r="JJ649" s="49"/>
      <c r="JK649" s="49"/>
      <c r="JL649" s="49"/>
      <c r="JM649" s="49"/>
      <c r="JN649" s="49"/>
      <c r="JO649" s="49"/>
      <c r="JP649" s="49"/>
      <c r="JQ649" s="49"/>
      <c r="JR649" s="49"/>
      <c r="JS649" s="49"/>
      <c r="JT649" s="49"/>
      <c r="JU649" s="49"/>
      <c r="JV649" s="49"/>
      <c r="JW649" s="49"/>
      <c r="JX649" s="49"/>
      <c r="JY649" s="49"/>
      <c r="JZ649" s="49"/>
      <c r="KA649" s="49"/>
      <c r="KB649" s="49"/>
      <c r="KC649" s="49"/>
      <c r="KD649" s="49"/>
      <c r="KE649" s="49"/>
      <c r="KF649" s="49"/>
      <c r="KG649" s="49"/>
      <c r="KH649" s="49"/>
      <c r="KI649" s="49"/>
      <c r="KJ649" s="49"/>
    </row>
    <row r="650" spans="2:296" s="48" customFormat="1" x14ac:dyDescent="0.2">
      <c r="B650" s="46"/>
      <c r="C650" s="276"/>
      <c r="D650" s="125"/>
      <c r="E650" s="173"/>
      <c r="F650" s="174"/>
      <c r="G650" s="125"/>
      <c r="H650" s="125"/>
      <c r="I650" s="125"/>
      <c r="J650" s="125"/>
      <c r="K650" s="192"/>
      <c r="M650" s="281"/>
      <c r="N650" s="19"/>
      <c r="O650" s="49"/>
      <c r="P650" s="49"/>
      <c r="Q650" s="49"/>
      <c r="R650" s="49"/>
      <c r="S650" s="49"/>
      <c r="T650" s="49"/>
      <c r="U650" s="49"/>
      <c r="V650" s="49"/>
      <c r="W650" s="49"/>
      <c r="X650" s="49"/>
      <c r="Y650" s="49"/>
      <c r="Z650" s="49"/>
      <c r="AA650" s="49"/>
      <c r="AB650" s="49"/>
      <c r="AC650" s="49"/>
      <c r="AD650" s="49"/>
      <c r="AE650" s="49"/>
      <c r="AF650" s="49"/>
      <c r="AG650" s="49"/>
      <c r="AH650" s="49"/>
      <c r="AI650" s="49"/>
      <c r="AJ650" s="49"/>
      <c r="AK650" s="49"/>
      <c r="AL650" s="49"/>
      <c r="AM650" s="49"/>
      <c r="AN650" s="49"/>
      <c r="AO650" s="49"/>
      <c r="AP650" s="49"/>
      <c r="AQ650" s="49"/>
      <c r="AR650" s="49"/>
      <c r="AS650" s="49"/>
      <c r="AT650" s="49"/>
      <c r="AU650" s="49"/>
      <c r="AV650" s="49"/>
      <c r="AW650" s="49"/>
      <c r="AX650" s="49"/>
      <c r="AY650" s="49"/>
      <c r="AZ650" s="49"/>
      <c r="BA650" s="49"/>
      <c r="BB650" s="49"/>
      <c r="BC650" s="49"/>
      <c r="BD650" s="49"/>
      <c r="BE650" s="49"/>
      <c r="BF650" s="49"/>
      <c r="BG650" s="49"/>
      <c r="BH650" s="49"/>
      <c r="BI650" s="49"/>
      <c r="BJ650" s="49"/>
      <c r="BK650" s="49"/>
      <c r="BL650" s="49"/>
      <c r="BM650" s="49"/>
      <c r="BN650" s="49"/>
      <c r="BO650" s="49"/>
      <c r="BP650" s="49"/>
      <c r="BQ650" s="49"/>
      <c r="BR650" s="49"/>
      <c r="BS650" s="49"/>
      <c r="BT650" s="49"/>
      <c r="BU650" s="49"/>
      <c r="BV650" s="49"/>
      <c r="BW650" s="49"/>
      <c r="BX650" s="49"/>
      <c r="BY650" s="49"/>
      <c r="BZ650" s="49"/>
      <c r="CA650" s="49"/>
      <c r="CB650" s="49"/>
      <c r="CC650" s="49"/>
      <c r="CD650" s="49"/>
      <c r="CE650" s="49"/>
      <c r="CF650" s="49"/>
      <c r="CG650" s="49"/>
      <c r="CH650" s="49"/>
      <c r="CI650" s="49"/>
      <c r="CJ650" s="49"/>
      <c r="CK650" s="49"/>
      <c r="CL650" s="49"/>
      <c r="CM650" s="49"/>
      <c r="CN650" s="49"/>
      <c r="CO650" s="49"/>
      <c r="CP650" s="49"/>
      <c r="CQ650" s="49"/>
      <c r="CR650" s="49"/>
      <c r="CS650" s="49"/>
      <c r="CT650" s="49"/>
      <c r="CU650" s="49"/>
      <c r="CV650" s="49"/>
      <c r="CW650" s="49"/>
      <c r="CX650" s="49"/>
      <c r="CY650" s="49"/>
      <c r="CZ650" s="49"/>
      <c r="DA650" s="49"/>
      <c r="DB650" s="49"/>
      <c r="DC650" s="49"/>
      <c r="DD650" s="49"/>
      <c r="DE650" s="49"/>
      <c r="DF650" s="49"/>
      <c r="DG650" s="49"/>
      <c r="DH650" s="49"/>
      <c r="DI650" s="49"/>
      <c r="DJ650" s="49"/>
      <c r="DK650" s="49"/>
      <c r="DL650" s="49"/>
      <c r="DM650" s="49"/>
      <c r="DN650" s="49"/>
      <c r="DO650" s="49"/>
      <c r="DP650" s="49"/>
      <c r="DQ650" s="49"/>
      <c r="DR650" s="49"/>
      <c r="DS650" s="49"/>
      <c r="DT650" s="49"/>
      <c r="DU650" s="49"/>
      <c r="DV650" s="49"/>
      <c r="DW650" s="49"/>
      <c r="DX650" s="49"/>
      <c r="DY650" s="49"/>
      <c r="DZ650" s="49"/>
      <c r="EA650" s="49"/>
      <c r="EB650" s="49"/>
      <c r="EC650" s="49"/>
      <c r="ED650" s="49"/>
      <c r="EE650" s="49"/>
      <c r="EF650" s="49"/>
      <c r="EG650" s="49"/>
      <c r="EH650" s="49"/>
      <c r="EI650" s="49"/>
      <c r="EJ650" s="49"/>
      <c r="EK650" s="49"/>
      <c r="EL650" s="49"/>
      <c r="EM650" s="49"/>
      <c r="EN650" s="49"/>
      <c r="EO650" s="49"/>
      <c r="EP650" s="49"/>
      <c r="EQ650" s="49"/>
      <c r="ER650" s="49"/>
      <c r="ES650" s="49"/>
      <c r="ET650" s="49"/>
      <c r="EU650" s="49"/>
      <c r="EV650" s="49"/>
      <c r="EW650" s="49"/>
      <c r="EX650" s="49"/>
      <c r="EY650" s="49"/>
      <c r="EZ650" s="49"/>
      <c r="FA650" s="49"/>
      <c r="FB650" s="49"/>
      <c r="FC650" s="49"/>
      <c r="FD650" s="49"/>
      <c r="FE650" s="49"/>
      <c r="FF650" s="49"/>
      <c r="FG650" s="49"/>
      <c r="FH650" s="49"/>
      <c r="FI650" s="49"/>
      <c r="FJ650" s="49"/>
      <c r="FK650" s="49"/>
      <c r="FL650" s="49"/>
      <c r="FM650" s="49"/>
      <c r="FN650" s="49"/>
      <c r="FO650" s="49"/>
      <c r="FP650" s="49"/>
      <c r="FQ650" s="49"/>
      <c r="FR650" s="49"/>
      <c r="FS650" s="49"/>
      <c r="FT650" s="49"/>
      <c r="FU650" s="49"/>
      <c r="FV650" s="49"/>
      <c r="FW650" s="49"/>
      <c r="FX650" s="49"/>
      <c r="FY650" s="49"/>
      <c r="FZ650" s="49"/>
      <c r="GA650" s="49"/>
      <c r="GB650" s="49"/>
      <c r="GC650" s="49"/>
      <c r="GD650" s="49"/>
      <c r="GE650" s="49"/>
      <c r="GF650" s="49"/>
      <c r="GG650" s="49"/>
      <c r="GH650" s="49"/>
      <c r="GI650" s="49"/>
      <c r="GJ650" s="49"/>
      <c r="GK650" s="49"/>
      <c r="GL650" s="49"/>
      <c r="GM650" s="49"/>
      <c r="GN650" s="49"/>
      <c r="GO650" s="49"/>
      <c r="GP650" s="49"/>
      <c r="GQ650" s="49"/>
      <c r="GR650" s="49"/>
      <c r="GS650" s="49"/>
      <c r="GT650" s="49"/>
      <c r="GU650" s="49"/>
      <c r="GV650" s="49"/>
      <c r="GW650" s="49"/>
      <c r="GX650" s="49"/>
      <c r="GY650" s="49"/>
      <c r="GZ650" s="49"/>
      <c r="HA650" s="49"/>
      <c r="HB650" s="49"/>
      <c r="HC650" s="49"/>
      <c r="HD650" s="49"/>
      <c r="HE650" s="49"/>
      <c r="HF650" s="49"/>
      <c r="HG650" s="49"/>
      <c r="HH650" s="49"/>
      <c r="HI650" s="49"/>
      <c r="HJ650" s="49"/>
      <c r="HK650" s="49"/>
      <c r="HL650" s="49"/>
      <c r="HM650" s="49"/>
      <c r="HN650" s="49"/>
      <c r="HO650" s="49"/>
      <c r="HP650" s="49"/>
      <c r="HQ650" s="49"/>
      <c r="HR650" s="49"/>
      <c r="HS650" s="49"/>
      <c r="HT650" s="49"/>
      <c r="HU650" s="49"/>
      <c r="HV650" s="49"/>
      <c r="HW650" s="49"/>
      <c r="HX650" s="49"/>
      <c r="HY650" s="49"/>
      <c r="HZ650" s="49"/>
      <c r="IA650" s="49"/>
      <c r="IB650" s="49"/>
      <c r="IC650" s="49"/>
      <c r="ID650" s="49"/>
      <c r="IE650" s="49"/>
      <c r="IF650" s="49"/>
      <c r="IG650" s="49"/>
      <c r="IH650" s="49"/>
      <c r="II650" s="49"/>
      <c r="IJ650" s="49"/>
      <c r="IK650" s="49"/>
      <c r="IL650" s="49"/>
      <c r="IM650" s="49"/>
      <c r="IN650" s="49"/>
      <c r="IO650" s="49"/>
      <c r="IP650" s="49"/>
      <c r="IQ650" s="49"/>
      <c r="IR650" s="49"/>
      <c r="IS650" s="49"/>
      <c r="IT650" s="49"/>
      <c r="IU650" s="49"/>
      <c r="IV650" s="49"/>
      <c r="IW650" s="49"/>
      <c r="IX650" s="49"/>
      <c r="IY650" s="49"/>
      <c r="IZ650" s="49"/>
      <c r="JA650" s="49"/>
      <c r="JB650" s="49"/>
      <c r="JC650" s="49"/>
      <c r="JD650" s="49"/>
      <c r="JE650" s="49"/>
      <c r="JF650" s="49"/>
      <c r="JG650" s="49"/>
      <c r="JH650" s="49"/>
      <c r="JI650" s="49"/>
      <c r="JJ650" s="49"/>
      <c r="JK650" s="49"/>
      <c r="JL650" s="49"/>
      <c r="JM650" s="49"/>
      <c r="JN650" s="49"/>
      <c r="JO650" s="49"/>
      <c r="JP650" s="49"/>
      <c r="JQ650" s="49"/>
      <c r="JR650" s="49"/>
      <c r="JS650" s="49"/>
      <c r="JT650" s="49"/>
      <c r="JU650" s="49"/>
      <c r="JV650" s="49"/>
      <c r="JW650" s="49"/>
      <c r="JX650" s="49"/>
      <c r="JY650" s="49"/>
      <c r="JZ650" s="49"/>
      <c r="KA650" s="49"/>
      <c r="KB650" s="49"/>
      <c r="KC650" s="49"/>
      <c r="KD650" s="49"/>
      <c r="KE650" s="49"/>
      <c r="KF650" s="49"/>
      <c r="KG650" s="49"/>
      <c r="KH650" s="49"/>
      <c r="KI650" s="49"/>
      <c r="KJ650" s="49"/>
    </row>
    <row r="651" spans="2:296" s="48" customFormat="1" x14ac:dyDescent="0.2">
      <c r="B651" s="46"/>
      <c r="C651" s="276"/>
      <c r="D651" s="125"/>
      <c r="E651" s="173"/>
      <c r="F651" s="174"/>
      <c r="G651" s="125"/>
      <c r="H651" s="125"/>
      <c r="I651" s="125"/>
      <c r="J651" s="125"/>
      <c r="K651" s="192"/>
      <c r="M651" s="281"/>
      <c r="N651" s="19"/>
      <c r="O651" s="49"/>
      <c r="P651" s="49"/>
      <c r="Q651" s="49"/>
      <c r="R651" s="49"/>
      <c r="S651" s="49"/>
      <c r="T651" s="49"/>
      <c r="U651" s="49"/>
      <c r="V651" s="49"/>
      <c r="W651" s="49"/>
      <c r="X651" s="49"/>
      <c r="Y651" s="49"/>
      <c r="Z651" s="49"/>
      <c r="AA651" s="49"/>
      <c r="AB651" s="49"/>
      <c r="AC651" s="49"/>
      <c r="AD651" s="49"/>
      <c r="AE651" s="49"/>
      <c r="AF651" s="49"/>
      <c r="AG651" s="49"/>
      <c r="AH651" s="49"/>
      <c r="AI651" s="49"/>
      <c r="AJ651" s="49"/>
      <c r="AK651" s="49"/>
      <c r="AL651" s="49"/>
      <c r="AM651" s="49"/>
      <c r="AN651" s="49"/>
      <c r="AO651" s="49"/>
      <c r="AP651" s="49"/>
      <c r="AQ651" s="49"/>
      <c r="AR651" s="49"/>
      <c r="AS651" s="49"/>
      <c r="AT651" s="49"/>
      <c r="AU651" s="49"/>
      <c r="AV651" s="49"/>
      <c r="AW651" s="49"/>
      <c r="AX651" s="49"/>
      <c r="AY651" s="49"/>
      <c r="AZ651" s="49"/>
      <c r="BA651" s="49"/>
      <c r="BB651" s="49"/>
      <c r="BC651" s="49"/>
      <c r="BD651" s="49"/>
      <c r="BE651" s="49"/>
      <c r="BF651" s="49"/>
      <c r="BG651" s="49"/>
      <c r="BH651" s="49"/>
      <c r="BI651" s="49"/>
      <c r="BJ651" s="49"/>
      <c r="BK651" s="49"/>
      <c r="BL651" s="49"/>
      <c r="BM651" s="49"/>
      <c r="BN651" s="49"/>
      <c r="BO651" s="49"/>
      <c r="BP651" s="49"/>
      <c r="BQ651" s="49"/>
      <c r="BR651" s="49"/>
      <c r="BS651" s="49"/>
      <c r="BT651" s="49"/>
      <c r="BU651" s="49"/>
      <c r="BV651" s="49"/>
      <c r="BW651" s="49"/>
      <c r="BX651" s="49"/>
      <c r="BY651" s="49"/>
      <c r="BZ651" s="49"/>
      <c r="CA651" s="49"/>
      <c r="CB651" s="49"/>
      <c r="CC651" s="49"/>
      <c r="CD651" s="49"/>
      <c r="CE651" s="49"/>
      <c r="CF651" s="49"/>
      <c r="CG651" s="49"/>
      <c r="CH651" s="49"/>
      <c r="CI651" s="49"/>
      <c r="CJ651" s="49"/>
      <c r="CK651" s="49"/>
      <c r="CL651" s="49"/>
      <c r="CM651" s="49"/>
      <c r="CN651" s="49"/>
      <c r="CO651" s="49"/>
      <c r="CP651" s="49"/>
      <c r="CQ651" s="49"/>
      <c r="CR651" s="49"/>
      <c r="CS651" s="49"/>
      <c r="CT651" s="49"/>
      <c r="CU651" s="49"/>
      <c r="CV651" s="49"/>
      <c r="CW651" s="49"/>
      <c r="CX651" s="49"/>
      <c r="CY651" s="49"/>
      <c r="CZ651" s="49"/>
      <c r="DA651" s="49"/>
      <c r="DB651" s="49"/>
      <c r="DC651" s="49"/>
      <c r="DD651" s="49"/>
      <c r="DE651" s="49"/>
      <c r="DF651" s="49"/>
      <c r="DG651" s="49"/>
      <c r="DH651" s="49"/>
      <c r="DI651" s="49"/>
      <c r="DJ651" s="49"/>
      <c r="DK651" s="49"/>
      <c r="DL651" s="49"/>
      <c r="DM651" s="49"/>
      <c r="DN651" s="49"/>
      <c r="DO651" s="49"/>
      <c r="DP651" s="49"/>
      <c r="DQ651" s="49"/>
      <c r="DR651" s="49"/>
      <c r="DS651" s="49"/>
      <c r="DT651" s="49"/>
      <c r="DU651" s="49"/>
      <c r="DV651" s="49"/>
      <c r="DW651" s="49"/>
      <c r="DX651" s="49"/>
      <c r="DY651" s="49"/>
      <c r="DZ651" s="49"/>
      <c r="EA651" s="49"/>
      <c r="EB651" s="49"/>
      <c r="EC651" s="49"/>
      <c r="ED651" s="49"/>
      <c r="EE651" s="49"/>
      <c r="EF651" s="49"/>
      <c r="EG651" s="49"/>
      <c r="EH651" s="49"/>
      <c r="EI651" s="49"/>
      <c r="EJ651" s="49"/>
      <c r="EK651" s="49"/>
      <c r="EL651" s="49"/>
      <c r="EM651" s="49"/>
      <c r="EN651" s="49"/>
      <c r="EO651" s="49"/>
      <c r="EP651" s="49"/>
      <c r="EQ651" s="49"/>
      <c r="ER651" s="49"/>
      <c r="ES651" s="49"/>
      <c r="ET651" s="49"/>
      <c r="EU651" s="49"/>
      <c r="EV651" s="49"/>
      <c r="EW651" s="49"/>
      <c r="EX651" s="49"/>
      <c r="EY651" s="49"/>
      <c r="EZ651" s="49"/>
      <c r="FA651" s="49"/>
      <c r="FB651" s="49"/>
      <c r="FC651" s="49"/>
      <c r="FD651" s="49"/>
      <c r="FE651" s="49"/>
      <c r="FF651" s="49"/>
      <c r="FG651" s="49"/>
      <c r="FH651" s="49"/>
      <c r="FI651" s="49"/>
      <c r="FJ651" s="49"/>
      <c r="FK651" s="49"/>
      <c r="FL651" s="49"/>
      <c r="FM651" s="49"/>
      <c r="FN651" s="49"/>
      <c r="FO651" s="49"/>
      <c r="FP651" s="49"/>
      <c r="FQ651" s="49"/>
      <c r="FR651" s="49"/>
      <c r="FS651" s="49"/>
      <c r="FT651" s="49"/>
      <c r="FU651" s="49"/>
      <c r="FV651" s="49"/>
      <c r="FW651" s="49"/>
      <c r="FX651" s="49"/>
      <c r="FY651" s="49"/>
      <c r="FZ651" s="49"/>
      <c r="GA651" s="49"/>
      <c r="GB651" s="49"/>
      <c r="GC651" s="49"/>
      <c r="GD651" s="49"/>
      <c r="GE651" s="49"/>
      <c r="GF651" s="49"/>
      <c r="GG651" s="49"/>
      <c r="GH651" s="49"/>
      <c r="GI651" s="49"/>
      <c r="GJ651" s="49"/>
      <c r="GK651" s="49"/>
      <c r="GL651" s="49"/>
      <c r="GM651" s="49"/>
      <c r="GN651" s="49"/>
      <c r="GO651" s="49"/>
      <c r="GP651" s="49"/>
      <c r="GQ651" s="49"/>
      <c r="GR651" s="49"/>
      <c r="GS651" s="49"/>
      <c r="GT651" s="49"/>
      <c r="GU651" s="49"/>
      <c r="GV651" s="49"/>
      <c r="GW651" s="49"/>
      <c r="GX651" s="49"/>
      <c r="GY651" s="49"/>
      <c r="GZ651" s="49"/>
      <c r="HA651" s="49"/>
      <c r="HB651" s="49"/>
      <c r="HC651" s="49"/>
      <c r="HD651" s="49"/>
      <c r="HE651" s="49"/>
      <c r="HF651" s="49"/>
      <c r="HG651" s="49"/>
      <c r="HH651" s="49"/>
      <c r="HI651" s="49"/>
      <c r="HJ651" s="49"/>
      <c r="HK651" s="49"/>
      <c r="HL651" s="49"/>
      <c r="HM651" s="49"/>
      <c r="HN651" s="49"/>
      <c r="HO651" s="49"/>
      <c r="HP651" s="49"/>
      <c r="HQ651" s="49"/>
      <c r="HR651" s="49"/>
      <c r="HS651" s="49"/>
      <c r="HT651" s="49"/>
      <c r="HU651" s="49"/>
      <c r="HV651" s="49"/>
      <c r="HW651" s="49"/>
      <c r="HX651" s="49"/>
      <c r="HY651" s="49"/>
      <c r="HZ651" s="49"/>
      <c r="IA651" s="49"/>
      <c r="IB651" s="49"/>
      <c r="IC651" s="49"/>
      <c r="ID651" s="49"/>
      <c r="IE651" s="49"/>
      <c r="IF651" s="49"/>
      <c r="IG651" s="49"/>
      <c r="IH651" s="49"/>
      <c r="II651" s="49"/>
      <c r="IJ651" s="49"/>
      <c r="IK651" s="49"/>
      <c r="IL651" s="49"/>
      <c r="IM651" s="49"/>
      <c r="IN651" s="49"/>
      <c r="IO651" s="49"/>
      <c r="IP651" s="49"/>
      <c r="IQ651" s="49"/>
      <c r="IR651" s="49"/>
      <c r="IS651" s="49"/>
      <c r="IT651" s="49"/>
      <c r="IU651" s="49"/>
      <c r="IV651" s="49"/>
      <c r="IW651" s="49"/>
      <c r="IX651" s="49"/>
      <c r="IY651" s="49"/>
      <c r="IZ651" s="49"/>
      <c r="JA651" s="49"/>
      <c r="JB651" s="49"/>
      <c r="JC651" s="49"/>
      <c r="JD651" s="49"/>
      <c r="JE651" s="49"/>
      <c r="JF651" s="49"/>
      <c r="JG651" s="49"/>
      <c r="JH651" s="49"/>
      <c r="JI651" s="49"/>
      <c r="JJ651" s="49"/>
      <c r="JK651" s="49"/>
      <c r="JL651" s="49"/>
      <c r="JM651" s="49"/>
      <c r="JN651" s="49"/>
      <c r="JO651" s="49"/>
      <c r="JP651" s="49"/>
      <c r="JQ651" s="49"/>
      <c r="JR651" s="49"/>
      <c r="JS651" s="49"/>
      <c r="JT651" s="49"/>
      <c r="JU651" s="49"/>
      <c r="JV651" s="49"/>
      <c r="JW651" s="49"/>
      <c r="JX651" s="49"/>
      <c r="JY651" s="49"/>
      <c r="JZ651" s="49"/>
      <c r="KA651" s="49"/>
      <c r="KB651" s="49"/>
      <c r="KC651" s="49"/>
      <c r="KD651" s="49"/>
      <c r="KE651" s="49"/>
      <c r="KF651" s="49"/>
      <c r="KG651" s="49"/>
      <c r="KH651" s="49"/>
      <c r="KI651" s="49"/>
      <c r="KJ651" s="49"/>
    </row>
    <row r="652" spans="2:296" s="48" customFormat="1" x14ac:dyDescent="0.2">
      <c r="B652" s="46"/>
      <c r="C652" s="276"/>
      <c r="D652" s="125"/>
      <c r="E652" s="173"/>
      <c r="F652" s="174"/>
      <c r="G652" s="125"/>
      <c r="H652" s="125"/>
      <c r="I652" s="125"/>
      <c r="J652" s="125"/>
      <c r="K652" s="192"/>
      <c r="M652" s="281"/>
      <c r="N652" s="19"/>
      <c r="O652" s="49"/>
      <c r="P652" s="49"/>
      <c r="Q652" s="49"/>
      <c r="R652" s="49"/>
      <c r="S652" s="49"/>
      <c r="T652" s="49"/>
      <c r="U652" s="49"/>
      <c r="V652" s="49"/>
      <c r="W652" s="49"/>
      <c r="X652" s="49"/>
      <c r="Y652" s="49"/>
      <c r="Z652" s="49"/>
      <c r="AA652" s="49"/>
      <c r="AB652" s="49"/>
      <c r="AC652" s="49"/>
      <c r="AD652" s="49"/>
      <c r="AE652" s="49"/>
      <c r="AF652" s="49"/>
      <c r="AG652" s="49"/>
      <c r="AH652" s="49"/>
      <c r="AI652" s="49"/>
      <c r="AJ652" s="49"/>
      <c r="AK652" s="49"/>
      <c r="AL652" s="49"/>
      <c r="AM652" s="49"/>
      <c r="AN652" s="49"/>
      <c r="AO652" s="49"/>
      <c r="AP652" s="49"/>
      <c r="AQ652" s="49"/>
      <c r="AR652" s="49"/>
      <c r="AS652" s="49"/>
      <c r="AT652" s="49"/>
      <c r="AU652" s="49"/>
      <c r="AV652" s="49"/>
      <c r="AW652" s="49"/>
      <c r="AX652" s="49"/>
      <c r="AY652" s="49"/>
      <c r="AZ652" s="49"/>
      <c r="BA652" s="49"/>
      <c r="BB652" s="49"/>
      <c r="BC652" s="49"/>
      <c r="BD652" s="49"/>
      <c r="BE652" s="49"/>
      <c r="BF652" s="49"/>
      <c r="BG652" s="49"/>
      <c r="BH652" s="49"/>
      <c r="BI652" s="49"/>
      <c r="BJ652" s="49"/>
      <c r="BK652" s="49"/>
      <c r="BL652" s="49"/>
      <c r="BM652" s="49"/>
      <c r="BN652" s="49"/>
      <c r="BO652" s="49"/>
      <c r="BP652" s="49"/>
      <c r="BQ652" s="49"/>
      <c r="BR652" s="49"/>
      <c r="BS652" s="49"/>
      <c r="BT652" s="49"/>
      <c r="BU652" s="49"/>
      <c r="BV652" s="49"/>
      <c r="BW652" s="49"/>
      <c r="BX652" s="49"/>
      <c r="BY652" s="49"/>
      <c r="BZ652" s="49"/>
      <c r="CA652" s="49"/>
      <c r="CB652" s="49"/>
      <c r="CC652" s="49"/>
      <c r="CD652" s="49"/>
      <c r="CE652" s="49"/>
      <c r="CF652" s="49"/>
      <c r="CG652" s="49"/>
      <c r="CH652" s="49"/>
      <c r="CI652" s="49"/>
      <c r="CJ652" s="49"/>
      <c r="CK652" s="49"/>
      <c r="CL652" s="49"/>
      <c r="CM652" s="49"/>
      <c r="CN652" s="49"/>
      <c r="CO652" s="49"/>
      <c r="CP652" s="49"/>
      <c r="CQ652" s="49"/>
      <c r="CR652" s="49"/>
      <c r="CS652" s="49"/>
      <c r="CT652" s="49"/>
      <c r="CU652" s="49"/>
      <c r="CV652" s="49"/>
      <c r="CW652" s="49"/>
      <c r="CX652" s="49"/>
      <c r="CY652" s="49"/>
      <c r="CZ652" s="49"/>
      <c r="DA652" s="49"/>
      <c r="DB652" s="49"/>
      <c r="DC652" s="49"/>
      <c r="DD652" s="49"/>
      <c r="DE652" s="49"/>
      <c r="DF652" s="49"/>
      <c r="DG652" s="49"/>
      <c r="DH652" s="49"/>
      <c r="DI652" s="49"/>
      <c r="DJ652" s="49"/>
      <c r="DK652" s="49"/>
      <c r="DL652" s="49"/>
      <c r="DM652" s="49"/>
      <c r="DN652" s="49"/>
      <c r="DO652" s="49"/>
      <c r="DP652" s="49"/>
      <c r="DQ652" s="49"/>
      <c r="DR652" s="49"/>
      <c r="DS652" s="49"/>
      <c r="DT652" s="49"/>
      <c r="DU652" s="49"/>
      <c r="DV652" s="49"/>
      <c r="DW652" s="49"/>
      <c r="DX652" s="49"/>
      <c r="DY652" s="49"/>
      <c r="DZ652" s="49"/>
      <c r="EA652" s="49"/>
      <c r="EB652" s="49"/>
      <c r="EC652" s="49"/>
      <c r="ED652" s="49"/>
      <c r="EE652" s="49"/>
      <c r="EF652" s="49"/>
      <c r="EG652" s="49"/>
      <c r="EH652" s="49"/>
      <c r="EI652" s="49"/>
      <c r="EJ652" s="49"/>
      <c r="EK652" s="49"/>
      <c r="EL652" s="49"/>
      <c r="EM652" s="49"/>
      <c r="EN652" s="49"/>
      <c r="EO652" s="49"/>
      <c r="EP652" s="49"/>
      <c r="EQ652" s="49"/>
      <c r="ER652" s="49"/>
      <c r="ES652" s="49"/>
      <c r="ET652" s="49"/>
      <c r="EU652" s="49"/>
      <c r="EV652" s="49"/>
      <c r="EW652" s="49"/>
      <c r="EX652" s="49"/>
      <c r="EY652" s="49"/>
      <c r="EZ652" s="49"/>
      <c r="FA652" s="49"/>
      <c r="FB652" s="49"/>
      <c r="FC652" s="49"/>
      <c r="FD652" s="49"/>
      <c r="FE652" s="49"/>
      <c r="FF652" s="49"/>
      <c r="FG652" s="49"/>
      <c r="FH652" s="49"/>
      <c r="FI652" s="49"/>
      <c r="FJ652" s="49"/>
      <c r="FK652" s="49"/>
      <c r="FL652" s="49"/>
      <c r="FM652" s="49"/>
      <c r="FN652" s="49"/>
      <c r="FO652" s="49"/>
      <c r="FP652" s="49"/>
      <c r="FQ652" s="49"/>
      <c r="FR652" s="49"/>
      <c r="FS652" s="49"/>
      <c r="FT652" s="49"/>
      <c r="FU652" s="49"/>
      <c r="FV652" s="49"/>
      <c r="FW652" s="49"/>
      <c r="FX652" s="49"/>
      <c r="FY652" s="49"/>
      <c r="FZ652" s="49"/>
      <c r="GA652" s="49"/>
      <c r="GB652" s="49"/>
      <c r="GC652" s="49"/>
      <c r="GD652" s="49"/>
      <c r="GE652" s="49"/>
      <c r="GF652" s="49"/>
      <c r="GG652" s="49"/>
      <c r="GH652" s="49"/>
      <c r="GI652" s="49"/>
      <c r="GJ652" s="49"/>
      <c r="GK652" s="49"/>
      <c r="GL652" s="49"/>
      <c r="GM652" s="49"/>
      <c r="GN652" s="49"/>
      <c r="GO652" s="49"/>
      <c r="GP652" s="49"/>
      <c r="GQ652" s="49"/>
      <c r="GR652" s="49"/>
      <c r="GS652" s="49"/>
      <c r="GT652" s="49"/>
      <c r="GU652" s="49"/>
      <c r="GV652" s="49"/>
      <c r="GW652" s="49"/>
      <c r="GX652" s="49"/>
      <c r="GY652" s="49"/>
      <c r="GZ652" s="49"/>
      <c r="HA652" s="49"/>
      <c r="HB652" s="49"/>
      <c r="HC652" s="49"/>
      <c r="HD652" s="49"/>
      <c r="HE652" s="49"/>
      <c r="HF652" s="49"/>
      <c r="HG652" s="49"/>
      <c r="HH652" s="49"/>
      <c r="HI652" s="49"/>
      <c r="HJ652" s="49"/>
      <c r="HK652" s="49"/>
      <c r="HL652" s="49"/>
      <c r="HM652" s="49"/>
      <c r="HN652" s="49"/>
      <c r="HO652" s="49"/>
      <c r="HP652" s="49"/>
      <c r="HQ652" s="49"/>
      <c r="HR652" s="49"/>
      <c r="HS652" s="49"/>
      <c r="HT652" s="49"/>
      <c r="HU652" s="49"/>
      <c r="HV652" s="49"/>
      <c r="HW652" s="49"/>
      <c r="HX652" s="49"/>
      <c r="HY652" s="49"/>
      <c r="HZ652" s="49"/>
      <c r="IA652" s="49"/>
      <c r="IB652" s="49"/>
      <c r="IC652" s="49"/>
      <c r="ID652" s="49"/>
      <c r="IE652" s="49"/>
      <c r="IF652" s="49"/>
      <c r="IG652" s="49"/>
      <c r="IH652" s="49"/>
      <c r="II652" s="49"/>
      <c r="IJ652" s="49"/>
      <c r="IK652" s="49"/>
      <c r="IL652" s="49"/>
      <c r="IM652" s="49"/>
      <c r="IN652" s="49"/>
      <c r="IO652" s="49"/>
      <c r="IP652" s="49"/>
      <c r="IQ652" s="49"/>
      <c r="IR652" s="49"/>
      <c r="IS652" s="49"/>
      <c r="IT652" s="49"/>
      <c r="IU652" s="49"/>
      <c r="IV652" s="49"/>
      <c r="IW652" s="49"/>
      <c r="IX652" s="49"/>
      <c r="IY652" s="49"/>
      <c r="IZ652" s="49"/>
      <c r="JA652" s="49"/>
      <c r="JB652" s="49"/>
      <c r="JC652" s="49"/>
      <c r="JD652" s="49"/>
      <c r="JE652" s="49"/>
      <c r="JF652" s="49"/>
      <c r="JG652" s="49"/>
      <c r="JH652" s="49"/>
      <c r="JI652" s="49"/>
      <c r="JJ652" s="49"/>
      <c r="JK652" s="49"/>
      <c r="JL652" s="49"/>
      <c r="JM652" s="49"/>
      <c r="JN652" s="49"/>
      <c r="JO652" s="49"/>
      <c r="JP652" s="49"/>
      <c r="JQ652" s="49"/>
      <c r="JR652" s="49"/>
      <c r="JS652" s="49"/>
      <c r="JT652" s="49"/>
      <c r="JU652" s="49"/>
      <c r="JV652" s="49"/>
      <c r="JW652" s="49"/>
      <c r="JX652" s="49"/>
      <c r="JY652" s="49"/>
      <c r="JZ652" s="49"/>
      <c r="KA652" s="49"/>
      <c r="KB652" s="49"/>
      <c r="KC652" s="49"/>
      <c r="KD652" s="49"/>
      <c r="KE652" s="49"/>
      <c r="KF652" s="49"/>
      <c r="KG652" s="49"/>
      <c r="KH652" s="49"/>
      <c r="KI652" s="49"/>
      <c r="KJ652" s="49"/>
    </row>
    <row r="653" spans="2:296" s="48" customFormat="1" x14ac:dyDescent="0.2">
      <c r="B653" s="46"/>
      <c r="C653" s="276"/>
      <c r="D653" s="125"/>
      <c r="E653" s="173"/>
      <c r="F653" s="174"/>
      <c r="G653" s="125"/>
      <c r="H653" s="125"/>
      <c r="I653" s="125"/>
      <c r="J653" s="125"/>
      <c r="K653" s="192"/>
      <c r="M653" s="281"/>
      <c r="N653" s="19"/>
      <c r="O653" s="49"/>
      <c r="P653" s="49"/>
      <c r="Q653" s="49"/>
      <c r="R653" s="49"/>
      <c r="S653" s="49"/>
      <c r="T653" s="49"/>
      <c r="U653" s="49"/>
      <c r="V653" s="49"/>
      <c r="W653" s="49"/>
      <c r="X653" s="49"/>
      <c r="Y653" s="49"/>
      <c r="Z653" s="49"/>
      <c r="AA653" s="49"/>
      <c r="AB653" s="49"/>
      <c r="AC653" s="49"/>
      <c r="AD653" s="49"/>
      <c r="AE653" s="49"/>
      <c r="AF653" s="49"/>
      <c r="AG653" s="49"/>
      <c r="AH653" s="49"/>
      <c r="AI653" s="49"/>
      <c r="AJ653" s="49"/>
      <c r="AK653" s="49"/>
      <c r="AL653" s="49"/>
      <c r="AM653" s="49"/>
      <c r="AN653" s="49"/>
      <c r="AO653" s="49"/>
      <c r="AP653" s="49"/>
      <c r="AQ653" s="49"/>
      <c r="AR653" s="49"/>
      <c r="AS653" s="49"/>
      <c r="AT653" s="49"/>
      <c r="AU653" s="49"/>
      <c r="AV653" s="49"/>
      <c r="AW653" s="49"/>
      <c r="AX653" s="49"/>
      <c r="AY653" s="49"/>
      <c r="AZ653" s="49"/>
      <c r="BA653" s="49"/>
      <c r="BB653" s="49"/>
      <c r="BC653" s="49"/>
      <c r="BD653" s="49"/>
      <c r="BE653" s="49"/>
      <c r="BF653" s="49"/>
      <c r="BG653" s="49"/>
      <c r="BH653" s="49"/>
      <c r="BI653" s="49"/>
      <c r="BJ653" s="49"/>
      <c r="BK653" s="49"/>
      <c r="BL653" s="49"/>
      <c r="BM653" s="49"/>
      <c r="BN653" s="49"/>
      <c r="BO653" s="49"/>
      <c r="BP653" s="49"/>
      <c r="BQ653" s="49"/>
      <c r="BR653" s="49"/>
      <c r="BS653" s="49"/>
      <c r="BT653" s="49"/>
      <c r="BU653" s="49"/>
      <c r="BV653" s="49"/>
      <c r="BW653" s="49"/>
      <c r="BX653" s="49"/>
      <c r="BY653" s="49"/>
      <c r="BZ653" s="49"/>
      <c r="CA653" s="49"/>
      <c r="CB653" s="49"/>
      <c r="CC653" s="49"/>
      <c r="CD653" s="49"/>
      <c r="CE653" s="49"/>
      <c r="CF653" s="49"/>
      <c r="CG653" s="49"/>
      <c r="CH653" s="49"/>
      <c r="CI653" s="49"/>
      <c r="CJ653" s="49"/>
      <c r="CK653" s="49"/>
      <c r="CL653" s="49"/>
      <c r="CM653" s="49"/>
      <c r="CN653" s="49"/>
      <c r="CO653" s="49"/>
      <c r="CP653" s="49"/>
      <c r="CQ653" s="49"/>
      <c r="CR653" s="49"/>
      <c r="CS653" s="49"/>
      <c r="CT653" s="49"/>
      <c r="CU653" s="49"/>
      <c r="CV653" s="49"/>
      <c r="CW653" s="49"/>
      <c r="CX653" s="49"/>
      <c r="CY653" s="49"/>
      <c r="CZ653" s="49"/>
      <c r="DA653" s="49"/>
      <c r="DB653" s="49"/>
      <c r="DC653" s="49"/>
      <c r="DD653" s="49"/>
      <c r="DE653" s="49"/>
      <c r="DF653" s="49"/>
      <c r="DG653" s="49"/>
      <c r="DH653" s="49"/>
      <c r="DI653" s="49"/>
      <c r="DJ653" s="49"/>
      <c r="DK653" s="49"/>
      <c r="DL653" s="49"/>
      <c r="DM653" s="49"/>
      <c r="DN653" s="49"/>
      <c r="DO653" s="49"/>
      <c r="DP653" s="49"/>
      <c r="DQ653" s="49"/>
      <c r="DR653" s="49"/>
      <c r="DS653" s="49"/>
      <c r="DT653" s="49"/>
      <c r="DU653" s="49"/>
      <c r="DV653" s="49"/>
      <c r="DW653" s="49"/>
      <c r="DX653" s="49"/>
      <c r="DY653" s="49"/>
      <c r="DZ653" s="49"/>
      <c r="EA653" s="49"/>
      <c r="EB653" s="49"/>
      <c r="EC653" s="49"/>
      <c r="ED653" s="49"/>
      <c r="EE653" s="49"/>
      <c r="EF653" s="49"/>
      <c r="EG653" s="49"/>
      <c r="EH653" s="49"/>
      <c r="EI653" s="49"/>
      <c r="EJ653" s="49"/>
      <c r="EK653" s="49"/>
      <c r="EL653" s="49"/>
      <c r="EM653" s="49"/>
      <c r="EN653" s="49"/>
      <c r="EO653" s="49"/>
      <c r="EP653" s="49"/>
      <c r="EQ653" s="49"/>
      <c r="ER653" s="49"/>
      <c r="ES653" s="49"/>
      <c r="ET653" s="49"/>
      <c r="EU653" s="49"/>
      <c r="EV653" s="49"/>
      <c r="EW653" s="49"/>
      <c r="EX653" s="49"/>
      <c r="EY653" s="49"/>
      <c r="EZ653" s="49"/>
      <c r="FA653" s="49"/>
      <c r="FB653" s="49"/>
      <c r="FC653" s="49"/>
      <c r="FD653" s="49"/>
      <c r="FE653" s="49"/>
      <c r="FF653" s="49"/>
      <c r="FG653" s="49"/>
      <c r="FH653" s="49"/>
      <c r="FI653" s="49"/>
      <c r="FJ653" s="49"/>
      <c r="FK653" s="49"/>
      <c r="FL653" s="49"/>
      <c r="FM653" s="49"/>
      <c r="FN653" s="49"/>
      <c r="FO653" s="49"/>
      <c r="FP653" s="49"/>
      <c r="FQ653" s="49"/>
      <c r="FR653" s="49"/>
      <c r="FS653" s="49"/>
      <c r="FT653" s="49"/>
      <c r="FU653" s="49"/>
      <c r="FV653" s="49"/>
      <c r="FW653" s="49"/>
      <c r="FX653" s="49"/>
      <c r="FY653" s="49"/>
      <c r="FZ653" s="49"/>
      <c r="GA653" s="49"/>
      <c r="GB653" s="49"/>
      <c r="GC653" s="49"/>
      <c r="GD653" s="49"/>
      <c r="GE653" s="49"/>
      <c r="GF653" s="49"/>
      <c r="GG653" s="49"/>
      <c r="GH653" s="49"/>
      <c r="GI653" s="49"/>
      <c r="GJ653" s="49"/>
      <c r="GK653" s="49"/>
      <c r="GL653" s="49"/>
      <c r="GM653" s="49"/>
      <c r="GN653" s="49"/>
      <c r="GO653" s="49"/>
      <c r="GP653" s="49"/>
      <c r="GQ653" s="49"/>
      <c r="GR653" s="49"/>
      <c r="GS653" s="49"/>
      <c r="GT653" s="49"/>
      <c r="GU653" s="49"/>
      <c r="GV653" s="49"/>
      <c r="GW653" s="49"/>
      <c r="GX653" s="49"/>
      <c r="GY653" s="49"/>
      <c r="GZ653" s="49"/>
      <c r="HA653" s="49"/>
      <c r="HB653" s="49"/>
      <c r="HC653" s="49"/>
      <c r="HD653" s="49"/>
      <c r="HE653" s="49"/>
      <c r="HF653" s="49"/>
      <c r="HG653" s="49"/>
      <c r="HH653" s="49"/>
      <c r="HI653" s="49"/>
      <c r="HJ653" s="49"/>
      <c r="HK653" s="49"/>
      <c r="HL653" s="49"/>
      <c r="HM653" s="49"/>
      <c r="HN653" s="49"/>
      <c r="HO653" s="49"/>
      <c r="HP653" s="49"/>
      <c r="HQ653" s="49"/>
      <c r="HR653" s="49"/>
      <c r="HS653" s="49"/>
      <c r="HT653" s="49"/>
      <c r="HU653" s="49"/>
      <c r="HV653" s="49"/>
      <c r="HW653" s="49"/>
      <c r="HX653" s="49"/>
      <c r="HY653" s="49"/>
      <c r="HZ653" s="49"/>
      <c r="IA653" s="49"/>
      <c r="IB653" s="49"/>
      <c r="IC653" s="49"/>
      <c r="ID653" s="49"/>
      <c r="IE653" s="49"/>
      <c r="IF653" s="49"/>
      <c r="IG653" s="49"/>
      <c r="IH653" s="49"/>
      <c r="II653" s="49"/>
      <c r="IJ653" s="49"/>
      <c r="IK653" s="49"/>
      <c r="IL653" s="49"/>
      <c r="IM653" s="49"/>
      <c r="IN653" s="49"/>
      <c r="IO653" s="49"/>
      <c r="IP653" s="49"/>
      <c r="IQ653" s="49"/>
      <c r="IR653" s="49"/>
      <c r="IS653" s="49"/>
      <c r="IT653" s="49"/>
      <c r="IU653" s="49"/>
      <c r="IV653" s="49"/>
      <c r="IW653" s="49"/>
      <c r="IX653" s="49"/>
      <c r="IY653" s="49"/>
      <c r="IZ653" s="49"/>
      <c r="JA653" s="49"/>
      <c r="JB653" s="49"/>
      <c r="JC653" s="49"/>
      <c r="JD653" s="49"/>
      <c r="JE653" s="49"/>
      <c r="JF653" s="49"/>
      <c r="JG653" s="49"/>
      <c r="JH653" s="49"/>
      <c r="JI653" s="49"/>
      <c r="JJ653" s="49"/>
      <c r="JK653" s="49"/>
      <c r="JL653" s="49"/>
      <c r="JM653" s="49"/>
      <c r="JN653" s="49"/>
      <c r="JO653" s="49"/>
      <c r="JP653" s="49"/>
      <c r="JQ653" s="49"/>
      <c r="JR653" s="49"/>
      <c r="JS653" s="49"/>
      <c r="JT653" s="49"/>
      <c r="JU653" s="49"/>
      <c r="JV653" s="49"/>
      <c r="JW653" s="49"/>
      <c r="JX653" s="49"/>
      <c r="JY653" s="49"/>
      <c r="JZ653" s="49"/>
      <c r="KA653" s="49"/>
      <c r="KB653" s="49"/>
      <c r="KC653" s="49"/>
      <c r="KD653" s="49"/>
      <c r="KE653" s="49"/>
      <c r="KF653" s="49"/>
      <c r="KG653" s="49"/>
      <c r="KH653" s="49"/>
      <c r="KI653" s="49"/>
      <c r="KJ653" s="49"/>
    </row>
    <row r="654" spans="2:296" s="48" customFormat="1" x14ac:dyDescent="0.2">
      <c r="B654" s="46"/>
      <c r="C654" s="276"/>
      <c r="D654" s="125"/>
      <c r="E654" s="173"/>
      <c r="F654" s="174"/>
      <c r="G654" s="125"/>
      <c r="H654" s="125"/>
      <c r="I654" s="125"/>
      <c r="J654" s="125"/>
      <c r="K654" s="192"/>
      <c r="M654" s="281"/>
      <c r="N654" s="19"/>
      <c r="O654" s="49"/>
      <c r="P654" s="49"/>
      <c r="Q654" s="49"/>
      <c r="R654" s="49"/>
      <c r="S654" s="49"/>
      <c r="T654" s="49"/>
      <c r="U654" s="49"/>
      <c r="V654" s="49"/>
      <c r="W654" s="49"/>
      <c r="X654" s="49"/>
      <c r="Y654" s="49"/>
      <c r="Z654" s="49"/>
      <c r="AA654" s="49"/>
      <c r="AB654" s="49"/>
      <c r="AC654" s="49"/>
      <c r="AD654" s="49"/>
      <c r="AE654" s="49"/>
      <c r="AF654" s="49"/>
      <c r="AG654" s="49"/>
      <c r="AH654" s="49"/>
      <c r="AI654" s="49"/>
      <c r="AJ654" s="49"/>
      <c r="AK654" s="49"/>
      <c r="AL654" s="49"/>
      <c r="AM654" s="49"/>
      <c r="AN654" s="49"/>
      <c r="AO654" s="49"/>
      <c r="AP654" s="49"/>
      <c r="AQ654" s="49"/>
      <c r="AR654" s="49"/>
      <c r="AS654" s="49"/>
      <c r="AT654" s="49"/>
      <c r="AU654" s="49"/>
      <c r="AV654" s="49"/>
      <c r="AW654" s="49"/>
      <c r="AX654" s="49"/>
      <c r="AY654" s="49"/>
      <c r="AZ654" s="49"/>
      <c r="BA654" s="49"/>
      <c r="BB654" s="49"/>
      <c r="BC654" s="49"/>
      <c r="BD654" s="49"/>
      <c r="BE654" s="49"/>
      <c r="BF654" s="49"/>
      <c r="BG654" s="49"/>
      <c r="BH654" s="49"/>
      <c r="BI654" s="49"/>
      <c r="BJ654" s="49"/>
      <c r="BK654" s="49"/>
      <c r="BL654" s="49"/>
      <c r="BM654" s="49"/>
      <c r="BN654" s="49"/>
      <c r="BO654" s="49"/>
      <c r="BP654" s="49"/>
      <c r="BQ654" s="49"/>
      <c r="BR654" s="49"/>
      <c r="BS654" s="49"/>
      <c r="BT654" s="49"/>
      <c r="BU654" s="49"/>
      <c r="BV654" s="49"/>
      <c r="BW654" s="49"/>
      <c r="BX654" s="49"/>
      <c r="BY654" s="49"/>
      <c r="BZ654" s="49"/>
      <c r="CA654" s="49"/>
      <c r="CB654" s="49"/>
      <c r="CC654" s="49"/>
      <c r="CD654" s="49"/>
      <c r="CE654" s="49"/>
      <c r="CF654" s="49"/>
      <c r="CG654" s="49"/>
      <c r="CH654" s="49"/>
      <c r="CI654" s="49"/>
      <c r="CJ654" s="49"/>
      <c r="CK654" s="49"/>
      <c r="CL654" s="49"/>
      <c r="CM654" s="49"/>
      <c r="CN654" s="49"/>
      <c r="CO654" s="49"/>
      <c r="CP654" s="49"/>
      <c r="CQ654" s="49"/>
      <c r="CR654" s="49"/>
      <c r="CS654" s="49"/>
      <c r="CT654" s="49"/>
      <c r="CU654" s="49"/>
      <c r="CV654" s="49"/>
      <c r="CW654" s="49"/>
      <c r="CX654" s="49"/>
      <c r="CY654" s="49"/>
      <c r="CZ654" s="49"/>
      <c r="DA654" s="49"/>
      <c r="DB654" s="49"/>
      <c r="DC654" s="49"/>
      <c r="DD654" s="49"/>
      <c r="DE654" s="49"/>
      <c r="DF654" s="49"/>
      <c r="DG654" s="49"/>
      <c r="DH654" s="49"/>
      <c r="DI654" s="49"/>
      <c r="DJ654" s="49"/>
      <c r="DK654" s="49"/>
      <c r="DL654" s="49"/>
      <c r="DM654" s="49"/>
      <c r="DN654" s="49"/>
      <c r="DO654" s="49"/>
      <c r="DP654" s="49"/>
      <c r="DQ654" s="49"/>
      <c r="DR654" s="49"/>
      <c r="DS654" s="49"/>
      <c r="DT654" s="49"/>
      <c r="DU654" s="49"/>
      <c r="DV654" s="49"/>
      <c r="DW654" s="49"/>
      <c r="DX654" s="49"/>
      <c r="DY654" s="49"/>
      <c r="DZ654" s="49"/>
      <c r="EA654" s="49"/>
      <c r="EB654" s="49"/>
      <c r="EC654" s="49"/>
      <c r="ED654" s="49"/>
      <c r="EE654" s="49"/>
      <c r="EF654" s="49"/>
      <c r="EG654" s="49"/>
      <c r="EH654" s="49"/>
      <c r="EI654" s="49"/>
      <c r="EJ654" s="49"/>
      <c r="EK654" s="49"/>
      <c r="EL654" s="49"/>
      <c r="EM654" s="49"/>
      <c r="EN654" s="49"/>
      <c r="EO654" s="49"/>
      <c r="EP654" s="49"/>
      <c r="EQ654" s="49"/>
      <c r="ER654" s="49"/>
      <c r="ES654" s="49"/>
      <c r="ET654" s="49"/>
      <c r="EU654" s="49"/>
      <c r="EV654" s="49"/>
      <c r="EW654" s="49"/>
      <c r="EX654" s="49"/>
      <c r="EY654" s="49"/>
      <c r="EZ654" s="49"/>
      <c r="FA654" s="49"/>
      <c r="FB654" s="49"/>
      <c r="FC654" s="49"/>
      <c r="FD654" s="49"/>
      <c r="FE654" s="49"/>
      <c r="FF654" s="49"/>
      <c r="FG654" s="49"/>
      <c r="FH654" s="49"/>
      <c r="FI654" s="49"/>
      <c r="FJ654" s="49"/>
      <c r="FK654" s="49"/>
      <c r="FL654" s="49"/>
      <c r="FM654" s="49"/>
      <c r="FN654" s="49"/>
      <c r="FO654" s="49"/>
      <c r="FP654" s="49"/>
      <c r="FQ654" s="49"/>
      <c r="FR654" s="49"/>
      <c r="FS654" s="49"/>
      <c r="FT654" s="49"/>
      <c r="FU654" s="49"/>
      <c r="FV654" s="49"/>
      <c r="FW654" s="49"/>
      <c r="FX654" s="49"/>
      <c r="FY654" s="49"/>
      <c r="FZ654" s="49"/>
      <c r="GA654" s="49"/>
      <c r="GB654" s="49"/>
      <c r="GC654" s="49"/>
      <c r="GD654" s="49"/>
      <c r="GE654" s="49"/>
      <c r="GF654" s="49"/>
      <c r="GG654" s="49"/>
      <c r="GH654" s="49"/>
      <c r="GI654" s="49"/>
      <c r="GJ654" s="49"/>
      <c r="GK654" s="49"/>
      <c r="GL654" s="49"/>
      <c r="GM654" s="49"/>
      <c r="GN654" s="49"/>
      <c r="GO654" s="49"/>
      <c r="GP654" s="49"/>
      <c r="GQ654" s="49"/>
      <c r="GR654" s="49"/>
      <c r="GS654" s="49"/>
      <c r="GT654" s="49"/>
      <c r="GU654" s="49"/>
      <c r="GV654" s="49"/>
      <c r="GW654" s="49"/>
      <c r="GX654" s="49"/>
      <c r="GY654" s="49"/>
      <c r="GZ654" s="49"/>
      <c r="HA654" s="49"/>
      <c r="HB654" s="49"/>
      <c r="HC654" s="49"/>
      <c r="HD654" s="49"/>
      <c r="HE654" s="49"/>
      <c r="HF654" s="49"/>
      <c r="HG654" s="49"/>
      <c r="HH654" s="49"/>
      <c r="HI654" s="49"/>
      <c r="HJ654" s="49"/>
      <c r="HK654" s="49"/>
      <c r="HL654" s="49"/>
      <c r="HM654" s="49"/>
      <c r="HN654" s="49"/>
      <c r="HO654" s="49"/>
      <c r="HP654" s="49"/>
      <c r="HQ654" s="49"/>
      <c r="HR654" s="49"/>
      <c r="HS654" s="49"/>
      <c r="HT654" s="49"/>
      <c r="HU654" s="49"/>
      <c r="HV654" s="49"/>
      <c r="HW654" s="49"/>
      <c r="HX654" s="49"/>
      <c r="HY654" s="49"/>
      <c r="HZ654" s="49"/>
      <c r="IA654" s="49"/>
      <c r="IB654" s="49"/>
      <c r="IC654" s="49"/>
      <c r="ID654" s="49"/>
      <c r="IE654" s="49"/>
      <c r="IF654" s="49"/>
      <c r="IG654" s="49"/>
      <c r="IH654" s="49"/>
      <c r="II654" s="49"/>
      <c r="IJ654" s="49"/>
      <c r="IK654" s="49"/>
      <c r="IL654" s="49"/>
      <c r="IM654" s="49"/>
      <c r="IN654" s="49"/>
      <c r="IO654" s="49"/>
      <c r="IP654" s="49"/>
      <c r="IQ654" s="49"/>
      <c r="IR654" s="49"/>
      <c r="IS654" s="49"/>
      <c r="IT654" s="49"/>
      <c r="IU654" s="49"/>
      <c r="IV654" s="49"/>
      <c r="IW654" s="49"/>
      <c r="IX654" s="49"/>
      <c r="IY654" s="49"/>
      <c r="IZ654" s="49"/>
      <c r="JA654" s="49"/>
      <c r="JB654" s="49"/>
      <c r="JC654" s="49"/>
      <c r="JD654" s="49"/>
      <c r="JE654" s="49"/>
      <c r="JF654" s="49"/>
      <c r="JG654" s="49"/>
      <c r="JH654" s="49"/>
      <c r="JI654" s="49"/>
      <c r="JJ654" s="49"/>
      <c r="JK654" s="49"/>
      <c r="JL654" s="49"/>
      <c r="JM654" s="49"/>
      <c r="JN654" s="49"/>
      <c r="JO654" s="49"/>
      <c r="JP654" s="49"/>
      <c r="JQ654" s="49"/>
      <c r="JR654" s="49"/>
      <c r="JS654" s="49"/>
      <c r="JT654" s="49"/>
      <c r="JU654" s="49"/>
      <c r="JV654" s="49"/>
      <c r="JW654" s="49"/>
      <c r="JX654" s="49"/>
      <c r="JY654" s="49"/>
      <c r="JZ654" s="49"/>
      <c r="KA654" s="49"/>
      <c r="KB654" s="49"/>
      <c r="KC654" s="49"/>
      <c r="KD654" s="49"/>
      <c r="KE654" s="49"/>
      <c r="KF654" s="49"/>
      <c r="KG654" s="49"/>
      <c r="KH654" s="49"/>
      <c r="KI654" s="49"/>
      <c r="KJ654" s="49"/>
    </row>
    <row r="655" spans="2:296" s="48" customFormat="1" x14ac:dyDescent="0.2">
      <c r="B655" s="46"/>
      <c r="C655" s="276"/>
      <c r="D655" s="125"/>
      <c r="E655" s="173"/>
      <c r="F655" s="174"/>
      <c r="G655" s="125"/>
      <c r="H655" s="125"/>
      <c r="I655" s="125"/>
      <c r="J655" s="125"/>
      <c r="K655" s="192"/>
      <c r="M655" s="281"/>
      <c r="N655" s="19"/>
      <c r="O655" s="49"/>
      <c r="P655" s="49"/>
      <c r="Q655" s="49"/>
      <c r="R655" s="49"/>
      <c r="S655" s="49"/>
      <c r="T655" s="49"/>
      <c r="U655" s="49"/>
      <c r="V655" s="49"/>
      <c r="W655" s="49"/>
      <c r="X655" s="49"/>
      <c r="Y655" s="49"/>
      <c r="Z655" s="49"/>
      <c r="AA655" s="49"/>
      <c r="AB655" s="49"/>
      <c r="AC655" s="49"/>
      <c r="AD655" s="49"/>
      <c r="AE655" s="49"/>
      <c r="AF655" s="49"/>
      <c r="AG655" s="49"/>
      <c r="AH655" s="49"/>
      <c r="AI655" s="49"/>
      <c r="AJ655" s="49"/>
      <c r="AK655" s="49"/>
      <c r="AL655" s="49"/>
      <c r="AM655" s="49"/>
      <c r="AN655" s="49"/>
      <c r="AO655" s="49"/>
      <c r="AP655" s="49"/>
      <c r="AQ655" s="49"/>
      <c r="AR655" s="49"/>
      <c r="AS655" s="49"/>
      <c r="AT655" s="49"/>
      <c r="AU655" s="49"/>
      <c r="AV655" s="49"/>
      <c r="AW655" s="49"/>
      <c r="AX655" s="49"/>
      <c r="AY655" s="49"/>
      <c r="AZ655" s="49"/>
      <c r="BA655" s="49"/>
      <c r="BB655" s="49"/>
      <c r="BC655" s="49"/>
      <c r="BD655" s="49"/>
      <c r="BE655" s="49"/>
      <c r="BF655" s="49"/>
      <c r="BG655" s="49"/>
      <c r="BH655" s="49"/>
      <c r="BI655" s="49"/>
      <c r="BJ655" s="49"/>
      <c r="BK655" s="49"/>
      <c r="BL655" s="49"/>
      <c r="BM655" s="49"/>
      <c r="BN655" s="49"/>
      <c r="BO655" s="49"/>
      <c r="BP655" s="49"/>
      <c r="BQ655" s="49"/>
      <c r="BR655" s="49"/>
      <c r="BS655" s="49"/>
      <c r="BT655" s="49"/>
      <c r="BU655" s="49"/>
      <c r="BV655" s="49"/>
      <c r="BW655" s="49"/>
      <c r="BX655" s="49"/>
      <c r="BY655" s="49"/>
      <c r="BZ655" s="49"/>
      <c r="CA655" s="49"/>
      <c r="CB655" s="49"/>
      <c r="CC655" s="49"/>
      <c r="CD655" s="49"/>
      <c r="CE655" s="49"/>
      <c r="CF655" s="49"/>
      <c r="CG655" s="49"/>
      <c r="CH655" s="49"/>
      <c r="CI655" s="49"/>
      <c r="CJ655" s="49"/>
      <c r="CK655" s="49"/>
      <c r="CL655" s="49"/>
      <c r="CM655" s="49"/>
      <c r="CN655" s="49"/>
      <c r="CO655" s="49"/>
      <c r="CP655" s="49"/>
      <c r="CQ655" s="49"/>
      <c r="CR655" s="49"/>
      <c r="CS655" s="49"/>
      <c r="CT655" s="49"/>
      <c r="CU655" s="49"/>
      <c r="CV655" s="49"/>
      <c r="CW655" s="49"/>
      <c r="CX655" s="49"/>
      <c r="CY655" s="49"/>
      <c r="CZ655" s="49"/>
      <c r="DA655" s="49"/>
      <c r="DB655" s="49"/>
      <c r="DC655" s="49"/>
      <c r="DD655" s="49"/>
      <c r="DE655" s="49"/>
      <c r="DF655" s="49"/>
      <c r="DG655" s="49"/>
      <c r="DH655" s="49"/>
      <c r="DI655" s="49"/>
      <c r="DJ655" s="49"/>
      <c r="DK655" s="49"/>
      <c r="DL655" s="49"/>
      <c r="DM655" s="49"/>
      <c r="DN655" s="49"/>
      <c r="DO655" s="49"/>
      <c r="DP655" s="49"/>
      <c r="DQ655" s="49"/>
      <c r="DR655" s="49"/>
      <c r="DS655" s="49"/>
      <c r="DT655" s="49"/>
      <c r="DU655" s="49"/>
      <c r="DV655" s="49"/>
      <c r="DW655" s="49"/>
      <c r="DX655" s="49"/>
      <c r="DY655" s="49"/>
      <c r="DZ655" s="49"/>
      <c r="EA655" s="49"/>
      <c r="EB655" s="49"/>
      <c r="EC655" s="49"/>
      <c r="ED655" s="49"/>
      <c r="EE655" s="49"/>
      <c r="EF655" s="49"/>
      <c r="EG655" s="49"/>
      <c r="EH655" s="49"/>
      <c r="EI655" s="49"/>
      <c r="EJ655" s="49"/>
      <c r="EK655" s="49"/>
      <c r="EL655" s="49"/>
      <c r="EM655" s="49"/>
      <c r="EN655" s="49"/>
      <c r="EO655" s="49"/>
      <c r="EP655" s="49"/>
      <c r="EQ655" s="49"/>
      <c r="ER655" s="49"/>
      <c r="ES655" s="49"/>
      <c r="ET655" s="49"/>
      <c r="EU655" s="49"/>
      <c r="EV655" s="49"/>
      <c r="EW655" s="49"/>
      <c r="EX655" s="49"/>
      <c r="EY655" s="49"/>
      <c r="EZ655" s="49"/>
      <c r="FA655" s="49"/>
      <c r="FB655" s="49"/>
      <c r="FC655" s="49"/>
      <c r="FD655" s="49"/>
      <c r="FE655" s="49"/>
      <c r="FF655" s="49"/>
      <c r="FG655" s="49"/>
      <c r="FH655" s="49"/>
      <c r="FI655" s="49"/>
      <c r="FJ655" s="49"/>
      <c r="FK655" s="49"/>
      <c r="FL655" s="49"/>
      <c r="FM655" s="49"/>
      <c r="FN655" s="49"/>
      <c r="FO655" s="49"/>
      <c r="FP655" s="49"/>
      <c r="FQ655" s="49"/>
      <c r="FR655" s="49"/>
      <c r="FS655" s="49"/>
      <c r="FT655" s="49"/>
      <c r="FU655" s="49"/>
      <c r="FV655" s="49"/>
      <c r="FW655" s="49"/>
      <c r="FX655" s="49"/>
      <c r="FY655" s="49"/>
      <c r="FZ655" s="49"/>
      <c r="GA655" s="49"/>
      <c r="GB655" s="49"/>
      <c r="GC655" s="49"/>
      <c r="GD655" s="49"/>
      <c r="GE655" s="49"/>
      <c r="GF655" s="49"/>
      <c r="GG655" s="49"/>
      <c r="GH655" s="49"/>
      <c r="GI655" s="49"/>
      <c r="GJ655" s="49"/>
      <c r="GK655" s="49"/>
      <c r="GL655" s="49"/>
      <c r="GM655" s="49"/>
      <c r="GN655" s="49"/>
      <c r="GO655" s="49"/>
      <c r="GP655" s="49"/>
      <c r="GQ655" s="49"/>
      <c r="GR655" s="49"/>
      <c r="GS655" s="49"/>
      <c r="GT655" s="49"/>
      <c r="GU655" s="49"/>
      <c r="GV655" s="49"/>
      <c r="GW655" s="49"/>
      <c r="GX655" s="49"/>
      <c r="GY655" s="49"/>
      <c r="GZ655" s="49"/>
      <c r="HA655" s="49"/>
      <c r="HB655" s="49"/>
      <c r="HC655" s="49"/>
      <c r="HD655" s="49"/>
      <c r="HE655" s="49"/>
      <c r="HF655" s="49"/>
      <c r="HG655" s="49"/>
      <c r="HH655" s="49"/>
      <c r="HI655" s="49"/>
      <c r="HJ655" s="49"/>
      <c r="HK655" s="49"/>
      <c r="HL655" s="49"/>
      <c r="HM655" s="49"/>
      <c r="HN655" s="49"/>
      <c r="HO655" s="49"/>
      <c r="HP655" s="49"/>
      <c r="HQ655" s="49"/>
      <c r="HR655" s="49"/>
      <c r="HS655" s="49"/>
      <c r="HT655" s="49"/>
      <c r="HU655" s="49"/>
      <c r="HV655" s="49"/>
      <c r="HW655" s="49"/>
      <c r="HX655" s="49"/>
      <c r="HY655" s="49"/>
      <c r="HZ655" s="49"/>
      <c r="IA655" s="49"/>
      <c r="IB655" s="49"/>
      <c r="IC655" s="49"/>
      <c r="ID655" s="49"/>
      <c r="IE655" s="49"/>
      <c r="IF655" s="49"/>
      <c r="IG655" s="49"/>
      <c r="IH655" s="49"/>
      <c r="II655" s="49"/>
      <c r="IJ655" s="49"/>
      <c r="IK655" s="49"/>
      <c r="IL655" s="49"/>
      <c r="IM655" s="49"/>
      <c r="IN655" s="49"/>
      <c r="IO655" s="49"/>
      <c r="IP655" s="49"/>
      <c r="IQ655" s="49"/>
      <c r="IR655" s="49"/>
      <c r="IS655" s="49"/>
      <c r="IT655" s="49"/>
      <c r="IU655" s="49"/>
      <c r="IV655" s="49"/>
      <c r="IW655" s="49"/>
      <c r="IX655" s="49"/>
      <c r="IY655" s="49"/>
      <c r="IZ655" s="49"/>
      <c r="JA655" s="49"/>
      <c r="JB655" s="49"/>
      <c r="JC655" s="49"/>
      <c r="JD655" s="49"/>
      <c r="JE655" s="49"/>
      <c r="JF655" s="49"/>
      <c r="JG655" s="49"/>
      <c r="JH655" s="49"/>
      <c r="JI655" s="49"/>
      <c r="JJ655" s="49"/>
      <c r="JK655" s="49"/>
      <c r="JL655" s="49"/>
      <c r="JM655" s="49"/>
      <c r="JN655" s="49"/>
      <c r="JO655" s="49"/>
      <c r="JP655" s="49"/>
      <c r="JQ655" s="49"/>
      <c r="JR655" s="49"/>
      <c r="JS655" s="49"/>
      <c r="JT655" s="49"/>
      <c r="JU655" s="49"/>
      <c r="JV655" s="49"/>
      <c r="JW655" s="49"/>
      <c r="JX655" s="49"/>
      <c r="JY655" s="49"/>
      <c r="JZ655" s="49"/>
      <c r="KA655" s="49"/>
      <c r="KB655" s="49"/>
      <c r="KC655" s="49"/>
      <c r="KD655" s="49"/>
      <c r="KE655" s="49"/>
      <c r="KF655" s="49"/>
      <c r="KG655" s="49"/>
      <c r="KH655" s="49"/>
      <c r="KI655" s="49"/>
      <c r="KJ655" s="49"/>
    </row>
    <row r="656" spans="2:296" s="48" customFormat="1" x14ac:dyDescent="0.2">
      <c r="B656" s="46"/>
      <c r="C656" s="276"/>
      <c r="D656" s="125"/>
      <c r="E656" s="173"/>
      <c r="F656" s="174"/>
      <c r="G656" s="125"/>
      <c r="H656" s="125"/>
      <c r="I656" s="125"/>
      <c r="J656" s="125"/>
      <c r="K656" s="192"/>
      <c r="M656" s="281"/>
      <c r="N656" s="19"/>
      <c r="O656" s="49"/>
      <c r="P656" s="49"/>
      <c r="Q656" s="49"/>
      <c r="R656" s="49"/>
      <c r="S656" s="49"/>
      <c r="T656" s="49"/>
      <c r="U656" s="49"/>
      <c r="V656" s="49"/>
      <c r="W656" s="49"/>
      <c r="X656" s="49"/>
      <c r="Y656" s="49"/>
      <c r="Z656" s="49"/>
      <c r="AA656" s="49"/>
      <c r="AB656" s="49"/>
      <c r="AC656" s="49"/>
      <c r="AD656" s="49"/>
      <c r="AE656" s="49"/>
      <c r="AF656" s="49"/>
      <c r="AG656" s="49"/>
      <c r="AH656" s="49"/>
      <c r="AI656" s="49"/>
      <c r="AJ656" s="49"/>
      <c r="AK656" s="49"/>
      <c r="AL656" s="49"/>
      <c r="AM656" s="49"/>
      <c r="AN656" s="49"/>
      <c r="AO656" s="49"/>
      <c r="AP656" s="49"/>
      <c r="AQ656" s="49"/>
      <c r="AR656" s="49"/>
      <c r="AS656" s="49"/>
      <c r="AT656" s="49"/>
      <c r="AU656" s="49"/>
      <c r="AV656" s="49"/>
      <c r="AW656" s="49"/>
      <c r="AX656" s="49"/>
      <c r="AY656" s="49"/>
      <c r="AZ656" s="49"/>
      <c r="BA656" s="49"/>
      <c r="BB656" s="49"/>
      <c r="BC656" s="49"/>
      <c r="BD656" s="49"/>
      <c r="BE656" s="49"/>
      <c r="BF656" s="49"/>
      <c r="BG656" s="49"/>
      <c r="BH656" s="49"/>
      <c r="BI656" s="49"/>
      <c r="BJ656" s="49"/>
      <c r="BK656" s="49"/>
      <c r="BL656" s="49"/>
      <c r="BM656" s="49"/>
      <c r="BN656" s="49"/>
      <c r="BO656" s="49"/>
      <c r="BP656" s="49"/>
      <c r="BQ656" s="49"/>
      <c r="BR656" s="49"/>
      <c r="BS656" s="49"/>
      <c r="BT656" s="49"/>
      <c r="BU656" s="49"/>
      <c r="BV656" s="49"/>
      <c r="BW656" s="49"/>
      <c r="BX656" s="49"/>
      <c r="BY656" s="49"/>
      <c r="BZ656" s="49"/>
      <c r="CA656" s="49"/>
      <c r="CB656" s="49"/>
      <c r="CC656" s="49"/>
      <c r="CD656" s="49"/>
      <c r="CE656" s="49"/>
      <c r="CF656" s="49"/>
      <c r="CG656" s="49"/>
      <c r="CH656" s="49"/>
      <c r="CI656" s="49"/>
      <c r="CJ656" s="49"/>
      <c r="CK656" s="49"/>
      <c r="CL656" s="49"/>
      <c r="CM656" s="49"/>
      <c r="CN656" s="49"/>
      <c r="CO656" s="49"/>
      <c r="CP656" s="49"/>
      <c r="CQ656" s="49"/>
      <c r="CR656" s="49"/>
      <c r="CS656" s="49"/>
      <c r="CT656" s="49"/>
      <c r="CU656" s="49"/>
      <c r="CV656" s="49"/>
      <c r="CW656" s="49"/>
      <c r="CX656" s="49"/>
      <c r="CY656" s="49"/>
      <c r="CZ656" s="49"/>
      <c r="DA656" s="49"/>
      <c r="DB656" s="49"/>
      <c r="DC656" s="49"/>
      <c r="DD656" s="49"/>
      <c r="DE656" s="49"/>
      <c r="DF656" s="49"/>
      <c r="DG656" s="49"/>
      <c r="DH656" s="49"/>
      <c r="DI656" s="49"/>
      <c r="DJ656" s="49"/>
      <c r="DK656" s="49"/>
      <c r="DL656" s="49"/>
      <c r="DM656" s="49"/>
      <c r="DN656" s="49"/>
      <c r="DO656" s="49"/>
      <c r="DP656" s="49"/>
      <c r="DQ656" s="49"/>
      <c r="DR656" s="49"/>
      <c r="DS656" s="49"/>
      <c r="DT656" s="49"/>
      <c r="DU656" s="49"/>
      <c r="DV656" s="49"/>
      <c r="DW656" s="49"/>
      <c r="DX656" s="49"/>
      <c r="DY656" s="49"/>
      <c r="DZ656" s="49"/>
      <c r="EA656" s="49"/>
      <c r="EB656" s="49"/>
      <c r="EC656" s="49"/>
      <c r="ED656" s="49"/>
      <c r="EE656" s="49"/>
      <c r="EF656" s="49"/>
      <c r="EG656" s="49"/>
      <c r="EH656" s="49"/>
      <c r="EI656" s="49"/>
      <c r="EJ656" s="49"/>
      <c r="EK656" s="49"/>
      <c r="EL656" s="49"/>
      <c r="EM656" s="49"/>
      <c r="EN656" s="49"/>
      <c r="EO656" s="49"/>
      <c r="EP656" s="49"/>
      <c r="EQ656" s="49"/>
      <c r="ER656" s="49"/>
      <c r="ES656" s="49"/>
      <c r="ET656" s="49"/>
      <c r="EU656" s="49"/>
      <c r="EV656" s="49"/>
      <c r="EW656" s="49"/>
      <c r="EX656" s="49"/>
      <c r="EY656" s="49"/>
      <c r="EZ656" s="49"/>
      <c r="FA656" s="49"/>
      <c r="FB656" s="49"/>
      <c r="FC656" s="49"/>
      <c r="FD656" s="49"/>
      <c r="FE656" s="49"/>
      <c r="FF656" s="49"/>
      <c r="FG656" s="49"/>
      <c r="FH656" s="49"/>
      <c r="FI656" s="49"/>
      <c r="FJ656" s="49"/>
      <c r="FK656" s="49"/>
      <c r="FL656" s="49"/>
      <c r="FM656" s="49"/>
      <c r="FN656" s="49"/>
      <c r="FO656" s="49"/>
      <c r="FP656" s="49"/>
      <c r="FQ656" s="49"/>
      <c r="FR656" s="49"/>
      <c r="FS656" s="49"/>
      <c r="FT656" s="49"/>
      <c r="FU656" s="49"/>
      <c r="FV656" s="49"/>
      <c r="FW656" s="49"/>
      <c r="FX656" s="49"/>
      <c r="FY656" s="49"/>
      <c r="FZ656" s="49"/>
      <c r="GA656" s="49"/>
      <c r="GB656" s="49"/>
      <c r="GC656" s="49"/>
      <c r="GD656" s="49"/>
      <c r="GE656" s="49"/>
      <c r="GF656" s="49"/>
      <c r="GG656" s="49"/>
      <c r="GH656" s="49"/>
      <c r="GI656" s="49"/>
      <c r="GJ656" s="49"/>
      <c r="GK656" s="49"/>
      <c r="GL656" s="49"/>
      <c r="GM656" s="49"/>
      <c r="GN656" s="49"/>
      <c r="GO656" s="49"/>
      <c r="GP656" s="49"/>
      <c r="GQ656" s="49"/>
      <c r="GR656" s="49"/>
      <c r="GS656" s="49"/>
      <c r="GT656" s="49"/>
      <c r="GU656" s="49"/>
      <c r="GV656" s="49"/>
      <c r="GW656" s="49"/>
      <c r="GX656" s="49"/>
      <c r="GY656" s="49"/>
      <c r="GZ656" s="49"/>
      <c r="HA656" s="49"/>
      <c r="HB656" s="49"/>
      <c r="HC656" s="49"/>
      <c r="HD656" s="49"/>
      <c r="HE656" s="49"/>
      <c r="HF656" s="49"/>
      <c r="HG656" s="49"/>
      <c r="HH656" s="49"/>
      <c r="HI656" s="49"/>
      <c r="HJ656" s="49"/>
      <c r="HK656" s="49"/>
      <c r="HL656" s="49"/>
      <c r="HM656" s="49"/>
      <c r="HN656" s="49"/>
      <c r="HO656" s="49"/>
      <c r="HP656" s="49"/>
      <c r="HQ656" s="49"/>
      <c r="HR656" s="49"/>
      <c r="HS656" s="49"/>
      <c r="HT656" s="49"/>
      <c r="HU656" s="49"/>
      <c r="HV656" s="49"/>
      <c r="HW656" s="49"/>
      <c r="HX656" s="49"/>
      <c r="HY656" s="49"/>
      <c r="HZ656" s="49"/>
      <c r="IA656" s="49"/>
      <c r="IB656" s="49"/>
      <c r="IC656" s="49"/>
      <c r="ID656" s="49"/>
      <c r="IE656" s="49"/>
      <c r="IF656" s="49"/>
      <c r="IG656" s="49"/>
      <c r="IH656" s="49"/>
      <c r="II656" s="49"/>
      <c r="IJ656" s="49"/>
      <c r="IK656" s="49"/>
      <c r="IL656" s="49"/>
      <c r="IM656" s="49"/>
      <c r="IN656" s="49"/>
      <c r="IO656" s="49"/>
      <c r="IP656" s="49"/>
      <c r="IQ656" s="49"/>
      <c r="IR656" s="49"/>
      <c r="IS656" s="49"/>
      <c r="IT656" s="49"/>
      <c r="IU656" s="49"/>
      <c r="IV656" s="49"/>
      <c r="IW656" s="49"/>
      <c r="IX656" s="49"/>
      <c r="IY656" s="49"/>
      <c r="IZ656" s="49"/>
      <c r="JA656" s="49"/>
      <c r="JB656" s="49"/>
      <c r="JC656" s="49"/>
      <c r="JD656" s="49"/>
      <c r="JE656" s="49"/>
      <c r="JF656" s="49"/>
      <c r="JG656" s="49"/>
      <c r="JH656" s="49"/>
      <c r="JI656" s="49"/>
      <c r="JJ656" s="49"/>
      <c r="JK656" s="49"/>
      <c r="JL656" s="49"/>
      <c r="JM656" s="49"/>
      <c r="JN656" s="49"/>
      <c r="JO656" s="49"/>
      <c r="JP656" s="49"/>
      <c r="JQ656" s="49"/>
      <c r="JR656" s="49"/>
      <c r="JS656" s="49"/>
      <c r="JT656" s="49"/>
      <c r="JU656" s="49"/>
      <c r="JV656" s="49"/>
      <c r="JW656" s="49"/>
      <c r="JX656" s="49"/>
      <c r="JY656" s="49"/>
      <c r="JZ656" s="49"/>
      <c r="KA656" s="49"/>
      <c r="KB656" s="49"/>
      <c r="KC656" s="49"/>
      <c r="KD656" s="49"/>
      <c r="KE656" s="49"/>
      <c r="KF656" s="49"/>
      <c r="KG656" s="49"/>
      <c r="KH656" s="49"/>
      <c r="KI656" s="49"/>
      <c r="KJ656" s="49"/>
    </row>
    <row r="657" spans="2:296" s="48" customFormat="1" x14ac:dyDescent="0.2">
      <c r="B657" s="46"/>
      <c r="C657" s="276"/>
      <c r="D657" s="125"/>
      <c r="E657" s="173"/>
      <c r="F657" s="174"/>
      <c r="G657" s="125"/>
      <c r="H657" s="125"/>
      <c r="I657" s="125"/>
      <c r="J657" s="125"/>
      <c r="K657" s="192"/>
      <c r="M657" s="281"/>
      <c r="N657" s="19"/>
      <c r="O657" s="49"/>
      <c r="P657" s="49"/>
      <c r="Q657" s="49"/>
      <c r="R657" s="49"/>
      <c r="S657" s="49"/>
      <c r="T657" s="49"/>
      <c r="U657" s="49"/>
      <c r="V657" s="49"/>
      <c r="W657" s="49"/>
      <c r="X657" s="49"/>
      <c r="Y657" s="49"/>
      <c r="Z657" s="49"/>
      <c r="AA657" s="49"/>
      <c r="AB657" s="49"/>
      <c r="AC657" s="49"/>
      <c r="AD657" s="49"/>
      <c r="AE657" s="49"/>
      <c r="AF657" s="49"/>
      <c r="AG657" s="49"/>
      <c r="AH657" s="49"/>
      <c r="AI657" s="49"/>
      <c r="AJ657" s="49"/>
      <c r="AK657" s="49"/>
      <c r="AL657" s="49"/>
      <c r="AM657" s="49"/>
      <c r="AN657" s="49"/>
      <c r="AO657" s="49"/>
      <c r="AP657" s="49"/>
      <c r="AQ657" s="49"/>
      <c r="AR657" s="49"/>
      <c r="AS657" s="49"/>
      <c r="AT657" s="49"/>
      <c r="AU657" s="49"/>
      <c r="AV657" s="49"/>
      <c r="AW657" s="49"/>
      <c r="AX657" s="49"/>
      <c r="AY657" s="49"/>
      <c r="AZ657" s="49"/>
      <c r="BA657" s="49"/>
      <c r="BB657" s="49"/>
      <c r="BC657" s="49"/>
      <c r="BD657" s="49"/>
      <c r="BE657" s="49"/>
      <c r="BF657" s="49"/>
      <c r="BG657" s="49"/>
      <c r="BH657" s="49"/>
      <c r="BI657" s="49"/>
      <c r="BJ657" s="49"/>
      <c r="BK657" s="49"/>
      <c r="BL657" s="49"/>
      <c r="BM657" s="49"/>
      <c r="BN657" s="49"/>
      <c r="BO657" s="49"/>
      <c r="BP657" s="49"/>
      <c r="BQ657" s="49"/>
      <c r="BR657" s="49"/>
      <c r="BS657" s="49"/>
      <c r="BT657" s="49"/>
      <c r="BU657" s="49"/>
      <c r="BV657" s="49"/>
      <c r="BW657" s="49"/>
      <c r="BX657" s="49"/>
      <c r="BY657" s="49"/>
      <c r="BZ657" s="49"/>
      <c r="CA657" s="49"/>
      <c r="CB657" s="49"/>
      <c r="CC657" s="49"/>
      <c r="CD657" s="49"/>
      <c r="CE657" s="49"/>
      <c r="CF657" s="49"/>
      <c r="CG657" s="49"/>
      <c r="CH657" s="49"/>
      <c r="CI657" s="49"/>
      <c r="CJ657" s="49"/>
      <c r="CK657" s="49"/>
      <c r="CL657" s="49"/>
      <c r="CM657" s="49"/>
      <c r="CN657" s="49"/>
      <c r="CO657" s="49"/>
      <c r="CP657" s="49"/>
      <c r="CQ657" s="49"/>
      <c r="CR657" s="49"/>
      <c r="CS657" s="49"/>
      <c r="CT657" s="49"/>
      <c r="CU657" s="49"/>
      <c r="CV657" s="49"/>
      <c r="CW657" s="49"/>
      <c r="CX657" s="49"/>
      <c r="CY657" s="49"/>
      <c r="CZ657" s="49"/>
      <c r="DA657" s="49"/>
      <c r="DB657" s="49"/>
      <c r="DC657" s="49"/>
      <c r="DD657" s="49"/>
      <c r="DE657" s="49"/>
      <c r="DF657" s="49"/>
      <c r="DG657" s="49"/>
      <c r="DH657" s="49"/>
      <c r="DI657" s="49"/>
      <c r="DJ657" s="49"/>
      <c r="DK657" s="49"/>
      <c r="DL657" s="49"/>
      <c r="DM657" s="49"/>
      <c r="DN657" s="49"/>
      <c r="DO657" s="49"/>
      <c r="DP657" s="49"/>
      <c r="DQ657" s="49"/>
      <c r="DR657" s="49"/>
      <c r="DS657" s="49"/>
      <c r="DT657" s="49"/>
      <c r="DU657" s="49"/>
      <c r="DV657" s="49"/>
      <c r="DW657" s="49"/>
      <c r="DX657" s="49"/>
      <c r="DY657" s="49"/>
      <c r="DZ657" s="49"/>
      <c r="EA657" s="49"/>
      <c r="EB657" s="49"/>
      <c r="EC657" s="49"/>
      <c r="ED657" s="49"/>
      <c r="EE657" s="49"/>
      <c r="EF657" s="49"/>
      <c r="EG657" s="49"/>
      <c r="EH657" s="49"/>
      <c r="EI657" s="49"/>
      <c r="EJ657" s="49"/>
      <c r="EK657" s="49"/>
      <c r="EL657" s="49"/>
      <c r="EM657" s="49"/>
      <c r="EN657" s="49"/>
      <c r="EO657" s="49"/>
      <c r="EP657" s="49"/>
      <c r="EQ657" s="49"/>
      <c r="ER657" s="49"/>
      <c r="ES657" s="49"/>
      <c r="ET657" s="49"/>
      <c r="EU657" s="49"/>
      <c r="EV657" s="49"/>
      <c r="EW657" s="49"/>
      <c r="EX657" s="49"/>
      <c r="EY657" s="49"/>
      <c r="EZ657" s="49"/>
      <c r="FA657" s="49"/>
      <c r="FB657" s="49"/>
      <c r="FC657" s="49"/>
      <c r="FD657" s="49"/>
      <c r="FE657" s="49"/>
      <c r="FF657" s="49"/>
      <c r="FG657" s="49"/>
      <c r="FH657" s="49"/>
      <c r="FI657" s="49"/>
      <c r="FJ657" s="49"/>
      <c r="FK657" s="49"/>
      <c r="FL657" s="49"/>
      <c r="FM657" s="49"/>
      <c r="FN657" s="49"/>
      <c r="FO657" s="49"/>
      <c r="FP657" s="49"/>
      <c r="FQ657" s="49"/>
      <c r="FR657" s="49"/>
      <c r="FS657" s="49"/>
      <c r="FT657" s="49"/>
      <c r="FU657" s="49"/>
      <c r="FV657" s="49"/>
      <c r="FW657" s="49"/>
      <c r="FX657" s="49"/>
      <c r="FY657" s="49"/>
      <c r="FZ657" s="49"/>
      <c r="GA657" s="49"/>
      <c r="GB657" s="49"/>
      <c r="GC657" s="49"/>
      <c r="GD657" s="49"/>
      <c r="GE657" s="49"/>
      <c r="GF657" s="49"/>
      <c r="GG657" s="49"/>
      <c r="GH657" s="49"/>
      <c r="GI657" s="49"/>
      <c r="GJ657" s="49"/>
      <c r="GK657" s="49"/>
      <c r="GL657" s="49"/>
      <c r="GM657" s="49"/>
      <c r="GN657" s="49"/>
      <c r="GO657" s="49"/>
      <c r="GP657" s="49"/>
      <c r="GQ657" s="49"/>
      <c r="GR657" s="49"/>
      <c r="GS657" s="49"/>
      <c r="GT657" s="49"/>
      <c r="GU657" s="49"/>
      <c r="GV657" s="49"/>
      <c r="GW657" s="49"/>
      <c r="GX657" s="49"/>
      <c r="GY657" s="49"/>
      <c r="GZ657" s="49"/>
      <c r="HA657" s="49"/>
      <c r="HB657" s="49"/>
      <c r="HC657" s="49"/>
      <c r="HD657" s="49"/>
      <c r="HE657" s="49"/>
      <c r="HF657" s="49"/>
      <c r="HG657" s="49"/>
      <c r="HH657" s="49"/>
      <c r="HI657" s="49"/>
      <c r="HJ657" s="49"/>
      <c r="HK657" s="49"/>
      <c r="HL657" s="49"/>
      <c r="HM657" s="49"/>
      <c r="HN657" s="49"/>
      <c r="HO657" s="49"/>
      <c r="HP657" s="49"/>
      <c r="HQ657" s="49"/>
      <c r="HR657" s="49"/>
      <c r="HS657" s="49"/>
      <c r="HT657" s="49"/>
      <c r="HU657" s="49"/>
      <c r="HV657" s="49"/>
      <c r="HW657" s="49"/>
      <c r="HX657" s="49"/>
      <c r="HY657" s="49"/>
      <c r="HZ657" s="49"/>
      <c r="IA657" s="49"/>
      <c r="IB657" s="49"/>
      <c r="IC657" s="49"/>
      <c r="ID657" s="49"/>
      <c r="IE657" s="49"/>
      <c r="IF657" s="49"/>
      <c r="IG657" s="49"/>
      <c r="IH657" s="49"/>
      <c r="II657" s="49"/>
      <c r="IJ657" s="49"/>
      <c r="IK657" s="49"/>
      <c r="IL657" s="49"/>
      <c r="IM657" s="49"/>
      <c r="IN657" s="49"/>
      <c r="IO657" s="49"/>
      <c r="IP657" s="49"/>
      <c r="IQ657" s="49"/>
      <c r="IR657" s="49"/>
      <c r="IS657" s="49"/>
      <c r="IT657" s="49"/>
      <c r="IU657" s="49"/>
      <c r="IV657" s="49"/>
      <c r="IW657" s="49"/>
      <c r="IX657" s="49"/>
      <c r="IY657" s="49"/>
      <c r="IZ657" s="49"/>
      <c r="JA657" s="49"/>
      <c r="JB657" s="49"/>
      <c r="JC657" s="49"/>
      <c r="JD657" s="49"/>
      <c r="JE657" s="49"/>
      <c r="JF657" s="49"/>
      <c r="JG657" s="49"/>
      <c r="JH657" s="49"/>
      <c r="JI657" s="49"/>
      <c r="JJ657" s="49"/>
      <c r="JK657" s="49"/>
      <c r="JL657" s="49"/>
      <c r="JM657" s="49"/>
      <c r="JN657" s="49"/>
      <c r="JO657" s="49"/>
      <c r="JP657" s="49"/>
      <c r="JQ657" s="49"/>
      <c r="JR657" s="49"/>
      <c r="JS657" s="49"/>
      <c r="JT657" s="49"/>
      <c r="JU657" s="49"/>
      <c r="JV657" s="49"/>
      <c r="JW657" s="49"/>
      <c r="JX657" s="49"/>
      <c r="JY657" s="49"/>
      <c r="JZ657" s="49"/>
      <c r="KA657" s="49"/>
      <c r="KB657" s="49"/>
      <c r="KC657" s="49"/>
      <c r="KD657" s="49"/>
      <c r="KE657" s="49"/>
      <c r="KF657" s="49"/>
      <c r="KG657" s="49"/>
      <c r="KH657" s="49"/>
      <c r="KI657" s="49"/>
      <c r="KJ657" s="49"/>
    </row>
    <row r="658" spans="2:296" s="48" customFormat="1" x14ac:dyDescent="0.2">
      <c r="B658" s="46"/>
      <c r="C658" s="276"/>
      <c r="D658" s="125"/>
      <c r="E658" s="173"/>
      <c r="F658" s="174"/>
      <c r="G658" s="125"/>
      <c r="H658" s="125"/>
      <c r="I658" s="125"/>
      <c r="J658" s="125"/>
      <c r="K658" s="192"/>
      <c r="M658" s="281"/>
      <c r="N658" s="19"/>
      <c r="O658" s="49"/>
      <c r="P658" s="49"/>
      <c r="Q658" s="49"/>
      <c r="R658" s="49"/>
      <c r="S658" s="49"/>
      <c r="T658" s="49"/>
      <c r="U658" s="49"/>
      <c r="V658" s="49"/>
      <c r="W658" s="49"/>
      <c r="X658" s="49"/>
      <c r="Y658" s="49"/>
      <c r="Z658" s="49"/>
      <c r="AA658" s="49"/>
      <c r="AB658" s="49"/>
      <c r="AC658" s="49"/>
      <c r="AD658" s="49"/>
      <c r="AE658" s="49"/>
      <c r="AF658" s="49"/>
      <c r="AG658" s="49"/>
      <c r="AH658" s="49"/>
      <c r="AI658" s="49"/>
      <c r="AJ658" s="49"/>
      <c r="AK658" s="49"/>
      <c r="AL658" s="49"/>
      <c r="AM658" s="49"/>
      <c r="AN658" s="49"/>
      <c r="AO658" s="49"/>
      <c r="AP658" s="49"/>
      <c r="AQ658" s="49"/>
      <c r="AR658" s="49"/>
      <c r="AS658" s="49"/>
      <c r="AT658" s="49"/>
      <c r="AU658" s="49"/>
      <c r="AV658" s="49"/>
      <c r="AW658" s="49"/>
      <c r="AX658" s="49"/>
      <c r="AY658" s="49"/>
      <c r="AZ658" s="49"/>
      <c r="BA658" s="49"/>
      <c r="BB658" s="49"/>
      <c r="BC658" s="49"/>
      <c r="BD658" s="49"/>
      <c r="BE658" s="49"/>
      <c r="BF658" s="49"/>
      <c r="BG658" s="49"/>
      <c r="BH658" s="49"/>
      <c r="BI658" s="49"/>
      <c r="BJ658" s="49"/>
      <c r="BK658" s="49"/>
      <c r="BL658" s="49"/>
      <c r="BM658" s="49"/>
      <c r="BN658" s="49"/>
      <c r="BO658" s="49"/>
      <c r="BP658" s="49"/>
      <c r="BQ658" s="49"/>
      <c r="BR658" s="49"/>
      <c r="BS658" s="49"/>
      <c r="BT658" s="49"/>
      <c r="BU658" s="49"/>
      <c r="BV658" s="49"/>
      <c r="BW658" s="49"/>
      <c r="BX658" s="49"/>
      <c r="BY658" s="49"/>
      <c r="BZ658" s="49"/>
      <c r="CA658" s="49"/>
      <c r="CB658" s="49"/>
      <c r="CC658" s="49"/>
      <c r="CD658" s="49"/>
      <c r="CE658" s="49"/>
      <c r="CF658" s="49"/>
      <c r="CG658" s="49"/>
      <c r="CH658" s="49"/>
      <c r="CI658" s="49"/>
      <c r="CJ658" s="49"/>
      <c r="CK658" s="49"/>
      <c r="CL658" s="49"/>
      <c r="CM658" s="49"/>
      <c r="CN658" s="49"/>
      <c r="CO658" s="49"/>
      <c r="CP658" s="49"/>
      <c r="CQ658" s="49"/>
      <c r="CR658" s="49"/>
      <c r="CS658" s="49"/>
      <c r="CT658" s="49"/>
      <c r="CU658" s="49"/>
      <c r="CV658" s="49"/>
      <c r="CW658" s="49"/>
      <c r="CX658" s="49"/>
      <c r="CY658" s="49"/>
      <c r="CZ658" s="49"/>
      <c r="DA658" s="49"/>
      <c r="DB658" s="49"/>
      <c r="DC658" s="49"/>
      <c r="DD658" s="49"/>
      <c r="DE658" s="49"/>
      <c r="DF658" s="49"/>
      <c r="DG658" s="49"/>
      <c r="DH658" s="49"/>
      <c r="DI658" s="49"/>
      <c r="DJ658" s="49"/>
      <c r="DK658" s="49"/>
      <c r="DL658" s="49"/>
      <c r="DM658" s="49"/>
      <c r="DN658" s="49"/>
      <c r="DO658" s="49"/>
      <c r="DP658" s="49"/>
      <c r="DQ658" s="49"/>
      <c r="DR658" s="49"/>
      <c r="DS658" s="49"/>
      <c r="DT658" s="49"/>
      <c r="DU658" s="49"/>
      <c r="DV658" s="49"/>
      <c r="DW658" s="49"/>
      <c r="DX658" s="49"/>
      <c r="DY658" s="49"/>
      <c r="DZ658" s="49"/>
      <c r="EA658" s="49"/>
      <c r="EB658" s="49"/>
      <c r="EC658" s="49"/>
      <c r="ED658" s="49"/>
      <c r="EE658" s="49"/>
      <c r="EF658" s="49"/>
      <c r="EG658" s="49"/>
      <c r="EH658" s="49"/>
      <c r="EI658" s="49"/>
      <c r="EJ658" s="49"/>
      <c r="EK658" s="49"/>
      <c r="EL658" s="49"/>
      <c r="EM658" s="49"/>
      <c r="EN658" s="49"/>
      <c r="EO658" s="49"/>
      <c r="EP658" s="49"/>
      <c r="EQ658" s="49"/>
      <c r="ER658" s="49"/>
      <c r="ES658" s="49"/>
      <c r="ET658" s="49"/>
      <c r="EU658" s="49"/>
      <c r="EV658" s="49"/>
      <c r="EW658" s="49"/>
      <c r="EX658" s="49"/>
      <c r="EY658" s="49"/>
      <c r="EZ658" s="49"/>
      <c r="FA658" s="49"/>
      <c r="FB658" s="49"/>
      <c r="FC658" s="49"/>
      <c r="FD658" s="49"/>
      <c r="FE658" s="49"/>
      <c r="FF658" s="49"/>
      <c r="FG658" s="49"/>
      <c r="FH658" s="49"/>
      <c r="FI658" s="49"/>
      <c r="FJ658" s="49"/>
      <c r="FK658" s="49"/>
      <c r="FL658" s="49"/>
      <c r="FM658" s="49"/>
      <c r="FN658" s="49"/>
      <c r="FO658" s="49"/>
      <c r="FP658" s="49"/>
      <c r="FQ658" s="49"/>
      <c r="FR658" s="49"/>
      <c r="FS658" s="49"/>
      <c r="FT658" s="49"/>
      <c r="FU658" s="49"/>
      <c r="FV658" s="49"/>
      <c r="FW658" s="49"/>
      <c r="FX658" s="49"/>
      <c r="FY658" s="49"/>
      <c r="FZ658" s="49"/>
      <c r="GA658" s="49"/>
      <c r="GB658" s="49"/>
      <c r="GC658" s="49"/>
      <c r="GD658" s="49"/>
      <c r="GE658" s="49"/>
      <c r="GF658" s="49"/>
      <c r="GG658" s="49"/>
      <c r="GH658" s="49"/>
      <c r="GI658" s="49"/>
      <c r="GJ658" s="49"/>
      <c r="GK658" s="49"/>
      <c r="GL658" s="49"/>
      <c r="GM658" s="49"/>
      <c r="GN658" s="49"/>
      <c r="GO658" s="49"/>
      <c r="GP658" s="49"/>
      <c r="GQ658" s="49"/>
      <c r="GR658" s="49"/>
      <c r="GS658" s="49"/>
      <c r="GT658" s="49"/>
      <c r="GU658" s="49"/>
      <c r="GV658" s="49"/>
      <c r="GW658" s="49"/>
      <c r="GX658" s="49"/>
      <c r="GY658" s="49"/>
      <c r="GZ658" s="49"/>
      <c r="HA658" s="49"/>
      <c r="HB658" s="49"/>
      <c r="HC658" s="49"/>
      <c r="HD658" s="49"/>
      <c r="HE658" s="49"/>
      <c r="HF658" s="49"/>
      <c r="HG658" s="49"/>
      <c r="HH658" s="49"/>
      <c r="HI658" s="49"/>
      <c r="HJ658" s="49"/>
      <c r="HK658" s="49"/>
      <c r="HL658" s="49"/>
      <c r="HM658" s="49"/>
      <c r="HN658" s="49"/>
      <c r="HO658" s="49"/>
      <c r="HP658" s="49"/>
      <c r="HQ658" s="49"/>
      <c r="HR658" s="49"/>
      <c r="HS658" s="49"/>
      <c r="HT658" s="49"/>
      <c r="HU658" s="49"/>
      <c r="HV658" s="49"/>
      <c r="HW658" s="49"/>
      <c r="HX658" s="49"/>
      <c r="HY658" s="49"/>
      <c r="HZ658" s="49"/>
      <c r="IA658" s="49"/>
      <c r="IB658" s="49"/>
      <c r="IC658" s="49"/>
      <c r="ID658" s="49"/>
      <c r="IE658" s="49"/>
      <c r="IF658" s="49"/>
      <c r="IG658" s="49"/>
      <c r="IH658" s="49"/>
      <c r="II658" s="49"/>
      <c r="IJ658" s="49"/>
      <c r="IK658" s="49"/>
      <c r="IL658" s="49"/>
      <c r="IM658" s="49"/>
      <c r="IN658" s="49"/>
      <c r="IO658" s="49"/>
      <c r="IP658" s="49"/>
      <c r="IQ658" s="49"/>
      <c r="IR658" s="49"/>
      <c r="IS658" s="49"/>
      <c r="IT658" s="49"/>
      <c r="IU658" s="49"/>
      <c r="IV658" s="49"/>
      <c r="IW658" s="49"/>
      <c r="IX658" s="49"/>
      <c r="IY658" s="49"/>
      <c r="IZ658" s="49"/>
      <c r="JA658" s="49"/>
      <c r="JB658" s="49"/>
      <c r="JC658" s="49"/>
      <c r="JD658" s="49"/>
      <c r="JE658" s="49"/>
      <c r="JF658" s="49"/>
      <c r="JG658" s="49"/>
      <c r="JH658" s="49"/>
      <c r="JI658" s="49"/>
      <c r="JJ658" s="49"/>
      <c r="JK658" s="49"/>
      <c r="JL658" s="49"/>
      <c r="JM658" s="49"/>
      <c r="JN658" s="49"/>
      <c r="JO658" s="49"/>
      <c r="JP658" s="49"/>
      <c r="JQ658" s="49"/>
      <c r="JR658" s="49"/>
      <c r="JS658" s="49"/>
      <c r="JT658" s="49"/>
      <c r="JU658" s="49"/>
      <c r="JV658" s="49"/>
      <c r="JW658" s="49"/>
      <c r="JX658" s="49"/>
      <c r="JY658" s="49"/>
      <c r="JZ658" s="49"/>
      <c r="KA658" s="49"/>
      <c r="KB658" s="49"/>
      <c r="KC658" s="49"/>
      <c r="KD658" s="49"/>
      <c r="KE658" s="49"/>
      <c r="KF658" s="49"/>
      <c r="KG658" s="49"/>
      <c r="KH658" s="49"/>
      <c r="KI658" s="49"/>
      <c r="KJ658" s="49"/>
    </row>
    <row r="659" spans="2:296" s="48" customFormat="1" x14ac:dyDescent="0.2">
      <c r="B659" s="46"/>
      <c r="C659" s="276"/>
      <c r="D659" s="125"/>
      <c r="E659" s="173"/>
      <c r="F659" s="174"/>
      <c r="G659" s="125"/>
      <c r="H659" s="125"/>
      <c r="I659" s="125"/>
      <c r="J659" s="125"/>
      <c r="K659" s="192"/>
      <c r="M659" s="281"/>
      <c r="N659" s="19"/>
      <c r="O659" s="49"/>
      <c r="P659" s="49"/>
      <c r="Q659" s="49"/>
      <c r="R659" s="49"/>
      <c r="S659" s="49"/>
      <c r="T659" s="49"/>
      <c r="U659" s="49"/>
      <c r="V659" s="49"/>
      <c r="W659" s="49"/>
      <c r="X659" s="49"/>
      <c r="Y659" s="49"/>
      <c r="Z659" s="49"/>
      <c r="AA659" s="49"/>
      <c r="AB659" s="49"/>
      <c r="AC659" s="49"/>
      <c r="AD659" s="49"/>
      <c r="AE659" s="49"/>
      <c r="AF659" s="49"/>
      <c r="AG659" s="49"/>
      <c r="AH659" s="49"/>
      <c r="AI659" s="49"/>
      <c r="AJ659" s="49"/>
      <c r="AK659" s="49"/>
      <c r="AL659" s="49"/>
      <c r="AM659" s="49"/>
      <c r="AN659" s="49"/>
      <c r="AO659" s="49"/>
      <c r="AP659" s="49"/>
      <c r="AQ659" s="49"/>
      <c r="AR659" s="49"/>
      <c r="AS659" s="49"/>
      <c r="AT659" s="49"/>
      <c r="AU659" s="49"/>
      <c r="AV659" s="49"/>
      <c r="AW659" s="49"/>
      <c r="AX659" s="49"/>
      <c r="AY659" s="49"/>
      <c r="AZ659" s="49"/>
      <c r="BA659" s="49"/>
      <c r="BB659" s="49"/>
      <c r="BC659" s="49"/>
      <c r="BD659" s="49"/>
      <c r="BE659" s="49"/>
      <c r="BF659" s="49"/>
      <c r="BG659" s="49"/>
      <c r="BH659" s="49"/>
      <c r="BI659" s="49"/>
      <c r="BJ659" s="49"/>
      <c r="BK659" s="49"/>
      <c r="BL659" s="49"/>
      <c r="BM659" s="49"/>
      <c r="BN659" s="49"/>
      <c r="BO659" s="49"/>
      <c r="BP659" s="49"/>
      <c r="BQ659" s="49"/>
      <c r="BR659" s="49"/>
      <c r="BS659" s="49"/>
      <c r="BT659" s="49"/>
      <c r="BU659" s="49"/>
      <c r="BV659" s="49"/>
      <c r="BW659" s="49"/>
      <c r="BX659" s="49"/>
      <c r="BY659" s="49"/>
      <c r="BZ659" s="49"/>
      <c r="CA659" s="49"/>
      <c r="CB659" s="49"/>
      <c r="CC659" s="49"/>
      <c r="CD659" s="49"/>
      <c r="CE659" s="49"/>
      <c r="CF659" s="49"/>
      <c r="CG659" s="49"/>
      <c r="CH659" s="49"/>
      <c r="CI659" s="49"/>
      <c r="CJ659" s="49"/>
      <c r="CK659" s="49"/>
      <c r="CL659" s="49"/>
      <c r="CM659" s="49"/>
      <c r="CN659" s="49"/>
      <c r="CO659" s="49"/>
      <c r="CP659" s="49"/>
      <c r="CQ659" s="49"/>
      <c r="CR659" s="49"/>
      <c r="CS659" s="49"/>
      <c r="CT659" s="49"/>
      <c r="CU659" s="49"/>
      <c r="CV659" s="49"/>
      <c r="CW659" s="49"/>
      <c r="CX659" s="49"/>
      <c r="CY659" s="49"/>
      <c r="CZ659" s="49"/>
      <c r="DA659" s="49"/>
      <c r="DB659" s="49"/>
      <c r="DC659" s="49"/>
      <c r="DD659" s="49"/>
      <c r="DE659" s="49"/>
      <c r="DF659" s="49"/>
      <c r="DG659" s="49"/>
      <c r="DH659" s="49"/>
      <c r="DI659" s="49"/>
      <c r="DJ659" s="49"/>
      <c r="DK659" s="49"/>
      <c r="DL659" s="49"/>
      <c r="DM659" s="49"/>
      <c r="DN659" s="49"/>
      <c r="DO659" s="49"/>
      <c r="DP659" s="49"/>
      <c r="DQ659" s="49"/>
      <c r="DR659" s="49"/>
      <c r="DS659" s="49"/>
      <c r="DT659" s="49"/>
      <c r="DU659" s="49"/>
      <c r="DV659" s="49"/>
      <c r="DW659" s="49"/>
      <c r="DX659" s="49"/>
      <c r="DY659" s="49"/>
      <c r="DZ659" s="49"/>
      <c r="EA659" s="49"/>
      <c r="EB659" s="49"/>
      <c r="EC659" s="49"/>
      <c r="ED659" s="49"/>
      <c r="EE659" s="49"/>
      <c r="EF659" s="49"/>
      <c r="EG659" s="49"/>
      <c r="EH659" s="49"/>
      <c r="EI659" s="49"/>
      <c r="EJ659" s="49"/>
      <c r="EK659" s="49"/>
      <c r="EL659" s="49"/>
      <c r="EM659" s="49"/>
      <c r="EN659" s="49"/>
      <c r="EO659" s="49"/>
      <c r="EP659" s="49"/>
      <c r="EQ659" s="49"/>
      <c r="ER659" s="49"/>
      <c r="ES659" s="49"/>
      <c r="ET659" s="49"/>
      <c r="EU659" s="49"/>
      <c r="EV659" s="49"/>
      <c r="EW659" s="49"/>
      <c r="EX659" s="49"/>
      <c r="EY659" s="49"/>
      <c r="EZ659" s="49"/>
      <c r="FA659" s="49"/>
      <c r="FB659" s="49"/>
      <c r="FC659" s="49"/>
      <c r="FD659" s="49"/>
      <c r="FE659" s="49"/>
      <c r="FF659" s="49"/>
      <c r="FG659" s="49"/>
      <c r="FH659" s="49"/>
      <c r="FI659" s="49"/>
      <c r="FJ659" s="49"/>
      <c r="FK659" s="49"/>
      <c r="FL659" s="49"/>
      <c r="FM659" s="49"/>
      <c r="FN659" s="49"/>
      <c r="FO659" s="49"/>
      <c r="FP659" s="49"/>
      <c r="FQ659" s="49"/>
      <c r="FR659" s="49"/>
      <c r="FS659" s="49"/>
      <c r="FT659" s="49"/>
      <c r="FU659" s="49"/>
      <c r="FV659" s="49"/>
      <c r="FW659" s="49"/>
      <c r="FX659" s="49"/>
      <c r="FY659" s="49"/>
      <c r="FZ659" s="49"/>
      <c r="GA659" s="49"/>
      <c r="GB659" s="49"/>
      <c r="GC659" s="49"/>
      <c r="GD659" s="49"/>
      <c r="GE659" s="49"/>
      <c r="GF659" s="49"/>
      <c r="GG659" s="49"/>
      <c r="GH659" s="49"/>
      <c r="GI659" s="49"/>
      <c r="GJ659" s="49"/>
      <c r="GK659" s="49"/>
      <c r="GL659" s="49"/>
      <c r="GM659" s="49"/>
      <c r="GN659" s="49"/>
      <c r="GO659" s="49"/>
      <c r="GP659" s="49"/>
      <c r="GQ659" s="49"/>
      <c r="GR659" s="49"/>
      <c r="GS659" s="49"/>
      <c r="GT659" s="49"/>
      <c r="GU659" s="49"/>
      <c r="GV659" s="49"/>
      <c r="GW659" s="49"/>
      <c r="GX659" s="49"/>
      <c r="GY659" s="49"/>
      <c r="GZ659" s="49"/>
      <c r="HA659" s="49"/>
      <c r="HB659" s="49"/>
      <c r="HC659" s="49"/>
      <c r="HD659" s="49"/>
      <c r="HE659" s="49"/>
      <c r="HF659" s="49"/>
      <c r="HG659" s="49"/>
      <c r="HH659" s="49"/>
      <c r="HI659" s="49"/>
      <c r="HJ659" s="49"/>
      <c r="HK659" s="49"/>
      <c r="HL659" s="49"/>
      <c r="HM659" s="49"/>
      <c r="HN659" s="49"/>
      <c r="HO659" s="49"/>
      <c r="HP659" s="49"/>
      <c r="HQ659" s="49"/>
      <c r="HR659" s="49"/>
      <c r="HS659" s="49"/>
      <c r="HT659" s="49"/>
      <c r="HU659" s="49"/>
      <c r="HV659" s="49"/>
      <c r="HW659" s="49"/>
      <c r="HX659" s="49"/>
      <c r="HY659" s="49"/>
      <c r="HZ659" s="49"/>
      <c r="IA659" s="49"/>
      <c r="IB659" s="49"/>
      <c r="IC659" s="49"/>
      <c r="ID659" s="49"/>
      <c r="IE659" s="49"/>
      <c r="IF659" s="49"/>
      <c r="IG659" s="49"/>
      <c r="IH659" s="49"/>
      <c r="II659" s="49"/>
      <c r="IJ659" s="49"/>
      <c r="IK659" s="49"/>
      <c r="IL659" s="49"/>
      <c r="IM659" s="49"/>
      <c r="IN659" s="49"/>
      <c r="IO659" s="49"/>
      <c r="IP659" s="49"/>
      <c r="IQ659" s="49"/>
      <c r="IR659" s="49"/>
      <c r="IS659" s="49"/>
      <c r="IT659" s="49"/>
      <c r="IU659" s="49"/>
      <c r="IV659" s="49"/>
      <c r="IW659" s="49"/>
      <c r="IX659" s="49"/>
      <c r="IY659" s="49"/>
      <c r="IZ659" s="49"/>
      <c r="JA659" s="49"/>
      <c r="JB659" s="49"/>
      <c r="JC659" s="49"/>
      <c r="JD659" s="49"/>
      <c r="JE659" s="49"/>
      <c r="JF659" s="49"/>
      <c r="JG659" s="49"/>
      <c r="JH659" s="49"/>
      <c r="JI659" s="49"/>
      <c r="JJ659" s="49"/>
      <c r="JK659" s="49"/>
      <c r="JL659" s="49"/>
      <c r="JM659" s="49"/>
      <c r="JN659" s="49"/>
      <c r="JO659" s="49"/>
      <c r="JP659" s="49"/>
      <c r="JQ659" s="49"/>
      <c r="JR659" s="49"/>
      <c r="JS659" s="49"/>
      <c r="JT659" s="49"/>
      <c r="JU659" s="49"/>
      <c r="JV659" s="49"/>
      <c r="JW659" s="49"/>
      <c r="JX659" s="49"/>
      <c r="JY659" s="49"/>
      <c r="JZ659" s="49"/>
      <c r="KA659" s="49"/>
      <c r="KB659" s="49"/>
      <c r="KC659" s="49"/>
      <c r="KD659" s="49"/>
      <c r="KE659" s="49"/>
      <c r="KF659" s="49"/>
      <c r="KG659" s="49"/>
      <c r="KH659" s="49"/>
      <c r="KI659" s="49"/>
      <c r="KJ659" s="49"/>
    </row>
    <row r="660" spans="2:296" s="48" customFormat="1" x14ac:dyDescent="0.2">
      <c r="B660" s="46"/>
      <c r="C660" s="276"/>
      <c r="D660" s="125"/>
      <c r="E660" s="173"/>
      <c r="F660" s="174"/>
      <c r="G660" s="125"/>
      <c r="H660" s="125"/>
      <c r="I660" s="125"/>
      <c r="J660" s="125"/>
      <c r="K660" s="192"/>
      <c r="M660" s="281"/>
      <c r="N660" s="19"/>
      <c r="O660" s="49"/>
      <c r="P660" s="49"/>
      <c r="Q660" s="49"/>
      <c r="R660" s="49"/>
      <c r="S660" s="49"/>
      <c r="T660" s="49"/>
      <c r="U660" s="49"/>
      <c r="V660" s="49"/>
      <c r="W660" s="49"/>
      <c r="X660" s="49"/>
      <c r="Y660" s="49"/>
      <c r="Z660" s="49"/>
      <c r="AA660" s="49"/>
      <c r="AB660" s="49"/>
      <c r="AC660" s="49"/>
      <c r="AD660" s="49"/>
      <c r="AE660" s="49"/>
      <c r="AF660" s="49"/>
      <c r="AG660" s="49"/>
      <c r="AH660" s="49"/>
      <c r="AI660" s="49"/>
      <c r="AJ660" s="49"/>
      <c r="AK660" s="49"/>
      <c r="AL660" s="49"/>
      <c r="AM660" s="49"/>
      <c r="AN660" s="49"/>
      <c r="AO660" s="49"/>
      <c r="AP660" s="49"/>
      <c r="AQ660" s="49"/>
      <c r="AR660" s="49"/>
      <c r="AS660" s="49"/>
      <c r="AT660" s="49"/>
      <c r="AU660" s="49"/>
      <c r="AV660" s="49"/>
      <c r="AW660" s="49"/>
      <c r="AX660" s="49"/>
      <c r="AY660" s="49"/>
      <c r="AZ660" s="49"/>
      <c r="BA660" s="49"/>
      <c r="BB660" s="49"/>
      <c r="BC660" s="49"/>
      <c r="BD660" s="49"/>
      <c r="BE660" s="49"/>
      <c r="BF660" s="49"/>
      <c r="BG660" s="49"/>
      <c r="BH660" s="49"/>
      <c r="BI660" s="49"/>
      <c r="BJ660" s="49"/>
      <c r="BK660" s="49"/>
      <c r="BL660" s="49"/>
      <c r="BM660" s="49"/>
      <c r="BN660" s="49"/>
      <c r="BO660" s="49"/>
      <c r="BP660" s="49"/>
      <c r="BQ660" s="49"/>
      <c r="BR660" s="49"/>
      <c r="BS660" s="49"/>
      <c r="BT660" s="49"/>
      <c r="BU660" s="49"/>
      <c r="BV660" s="49"/>
      <c r="BW660" s="49"/>
      <c r="BX660" s="49"/>
      <c r="BY660" s="49"/>
      <c r="BZ660" s="49"/>
      <c r="CA660" s="49"/>
      <c r="CB660" s="49"/>
      <c r="CC660" s="49"/>
      <c r="CD660" s="49"/>
      <c r="CE660" s="49"/>
      <c r="CF660" s="49"/>
      <c r="CG660" s="49"/>
      <c r="CH660" s="49"/>
      <c r="CI660" s="49"/>
      <c r="CJ660" s="49"/>
      <c r="CK660" s="49"/>
      <c r="CL660" s="49"/>
      <c r="CM660" s="49"/>
      <c r="CN660" s="49"/>
      <c r="CO660" s="49"/>
      <c r="CP660" s="49"/>
      <c r="CQ660" s="49"/>
      <c r="CR660" s="49"/>
      <c r="CS660" s="49"/>
      <c r="CT660" s="49"/>
      <c r="CU660" s="49"/>
      <c r="CV660" s="49"/>
      <c r="CW660" s="49"/>
      <c r="CX660" s="49"/>
      <c r="CY660" s="49"/>
      <c r="CZ660" s="49"/>
      <c r="DA660" s="49"/>
      <c r="DB660" s="49"/>
      <c r="DC660" s="49"/>
      <c r="DD660" s="49"/>
      <c r="DE660" s="49"/>
      <c r="DF660" s="49"/>
      <c r="DG660" s="49"/>
      <c r="DH660" s="49"/>
      <c r="DI660" s="49"/>
      <c r="DJ660" s="49"/>
      <c r="DK660" s="49"/>
      <c r="DL660" s="49"/>
      <c r="DM660" s="49"/>
      <c r="DN660" s="49"/>
      <c r="DO660" s="49"/>
      <c r="DP660" s="49"/>
      <c r="DQ660" s="49"/>
      <c r="DR660" s="49"/>
      <c r="DS660" s="49"/>
      <c r="DT660" s="49"/>
      <c r="DU660" s="49"/>
      <c r="DV660" s="49"/>
      <c r="DW660" s="49"/>
      <c r="DX660" s="49"/>
      <c r="DY660" s="49"/>
      <c r="DZ660" s="49"/>
      <c r="EA660" s="49"/>
      <c r="EB660" s="49"/>
      <c r="EC660" s="49"/>
      <c r="ED660" s="49"/>
      <c r="EE660" s="49"/>
      <c r="EF660" s="49"/>
      <c r="EG660" s="49"/>
      <c r="EH660" s="49"/>
      <c r="EI660" s="49"/>
      <c r="EJ660" s="49"/>
      <c r="EK660" s="49"/>
      <c r="EL660" s="49"/>
      <c r="EM660" s="49"/>
      <c r="EN660" s="49"/>
      <c r="EO660" s="49"/>
      <c r="EP660" s="49"/>
      <c r="EQ660" s="49"/>
      <c r="ER660" s="49"/>
      <c r="ES660" s="49"/>
      <c r="ET660" s="49"/>
      <c r="EU660" s="49"/>
      <c r="EV660" s="49"/>
      <c r="EW660" s="49"/>
      <c r="EX660" s="49"/>
      <c r="EY660" s="49"/>
      <c r="EZ660" s="49"/>
      <c r="FA660" s="49"/>
      <c r="FB660" s="49"/>
      <c r="FC660" s="49"/>
      <c r="FD660" s="49"/>
      <c r="FE660" s="49"/>
      <c r="FF660" s="49"/>
      <c r="FG660" s="49"/>
      <c r="FH660" s="49"/>
      <c r="FI660" s="49"/>
      <c r="FJ660" s="49"/>
      <c r="FK660" s="49"/>
      <c r="FL660" s="49"/>
      <c r="FM660" s="49"/>
      <c r="FN660" s="49"/>
      <c r="FO660" s="49"/>
      <c r="FP660" s="49"/>
      <c r="FQ660" s="49"/>
      <c r="FR660" s="49"/>
      <c r="FS660" s="49"/>
      <c r="FT660" s="49"/>
      <c r="FU660" s="49"/>
      <c r="FV660" s="49"/>
      <c r="FW660" s="49"/>
      <c r="FX660" s="49"/>
      <c r="FY660" s="49"/>
      <c r="FZ660" s="49"/>
      <c r="GA660" s="49"/>
      <c r="GB660" s="49"/>
      <c r="GC660" s="49"/>
      <c r="GD660" s="49"/>
      <c r="GE660" s="49"/>
      <c r="GF660" s="49"/>
      <c r="GG660" s="49"/>
      <c r="GH660" s="49"/>
      <c r="GI660" s="49"/>
      <c r="GJ660" s="49"/>
      <c r="GK660" s="49"/>
      <c r="GL660" s="49"/>
      <c r="GM660" s="49"/>
      <c r="GN660" s="49"/>
      <c r="GO660" s="49"/>
      <c r="GP660" s="49"/>
      <c r="GQ660" s="49"/>
      <c r="GR660" s="49"/>
      <c r="GS660" s="49"/>
      <c r="GT660" s="49"/>
      <c r="GU660" s="49"/>
      <c r="GV660" s="49"/>
      <c r="GW660" s="49"/>
      <c r="GX660" s="49"/>
      <c r="GY660" s="49"/>
      <c r="GZ660" s="49"/>
      <c r="HA660" s="49"/>
      <c r="HB660" s="49"/>
      <c r="HC660" s="49"/>
      <c r="HD660" s="49"/>
      <c r="HE660" s="49"/>
      <c r="HF660" s="49"/>
      <c r="HG660" s="49"/>
      <c r="HH660" s="49"/>
      <c r="HI660" s="49"/>
      <c r="HJ660" s="49"/>
      <c r="HK660" s="49"/>
      <c r="HL660" s="49"/>
      <c r="HM660" s="49"/>
      <c r="HN660" s="49"/>
      <c r="HO660" s="49"/>
      <c r="HP660" s="49"/>
      <c r="HQ660" s="49"/>
      <c r="HR660" s="49"/>
      <c r="HS660" s="49"/>
      <c r="HT660" s="49"/>
      <c r="HU660" s="49"/>
      <c r="HV660" s="49"/>
      <c r="HW660" s="49"/>
      <c r="HX660" s="49"/>
      <c r="HY660" s="49"/>
      <c r="HZ660" s="49"/>
      <c r="IA660" s="49"/>
      <c r="IB660" s="49"/>
      <c r="IC660" s="49"/>
      <c r="ID660" s="49"/>
      <c r="IE660" s="49"/>
      <c r="IF660" s="49"/>
      <c r="IG660" s="49"/>
      <c r="IH660" s="49"/>
      <c r="II660" s="49"/>
      <c r="IJ660" s="49"/>
      <c r="IK660" s="49"/>
      <c r="IL660" s="49"/>
      <c r="IM660" s="49"/>
      <c r="IN660" s="49"/>
      <c r="IO660" s="49"/>
      <c r="IP660" s="49"/>
      <c r="IQ660" s="49"/>
      <c r="IR660" s="49"/>
      <c r="IS660" s="49"/>
      <c r="IT660" s="49"/>
      <c r="IU660" s="49"/>
      <c r="IV660" s="49"/>
      <c r="IW660" s="49"/>
      <c r="IX660" s="49"/>
      <c r="IY660" s="49"/>
      <c r="IZ660" s="49"/>
      <c r="JA660" s="49"/>
      <c r="JB660" s="49"/>
      <c r="JC660" s="49"/>
      <c r="JD660" s="49"/>
      <c r="JE660" s="49"/>
      <c r="JF660" s="49"/>
      <c r="JG660" s="49"/>
      <c r="JH660" s="49"/>
      <c r="JI660" s="49"/>
      <c r="JJ660" s="49"/>
      <c r="JK660" s="49"/>
      <c r="JL660" s="49"/>
      <c r="JM660" s="49"/>
      <c r="JN660" s="49"/>
      <c r="JO660" s="49"/>
      <c r="JP660" s="49"/>
      <c r="JQ660" s="49"/>
      <c r="JR660" s="49"/>
      <c r="JS660" s="49"/>
      <c r="JT660" s="49"/>
      <c r="JU660" s="49"/>
      <c r="JV660" s="49"/>
      <c r="JW660" s="49"/>
      <c r="JX660" s="49"/>
      <c r="JY660" s="49"/>
      <c r="JZ660" s="49"/>
      <c r="KA660" s="49"/>
      <c r="KB660" s="49"/>
      <c r="KC660" s="49"/>
      <c r="KD660" s="49"/>
      <c r="KE660" s="49"/>
      <c r="KF660" s="49"/>
      <c r="KG660" s="49"/>
      <c r="KH660" s="49"/>
      <c r="KI660" s="49"/>
      <c r="KJ660" s="49"/>
    </row>
    <row r="661" spans="2:296" s="48" customFormat="1" x14ac:dyDescent="0.2">
      <c r="B661" s="46"/>
      <c r="C661" s="276"/>
      <c r="D661" s="125"/>
      <c r="E661" s="173"/>
      <c r="F661" s="174"/>
      <c r="G661" s="125"/>
      <c r="H661" s="125"/>
      <c r="I661" s="125"/>
      <c r="J661" s="125"/>
      <c r="K661" s="192"/>
      <c r="M661" s="281"/>
      <c r="N661" s="19"/>
      <c r="O661" s="49"/>
      <c r="P661" s="49"/>
      <c r="Q661" s="49"/>
      <c r="R661" s="49"/>
      <c r="S661" s="49"/>
      <c r="T661" s="49"/>
      <c r="U661" s="49"/>
      <c r="V661" s="49"/>
      <c r="W661" s="49"/>
      <c r="X661" s="49"/>
      <c r="Y661" s="49"/>
      <c r="Z661" s="49"/>
      <c r="AA661" s="49"/>
      <c r="AB661" s="49"/>
      <c r="AC661" s="49"/>
      <c r="AD661" s="49"/>
      <c r="AE661" s="49"/>
      <c r="AF661" s="49"/>
      <c r="AG661" s="49"/>
      <c r="AH661" s="49"/>
      <c r="AI661" s="49"/>
      <c r="AJ661" s="49"/>
      <c r="AK661" s="49"/>
      <c r="AL661" s="49"/>
      <c r="AM661" s="49"/>
      <c r="AN661" s="49"/>
      <c r="AO661" s="49"/>
      <c r="AP661" s="49"/>
      <c r="AQ661" s="49"/>
      <c r="AR661" s="49"/>
      <c r="AS661" s="49"/>
      <c r="AT661" s="49"/>
      <c r="AU661" s="49"/>
      <c r="AV661" s="49"/>
      <c r="AW661" s="49"/>
      <c r="AX661" s="49"/>
      <c r="AY661" s="49"/>
      <c r="AZ661" s="49"/>
      <c r="BA661" s="49"/>
      <c r="BB661" s="49"/>
      <c r="BC661" s="49"/>
      <c r="BD661" s="49"/>
      <c r="BE661" s="49"/>
      <c r="BF661" s="49"/>
      <c r="BG661" s="49"/>
      <c r="BH661" s="49"/>
      <c r="BI661" s="49"/>
      <c r="BJ661" s="49"/>
      <c r="BK661" s="49"/>
      <c r="BL661" s="49"/>
      <c r="BM661" s="49"/>
      <c r="BN661" s="49"/>
      <c r="BO661" s="49"/>
      <c r="BP661" s="49"/>
      <c r="BQ661" s="49"/>
      <c r="BR661" s="49"/>
      <c r="BS661" s="49"/>
      <c r="BT661" s="49"/>
      <c r="BU661" s="49"/>
      <c r="BV661" s="49"/>
      <c r="BW661" s="49"/>
      <c r="BX661" s="49"/>
      <c r="BY661" s="49"/>
      <c r="BZ661" s="49"/>
      <c r="CA661" s="49"/>
      <c r="CB661" s="49"/>
      <c r="CC661" s="49"/>
      <c r="CD661" s="49"/>
      <c r="CE661" s="49"/>
      <c r="CF661" s="49"/>
      <c r="CG661" s="49"/>
      <c r="CH661" s="49"/>
      <c r="CI661" s="49"/>
      <c r="CJ661" s="49"/>
      <c r="CK661" s="49"/>
      <c r="CL661" s="49"/>
      <c r="CM661" s="49"/>
      <c r="CN661" s="49"/>
      <c r="CO661" s="49"/>
      <c r="CP661" s="49"/>
      <c r="CQ661" s="49"/>
      <c r="CR661" s="49"/>
      <c r="CS661" s="49"/>
      <c r="CT661" s="49"/>
      <c r="CU661" s="49"/>
      <c r="CV661" s="49"/>
      <c r="CW661" s="49"/>
      <c r="CX661" s="49"/>
      <c r="CY661" s="49"/>
      <c r="CZ661" s="49"/>
      <c r="DA661" s="49"/>
      <c r="DB661" s="49"/>
      <c r="DC661" s="49"/>
      <c r="DD661" s="49"/>
      <c r="DE661" s="49"/>
      <c r="DF661" s="49"/>
      <c r="DG661" s="49"/>
      <c r="DH661" s="49"/>
      <c r="DI661" s="49"/>
      <c r="DJ661" s="49"/>
      <c r="DK661" s="49"/>
      <c r="DL661" s="49"/>
      <c r="DM661" s="49"/>
      <c r="DN661" s="49"/>
      <c r="DO661" s="49"/>
      <c r="DP661" s="49"/>
      <c r="DQ661" s="49"/>
      <c r="DR661" s="49"/>
      <c r="DS661" s="49"/>
      <c r="DT661" s="49"/>
      <c r="DU661" s="49"/>
      <c r="DV661" s="49"/>
      <c r="DW661" s="49"/>
      <c r="DX661" s="49"/>
      <c r="DY661" s="49"/>
      <c r="DZ661" s="49"/>
      <c r="EA661" s="49"/>
      <c r="EB661" s="49"/>
      <c r="EC661" s="49"/>
      <c r="ED661" s="49"/>
      <c r="EE661" s="49"/>
      <c r="EF661" s="49"/>
      <c r="EG661" s="49"/>
      <c r="EH661" s="49"/>
      <c r="EI661" s="49"/>
      <c r="EJ661" s="49"/>
      <c r="EK661" s="49"/>
      <c r="EL661" s="49"/>
      <c r="EM661" s="49"/>
      <c r="EN661" s="49"/>
      <c r="EO661" s="49"/>
      <c r="EP661" s="49"/>
      <c r="EQ661" s="49"/>
      <c r="ER661" s="49"/>
      <c r="ES661" s="49"/>
      <c r="ET661" s="49"/>
      <c r="EU661" s="49"/>
      <c r="EV661" s="49"/>
      <c r="EW661" s="49"/>
      <c r="EX661" s="49"/>
      <c r="EY661" s="49"/>
      <c r="EZ661" s="49"/>
      <c r="FA661" s="49"/>
      <c r="FB661" s="49"/>
      <c r="FC661" s="49"/>
      <c r="FD661" s="49"/>
      <c r="FE661" s="49"/>
      <c r="FF661" s="49"/>
      <c r="FG661" s="49"/>
      <c r="FH661" s="49"/>
      <c r="FI661" s="49"/>
      <c r="FJ661" s="49"/>
      <c r="FK661" s="49"/>
      <c r="FL661" s="49"/>
      <c r="FM661" s="49"/>
      <c r="FN661" s="49"/>
      <c r="FO661" s="49"/>
      <c r="FP661" s="49"/>
      <c r="FQ661" s="49"/>
      <c r="FR661" s="49"/>
      <c r="FS661" s="49"/>
      <c r="FT661" s="49"/>
      <c r="FU661" s="49"/>
      <c r="FV661" s="49"/>
      <c r="FW661" s="49"/>
      <c r="FX661" s="49"/>
      <c r="FY661" s="49"/>
      <c r="FZ661" s="49"/>
      <c r="GA661" s="49"/>
      <c r="GB661" s="49"/>
      <c r="GC661" s="49"/>
      <c r="GD661" s="49"/>
      <c r="GE661" s="49"/>
      <c r="GF661" s="49"/>
      <c r="GG661" s="49"/>
      <c r="GH661" s="49"/>
      <c r="GI661" s="49"/>
      <c r="GJ661" s="49"/>
      <c r="GK661" s="49"/>
      <c r="GL661" s="49"/>
      <c r="GM661" s="49"/>
      <c r="GN661" s="49"/>
      <c r="GO661" s="49"/>
      <c r="GP661" s="49"/>
      <c r="GQ661" s="49"/>
      <c r="GR661" s="49"/>
      <c r="GS661" s="49"/>
      <c r="GT661" s="49"/>
      <c r="GU661" s="49"/>
      <c r="GV661" s="49"/>
      <c r="GW661" s="49"/>
      <c r="GX661" s="49"/>
      <c r="GY661" s="49"/>
      <c r="GZ661" s="49"/>
      <c r="HA661" s="49"/>
      <c r="HB661" s="49"/>
      <c r="HC661" s="49"/>
      <c r="HD661" s="49"/>
      <c r="HE661" s="49"/>
      <c r="HF661" s="49"/>
      <c r="HG661" s="49"/>
      <c r="HH661" s="49"/>
      <c r="HI661" s="49"/>
      <c r="HJ661" s="49"/>
      <c r="HK661" s="49"/>
      <c r="HL661" s="49"/>
      <c r="HM661" s="49"/>
      <c r="HN661" s="49"/>
      <c r="HO661" s="49"/>
      <c r="HP661" s="49"/>
      <c r="HQ661" s="49"/>
      <c r="HR661" s="49"/>
      <c r="HS661" s="49"/>
      <c r="HT661" s="49"/>
      <c r="HU661" s="49"/>
      <c r="HV661" s="49"/>
      <c r="HW661" s="49"/>
      <c r="HX661" s="49"/>
      <c r="HY661" s="49"/>
      <c r="HZ661" s="49"/>
      <c r="IA661" s="49"/>
      <c r="IB661" s="49"/>
      <c r="IC661" s="49"/>
      <c r="ID661" s="49"/>
      <c r="IE661" s="49"/>
      <c r="IF661" s="49"/>
      <c r="IG661" s="49"/>
      <c r="IH661" s="49"/>
      <c r="II661" s="49"/>
      <c r="IJ661" s="49"/>
      <c r="IK661" s="49"/>
      <c r="IL661" s="49"/>
      <c r="IM661" s="49"/>
      <c r="IN661" s="49"/>
      <c r="IO661" s="49"/>
      <c r="IP661" s="49"/>
      <c r="IQ661" s="49"/>
      <c r="IR661" s="49"/>
      <c r="IS661" s="49"/>
      <c r="IT661" s="49"/>
      <c r="IU661" s="49"/>
      <c r="IV661" s="49"/>
      <c r="IW661" s="49"/>
      <c r="IX661" s="49"/>
      <c r="IY661" s="49"/>
      <c r="IZ661" s="49"/>
      <c r="JA661" s="49"/>
      <c r="JB661" s="49"/>
      <c r="JC661" s="49"/>
      <c r="JD661" s="49"/>
      <c r="JE661" s="49"/>
      <c r="JF661" s="49"/>
      <c r="JG661" s="49"/>
      <c r="JH661" s="49"/>
      <c r="JI661" s="49"/>
      <c r="JJ661" s="49"/>
      <c r="JK661" s="49"/>
      <c r="JL661" s="49"/>
      <c r="JM661" s="49"/>
      <c r="JN661" s="49"/>
      <c r="JO661" s="49"/>
      <c r="JP661" s="49"/>
      <c r="JQ661" s="49"/>
      <c r="JR661" s="49"/>
      <c r="JS661" s="49"/>
      <c r="JT661" s="49"/>
      <c r="JU661" s="49"/>
      <c r="JV661" s="49"/>
      <c r="JW661" s="49"/>
      <c r="JX661" s="49"/>
      <c r="JY661" s="49"/>
      <c r="JZ661" s="49"/>
      <c r="KA661" s="49"/>
      <c r="KB661" s="49"/>
      <c r="KC661" s="49"/>
      <c r="KD661" s="49"/>
      <c r="KE661" s="49"/>
      <c r="KF661" s="49"/>
      <c r="KG661" s="49"/>
      <c r="KH661" s="49"/>
      <c r="KI661" s="49"/>
      <c r="KJ661" s="49"/>
    </row>
    <row r="662" spans="2:296" s="48" customFormat="1" x14ac:dyDescent="0.2">
      <c r="B662" s="46"/>
      <c r="C662" s="276"/>
      <c r="D662" s="125"/>
      <c r="E662" s="173"/>
      <c r="F662" s="174"/>
      <c r="G662" s="125"/>
      <c r="H662" s="125"/>
      <c r="I662" s="125"/>
      <c r="J662" s="125"/>
      <c r="K662" s="192"/>
      <c r="M662" s="281"/>
      <c r="N662" s="19"/>
      <c r="O662" s="49"/>
      <c r="P662" s="49"/>
      <c r="Q662" s="49"/>
      <c r="R662" s="49"/>
      <c r="S662" s="49"/>
      <c r="T662" s="49"/>
      <c r="U662" s="49"/>
      <c r="V662" s="49"/>
      <c r="W662" s="49"/>
      <c r="X662" s="49"/>
      <c r="Y662" s="49"/>
      <c r="Z662" s="49"/>
      <c r="AA662" s="49"/>
      <c r="AB662" s="49"/>
      <c r="AC662" s="49"/>
      <c r="AD662" s="49"/>
      <c r="AE662" s="49"/>
      <c r="AF662" s="49"/>
      <c r="AG662" s="49"/>
      <c r="AH662" s="49"/>
      <c r="AI662" s="49"/>
      <c r="AJ662" s="49"/>
      <c r="AK662" s="49"/>
      <c r="AL662" s="49"/>
      <c r="AM662" s="49"/>
      <c r="AN662" s="49"/>
      <c r="AO662" s="49"/>
      <c r="AP662" s="49"/>
      <c r="AQ662" s="49"/>
      <c r="AR662" s="49"/>
      <c r="AS662" s="49"/>
      <c r="AT662" s="49"/>
      <c r="AU662" s="49"/>
      <c r="AV662" s="49"/>
      <c r="AW662" s="49"/>
      <c r="AX662" s="49"/>
      <c r="AY662" s="49"/>
      <c r="AZ662" s="49"/>
      <c r="BA662" s="49"/>
      <c r="BB662" s="49"/>
      <c r="BC662" s="49"/>
      <c r="BD662" s="49"/>
      <c r="BE662" s="49"/>
      <c r="BF662" s="49"/>
      <c r="BG662" s="49"/>
      <c r="BH662" s="49"/>
      <c r="BI662" s="49"/>
      <c r="BJ662" s="49"/>
      <c r="BK662" s="49"/>
      <c r="BL662" s="49"/>
      <c r="BM662" s="49"/>
      <c r="BN662" s="49"/>
      <c r="BO662" s="49"/>
      <c r="BP662" s="49"/>
      <c r="BQ662" s="49"/>
      <c r="BR662" s="49"/>
      <c r="BS662" s="49"/>
      <c r="BT662" s="49"/>
      <c r="BU662" s="49"/>
      <c r="BV662" s="49"/>
      <c r="BW662" s="49"/>
      <c r="BX662" s="49"/>
      <c r="BY662" s="49"/>
      <c r="BZ662" s="49"/>
      <c r="CA662" s="49"/>
      <c r="CB662" s="49"/>
      <c r="CC662" s="49"/>
      <c r="CD662" s="49"/>
      <c r="CE662" s="49"/>
      <c r="CF662" s="49"/>
      <c r="CG662" s="49"/>
      <c r="CH662" s="49"/>
      <c r="CI662" s="49"/>
      <c r="CJ662" s="49"/>
      <c r="CK662" s="49"/>
      <c r="CL662" s="49"/>
      <c r="CM662" s="49"/>
      <c r="CN662" s="49"/>
      <c r="CO662" s="49"/>
      <c r="CP662" s="49"/>
      <c r="CQ662" s="49"/>
      <c r="CR662" s="49"/>
      <c r="CS662" s="49"/>
      <c r="CT662" s="49"/>
      <c r="CU662" s="49"/>
      <c r="CV662" s="49"/>
      <c r="CW662" s="49"/>
      <c r="CX662" s="49"/>
      <c r="CY662" s="49"/>
      <c r="CZ662" s="49"/>
      <c r="DA662" s="49"/>
      <c r="DB662" s="49"/>
      <c r="DC662" s="49"/>
      <c r="DD662" s="49"/>
      <c r="DE662" s="49"/>
      <c r="DF662" s="49"/>
      <c r="DG662" s="49"/>
      <c r="DH662" s="49"/>
      <c r="DI662" s="49"/>
      <c r="DJ662" s="49"/>
      <c r="DK662" s="49"/>
      <c r="DL662" s="49"/>
      <c r="DM662" s="49"/>
      <c r="DN662" s="49"/>
      <c r="DO662" s="49"/>
      <c r="DP662" s="49"/>
      <c r="DQ662" s="49"/>
      <c r="DR662" s="49"/>
      <c r="DS662" s="49"/>
      <c r="DT662" s="49"/>
      <c r="DU662" s="49"/>
      <c r="DV662" s="49"/>
      <c r="DW662" s="49"/>
      <c r="DX662" s="49"/>
      <c r="DY662" s="49"/>
      <c r="DZ662" s="49"/>
      <c r="EA662" s="49"/>
      <c r="EB662" s="49"/>
      <c r="EC662" s="49"/>
      <c r="ED662" s="49"/>
      <c r="EE662" s="49"/>
      <c r="EF662" s="49"/>
      <c r="EG662" s="49"/>
      <c r="EH662" s="49"/>
      <c r="EI662" s="49"/>
      <c r="EJ662" s="49"/>
      <c r="EK662" s="49"/>
      <c r="EL662" s="49"/>
      <c r="EM662" s="49"/>
      <c r="EN662" s="49"/>
      <c r="EO662" s="49"/>
      <c r="EP662" s="49"/>
      <c r="EQ662" s="49"/>
      <c r="ER662" s="49"/>
      <c r="ES662" s="49"/>
      <c r="ET662" s="49"/>
      <c r="EU662" s="49"/>
      <c r="EV662" s="49"/>
      <c r="EW662" s="49"/>
      <c r="EX662" s="49"/>
      <c r="EY662" s="49"/>
      <c r="EZ662" s="49"/>
      <c r="FA662" s="49"/>
      <c r="FB662" s="49"/>
      <c r="FC662" s="49"/>
      <c r="FD662" s="49"/>
      <c r="FE662" s="49"/>
      <c r="FF662" s="49"/>
      <c r="FG662" s="49"/>
      <c r="FH662" s="49"/>
      <c r="FI662" s="49"/>
      <c r="FJ662" s="49"/>
      <c r="FK662" s="49"/>
      <c r="FL662" s="49"/>
      <c r="FM662" s="49"/>
      <c r="FN662" s="49"/>
      <c r="FO662" s="49"/>
      <c r="FP662" s="49"/>
      <c r="FQ662" s="49"/>
      <c r="FR662" s="49"/>
      <c r="FS662" s="49"/>
      <c r="FT662" s="49"/>
      <c r="FU662" s="49"/>
      <c r="FV662" s="49"/>
      <c r="FW662" s="49"/>
      <c r="FX662" s="49"/>
      <c r="FY662" s="49"/>
      <c r="FZ662" s="49"/>
      <c r="GA662" s="49"/>
      <c r="GB662" s="49"/>
      <c r="GC662" s="49"/>
      <c r="GD662" s="49"/>
      <c r="GE662" s="49"/>
      <c r="GF662" s="49"/>
      <c r="GG662" s="49"/>
      <c r="GH662" s="49"/>
      <c r="GI662" s="49"/>
      <c r="GJ662" s="49"/>
      <c r="GK662" s="49"/>
      <c r="GL662" s="49"/>
      <c r="GM662" s="49"/>
      <c r="GN662" s="49"/>
      <c r="GO662" s="49"/>
      <c r="GP662" s="49"/>
      <c r="GQ662" s="49"/>
      <c r="GR662" s="49"/>
      <c r="GS662" s="49"/>
      <c r="GT662" s="49"/>
      <c r="GU662" s="49"/>
      <c r="GV662" s="49"/>
      <c r="GW662" s="49"/>
      <c r="GX662" s="49"/>
      <c r="GY662" s="49"/>
      <c r="GZ662" s="49"/>
      <c r="HA662" s="49"/>
      <c r="HB662" s="49"/>
      <c r="HC662" s="49"/>
      <c r="HD662" s="49"/>
      <c r="HE662" s="49"/>
      <c r="HF662" s="49"/>
      <c r="HG662" s="49"/>
      <c r="HH662" s="49"/>
      <c r="HI662" s="49"/>
      <c r="HJ662" s="49"/>
      <c r="HK662" s="49"/>
      <c r="HL662" s="49"/>
      <c r="HM662" s="49"/>
      <c r="HN662" s="49"/>
      <c r="HO662" s="49"/>
      <c r="HP662" s="49"/>
      <c r="HQ662" s="49"/>
      <c r="HR662" s="49"/>
      <c r="HS662" s="49"/>
      <c r="HT662" s="49"/>
      <c r="HU662" s="49"/>
      <c r="HV662" s="49"/>
      <c r="HW662" s="49"/>
      <c r="HX662" s="49"/>
      <c r="HY662" s="49"/>
      <c r="HZ662" s="49"/>
      <c r="IA662" s="49"/>
      <c r="IB662" s="49"/>
      <c r="IC662" s="49"/>
      <c r="ID662" s="49"/>
      <c r="IE662" s="49"/>
      <c r="IF662" s="49"/>
      <c r="IG662" s="49"/>
      <c r="IH662" s="49"/>
      <c r="II662" s="49"/>
      <c r="IJ662" s="49"/>
      <c r="IK662" s="49"/>
      <c r="IL662" s="49"/>
      <c r="IM662" s="49"/>
      <c r="IN662" s="49"/>
      <c r="IO662" s="49"/>
      <c r="IP662" s="49"/>
      <c r="IQ662" s="49"/>
      <c r="IR662" s="49"/>
      <c r="IS662" s="49"/>
      <c r="IT662" s="49"/>
      <c r="IU662" s="49"/>
      <c r="IV662" s="49"/>
      <c r="IW662" s="49"/>
      <c r="IX662" s="49"/>
      <c r="IY662" s="49"/>
      <c r="IZ662" s="49"/>
      <c r="JA662" s="49"/>
      <c r="JB662" s="49"/>
      <c r="JC662" s="49"/>
      <c r="JD662" s="49"/>
      <c r="JE662" s="49"/>
      <c r="JF662" s="49"/>
      <c r="JG662" s="49"/>
      <c r="JH662" s="49"/>
      <c r="JI662" s="49"/>
      <c r="JJ662" s="49"/>
      <c r="JK662" s="49"/>
      <c r="JL662" s="49"/>
      <c r="JM662" s="49"/>
      <c r="JN662" s="49"/>
      <c r="JO662" s="49"/>
      <c r="JP662" s="49"/>
      <c r="JQ662" s="49"/>
      <c r="JR662" s="49"/>
      <c r="JS662" s="49"/>
      <c r="JT662" s="49"/>
      <c r="JU662" s="49"/>
      <c r="JV662" s="49"/>
      <c r="JW662" s="49"/>
      <c r="JX662" s="49"/>
      <c r="JY662" s="49"/>
      <c r="JZ662" s="49"/>
      <c r="KA662" s="49"/>
      <c r="KB662" s="49"/>
      <c r="KC662" s="49"/>
      <c r="KD662" s="49"/>
      <c r="KE662" s="49"/>
      <c r="KF662" s="49"/>
      <c r="KG662" s="49"/>
      <c r="KH662" s="49"/>
      <c r="KI662" s="49"/>
      <c r="KJ662" s="49"/>
    </row>
    <row r="663" spans="2:296" s="48" customFormat="1" x14ac:dyDescent="0.2">
      <c r="B663" s="46"/>
      <c r="C663" s="276"/>
      <c r="D663" s="125"/>
      <c r="E663" s="173"/>
      <c r="F663" s="174"/>
      <c r="G663" s="125"/>
      <c r="H663" s="125"/>
      <c r="I663" s="125"/>
      <c r="J663" s="125"/>
      <c r="K663" s="192"/>
      <c r="M663" s="281"/>
      <c r="N663" s="19"/>
      <c r="O663" s="49"/>
      <c r="P663" s="49"/>
      <c r="Q663" s="49"/>
      <c r="R663" s="49"/>
      <c r="S663" s="49"/>
      <c r="T663" s="49"/>
      <c r="U663" s="49"/>
      <c r="V663" s="49"/>
      <c r="W663" s="49"/>
      <c r="X663" s="49"/>
      <c r="Y663" s="49"/>
      <c r="Z663" s="49"/>
      <c r="AA663" s="49"/>
      <c r="AB663" s="49"/>
      <c r="AC663" s="49"/>
      <c r="AD663" s="49"/>
      <c r="AE663" s="49"/>
      <c r="AF663" s="49"/>
      <c r="AG663" s="49"/>
      <c r="AH663" s="49"/>
      <c r="AI663" s="49"/>
      <c r="AJ663" s="49"/>
      <c r="AK663" s="49"/>
      <c r="AL663" s="49"/>
      <c r="AM663" s="49"/>
      <c r="AN663" s="49"/>
      <c r="AO663" s="49"/>
      <c r="AP663" s="49"/>
      <c r="AQ663" s="49"/>
      <c r="AR663" s="49"/>
      <c r="AS663" s="49"/>
      <c r="AT663" s="49"/>
      <c r="AU663" s="49"/>
      <c r="AV663" s="49"/>
      <c r="AW663" s="49"/>
      <c r="AX663" s="49"/>
      <c r="AY663" s="49"/>
      <c r="AZ663" s="49"/>
      <c r="BA663" s="49"/>
      <c r="BB663" s="49"/>
      <c r="BC663" s="49"/>
      <c r="BD663" s="49"/>
      <c r="BE663" s="49"/>
      <c r="BF663" s="49"/>
      <c r="BG663" s="49"/>
      <c r="BH663" s="49"/>
      <c r="BI663" s="49"/>
      <c r="BJ663" s="49"/>
      <c r="BK663" s="49"/>
      <c r="BL663" s="49"/>
      <c r="BM663" s="49"/>
      <c r="BN663" s="49"/>
      <c r="BO663" s="49"/>
      <c r="BP663" s="49"/>
      <c r="BQ663" s="49"/>
      <c r="BR663" s="49"/>
      <c r="BS663" s="49"/>
      <c r="BT663" s="49"/>
      <c r="BU663" s="49"/>
      <c r="BV663" s="49"/>
      <c r="BW663" s="49"/>
      <c r="BX663" s="49"/>
      <c r="BY663" s="49"/>
      <c r="BZ663" s="49"/>
      <c r="CA663" s="49"/>
      <c r="CB663" s="49"/>
      <c r="CC663" s="49"/>
      <c r="CD663" s="49"/>
      <c r="CE663" s="49"/>
      <c r="CF663" s="49"/>
      <c r="CG663" s="49"/>
      <c r="CH663" s="49"/>
      <c r="CI663" s="49"/>
      <c r="CJ663" s="49"/>
      <c r="CK663" s="49"/>
      <c r="CL663" s="49"/>
      <c r="CM663" s="49"/>
      <c r="CN663" s="49"/>
      <c r="CO663" s="49"/>
      <c r="CP663" s="49"/>
      <c r="CQ663" s="49"/>
      <c r="CR663" s="49"/>
      <c r="CS663" s="49"/>
      <c r="CT663" s="49"/>
      <c r="CU663" s="49"/>
      <c r="CV663" s="49"/>
      <c r="CW663" s="49"/>
      <c r="CX663" s="49"/>
      <c r="CY663" s="49"/>
      <c r="CZ663" s="49"/>
      <c r="DA663" s="49"/>
      <c r="DB663" s="49"/>
      <c r="DC663" s="49"/>
      <c r="DD663" s="49"/>
      <c r="DE663" s="49"/>
      <c r="DF663" s="49"/>
      <c r="DG663" s="49"/>
      <c r="DH663" s="49"/>
      <c r="DI663" s="49"/>
      <c r="DJ663" s="49"/>
      <c r="DK663" s="49"/>
      <c r="DL663" s="49"/>
      <c r="DM663" s="49"/>
      <c r="DN663" s="49"/>
      <c r="DO663" s="49"/>
      <c r="DP663" s="49"/>
      <c r="DQ663" s="49"/>
      <c r="DR663" s="49"/>
      <c r="DS663" s="49"/>
      <c r="DT663" s="49"/>
      <c r="DU663" s="49"/>
      <c r="DV663" s="49"/>
      <c r="DW663" s="49"/>
      <c r="DX663" s="49"/>
      <c r="DY663" s="49"/>
      <c r="DZ663" s="49"/>
      <c r="EA663" s="49"/>
      <c r="EB663" s="49"/>
      <c r="EC663" s="49"/>
      <c r="ED663" s="49"/>
      <c r="EE663" s="49"/>
      <c r="EF663" s="49"/>
      <c r="EG663" s="49"/>
      <c r="EH663" s="49"/>
      <c r="EI663" s="49"/>
      <c r="EJ663" s="49"/>
      <c r="EK663" s="49"/>
      <c r="EL663" s="49"/>
      <c r="EM663" s="49"/>
      <c r="EN663" s="49"/>
      <c r="EO663" s="49"/>
      <c r="EP663" s="49"/>
      <c r="EQ663" s="49"/>
      <c r="ER663" s="49"/>
      <c r="ES663" s="49"/>
      <c r="ET663" s="49"/>
      <c r="EU663" s="49"/>
      <c r="EV663" s="49"/>
      <c r="EW663" s="49"/>
      <c r="EX663" s="49"/>
      <c r="EY663" s="49"/>
      <c r="EZ663" s="49"/>
      <c r="FA663" s="49"/>
      <c r="FB663" s="49"/>
      <c r="FC663" s="49"/>
      <c r="FD663" s="49"/>
      <c r="FE663" s="49"/>
      <c r="FF663" s="49"/>
      <c r="FG663" s="49"/>
      <c r="FH663" s="49"/>
      <c r="FI663" s="49"/>
      <c r="FJ663" s="49"/>
      <c r="FK663" s="49"/>
      <c r="FL663" s="49"/>
      <c r="FM663" s="49"/>
      <c r="FN663" s="49"/>
      <c r="FO663" s="49"/>
      <c r="FP663" s="49"/>
      <c r="FQ663" s="49"/>
      <c r="FR663" s="49"/>
      <c r="FS663" s="49"/>
      <c r="FT663" s="49"/>
      <c r="FU663" s="49"/>
      <c r="FV663" s="49"/>
      <c r="FW663" s="49"/>
      <c r="FX663" s="49"/>
      <c r="FY663" s="49"/>
      <c r="FZ663" s="49"/>
      <c r="GA663" s="49"/>
      <c r="GB663" s="49"/>
      <c r="GC663" s="49"/>
      <c r="GD663" s="49"/>
      <c r="GE663" s="49"/>
      <c r="GF663" s="49"/>
      <c r="GG663" s="49"/>
      <c r="GH663" s="49"/>
      <c r="GI663" s="49"/>
      <c r="GJ663" s="49"/>
      <c r="GK663" s="49"/>
      <c r="GL663" s="49"/>
      <c r="GM663" s="49"/>
      <c r="GN663" s="49"/>
      <c r="GO663" s="49"/>
      <c r="GP663" s="49"/>
      <c r="GQ663" s="49"/>
      <c r="GR663" s="49"/>
      <c r="GS663" s="49"/>
      <c r="GT663" s="49"/>
      <c r="GU663" s="49"/>
      <c r="GV663" s="49"/>
      <c r="GW663" s="49"/>
      <c r="GX663" s="49"/>
      <c r="GY663" s="49"/>
      <c r="GZ663" s="49"/>
      <c r="HA663" s="49"/>
      <c r="HB663" s="49"/>
      <c r="HC663" s="49"/>
      <c r="HD663" s="49"/>
      <c r="HE663" s="49"/>
      <c r="HF663" s="49"/>
      <c r="HG663" s="49"/>
      <c r="HH663" s="49"/>
      <c r="HI663" s="49"/>
      <c r="HJ663" s="49"/>
      <c r="HK663" s="49"/>
      <c r="HL663" s="49"/>
      <c r="HM663" s="49"/>
      <c r="HN663" s="49"/>
      <c r="HO663" s="49"/>
      <c r="HP663" s="49"/>
      <c r="HQ663" s="49"/>
      <c r="HR663" s="49"/>
      <c r="HS663" s="49"/>
      <c r="HT663" s="49"/>
      <c r="HU663" s="49"/>
      <c r="HV663" s="49"/>
      <c r="HW663" s="49"/>
      <c r="HX663" s="49"/>
      <c r="HY663" s="49"/>
      <c r="HZ663" s="49"/>
      <c r="IA663" s="49"/>
      <c r="IB663" s="49"/>
      <c r="IC663" s="49"/>
      <c r="ID663" s="49"/>
      <c r="IE663" s="49"/>
      <c r="IF663" s="49"/>
      <c r="IG663" s="49"/>
      <c r="IH663" s="49"/>
      <c r="II663" s="49"/>
      <c r="IJ663" s="49"/>
      <c r="IK663" s="49"/>
      <c r="IL663" s="49"/>
      <c r="IM663" s="49"/>
      <c r="IN663" s="49"/>
      <c r="IO663" s="49"/>
      <c r="IP663" s="49"/>
      <c r="IQ663" s="49"/>
      <c r="IR663" s="49"/>
      <c r="IS663" s="49"/>
      <c r="IT663" s="49"/>
      <c r="IU663" s="49"/>
      <c r="IV663" s="49"/>
      <c r="IW663" s="49"/>
      <c r="IX663" s="49"/>
      <c r="IY663" s="49"/>
      <c r="IZ663" s="49"/>
      <c r="JA663" s="49"/>
      <c r="JB663" s="49"/>
      <c r="JC663" s="49"/>
      <c r="JD663" s="49"/>
      <c r="JE663" s="49"/>
      <c r="JF663" s="49"/>
      <c r="JG663" s="49"/>
      <c r="JH663" s="49"/>
      <c r="JI663" s="49"/>
      <c r="JJ663" s="49"/>
      <c r="JK663" s="49"/>
      <c r="JL663" s="49"/>
      <c r="JM663" s="49"/>
      <c r="JN663" s="49"/>
      <c r="JO663" s="49"/>
      <c r="JP663" s="49"/>
      <c r="JQ663" s="49"/>
      <c r="JR663" s="49"/>
      <c r="JS663" s="49"/>
      <c r="JT663" s="49"/>
      <c r="JU663" s="49"/>
      <c r="JV663" s="49"/>
      <c r="JW663" s="49"/>
      <c r="JX663" s="49"/>
      <c r="JY663" s="49"/>
      <c r="JZ663" s="49"/>
      <c r="KA663" s="49"/>
      <c r="KB663" s="49"/>
      <c r="KC663" s="49"/>
      <c r="KD663" s="49"/>
      <c r="KE663" s="49"/>
      <c r="KF663" s="49"/>
      <c r="KG663" s="49"/>
      <c r="KH663" s="49"/>
      <c r="KI663" s="49"/>
      <c r="KJ663" s="49"/>
    </row>
    <row r="664" spans="2:296" s="48" customFormat="1" x14ac:dyDescent="0.2">
      <c r="B664" s="46"/>
      <c r="C664" s="276"/>
      <c r="D664" s="125"/>
      <c r="E664" s="173"/>
      <c r="F664" s="174"/>
      <c r="G664" s="125"/>
      <c r="H664" s="125"/>
      <c r="I664" s="125"/>
      <c r="J664" s="125"/>
      <c r="K664" s="192"/>
      <c r="M664" s="281"/>
      <c r="N664" s="19"/>
      <c r="O664" s="49"/>
      <c r="P664" s="49"/>
      <c r="Q664" s="49"/>
      <c r="R664" s="49"/>
      <c r="S664" s="49"/>
      <c r="T664" s="49"/>
      <c r="U664" s="49"/>
      <c r="V664" s="49"/>
      <c r="W664" s="49"/>
      <c r="X664" s="49"/>
      <c r="Y664" s="49"/>
      <c r="Z664" s="49"/>
      <c r="AA664" s="49"/>
      <c r="AB664" s="49"/>
      <c r="AC664" s="49"/>
      <c r="AD664" s="49"/>
      <c r="AE664" s="49"/>
      <c r="AF664" s="49"/>
      <c r="AG664" s="49"/>
      <c r="AH664" s="49"/>
      <c r="AI664" s="49"/>
      <c r="AJ664" s="49"/>
      <c r="AK664" s="49"/>
      <c r="AL664" s="49"/>
      <c r="AM664" s="49"/>
      <c r="AN664" s="49"/>
      <c r="AO664" s="49"/>
      <c r="AP664" s="49"/>
      <c r="AQ664" s="49"/>
      <c r="AR664" s="49"/>
      <c r="AS664" s="49"/>
      <c r="AT664" s="49"/>
      <c r="AU664" s="49"/>
      <c r="AV664" s="49"/>
      <c r="AW664" s="49"/>
      <c r="AX664" s="49"/>
      <c r="AY664" s="49"/>
      <c r="AZ664" s="49"/>
      <c r="BA664" s="49"/>
      <c r="BB664" s="49"/>
      <c r="BC664" s="49"/>
      <c r="BD664" s="49"/>
      <c r="BE664" s="49"/>
      <c r="BF664" s="49"/>
      <c r="BG664" s="49"/>
      <c r="BH664" s="49"/>
      <c r="BI664" s="49"/>
      <c r="BJ664" s="49"/>
      <c r="BK664" s="49"/>
      <c r="BL664" s="49"/>
      <c r="BM664" s="49"/>
      <c r="BN664" s="49"/>
      <c r="BO664" s="49"/>
      <c r="BP664" s="49"/>
      <c r="BQ664" s="49"/>
      <c r="BR664" s="49"/>
      <c r="BS664" s="49"/>
      <c r="BT664" s="49"/>
      <c r="BU664" s="49"/>
      <c r="BV664" s="49"/>
      <c r="BW664" s="49"/>
      <c r="BX664" s="49"/>
      <c r="BY664" s="49"/>
      <c r="BZ664" s="49"/>
      <c r="CA664" s="49"/>
      <c r="CB664" s="49"/>
      <c r="CC664" s="49"/>
      <c r="CD664" s="49"/>
      <c r="CE664" s="49"/>
      <c r="CF664" s="49"/>
      <c r="CG664" s="49"/>
      <c r="CH664" s="49"/>
      <c r="CI664" s="49"/>
      <c r="CJ664" s="49"/>
      <c r="CK664" s="49"/>
      <c r="CL664" s="49"/>
      <c r="CM664" s="49"/>
      <c r="CN664" s="49"/>
      <c r="CO664" s="49"/>
      <c r="CP664" s="49"/>
      <c r="CQ664" s="49"/>
      <c r="CR664" s="49"/>
      <c r="CS664" s="49"/>
      <c r="CT664" s="49"/>
      <c r="CU664" s="49"/>
      <c r="CV664" s="49"/>
      <c r="CW664" s="49"/>
      <c r="CX664" s="49"/>
      <c r="CY664" s="49"/>
      <c r="CZ664" s="49"/>
      <c r="DA664" s="49"/>
      <c r="DB664" s="49"/>
      <c r="DC664" s="49"/>
      <c r="DD664" s="49"/>
      <c r="DE664" s="49"/>
      <c r="DF664" s="49"/>
      <c r="DG664" s="49"/>
      <c r="DH664" s="49"/>
      <c r="DI664" s="49"/>
      <c r="DJ664" s="49"/>
      <c r="DK664" s="49"/>
      <c r="DL664" s="49"/>
      <c r="DM664" s="49"/>
      <c r="DN664" s="49"/>
      <c r="DO664" s="49"/>
      <c r="DP664" s="49"/>
      <c r="DQ664" s="49"/>
      <c r="DR664" s="49"/>
      <c r="DS664" s="49"/>
      <c r="DT664" s="49"/>
      <c r="DU664" s="49"/>
      <c r="DV664" s="49"/>
      <c r="DW664" s="49"/>
      <c r="DX664" s="49"/>
      <c r="DY664" s="49"/>
      <c r="DZ664" s="49"/>
      <c r="EA664" s="49"/>
      <c r="EB664" s="49"/>
      <c r="EC664" s="49"/>
      <c r="ED664" s="49"/>
      <c r="EE664" s="49"/>
      <c r="EF664" s="49"/>
      <c r="EG664" s="49"/>
      <c r="EH664" s="49"/>
      <c r="EI664" s="49"/>
      <c r="EJ664" s="49"/>
      <c r="EK664" s="49"/>
      <c r="EL664" s="49"/>
      <c r="EM664" s="49"/>
      <c r="EN664" s="49"/>
      <c r="EO664" s="49"/>
      <c r="EP664" s="49"/>
      <c r="EQ664" s="49"/>
      <c r="ER664" s="49"/>
      <c r="ES664" s="49"/>
      <c r="ET664" s="49"/>
      <c r="EU664" s="49"/>
      <c r="EV664" s="49"/>
      <c r="EW664" s="49"/>
      <c r="EX664" s="49"/>
      <c r="EY664" s="49"/>
      <c r="EZ664" s="49"/>
      <c r="FA664" s="49"/>
      <c r="FB664" s="49"/>
      <c r="FC664" s="49"/>
      <c r="FD664" s="49"/>
      <c r="FE664" s="49"/>
      <c r="FF664" s="49"/>
      <c r="FG664" s="49"/>
      <c r="FH664" s="49"/>
      <c r="FI664" s="49"/>
      <c r="FJ664" s="49"/>
      <c r="FK664" s="49"/>
      <c r="FL664" s="49"/>
      <c r="FM664" s="49"/>
      <c r="FN664" s="49"/>
      <c r="FO664" s="49"/>
      <c r="FP664" s="49"/>
      <c r="FQ664" s="49"/>
      <c r="FR664" s="49"/>
      <c r="FS664" s="49"/>
      <c r="FT664" s="49"/>
      <c r="FU664" s="49"/>
      <c r="FV664" s="49"/>
      <c r="FW664" s="49"/>
      <c r="FX664" s="49"/>
      <c r="FY664" s="49"/>
      <c r="FZ664" s="49"/>
      <c r="GA664" s="49"/>
      <c r="GB664" s="49"/>
      <c r="GC664" s="49"/>
      <c r="GD664" s="49"/>
      <c r="GE664" s="49"/>
      <c r="GF664" s="49"/>
      <c r="GG664" s="49"/>
      <c r="GH664" s="49"/>
      <c r="GI664" s="49"/>
      <c r="GJ664" s="49"/>
      <c r="GK664" s="49"/>
      <c r="GL664" s="49"/>
      <c r="GM664" s="49"/>
      <c r="GN664" s="49"/>
      <c r="GO664" s="49"/>
      <c r="GP664" s="49"/>
      <c r="GQ664" s="49"/>
      <c r="GR664" s="49"/>
      <c r="GS664" s="49"/>
      <c r="GT664" s="49"/>
      <c r="GU664" s="49"/>
      <c r="GV664" s="49"/>
      <c r="GW664" s="49"/>
      <c r="GX664" s="49"/>
      <c r="GY664" s="49"/>
      <c r="GZ664" s="49"/>
      <c r="HA664" s="49"/>
      <c r="HB664" s="49"/>
      <c r="HC664" s="49"/>
      <c r="HD664" s="49"/>
      <c r="HE664" s="49"/>
      <c r="HF664" s="49"/>
      <c r="HG664" s="49"/>
      <c r="HH664" s="49"/>
      <c r="HI664" s="49"/>
      <c r="HJ664" s="49"/>
      <c r="HK664" s="49"/>
      <c r="HL664" s="49"/>
      <c r="HM664" s="49"/>
      <c r="HN664" s="49"/>
      <c r="HO664" s="49"/>
      <c r="HP664" s="49"/>
      <c r="HQ664" s="49"/>
      <c r="HR664" s="49"/>
      <c r="HS664" s="49"/>
      <c r="HT664" s="49"/>
      <c r="HU664" s="49"/>
      <c r="HV664" s="49"/>
      <c r="HW664" s="49"/>
      <c r="HX664" s="49"/>
      <c r="HY664" s="49"/>
      <c r="HZ664" s="49"/>
      <c r="IA664" s="49"/>
      <c r="IB664" s="49"/>
      <c r="IC664" s="49"/>
      <c r="ID664" s="49"/>
      <c r="IE664" s="49"/>
      <c r="IF664" s="49"/>
      <c r="IG664" s="49"/>
      <c r="IH664" s="49"/>
      <c r="II664" s="49"/>
      <c r="IJ664" s="49"/>
      <c r="IK664" s="49"/>
      <c r="IL664" s="49"/>
      <c r="IM664" s="49"/>
      <c r="IN664" s="49"/>
      <c r="IO664" s="49"/>
      <c r="IP664" s="49"/>
      <c r="IQ664" s="49"/>
      <c r="IR664" s="49"/>
      <c r="IS664" s="49"/>
      <c r="IT664" s="49"/>
      <c r="IU664" s="49"/>
      <c r="IV664" s="49"/>
      <c r="IW664" s="49"/>
      <c r="IX664" s="49"/>
      <c r="IY664" s="49"/>
      <c r="IZ664" s="49"/>
      <c r="JA664" s="49"/>
      <c r="JB664" s="49"/>
      <c r="JC664" s="49"/>
      <c r="JD664" s="49"/>
      <c r="JE664" s="49"/>
      <c r="JF664" s="49"/>
      <c r="JG664" s="49"/>
      <c r="JH664" s="49"/>
      <c r="JI664" s="49"/>
      <c r="JJ664" s="49"/>
      <c r="JK664" s="49"/>
      <c r="JL664" s="49"/>
      <c r="JM664" s="49"/>
      <c r="JN664" s="49"/>
      <c r="JO664" s="49"/>
      <c r="JP664" s="49"/>
      <c r="JQ664" s="49"/>
      <c r="JR664" s="49"/>
      <c r="JS664" s="49"/>
      <c r="JT664" s="49"/>
      <c r="JU664" s="49"/>
      <c r="JV664" s="49"/>
      <c r="JW664" s="49"/>
      <c r="JX664" s="49"/>
      <c r="JY664" s="49"/>
      <c r="JZ664" s="49"/>
      <c r="KA664" s="49"/>
      <c r="KB664" s="49"/>
      <c r="KC664" s="49"/>
      <c r="KD664" s="49"/>
      <c r="KE664" s="49"/>
      <c r="KF664" s="49"/>
      <c r="KG664" s="49"/>
      <c r="KH664" s="49"/>
      <c r="KI664" s="49"/>
      <c r="KJ664" s="49"/>
    </row>
    <row r="665" spans="2:296" s="48" customFormat="1" x14ac:dyDescent="0.2">
      <c r="B665" s="46"/>
      <c r="C665" s="276"/>
      <c r="D665" s="125"/>
      <c r="E665" s="173"/>
      <c r="F665" s="174"/>
      <c r="G665" s="125"/>
      <c r="H665" s="125"/>
      <c r="I665" s="125"/>
      <c r="J665" s="125"/>
      <c r="K665" s="192"/>
      <c r="M665" s="281"/>
      <c r="N665" s="19"/>
      <c r="O665" s="49"/>
      <c r="P665" s="49"/>
      <c r="Q665" s="49"/>
      <c r="R665" s="49"/>
      <c r="S665" s="49"/>
      <c r="T665" s="49"/>
      <c r="U665" s="49"/>
      <c r="V665" s="49"/>
      <c r="W665" s="49"/>
      <c r="X665" s="49"/>
      <c r="Y665" s="49"/>
      <c r="Z665" s="49"/>
      <c r="AA665" s="49"/>
      <c r="AB665" s="49"/>
      <c r="AC665" s="49"/>
      <c r="AD665" s="49"/>
      <c r="AE665" s="49"/>
      <c r="AF665" s="49"/>
      <c r="AG665" s="49"/>
      <c r="AH665" s="49"/>
      <c r="AI665" s="49"/>
      <c r="AJ665" s="49"/>
      <c r="AK665" s="49"/>
      <c r="AL665" s="49"/>
      <c r="AM665" s="49"/>
      <c r="AN665" s="49"/>
      <c r="AO665" s="49"/>
      <c r="AP665" s="49"/>
      <c r="AQ665" s="49"/>
      <c r="AR665" s="49"/>
      <c r="AS665" s="49"/>
      <c r="AT665" s="49"/>
      <c r="AU665" s="49"/>
      <c r="AV665" s="49"/>
      <c r="AW665" s="49"/>
      <c r="AX665" s="49"/>
      <c r="AY665" s="49"/>
      <c r="AZ665" s="49"/>
      <c r="BA665" s="49"/>
      <c r="BB665" s="49"/>
      <c r="BC665" s="49"/>
      <c r="BD665" s="49"/>
      <c r="BE665" s="49"/>
      <c r="BF665" s="49"/>
      <c r="BG665" s="49"/>
      <c r="BH665" s="49"/>
      <c r="BI665" s="49"/>
      <c r="BJ665" s="49"/>
      <c r="BK665" s="49"/>
      <c r="BL665" s="49"/>
      <c r="BM665" s="49"/>
      <c r="BN665" s="49"/>
      <c r="BO665" s="49"/>
      <c r="BP665" s="49"/>
      <c r="BQ665" s="49"/>
      <c r="BR665" s="49"/>
      <c r="BS665" s="49"/>
      <c r="BT665" s="49"/>
      <c r="BU665" s="49"/>
      <c r="BV665" s="49"/>
      <c r="BW665" s="49"/>
      <c r="BX665" s="49"/>
      <c r="BY665" s="49"/>
      <c r="BZ665" s="49"/>
      <c r="CA665" s="49"/>
      <c r="CB665" s="49"/>
      <c r="CC665" s="49"/>
      <c r="CD665" s="49"/>
      <c r="CE665" s="49"/>
      <c r="CF665" s="49"/>
      <c r="CG665" s="49"/>
      <c r="CH665" s="49"/>
      <c r="CI665" s="49"/>
      <c r="CJ665" s="49"/>
      <c r="CK665" s="49"/>
      <c r="CL665" s="49"/>
      <c r="CM665" s="49"/>
      <c r="CN665" s="49"/>
      <c r="CO665" s="49"/>
      <c r="CP665" s="49"/>
      <c r="CQ665" s="49"/>
      <c r="CR665" s="49"/>
      <c r="CS665" s="49"/>
      <c r="CT665" s="49"/>
      <c r="CU665" s="49"/>
      <c r="CV665" s="49"/>
      <c r="CW665" s="49"/>
      <c r="CX665" s="49"/>
      <c r="CY665" s="49"/>
      <c r="CZ665" s="49"/>
      <c r="DA665" s="49"/>
      <c r="DB665" s="49"/>
      <c r="DC665" s="49"/>
      <c r="DD665" s="49"/>
      <c r="DE665" s="49"/>
      <c r="DF665" s="49"/>
      <c r="DG665" s="49"/>
      <c r="DH665" s="49"/>
      <c r="DI665" s="49"/>
      <c r="DJ665" s="49"/>
      <c r="DK665" s="49"/>
      <c r="DL665" s="49"/>
      <c r="DM665" s="49"/>
      <c r="DN665" s="49"/>
      <c r="DO665" s="49"/>
      <c r="DP665" s="49"/>
      <c r="DQ665" s="49"/>
      <c r="DR665" s="49"/>
      <c r="DS665" s="49"/>
      <c r="DT665" s="49"/>
      <c r="DU665" s="49"/>
      <c r="DV665" s="49"/>
      <c r="DW665" s="49"/>
      <c r="DX665" s="49"/>
      <c r="DY665" s="49"/>
      <c r="DZ665" s="49"/>
      <c r="EA665" s="49"/>
      <c r="EB665" s="49"/>
      <c r="EC665" s="49"/>
      <c r="ED665" s="49"/>
      <c r="EE665" s="49"/>
      <c r="EF665" s="49"/>
      <c r="EG665" s="49"/>
      <c r="EH665" s="49"/>
      <c r="EI665" s="49"/>
      <c r="EJ665" s="49"/>
      <c r="EK665" s="49"/>
      <c r="EL665" s="49"/>
      <c r="EM665" s="49"/>
      <c r="EN665" s="49"/>
      <c r="EO665" s="49"/>
      <c r="EP665" s="49"/>
      <c r="EQ665" s="49"/>
      <c r="ER665" s="49"/>
      <c r="ES665" s="49"/>
      <c r="ET665" s="49"/>
      <c r="EU665" s="49"/>
      <c r="EV665" s="49"/>
      <c r="EW665" s="49"/>
      <c r="EX665" s="49"/>
      <c r="EY665" s="49"/>
      <c r="EZ665" s="49"/>
      <c r="FA665" s="49"/>
      <c r="FB665" s="49"/>
      <c r="FC665" s="49"/>
      <c r="FD665" s="49"/>
      <c r="FE665" s="49"/>
      <c r="FF665" s="49"/>
      <c r="FG665" s="49"/>
      <c r="FH665" s="49"/>
      <c r="FI665" s="49"/>
      <c r="FJ665" s="49"/>
      <c r="FK665" s="49"/>
      <c r="FL665" s="49"/>
      <c r="FM665" s="49"/>
      <c r="FN665" s="49"/>
      <c r="FO665" s="49"/>
      <c r="FP665" s="49"/>
      <c r="FQ665" s="49"/>
      <c r="FR665" s="49"/>
      <c r="FS665" s="49"/>
      <c r="FT665" s="49"/>
      <c r="FU665" s="49"/>
      <c r="FV665" s="49"/>
      <c r="FW665" s="49"/>
      <c r="FX665" s="49"/>
      <c r="FY665" s="49"/>
      <c r="FZ665" s="49"/>
      <c r="GA665" s="49"/>
      <c r="GB665" s="49"/>
      <c r="GC665" s="49"/>
      <c r="GD665" s="49"/>
      <c r="GE665" s="49"/>
      <c r="GF665" s="49"/>
      <c r="GG665" s="49"/>
      <c r="GH665" s="49"/>
      <c r="GI665" s="49"/>
      <c r="GJ665" s="49"/>
      <c r="GK665" s="49"/>
      <c r="GL665" s="49"/>
      <c r="GM665" s="49"/>
      <c r="GN665" s="49"/>
      <c r="GO665" s="49"/>
      <c r="GP665" s="49"/>
      <c r="GQ665" s="49"/>
      <c r="GR665" s="49"/>
      <c r="GS665" s="49"/>
      <c r="GT665" s="49"/>
      <c r="GU665" s="49"/>
      <c r="GV665" s="49"/>
      <c r="GW665" s="49"/>
      <c r="GX665" s="49"/>
      <c r="GY665" s="49"/>
      <c r="GZ665" s="49"/>
      <c r="HA665" s="49"/>
      <c r="HB665" s="49"/>
      <c r="HC665" s="49"/>
      <c r="HD665" s="49"/>
      <c r="HE665" s="49"/>
      <c r="HF665" s="49"/>
      <c r="HG665" s="49"/>
      <c r="HH665" s="49"/>
      <c r="HI665" s="49"/>
      <c r="HJ665" s="49"/>
      <c r="HK665" s="49"/>
      <c r="HL665" s="49"/>
      <c r="HM665" s="49"/>
      <c r="HN665" s="49"/>
      <c r="HO665" s="49"/>
      <c r="HP665" s="49"/>
      <c r="HQ665" s="49"/>
      <c r="HR665" s="49"/>
      <c r="HS665" s="49"/>
      <c r="HT665" s="49"/>
      <c r="HU665" s="49"/>
      <c r="HV665" s="49"/>
      <c r="HW665" s="49"/>
      <c r="HX665" s="49"/>
      <c r="HY665" s="49"/>
      <c r="HZ665" s="49"/>
      <c r="IA665" s="49"/>
      <c r="IB665" s="49"/>
      <c r="IC665" s="49"/>
      <c r="ID665" s="49"/>
      <c r="IE665" s="49"/>
      <c r="IF665" s="49"/>
      <c r="IG665" s="49"/>
      <c r="IH665" s="49"/>
      <c r="II665" s="49"/>
      <c r="IJ665" s="49"/>
      <c r="IK665" s="49"/>
      <c r="IL665" s="49"/>
      <c r="IM665" s="49"/>
      <c r="IN665" s="49"/>
      <c r="IO665" s="49"/>
      <c r="IP665" s="49"/>
      <c r="IQ665" s="49"/>
      <c r="IR665" s="49"/>
      <c r="IS665" s="49"/>
      <c r="IT665" s="49"/>
      <c r="IU665" s="49"/>
      <c r="IV665" s="49"/>
      <c r="IW665" s="49"/>
      <c r="IX665" s="49"/>
      <c r="IY665" s="49"/>
      <c r="IZ665" s="49"/>
      <c r="JA665" s="49"/>
      <c r="JB665" s="49"/>
      <c r="JC665" s="49"/>
      <c r="JD665" s="49"/>
      <c r="JE665" s="49"/>
      <c r="JF665" s="49"/>
      <c r="JG665" s="49"/>
      <c r="JH665" s="49"/>
      <c r="JI665" s="49"/>
      <c r="JJ665" s="49"/>
      <c r="JK665" s="49"/>
      <c r="JL665" s="49"/>
      <c r="JM665" s="49"/>
      <c r="JN665" s="49"/>
      <c r="JO665" s="49"/>
      <c r="JP665" s="49"/>
      <c r="JQ665" s="49"/>
      <c r="JR665" s="49"/>
      <c r="JS665" s="49"/>
      <c r="JT665" s="49"/>
      <c r="JU665" s="49"/>
      <c r="JV665" s="49"/>
      <c r="JW665" s="49"/>
      <c r="JX665" s="49"/>
      <c r="JY665" s="49"/>
      <c r="JZ665" s="49"/>
      <c r="KA665" s="49"/>
      <c r="KB665" s="49"/>
      <c r="KC665" s="49"/>
      <c r="KD665" s="49"/>
      <c r="KE665" s="49"/>
      <c r="KF665" s="49"/>
      <c r="KG665" s="49"/>
      <c r="KH665" s="49"/>
      <c r="KI665" s="49"/>
      <c r="KJ665" s="49"/>
    </row>
    <row r="666" spans="2:296" s="48" customFormat="1" x14ac:dyDescent="0.2">
      <c r="B666" s="46"/>
      <c r="C666" s="276"/>
      <c r="D666" s="125"/>
      <c r="E666" s="173"/>
      <c r="F666" s="174"/>
      <c r="G666" s="125"/>
      <c r="H666" s="125"/>
      <c r="I666" s="125"/>
      <c r="J666" s="125"/>
      <c r="K666" s="192"/>
      <c r="M666" s="281"/>
      <c r="N666" s="19"/>
      <c r="O666" s="49"/>
      <c r="P666" s="49"/>
      <c r="Q666" s="49"/>
      <c r="R666" s="49"/>
      <c r="S666" s="49"/>
      <c r="T666" s="49"/>
      <c r="U666" s="49"/>
      <c r="V666" s="49"/>
      <c r="W666" s="49"/>
      <c r="X666" s="49"/>
      <c r="Y666" s="49"/>
      <c r="Z666" s="49"/>
      <c r="AA666" s="49"/>
      <c r="AB666" s="49"/>
      <c r="AC666" s="49"/>
      <c r="AD666" s="49"/>
      <c r="AE666" s="49"/>
      <c r="AF666" s="49"/>
      <c r="AG666" s="49"/>
      <c r="AH666" s="49"/>
      <c r="AI666" s="49"/>
      <c r="AJ666" s="49"/>
      <c r="AK666" s="49"/>
      <c r="AL666" s="49"/>
      <c r="AM666" s="49"/>
      <c r="AN666" s="49"/>
      <c r="AO666" s="49"/>
      <c r="AP666" s="49"/>
      <c r="AQ666" s="49"/>
      <c r="AR666" s="49"/>
      <c r="AS666" s="49"/>
      <c r="AT666" s="49"/>
      <c r="AU666" s="49"/>
      <c r="AV666" s="49"/>
      <c r="AW666" s="49"/>
      <c r="AX666" s="49"/>
      <c r="AY666" s="49"/>
      <c r="AZ666" s="49"/>
      <c r="BA666" s="49"/>
      <c r="BB666" s="49"/>
      <c r="BC666" s="49"/>
      <c r="BD666" s="49"/>
      <c r="BE666" s="49"/>
      <c r="BF666" s="49"/>
      <c r="BG666" s="49"/>
      <c r="BH666" s="49"/>
      <c r="BI666" s="49"/>
      <c r="BJ666" s="49"/>
      <c r="BK666" s="49"/>
      <c r="BL666" s="49"/>
      <c r="BM666" s="49"/>
      <c r="BN666" s="49"/>
      <c r="BO666" s="49"/>
      <c r="BP666" s="49"/>
      <c r="BQ666" s="49"/>
      <c r="BR666" s="49"/>
      <c r="BS666" s="49"/>
      <c r="BT666" s="49"/>
      <c r="BU666" s="49"/>
      <c r="BV666" s="49"/>
      <c r="BW666" s="49"/>
      <c r="BX666" s="49"/>
      <c r="BY666" s="49"/>
      <c r="BZ666" s="49"/>
      <c r="CA666" s="49"/>
      <c r="CB666" s="49"/>
      <c r="CC666" s="49"/>
      <c r="CD666" s="49"/>
      <c r="CE666" s="49"/>
      <c r="CF666" s="49"/>
      <c r="CG666" s="49"/>
      <c r="CH666" s="49"/>
      <c r="CI666" s="49"/>
      <c r="CJ666" s="49"/>
      <c r="CK666" s="49"/>
      <c r="CL666" s="49"/>
      <c r="CM666" s="49"/>
      <c r="CN666" s="49"/>
      <c r="CO666" s="49"/>
      <c r="CP666" s="49"/>
      <c r="CQ666" s="49"/>
      <c r="CR666" s="49"/>
      <c r="CS666" s="49"/>
      <c r="CT666" s="49"/>
      <c r="CU666" s="49"/>
      <c r="CV666" s="49"/>
      <c r="CW666" s="49"/>
      <c r="CX666" s="49"/>
      <c r="CY666" s="49"/>
      <c r="CZ666" s="49"/>
      <c r="DA666" s="49"/>
      <c r="DB666" s="49"/>
      <c r="DC666" s="49"/>
      <c r="DD666" s="49"/>
      <c r="DE666" s="49"/>
      <c r="DF666" s="49"/>
      <c r="DG666" s="49"/>
      <c r="DH666" s="49"/>
      <c r="DI666" s="49"/>
      <c r="DJ666" s="49"/>
      <c r="DK666" s="49"/>
      <c r="DL666" s="49"/>
      <c r="DM666" s="49"/>
      <c r="DN666" s="49"/>
      <c r="DO666" s="49"/>
      <c r="DP666" s="49"/>
      <c r="DQ666" s="49"/>
      <c r="DR666" s="49"/>
      <c r="DS666" s="49"/>
      <c r="DT666" s="49"/>
      <c r="DU666" s="49"/>
      <c r="DV666" s="49"/>
      <c r="DW666" s="49"/>
      <c r="DX666" s="49"/>
      <c r="DY666" s="49"/>
      <c r="DZ666" s="49"/>
      <c r="EA666" s="49"/>
      <c r="EB666" s="49"/>
      <c r="EC666" s="49"/>
      <c r="ED666" s="49"/>
      <c r="EE666" s="49"/>
      <c r="EF666" s="49"/>
      <c r="EG666" s="49"/>
      <c r="EH666" s="49"/>
      <c r="EI666" s="49"/>
      <c r="EJ666" s="49"/>
      <c r="EK666" s="49"/>
      <c r="EL666" s="49"/>
      <c r="EM666" s="49"/>
      <c r="EN666" s="49"/>
      <c r="EO666" s="49"/>
      <c r="EP666" s="49"/>
      <c r="EQ666" s="49"/>
      <c r="ER666" s="49"/>
      <c r="ES666" s="49"/>
      <c r="ET666" s="49"/>
      <c r="EU666" s="49"/>
      <c r="EV666" s="49"/>
      <c r="EW666" s="49"/>
      <c r="EX666" s="49"/>
      <c r="EY666" s="49"/>
      <c r="EZ666" s="49"/>
      <c r="FA666" s="49"/>
      <c r="FB666" s="49"/>
      <c r="FC666" s="49"/>
      <c r="FD666" s="49"/>
      <c r="FE666" s="49"/>
      <c r="FF666" s="49"/>
      <c r="FG666" s="49"/>
      <c r="FH666" s="49"/>
      <c r="FI666" s="49"/>
      <c r="FJ666" s="49"/>
      <c r="FK666" s="49"/>
      <c r="FL666" s="49"/>
      <c r="FM666" s="49"/>
      <c r="FN666" s="49"/>
      <c r="FO666" s="49"/>
      <c r="FP666" s="49"/>
      <c r="FQ666" s="49"/>
      <c r="FR666" s="49"/>
      <c r="FS666" s="49"/>
      <c r="FT666" s="49"/>
      <c r="FU666" s="49"/>
      <c r="FV666" s="49"/>
      <c r="FW666" s="49"/>
      <c r="FX666" s="49"/>
      <c r="FY666" s="49"/>
      <c r="FZ666" s="49"/>
      <c r="GA666" s="49"/>
      <c r="GB666" s="49"/>
      <c r="GC666" s="49"/>
      <c r="GD666" s="49"/>
      <c r="GE666" s="49"/>
      <c r="GF666" s="49"/>
      <c r="GG666" s="49"/>
      <c r="GH666" s="49"/>
      <c r="GI666" s="49"/>
      <c r="GJ666" s="49"/>
      <c r="GK666" s="49"/>
      <c r="GL666" s="49"/>
      <c r="GM666" s="49"/>
      <c r="GN666" s="49"/>
      <c r="GO666" s="49"/>
      <c r="GP666" s="49"/>
      <c r="GQ666" s="49"/>
      <c r="GR666" s="49"/>
      <c r="GS666" s="49"/>
      <c r="GT666" s="49"/>
      <c r="GU666" s="49"/>
      <c r="GV666" s="49"/>
      <c r="GW666" s="49"/>
      <c r="GX666" s="49"/>
      <c r="GY666" s="49"/>
      <c r="GZ666" s="49"/>
      <c r="HA666" s="49"/>
      <c r="HB666" s="49"/>
      <c r="HC666" s="49"/>
      <c r="HD666" s="49"/>
      <c r="HE666" s="49"/>
      <c r="HF666" s="49"/>
      <c r="HG666" s="49"/>
      <c r="HH666" s="49"/>
      <c r="HI666" s="49"/>
      <c r="HJ666" s="49"/>
      <c r="HK666" s="49"/>
      <c r="HL666" s="49"/>
      <c r="HM666" s="49"/>
      <c r="HN666" s="49"/>
      <c r="HO666" s="49"/>
      <c r="HP666" s="49"/>
      <c r="HQ666" s="49"/>
      <c r="HR666" s="49"/>
      <c r="HS666" s="49"/>
      <c r="HT666" s="49"/>
      <c r="HU666" s="49"/>
      <c r="HV666" s="49"/>
      <c r="HW666" s="49"/>
      <c r="HX666" s="49"/>
      <c r="HY666" s="49"/>
      <c r="HZ666" s="49"/>
      <c r="IA666" s="49"/>
      <c r="IB666" s="49"/>
      <c r="IC666" s="49"/>
      <c r="ID666" s="49"/>
      <c r="IE666" s="49"/>
      <c r="IF666" s="49"/>
      <c r="IG666" s="49"/>
      <c r="IH666" s="49"/>
      <c r="II666" s="49"/>
      <c r="IJ666" s="49"/>
      <c r="IK666" s="49"/>
      <c r="IL666" s="49"/>
      <c r="IM666" s="49"/>
      <c r="IN666" s="49"/>
      <c r="IO666" s="49"/>
      <c r="IP666" s="49"/>
      <c r="IQ666" s="49"/>
      <c r="IR666" s="49"/>
      <c r="IS666" s="49"/>
      <c r="IT666" s="49"/>
      <c r="IU666" s="49"/>
      <c r="IV666" s="49"/>
      <c r="IW666" s="49"/>
      <c r="IX666" s="49"/>
      <c r="IY666" s="49"/>
      <c r="IZ666" s="49"/>
      <c r="JA666" s="49"/>
      <c r="JB666" s="49"/>
      <c r="JC666" s="49"/>
      <c r="JD666" s="49"/>
      <c r="JE666" s="49"/>
      <c r="JF666" s="49"/>
      <c r="JG666" s="49"/>
      <c r="JH666" s="49"/>
      <c r="JI666" s="49"/>
      <c r="JJ666" s="49"/>
      <c r="JK666" s="49"/>
      <c r="JL666" s="49"/>
      <c r="JM666" s="49"/>
      <c r="JN666" s="49"/>
      <c r="JO666" s="49"/>
      <c r="JP666" s="49"/>
      <c r="JQ666" s="49"/>
      <c r="JR666" s="49"/>
      <c r="JS666" s="49"/>
      <c r="JT666" s="49"/>
      <c r="JU666" s="49"/>
      <c r="JV666" s="49"/>
      <c r="JW666" s="49"/>
      <c r="JX666" s="49"/>
      <c r="JY666" s="49"/>
      <c r="JZ666" s="49"/>
      <c r="KA666" s="49"/>
      <c r="KB666" s="49"/>
      <c r="KC666" s="49"/>
      <c r="KD666" s="49"/>
      <c r="KE666" s="49"/>
      <c r="KF666" s="49"/>
      <c r="KG666" s="49"/>
      <c r="KH666" s="49"/>
      <c r="KI666" s="49"/>
      <c r="KJ666" s="49"/>
    </row>
    <row r="667" spans="2:296" s="48" customFormat="1" x14ac:dyDescent="0.2">
      <c r="B667" s="46"/>
      <c r="C667" s="276"/>
      <c r="D667" s="125"/>
      <c r="E667" s="173"/>
      <c r="F667" s="174"/>
      <c r="G667" s="125"/>
      <c r="H667" s="125"/>
      <c r="I667" s="125"/>
      <c r="J667" s="125"/>
      <c r="K667" s="192"/>
      <c r="M667" s="281"/>
      <c r="N667" s="19"/>
      <c r="O667" s="49"/>
      <c r="P667" s="49"/>
      <c r="Q667" s="49"/>
      <c r="R667" s="49"/>
      <c r="S667" s="49"/>
      <c r="T667" s="49"/>
      <c r="U667" s="49"/>
      <c r="V667" s="49"/>
      <c r="W667" s="49"/>
      <c r="X667" s="49"/>
      <c r="Y667" s="49"/>
      <c r="Z667" s="49"/>
      <c r="AA667" s="49"/>
      <c r="AB667" s="49"/>
      <c r="AC667" s="49"/>
      <c r="AD667" s="49"/>
      <c r="AE667" s="49"/>
      <c r="AF667" s="49"/>
      <c r="AG667" s="49"/>
      <c r="AH667" s="49"/>
      <c r="AI667" s="49"/>
      <c r="AJ667" s="49"/>
      <c r="AK667" s="49"/>
      <c r="AL667" s="49"/>
      <c r="AM667" s="49"/>
      <c r="AN667" s="49"/>
      <c r="AO667" s="49"/>
      <c r="AP667" s="49"/>
      <c r="AQ667" s="49"/>
      <c r="AR667" s="49"/>
      <c r="AS667" s="49"/>
      <c r="AT667" s="49"/>
      <c r="AU667" s="49"/>
      <c r="AV667" s="49"/>
      <c r="AW667" s="49"/>
      <c r="AX667" s="49"/>
      <c r="AY667" s="49"/>
      <c r="AZ667" s="49"/>
      <c r="BA667" s="49"/>
      <c r="BB667" s="49"/>
      <c r="BC667" s="49"/>
      <c r="BD667" s="49"/>
      <c r="BE667" s="49"/>
      <c r="BF667" s="49"/>
      <c r="BG667" s="49"/>
      <c r="BH667" s="49"/>
      <c r="BI667" s="49"/>
      <c r="BJ667" s="49"/>
      <c r="BK667" s="49"/>
      <c r="BL667" s="49"/>
      <c r="BM667" s="49"/>
      <c r="BN667" s="49"/>
      <c r="BO667" s="49"/>
      <c r="BP667" s="49"/>
      <c r="BQ667" s="49"/>
      <c r="BR667" s="49"/>
      <c r="BS667" s="49"/>
      <c r="BT667" s="49"/>
      <c r="BU667" s="49"/>
      <c r="BV667" s="49"/>
      <c r="BW667" s="49"/>
      <c r="BX667" s="49"/>
      <c r="BY667" s="49"/>
      <c r="BZ667" s="49"/>
      <c r="CA667" s="49"/>
      <c r="CB667" s="49"/>
      <c r="CC667" s="49"/>
      <c r="CD667" s="49"/>
      <c r="CE667" s="49"/>
      <c r="CF667" s="49"/>
      <c r="CG667" s="49"/>
      <c r="CH667" s="49"/>
      <c r="CI667" s="49"/>
      <c r="CJ667" s="49"/>
      <c r="CK667" s="49"/>
      <c r="CL667" s="49"/>
      <c r="CM667" s="49"/>
      <c r="CN667" s="49"/>
      <c r="CO667" s="49"/>
      <c r="CP667" s="49"/>
      <c r="CQ667" s="49"/>
      <c r="CR667" s="49"/>
      <c r="CS667" s="49"/>
      <c r="CT667" s="49"/>
      <c r="CU667" s="49"/>
      <c r="CV667" s="49"/>
      <c r="CW667" s="49"/>
      <c r="CX667" s="49"/>
      <c r="CY667" s="49"/>
      <c r="CZ667" s="49"/>
      <c r="DA667" s="49"/>
      <c r="DB667" s="49"/>
      <c r="DC667" s="49"/>
      <c r="DD667" s="49"/>
      <c r="DE667" s="49"/>
      <c r="DF667" s="49"/>
      <c r="DG667" s="49"/>
      <c r="DH667" s="49"/>
      <c r="DI667" s="49"/>
      <c r="DJ667" s="49"/>
      <c r="DK667" s="49"/>
      <c r="DL667" s="49"/>
      <c r="DM667" s="49"/>
      <c r="DN667" s="49"/>
      <c r="DO667" s="49"/>
      <c r="DP667" s="49"/>
      <c r="DQ667" s="49"/>
      <c r="DR667" s="49"/>
      <c r="DS667" s="49"/>
      <c r="DT667" s="49"/>
      <c r="DU667" s="49"/>
      <c r="DV667" s="49"/>
      <c r="DW667" s="49"/>
      <c r="DX667" s="49"/>
      <c r="DY667" s="49"/>
      <c r="DZ667" s="49"/>
      <c r="EA667" s="49"/>
      <c r="EB667" s="49"/>
      <c r="EC667" s="49"/>
      <c r="ED667" s="49"/>
      <c r="EE667" s="49"/>
      <c r="EF667" s="49"/>
      <c r="EG667" s="49"/>
      <c r="EH667" s="49"/>
      <c r="EI667" s="49"/>
      <c r="EJ667" s="49"/>
      <c r="EK667" s="49"/>
      <c r="EL667" s="49"/>
      <c r="EM667" s="49"/>
      <c r="EN667" s="49"/>
      <c r="EO667" s="49"/>
      <c r="EP667" s="49"/>
      <c r="EQ667" s="49"/>
      <c r="ER667" s="49"/>
      <c r="ES667" s="49"/>
      <c r="ET667" s="49"/>
      <c r="EU667" s="49"/>
      <c r="EV667" s="49"/>
      <c r="EW667" s="49"/>
      <c r="EX667" s="49"/>
      <c r="EY667" s="49"/>
      <c r="EZ667" s="49"/>
      <c r="FA667" s="49"/>
      <c r="FB667" s="49"/>
      <c r="FC667" s="49"/>
      <c r="FD667" s="49"/>
      <c r="FE667" s="49"/>
      <c r="FF667" s="49"/>
      <c r="FG667" s="49"/>
      <c r="FH667" s="49"/>
      <c r="FI667" s="49"/>
      <c r="FJ667" s="49"/>
      <c r="FK667" s="49"/>
      <c r="FL667" s="49"/>
      <c r="FM667" s="49"/>
      <c r="FN667" s="49"/>
      <c r="FO667" s="49"/>
      <c r="FP667" s="49"/>
      <c r="FQ667" s="49"/>
      <c r="FR667" s="49"/>
      <c r="FS667" s="49"/>
      <c r="FT667" s="49"/>
      <c r="FU667" s="49"/>
      <c r="FV667" s="49"/>
      <c r="FW667" s="49"/>
      <c r="FX667" s="49"/>
      <c r="FY667" s="49"/>
      <c r="FZ667" s="49"/>
      <c r="GA667" s="49"/>
      <c r="GB667" s="49"/>
      <c r="GC667" s="49"/>
      <c r="GD667" s="49"/>
      <c r="GE667" s="49"/>
      <c r="GF667" s="49"/>
      <c r="GG667" s="49"/>
      <c r="GH667" s="49"/>
      <c r="GI667" s="49"/>
      <c r="GJ667" s="49"/>
      <c r="GK667" s="49"/>
      <c r="GL667" s="49"/>
      <c r="GM667" s="49"/>
      <c r="GN667" s="49"/>
      <c r="GO667" s="49"/>
      <c r="GP667" s="49"/>
      <c r="GQ667" s="49"/>
      <c r="GR667" s="49"/>
      <c r="GS667" s="49"/>
      <c r="GT667" s="49"/>
      <c r="GU667" s="49"/>
      <c r="GV667" s="49"/>
      <c r="GW667" s="49"/>
      <c r="GX667" s="49"/>
      <c r="GY667" s="49"/>
      <c r="GZ667" s="49"/>
      <c r="HA667" s="49"/>
      <c r="HB667" s="49"/>
      <c r="HC667" s="49"/>
      <c r="HD667" s="49"/>
      <c r="HE667" s="49"/>
      <c r="HF667" s="49"/>
      <c r="HG667" s="49"/>
      <c r="HH667" s="49"/>
      <c r="HI667" s="49"/>
      <c r="HJ667" s="49"/>
      <c r="HK667" s="49"/>
      <c r="HL667" s="49"/>
      <c r="HM667" s="49"/>
      <c r="HN667" s="49"/>
      <c r="HO667" s="49"/>
      <c r="HP667" s="49"/>
      <c r="HQ667" s="49"/>
      <c r="HR667" s="49"/>
      <c r="HS667" s="49"/>
      <c r="HT667" s="49"/>
      <c r="HU667" s="49"/>
      <c r="HV667" s="49"/>
      <c r="HW667" s="49"/>
      <c r="HX667" s="49"/>
      <c r="HY667" s="49"/>
      <c r="HZ667" s="49"/>
      <c r="IA667" s="49"/>
      <c r="IB667" s="49"/>
      <c r="IC667" s="49"/>
      <c r="ID667" s="49"/>
      <c r="IE667" s="49"/>
      <c r="IF667" s="49"/>
      <c r="IG667" s="49"/>
      <c r="IH667" s="49"/>
      <c r="II667" s="49"/>
      <c r="IJ667" s="49"/>
      <c r="IK667" s="49"/>
      <c r="IL667" s="49"/>
      <c r="IM667" s="49"/>
      <c r="IN667" s="49"/>
      <c r="IO667" s="49"/>
      <c r="IP667" s="49"/>
      <c r="IQ667" s="49"/>
      <c r="IR667" s="49"/>
      <c r="IS667" s="49"/>
      <c r="IT667" s="49"/>
      <c r="IU667" s="49"/>
      <c r="IV667" s="49"/>
      <c r="IW667" s="49"/>
      <c r="IX667" s="49"/>
      <c r="IY667" s="49"/>
      <c r="IZ667" s="49"/>
      <c r="JA667" s="49"/>
      <c r="JB667" s="49"/>
      <c r="JC667" s="49"/>
      <c r="JD667" s="49"/>
      <c r="JE667" s="49"/>
      <c r="JF667" s="49"/>
      <c r="JG667" s="49"/>
      <c r="JH667" s="49"/>
      <c r="JI667" s="49"/>
      <c r="JJ667" s="49"/>
      <c r="JK667" s="49"/>
      <c r="JL667" s="49"/>
      <c r="JM667" s="49"/>
      <c r="JN667" s="49"/>
      <c r="JO667" s="49"/>
      <c r="JP667" s="49"/>
      <c r="JQ667" s="49"/>
      <c r="JR667" s="49"/>
      <c r="JS667" s="49"/>
      <c r="JT667" s="49"/>
      <c r="JU667" s="49"/>
      <c r="JV667" s="49"/>
      <c r="JW667" s="49"/>
      <c r="JX667" s="49"/>
      <c r="JY667" s="49"/>
      <c r="JZ667" s="49"/>
      <c r="KA667" s="49"/>
      <c r="KB667" s="49"/>
      <c r="KC667" s="49"/>
      <c r="KD667" s="49"/>
      <c r="KE667" s="49"/>
      <c r="KF667" s="49"/>
      <c r="KG667" s="49"/>
      <c r="KH667" s="49"/>
      <c r="KI667" s="49"/>
      <c r="KJ667" s="49"/>
    </row>
    <row r="668" spans="2:296" s="48" customFormat="1" x14ac:dyDescent="0.2">
      <c r="B668" s="46"/>
      <c r="C668" s="276"/>
      <c r="D668" s="125"/>
      <c r="E668" s="173"/>
      <c r="F668" s="174"/>
      <c r="G668" s="125"/>
      <c r="H668" s="125"/>
      <c r="I668" s="125"/>
      <c r="J668" s="125"/>
      <c r="K668" s="192"/>
      <c r="M668" s="281"/>
      <c r="N668" s="19"/>
      <c r="O668" s="49"/>
      <c r="P668" s="49"/>
      <c r="Q668" s="49"/>
      <c r="R668" s="49"/>
      <c r="S668" s="49"/>
      <c r="T668" s="49"/>
      <c r="U668" s="49"/>
      <c r="V668" s="49"/>
      <c r="W668" s="49"/>
      <c r="X668" s="49"/>
      <c r="Y668" s="49"/>
      <c r="Z668" s="49"/>
      <c r="AA668" s="49"/>
      <c r="AB668" s="49"/>
      <c r="AC668" s="49"/>
      <c r="AD668" s="49"/>
      <c r="AE668" s="49"/>
      <c r="AF668" s="49"/>
      <c r="AG668" s="49"/>
      <c r="AH668" s="49"/>
      <c r="AI668" s="49"/>
      <c r="AJ668" s="49"/>
      <c r="AK668" s="49"/>
      <c r="AL668" s="49"/>
      <c r="AM668" s="49"/>
      <c r="AN668" s="49"/>
      <c r="AO668" s="49"/>
      <c r="AP668" s="49"/>
      <c r="AQ668" s="49"/>
      <c r="AR668" s="49"/>
      <c r="AS668" s="49"/>
      <c r="AT668" s="49"/>
      <c r="AU668" s="49"/>
      <c r="AV668" s="49"/>
      <c r="AW668" s="49"/>
      <c r="AX668" s="49"/>
      <c r="AY668" s="49"/>
      <c r="AZ668" s="49"/>
      <c r="BA668" s="49"/>
      <c r="BB668" s="49"/>
      <c r="BC668" s="49"/>
      <c r="BD668" s="49"/>
      <c r="BE668" s="49"/>
      <c r="BF668" s="49"/>
      <c r="BG668" s="49"/>
      <c r="BH668" s="49"/>
      <c r="BI668" s="49"/>
      <c r="BJ668" s="49"/>
      <c r="BK668" s="49"/>
      <c r="BL668" s="49"/>
      <c r="BM668" s="49"/>
      <c r="BN668" s="49"/>
      <c r="BO668" s="49"/>
      <c r="BP668" s="49"/>
      <c r="BQ668" s="49"/>
      <c r="BR668" s="49"/>
      <c r="BS668" s="49"/>
      <c r="BT668" s="49"/>
      <c r="BU668" s="49"/>
      <c r="BV668" s="49"/>
      <c r="BW668" s="49"/>
      <c r="BX668" s="49"/>
      <c r="BY668" s="49"/>
      <c r="BZ668" s="49"/>
      <c r="CA668" s="49"/>
      <c r="CB668" s="49"/>
      <c r="CC668" s="49"/>
      <c r="CD668" s="49"/>
      <c r="CE668" s="49"/>
      <c r="CF668" s="49"/>
      <c r="CG668" s="49"/>
      <c r="CH668" s="49"/>
      <c r="CI668" s="49"/>
      <c r="CJ668" s="49"/>
      <c r="CK668" s="49"/>
      <c r="CL668" s="49"/>
      <c r="CM668" s="49"/>
      <c r="CN668" s="49"/>
      <c r="CO668" s="49"/>
      <c r="CP668" s="49"/>
      <c r="CQ668" s="49"/>
      <c r="CR668" s="49"/>
      <c r="CS668" s="49"/>
      <c r="CT668" s="49"/>
      <c r="CU668" s="49"/>
      <c r="CV668" s="49"/>
      <c r="CW668" s="49"/>
      <c r="CX668" s="49"/>
      <c r="CY668" s="49"/>
      <c r="CZ668" s="49"/>
      <c r="DA668" s="49"/>
      <c r="DB668" s="49"/>
      <c r="DC668" s="49"/>
      <c r="DD668" s="49"/>
      <c r="DE668" s="49"/>
      <c r="DF668" s="49"/>
      <c r="DG668" s="49"/>
      <c r="DH668" s="49"/>
      <c r="DI668" s="49"/>
      <c r="DJ668" s="49"/>
      <c r="DK668" s="49"/>
      <c r="DL668" s="49"/>
      <c r="DM668" s="49"/>
      <c r="DN668" s="49"/>
      <c r="DO668" s="49"/>
      <c r="DP668" s="49"/>
      <c r="DQ668" s="49"/>
      <c r="DR668" s="49"/>
      <c r="DS668" s="49"/>
      <c r="DT668" s="49"/>
      <c r="DU668" s="49"/>
      <c r="DV668" s="49"/>
      <c r="DW668" s="49"/>
      <c r="DX668" s="49"/>
      <c r="DY668" s="49"/>
      <c r="DZ668" s="49"/>
      <c r="EA668" s="49"/>
      <c r="EB668" s="49"/>
      <c r="EC668" s="49"/>
      <c r="ED668" s="49"/>
      <c r="EE668" s="49"/>
      <c r="EF668" s="49"/>
      <c r="EG668" s="49"/>
      <c r="EH668" s="49"/>
      <c r="EI668" s="49"/>
      <c r="EJ668" s="49"/>
      <c r="EK668" s="49"/>
      <c r="EL668" s="49"/>
      <c r="EM668" s="49"/>
      <c r="EN668" s="49"/>
      <c r="EO668" s="49"/>
      <c r="EP668" s="49"/>
      <c r="EQ668" s="49"/>
      <c r="ER668" s="49"/>
      <c r="ES668" s="49"/>
      <c r="ET668" s="49"/>
      <c r="EU668" s="49"/>
      <c r="EV668" s="49"/>
      <c r="EW668" s="49"/>
      <c r="EX668" s="49"/>
      <c r="EY668" s="49"/>
      <c r="EZ668" s="49"/>
      <c r="FA668" s="49"/>
      <c r="FB668" s="49"/>
      <c r="FC668" s="49"/>
      <c r="FD668" s="49"/>
      <c r="FE668" s="49"/>
      <c r="FF668" s="49"/>
      <c r="FG668" s="49"/>
      <c r="FH668" s="49"/>
      <c r="FI668" s="49"/>
      <c r="FJ668" s="49"/>
      <c r="FK668" s="49"/>
      <c r="FL668" s="49"/>
      <c r="FM668" s="49"/>
      <c r="FN668" s="49"/>
      <c r="FO668" s="49"/>
      <c r="FP668" s="49"/>
      <c r="FQ668" s="49"/>
      <c r="FR668" s="49"/>
      <c r="FS668" s="49"/>
      <c r="FT668" s="49"/>
      <c r="FU668" s="49"/>
      <c r="FV668" s="49"/>
      <c r="FW668" s="49"/>
      <c r="FX668" s="49"/>
      <c r="FY668" s="49"/>
      <c r="FZ668" s="49"/>
      <c r="GA668" s="49"/>
      <c r="GB668" s="49"/>
      <c r="GC668" s="49"/>
      <c r="GD668" s="49"/>
      <c r="GE668" s="49"/>
      <c r="GF668" s="49"/>
      <c r="GG668" s="49"/>
      <c r="GH668" s="49"/>
      <c r="GI668" s="49"/>
      <c r="GJ668" s="49"/>
      <c r="GK668" s="49"/>
      <c r="GL668" s="49"/>
      <c r="GM668" s="49"/>
      <c r="GN668" s="49"/>
      <c r="GO668" s="49"/>
      <c r="GP668" s="49"/>
      <c r="GQ668" s="49"/>
      <c r="GR668" s="49"/>
      <c r="GS668" s="49"/>
      <c r="GT668" s="49"/>
      <c r="GU668" s="49"/>
      <c r="GV668" s="49"/>
      <c r="GW668" s="49"/>
      <c r="GX668" s="49"/>
      <c r="GY668" s="49"/>
      <c r="GZ668" s="49"/>
      <c r="HA668" s="49"/>
      <c r="HB668" s="49"/>
      <c r="HC668" s="49"/>
      <c r="HD668" s="49"/>
      <c r="HE668" s="49"/>
      <c r="HF668" s="49"/>
      <c r="HG668" s="49"/>
      <c r="HH668" s="49"/>
      <c r="HI668" s="49"/>
      <c r="HJ668" s="49"/>
      <c r="HK668" s="49"/>
      <c r="HL668" s="49"/>
      <c r="HM668" s="49"/>
      <c r="HN668" s="49"/>
      <c r="HO668" s="49"/>
      <c r="HP668" s="49"/>
      <c r="HQ668" s="49"/>
      <c r="HR668" s="49"/>
      <c r="HS668" s="49"/>
      <c r="HT668" s="49"/>
      <c r="HU668" s="49"/>
      <c r="HV668" s="49"/>
      <c r="HW668" s="49"/>
      <c r="HX668" s="49"/>
      <c r="HY668" s="49"/>
      <c r="HZ668" s="49"/>
      <c r="IA668" s="49"/>
      <c r="IB668" s="49"/>
      <c r="IC668" s="49"/>
      <c r="ID668" s="49"/>
      <c r="IE668" s="49"/>
      <c r="IF668" s="49"/>
      <c r="IG668" s="49"/>
      <c r="IH668" s="49"/>
      <c r="II668" s="49"/>
      <c r="IJ668" s="49"/>
      <c r="IK668" s="49"/>
      <c r="IL668" s="49"/>
      <c r="IM668" s="49"/>
      <c r="IN668" s="49"/>
      <c r="IO668" s="49"/>
      <c r="IP668" s="49"/>
      <c r="IQ668" s="49"/>
      <c r="IR668" s="49"/>
      <c r="IS668" s="49"/>
      <c r="IT668" s="49"/>
      <c r="IU668" s="49"/>
      <c r="IV668" s="49"/>
      <c r="IW668" s="49"/>
      <c r="IX668" s="49"/>
      <c r="IY668" s="49"/>
      <c r="IZ668" s="49"/>
      <c r="JA668" s="49"/>
      <c r="JB668" s="49"/>
      <c r="JC668" s="49"/>
      <c r="JD668" s="49"/>
      <c r="JE668" s="49"/>
      <c r="JF668" s="49"/>
      <c r="JG668" s="49"/>
      <c r="JH668" s="49"/>
      <c r="JI668" s="49"/>
      <c r="JJ668" s="49"/>
      <c r="JK668" s="49"/>
      <c r="JL668" s="49"/>
      <c r="JM668" s="49"/>
      <c r="JN668" s="49"/>
      <c r="JO668" s="49"/>
      <c r="JP668" s="49"/>
      <c r="JQ668" s="49"/>
      <c r="JR668" s="49"/>
      <c r="JS668" s="49"/>
      <c r="JT668" s="49"/>
      <c r="JU668" s="49"/>
      <c r="JV668" s="49"/>
      <c r="JW668" s="49"/>
      <c r="JX668" s="49"/>
      <c r="JY668" s="49"/>
      <c r="JZ668" s="49"/>
      <c r="KA668" s="49"/>
      <c r="KB668" s="49"/>
      <c r="KC668" s="49"/>
      <c r="KD668" s="49"/>
      <c r="KE668" s="49"/>
      <c r="KF668" s="49"/>
      <c r="KG668" s="49"/>
      <c r="KH668" s="49"/>
      <c r="KI668" s="49"/>
      <c r="KJ668" s="49"/>
    </row>
    <row r="669" spans="2:296" s="48" customFormat="1" x14ac:dyDescent="0.2">
      <c r="B669" s="46"/>
      <c r="C669" s="276"/>
      <c r="D669" s="125"/>
      <c r="E669" s="173"/>
      <c r="F669" s="174"/>
      <c r="G669" s="125"/>
      <c r="H669" s="125"/>
      <c r="I669" s="125"/>
      <c r="J669" s="125"/>
      <c r="K669" s="192"/>
      <c r="M669" s="281"/>
      <c r="N669" s="19"/>
      <c r="O669" s="49"/>
      <c r="P669" s="49"/>
      <c r="Q669" s="49"/>
      <c r="R669" s="49"/>
      <c r="S669" s="49"/>
      <c r="T669" s="49"/>
      <c r="U669" s="49"/>
      <c r="V669" s="49"/>
      <c r="W669" s="49"/>
      <c r="X669" s="49"/>
      <c r="Y669" s="49"/>
      <c r="Z669" s="49"/>
      <c r="AA669" s="49"/>
      <c r="AB669" s="49"/>
      <c r="AC669" s="49"/>
      <c r="AD669" s="49"/>
      <c r="AE669" s="49"/>
      <c r="AF669" s="49"/>
      <c r="AG669" s="49"/>
      <c r="AH669" s="49"/>
      <c r="AI669" s="49"/>
      <c r="AJ669" s="49"/>
      <c r="AK669" s="49"/>
      <c r="AL669" s="49"/>
      <c r="AM669" s="49"/>
      <c r="AN669" s="49"/>
      <c r="AO669" s="49"/>
      <c r="AP669" s="49"/>
      <c r="AQ669" s="49"/>
      <c r="AR669" s="49"/>
      <c r="AS669" s="49"/>
      <c r="AT669" s="49"/>
      <c r="AU669" s="49"/>
      <c r="AV669" s="49"/>
      <c r="AW669" s="49"/>
      <c r="AX669" s="49"/>
      <c r="AY669" s="49"/>
      <c r="AZ669" s="49"/>
      <c r="BA669" s="49"/>
      <c r="BB669" s="49"/>
      <c r="BC669" s="49"/>
      <c r="BD669" s="49"/>
      <c r="BE669" s="49"/>
      <c r="BF669" s="49"/>
      <c r="BG669" s="49"/>
      <c r="BH669" s="49"/>
      <c r="BI669" s="49"/>
      <c r="BJ669" s="49"/>
      <c r="BK669" s="49"/>
      <c r="BL669" s="49"/>
      <c r="BM669" s="49"/>
      <c r="BN669" s="49"/>
      <c r="BO669" s="49"/>
      <c r="BP669" s="49"/>
      <c r="BQ669" s="49"/>
      <c r="BR669" s="49"/>
      <c r="BS669" s="49"/>
      <c r="BT669" s="49"/>
      <c r="BU669" s="49"/>
      <c r="BV669" s="49"/>
      <c r="BW669" s="49"/>
      <c r="BX669" s="49"/>
      <c r="BY669" s="49"/>
      <c r="BZ669" s="49"/>
      <c r="CA669" s="49"/>
      <c r="CB669" s="49"/>
      <c r="CC669" s="49"/>
      <c r="CD669" s="49"/>
      <c r="CE669" s="49"/>
      <c r="CF669" s="49"/>
      <c r="CG669" s="49"/>
      <c r="CH669" s="49"/>
      <c r="CI669" s="49"/>
      <c r="CJ669" s="49"/>
      <c r="CK669" s="49"/>
      <c r="CL669" s="49"/>
      <c r="CM669" s="49"/>
      <c r="CN669" s="49"/>
      <c r="CO669" s="49"/>
      <c r="CP669" s="49"/>
      <c r="CQ669" s="49"/>
      <c r="CR669" s="49"/>
      <c r="CS669" s="49"/>
      <c r="CT669" s="49"/>
      <c r="CU669" s="49"/>
      <c r="CV669" s="49"/>
      <c r="CW669" s="49"/>
      <c r="CX669" s="49"/>
      <c r="CY669" s="49"/>
      <c r="CZ669" s="49"/>
      <c r="DA669" s="49"/>
      <c r="DB669" s="49"/>
      <c r="DC669" s="49"/>
      <c r="DD669" s="49"/>
      <c r="DE669" s="49"/>
      <c r="DF669" s="49"/>
      <c r="DG669" s="49"/>
      <c r="DH669" s="49"/>
      <c r="DI669" s="49"/>
      <c r="DJ669" s="49"/>
      <c r="DK669" s="49"/>
      <c r="DL669" s="49"/>
      <c r="DM669" s="49"/>
      <c r="DN669" s="49"/>
      <c r="DO669" s="49"/>
      <c r="DP669" s="49"/>
      <c r="DQ669" s="49"/>
      <c r="DR669" s="49"/>
      <c r="DS669" s="49"/>
      <c r="DT669" s="49"/>
      <c r="DU669" s="49"/>
      <c r="DV669" s="49"/>
      <c r="DW669" s="49"/>
      <c r="DX669" s="49"/>
      <c r="DY669" s="49"/>
      <c r="DZ669" s="49"/>
      <c r="EA669" s="49"/>
      <c r="EB669" s="49"/>
      <c r="EC669" s="49"/>
      <c r="ED669" s="49"/>
      <c r="EE669" s="49"/>
      <c r="EF669" s="49"/>
      <c r="EG669" s="49"/>
      <c r="EH669" s="49"/>
      <c r="EI669" s="49"/>
      <c r="EJ669" s="49"/>
      <c r="EK669" s="49"/>
      <c r="EL669" s="49"/>
      <c r="EM669" s="49"/>
      <c r="EN669" s="49"/>
      <c r="EO669" s="49"/>
      <c r="EP669" s="49"/>
      <c r="EQ669" s="49"/>
      <c r="ER669" s="49"/>
      <c r="ES669" s="49"/>
      <c r="ET669" s="49"/>
      <c r="EU669" s="49"/>
      <c r="EV669" s="49"/>
      <c r="EW669" s="49"/>
      <c r="EX669" s="49"/>
      <c r="EY669" s="49"/>
      <c r="EZ669" s="49"/>
      <c r="FA669" s="49"/>
      <c r="FB669" s="49"/>
      <c r="FC669" s="49"/>
      <c r="FD669" s="49"/>
      <c r="FE669" s="49"/>
      <c r="FF669" s="49"/>
      <c r="FG669" s="49"/>
      <c r="FH669" s="49"/>
      <c r="FI669" s="49"/>
      <c r="FJ669" s="49"/>
      <c r="FK669" s="49"/>
      <c r="FL669" s="49"/>
      <c r="FM669" s="49"/>
      <c r="FN669" s="49"/>
      <c r="FO669" s="49"/>
      <c r="FP669" s="49"/>
      <c r="FQ669" s="49"/>
      <c r="FR669" s="49"/>
      <c r="FS669" s="49"/>
      <c r="FT669" s="49"/>
      <c r="FU669" s="49"/>
      <c r="FV669" s="49"/>
      <c r="FW669" s="49"/>
      <c r="FX669" s="49"/>
      <c r="FY669" s="49"/>
      <c r="FZ669" s="49"/>
      <c r="GA669" s="49"/>
      <c r="GB669" s="49"/>
      <c r="GC669" s="49"/>
      <c r="GD669" s="49"/>
      <c r="GE669" s="49"/>
      <c r="GF669" s="49"/>
      <c r="GG669" s="49"/>
      <c r="GH669" s="49"/>
      <c r="GI669" s="49"/>
      <c r="GJ669" s="49"/>
      <c r="GK669" s="49"/>
      <c r="GL669" s="49"/>
      <c r="GM669" s="49"/>
      <c r="GN669" s="49"/>
      <c r="GO669" s="49"/>
      <c r="GP669" s="49"/>
      <c r="GQ669" s="49"/>
      <c r="GR669" s="49"/>
      <c r="GS669" s="49"/>
      <c r="GT669" s="49"/>
      <c r="GU669" s="49"/>
      <c r="GV669" s="49"/>
      <c r="GW669" s="49"/>
      <c r="GX669" s="49"/>
      <c r="GY669" s="49"/>
      <c r="GZ669" s="49"/>
      <c r="HA669" s="49"/>
      <c r="HB669" s="49"/>
      <c r="HC669" s="49"/>
      <c r="HD669" s="49"/>
      <c r="HE669" s="49"/>
      <c r="HF669" s="49"/>
      <c r="HG669" s="49"/>
      <c r="HH669" s="49"/>
      <c r="HI669" s="49"/>
      <c r="HJ669" s="49"/>
      <c r="HK669" s="49"/>
      <c r="HL669" s="49"/>
      <c r="HM669" s="49"/>
      <c r="HN669" s="49"/>
      <c r="HO669" s="49"/>
      <c r="HP669" s="49"/>
      <c r="HQ669" s="49"/>
      <c r="HR669" s="49"/>
      <c r="HS669" s="49"/>
      <c r="HT669" s="49"/>
      <c r="HU669" s="49"/>
      <c r="HV669" s="49"/>
      <c r="HW669" s="49"/>
      <c r="HX669" s="49"/>
      <c r="HY669" s="49"/>
      <c r="HZ669" s="49"/>
      <c r="IA669" s="49"/>
      <c r="IB669" s="49"/>
      <c r="IC669" s="49"/>
      <c r="ID669" s="49"/>
      <c r="IE669" s="49"/>
      <c r="IF669" s="49"/>
      <c r="IG669" s="49"/>
      <c r="IH669" s="49"/>
      <c r="II669" s="49"/>
      <c r="IJ669" s="49"/>
      <c r="IK669" s="49"/>
      <c r="IL669" s="49"/>
      <c r="IM669" s="49"/>
      <c r="IN669" s="49"/>
      <c r="IO669" s="49"/>
      <c r="IP669" s="49"/>
      <c r="IQ669" s="49"/>
      <c r="IR669" s="49"/>
      <c r="IS669" s="49"/>
      <c r="IT669" s="49"/>
      <c r="IU669" s="49"/>
      <c r="IV669" s="49"/>
      <c r="IW669" s="49"/>
      <c r="IX669" s="49"/>
      <c r="IY669" s="49"/>
      <c r="IZ669" s="49"/>
      <c r="JA669" s="49"/>
      <c r="JB669" s="49"/>
      <c r="JC669" s="49"/>
      <c r="JD669" s="49"/>
      <c r="JE669" s="49"/>
      <c r="JF669" s="49"/>
      <c r="JG669" s="49"/>
      <c r="JH669" s="49"/>
      <c r="JI669" s="49"/>
      <c r="JJ669" s="49"/>
      <c r="JK669" s="49"/>
      <c r="JL669" s="49"/>
      <c r="JM669" s="49"/>
      <c r="JN669" s="49"/>
      <c r="JO669" s="49"/>
      <c r="JP669" s="49"/>
      <c r="JQ669" s="49"/>
      <c r="JR669" s="49"/>
      <c r="JS669" s="49"/>
      <c r="JT669" s="49"/>
      <c r="JU669" s="49"/>
      <c r="JV669" s="49"/>
      <c r="JW669" s="49"/>
      <c r="JX669" s="49"/>
      <c r="JY669" s="49"/>
      <c r="JZ669" s="49"/>
      <c r="KA669" s="49"/>
      <c r="KB669" s="49"/>
      <c r="KC669" s="49"/>
      <c r="KD669" s="49"/>
      <c r="KE669" s="49"/>
      <c r="KF669" s="49"/>
      <c r="KG669" s="49"/>
      <c r="KH669" s="49"/>
      <c r="KI669" s="49"/>
      <c r="KJ669" s="49"/>
    </row>
    <row r="670" spans="2:296" s="48" customFormat="1" x14ac:dyDescent="0.2">
      <c r="B670" s="46"/>
      <c r="C670" s="276"/>
      <c r="D670" s="125"/>
      <c r="E670" s="173"/>
      <c r="F670" s="174"/>
      <c r="G670" s="125"/>
      <c r="H670" s="125"/>
      <c r="I670" s="125"/>
      <c r="J670" s="125"/>
      <c r="K670" s="192"/>
      <c r="M670" s="281"/>
      <c r="N670" s="19"/>
      <c r="O670" s="49"/>
      <c r="P670" s="49"/>
      <c r="Q670" s="49"/>
      <c r="R670" s="49"/>
      <c r="S670" s="49"/>
      <c r="T670" s="49"/>
      <c r="U670" s="49"/>
      <c r="V670" s="49"/>
      <c r="W670" s="49"/>
      <c r="X670" s="49"/>
      <c r="Y670" s="49"/>
      <c r="Z670" s="49"/>
      <c r="AA670" s="49"/>
      <c r="AB670" s="49"/>
      <c r="AC670" s="49"/>
      <c r="AD670" s="49"/>
      <c r="AE670" s="49"/>
      <c r="AF670" s="49"/>
      <c r="AG670" s="49"/>
      <c r="AH670" s="49"/>
      <c r="AI670" s="49"/>
      <c r="AJ670" s="49"/>
      <c r="AK670" s="49"/>
      <c r="AL670" s="49"/>
      <c r="AM670" s="49"/>
      <c r="AN670" s="49"/>
      <c r="AO670" s="49"/>
      <c r="AP670" s="49"/>
      <c r="AQ670" s="49"/>
      <c r="AR670" s="49"/>
      <c r="AS670" s="49"/>
      <c r="AT670" s="49"/>
      <c r="AU670" s="49"/>
      <c r="AV670" s="49"/>
      <c r="AW670" s="49"/>
      <c r="AX670" s="49"/>
      <c r="AY670" s="49"/>
      <c r="AZ670" s="49"/>
      <c r="BA670" s="49"/>
      <c r="BB670" s="49"/>
      <c r="BC670" s="49"/>
      <c r="BD670" s="49"/>
      <c r="BE670" s="49"/>
      <c r="BF670" s="49"/>
      <c r="BG670" s="49"/>
      <c r="BH670" s="49"/>
      <c r="BI670" s="49"/>
      <c r="BJ670" s="49"/>
      <c r="BK670" s="49"/>
      <c r="BL670" s="49"/>
      <c r="BM670" s="49"/>
      <c r="BN670" s="49"/>
      <c r="BO670" s="49"/>
      <c r="BP670" s="49"/>
      <c r="BQ670" s="49"/>
      <c r="BR670" s="49"/>
      <c r="BS670" s="49"/>
      <c r="BT670" s="49"/>
      <c r="BU670" s="49"/>
      <c r="BV670" s="49"/>
      <c r="BW670" s="49"/>
      <c r="BX670" s="49"/>
      <c r="BY670" s="49"/>
      <c r="BZ670" s="49"/>
      <c r="CA670" s="49"/>
      <c r="CB670" s="49"/>
      <c r="CC670" s="49"/>
      <c r="CD670" s="49"/>
      <c r="CE670" s="49"/>
      <c r="CF670" s="49"/>
      <c r="CG670" s="49"/>
      <c r="CH670" s="49"/>
      <c r="CI670" s="49"/>
      <c r="CJ670" s="49"/>
      <c r="CK670" s="49"/>
      <c r="CL670" s="49"/>
      <c r="CM670" s="49"/>
      <c r="CN670" s="49"/>
      <c r="CO670" s="49"/>
      <c r="CP670" s="49"/>
      <c r="CQ670" s="49"/>
      <c r="CR670" s="49"/>
      <c r="CS670" s="49"/>
      <c r="CT670" s="49"/>
      <c r="CU670" s="49"/>
      <c r="CV670" s="49"/>
      <c r="CW670" s="49"/>
      <c r="CX670" s="49"/>
      <c r="CY670" s="49"/>
      <c r="CZ670" s="49"/>
      <c r="DA670" s="49"/>
      <c r="DB670" s="49"/>
      <c r="DC670" s="49"/>
      <c r="DD670" s="49"/>
      <c r="DE670" s="49"/>
      <c r="DF670" s="49"/>
      <c r="DG670" s="49"/>
      <c r="DH670" s="49"/>
      <c r="DI670" s="49"/>
      <c r="DJ670" s="49"/>
      <c r="DK670" s="49"/>
      <c r="DL670" s="49"/>
      <c r="DM670" s="49"/>
      <c r="DN670" s="49"/>
      <c r="DO670" s="49"/>
      <c r="DP670" s="49"/>
      <c r="DQ670" s="49"/>
      <c r="DR670" s="49"/>
      <c r="DS670" s="49"/>
      <c r="DT670" s="49"/>
      <c r="DU670" s="49"/>
      <c r="DV670" s="49"/>
      <c r="DW670" s="49"/>
      <c r="DX670" s="49"/>
      <c r="DY670" s="49"/>
      <c r="DZ670" s="49"/>
      <c r="EA670" s="49"/>
      <c r="EB670" s="49"/>
      <c r="EC670" s="49"/>
      <c r="ED670" s="49"/>
      <c r="EE670" s="49"/>
      <c r="EF670" s="49"/>
      <c r="EG670" s="49"/>
      <c r="EH670" s="49"/>
      <c r="EI670" s="49"/>
      <c r="EJ670" s="49"/>
      <c r="EK670" s="49"/>
      <c r="EL670" s="49"/>
      <c r="EM670" s="49"/>
      <c r="EN670" s="49"/>
      <c r="EO670" s="49"/>
      <c r="EP670" s="49"/>
      <c r="EQ670" s="49"/>
      <c r="ER670" s="49"/>
      <c r="ES670" s="49"/>
      <c r="ET670" s="49"/>
      <c r="EU670" s="49"/>
      <c r="EV670" s="49"/>
      <c r="EW670" s="49"/>
      <c r="EX670" s="49"/>
      <c r="EY670" s="49"/>
      <c r="EZ670" s="49"/>
      <c r="FA670" s="49"/>
      <c r="FB670" s="49"/>
      <c r="FC670" s="49"/>
      <c r="FD670" s="49"/>
      <c r="FE670" s="49"/>
      <c r="FF670" s="49"/>
      <c r="FG670" s="49"/>
      <c r="FH670" s="49"/>
      <c r="FI670" s="49"/>
      <c r="FJ670" s="49"/>
      <c r="FK670" s="49"/>
      <c r="FL670" s="49"/>
      <c r="FM670" s="49"/>
      <c r="FN670" s="49"/>
      <c r="FO670" s="49"/>
      <c r="FP670" s="49"/>
      <c r="FQ670" s="49"/>
      <c r="FR670" s="49"/>
      <c r="FS670" s="49"/>
      <c r="FT670" s="49"/>
      <c r="FU670" s="49"/>
      <c r="FV670" s="49"/>
      <c r="FW670" s="49"/>
      <c r="FX670" s="49"/>
      <c r="FY670" s="49"/>
      <c r="FZ670" s="49"/>
      <c r="GA670" s="49"/>
      <c r="GB670" s="49"/>
      <c r="GC670" s="49"/>
      <c r="GD670" s="49"/>
      <c r="GE670" s="49"/>
      <c r="GF670" s="49"/>
      <c r="GG670" s="49"/>
      <c r="GH670" s="49"/>
      <c r="GI670" s="49"/>
      <c r="GJ670" s="49"/>
      <c r="GK670" s="49"/>
      <c r="GL670" s="49"/>
      <c r="GM670" s="49"/>
      <c r="GN670" s="49"/>
      <c r="GO670" s="49"/>
      <c r="GP670" s="49"/>
      <c r="GQ670" s="49"/>
      <c r="GR670" s="49"/>
      <c r="GS670" s="49"/>
      <c r="GT670" s="49"/>
      <c r="GU670" s="49"/>
      <c r="GV670" s="49"/>
      <c r="GW670" s="49"/>
      <c r="GX670" s="49"/>
      <c r="GY670" s="49"/>
      <c r="GZ670" s="49"/>
      <c r="HA670" s="49"/>
      <c r="HB670" s="49"/>
      <c r="HC670" s="49"/>
      <c r="HD670" s="49"/>
      <c r="HE670" s="49"/>
      <c r="HF670" s="49"/>
      <c r="HG670" s="49"/>
      <c r="HH670" s="49"/>
      <c r="HI670" s="49"/>
      <c r="HJ670" s="49"/>
      <c r="HK670" s="49"/>
      <c r="HL670" s="49"/>
      <c r="HM670" s="49"/>
      <c r="HN670" s="49"/>
      <c r="HO670" s="49"/>
      <c r="HP670" s="49"/>
      <c r="HQ670" s="49"/>
      <c r="HR670" s="49"/>
      <c r="HS670" s="49"/>
      <c r="HT670" s="49"/>
      <c r="HU670" s="49"/>
      <c r="HV670" s="49"/>
      <c r="HW670" s="49"/>
      <c r="HX670" s="49"/>
      <c r="HY670" s="49"/>
      <c r="HZ670" s="49"/>
      <c r="IA670" s="49"/>
      <c r="IB670" s="49"/>
      <c r="IC670" s="49"/>
      <c r="ID670" s="49"/>
      <c r="IE670" s="49"/>
      <c r="IF670" s="49"/>
      <c r="IG670" s="49"/>
      <c r="IH670" s="49"/>
      <c r="II670" s="49"/>
      <c r="IJ670" s="49"/>
      <c r="IK670" s="49"/>
      <c r="IL670" s="49"/>
      <c r="IM670" s="49"/>
      <c r="IN670" s="49"/>
      <c r="IO670" s="49"/>
      <c r="IP670" s="49"/>
      <c r="IQ670" s="49"/>
      <c r="IR670" s="49"/>
      <c r="IS670" s="49"/>
      <c r="IT670" s="49"/>
      <c r="IU670" s="49"/>
      <c r="IV670" s="49"/>
      <c r="IW670" s="49"/>
      <c r="IX670" s="49"/>
      <c r="IY670" s="49"/>
      <c r="IZ670" s="49"/>
      <c r="JA670" s="49"/>
      <c r="JB670" s="49"/>
      <c r="JC670" s="49"/>
      <c r="JD670" s="49"/>
      <c r="JE670" s="49"/>
      <c r="JF670" s="49"/>
      <c r="JG670" s="49"/>
      <c r="JH670" s="49"/>
      <c r="JI670" s="49"/>
      <c r="JJ670" s="49"/>
      <c r="JK670" s="49"/>
      <c r="JL670" s="49"/>
      <c r="JM670" s="49"/>
      <c r="JN670" s="49"/>
      <c r="JO670" s="49"/>
      <c r="JP670" s="49"/>
      <c r="JQ670" s="49"/>
      <c r="JR670" s="49"/>
      <c r="JS670" s="49"/>
      <c r="JT670" s="49"/>
      <c r="JU670" s="49"/>
      <c r="JV670" s="49"/>
      <c r="JW670" s="49"/>
      <c r="JX670" s="49"/>
      <c r="JY670" s="49"/>
      <c r="JZ670" s="49"/>
      <c r="KA670" s="49"/>
      <c r="KB670" s="49"/>
      <c r="KC670" s="49"/>
      <c r="KD670" s="49"/>
      <c r="KE670" s="49"/>
      <c r="KF670" s="49"/>
      <c r="KG670" s="49"/>
      <c r="KH670" s="49"/>
      <c r="KI670" s="49"/>
      <c r="KJ670" s="49"/>
    </row>
    <row r="671" spans="2:296" s="48" customFormat="1" x14ac:dyDescent="0.2">
      <c r="B671" s="46"/>
      <c r="C671" s="276"/>
      <c r="D671" s="125"/>
      <c r="E671" s="173"/>
      <c r="F671" s="174"/>
      <c r="G671" s="125"/>
      <c r="H671" s="125"/>
      <c r="I671" s="125"/>
      <c r="J671" s="125"/>
      <c r="K671" s="192"/>
      <c r="M671" s="281"/>
      <c r="N671" s="19"/>
      <c r="O671" s="49"/>
      <c r="P671" s="49"/>
      <c r="Q671" s="49"/>
      <c r="R671" s="49"/>
      <c r="S671" s="49"/>
      <c r="T671" s="49"/>
      <c r="U671" s="49"/>
      <c r="V671" s="49"/>
      <c r="W671" s="49"/>
      <c r="X671" s="49"/>
      <c r="Y671" s="49"/>
      <c r="Z671" s="49"/>
      <c r="AA671" s="49"/>
      <c r="AB671" s="49"/>
      <c r="AC671" s="49"/>
      <c r="AD671" s="49"/>
      <c r="AE671" s="49"/>
      <c r="AF671" s="49"/>
      <c r="AG671" s="49"/>
      <c r="AH671" s="49"/>
      <c r="AI671" s="49"/>
      <c r="AJ671" s="49"/>
      <c r="AK671" s="49"/>
      <c r="AL671" s="49"/>
      <c r="AM671" s="49"/>
      <c r="AN671" s="49"/>
      <c r="AO671" s="49"/>
      <c r="AP671" s="49"/>
      <c r="AQ671" s="49"/>
      <c r="AR671" s="49"/>
      <c r="AS671" s="49"/>
      <c r="AT671" s="49"/>
      <c r="AU671" s="49"/>
      <c r="AV671" s="49"/>
      <c r="AW671" s="49"/>
      <c r="AX671" s="49"/>
      <c r="AY671" s="49"/>
      <c r="AZ671" s="49"/>
      <c r="BA671" s="49"/>
      <c r="BB671" s="49"/>
      <c r="BC671" s="49"/>
      <c r="BD671" s="49"/>
      <c r="BE671" s="49"/>
      <c r="BF671" s="49"/>
      <c r="BG671" s="49"/>
      <c r="BH671" s="49"/>
      <c r="BI671" s="49"/>
      <c r="BJ671" s="49"/>
      <c r="BK671" s="49"/>
      <c r="BL671" s="49"/>
      <c r="BM671" s="49"/>
      <c r="BN671" s="49"/>
      <c r="BO671" s="49"/>
      <c r="BP671" s="49"/>
      <c r="BQ671" s="49"/>
      <c r="BR671" s="49"/>
      <c r="BS671" s="49"/>
      <c r="BT671" s="49"/>
      <c r="BU671" s="49"/>
      <c r="BV671" s="49"/>
      <c r="BW671" s="49"/>
      <c r="BX671" s="49"/>
      <c r="BY671" s="49"/>
      <c r="BZ671" s="49"/>
      <c r="CA671" s="49"/>
      <c r="CB671" s="49"/>
      <c r="CC671" s="49"/>
      <c r="CD671" s="49"/>
      <c r="CE671" s="49"/>
      <c r="CF671" s="49"/>
      <c r="CG671" s="49"/>
      <c r="CH671" s="49"/>
      <c r="CI671" s="49"/>
      <c r="CJ671" s="49"/>
      <c r="CK671" s="49"/>
      <c r="CL671" s="49"/>
      <c r="CM671" s="49"/>
      <c r="CN671" s="49"/>
      <c r="CO671" s="49"/>
      <c r="CP671" s="49"/>
      <c r="CQ671" s="49"/>
      <c r="CR671" s="49"/>
      <c r="CS671" s="49"/>
      <c r="CT671" s="49"/>
      <c r="CU671" s="49"/>
      <c r="CV671" s="49"/>
      <c r="CW671" s="49"/>
      <c r="CX671" s="49"/>
      <c r="CY671" s="49"/>
      <c r="CZ671" s="49"/>
      <c r="DA671" s="49"/>
      <c r="DB671" s="49"/>
      <c r="DC671" s="49"/>
      <c r="DD671" s="49"/>
      <c r="DE671" s="49"/>
      <c r="DF671" s="49"/>
      <c r="DG671" s="49"/>
      <c r="DH671" s="49"/>
      <c r="DI671" s="49"/>
      <c r="DJ671" s="49"/>
      <c r="DK671" s="49"/>
      <c r="DL671" s="49"/>
      <c r="DM671" s="49"/>
      <c r="DN671" s="49"/>
      <c r="DO671" s="49"/>
      <c r="DP671" s="49"/>
      <c r="DQ671" s="49"/>
      <c r="DR671" s="49"/>
      <c r="DS671" s="49"/>
      <c r="DT671" s="49"/>
      <c r="DU671" s="49"/>
      <c r="DV671" s="49"/>
      <c r="DW671" s="49"/>
      <c r="DX671" s="49"/>
      <c r="DY671" s="49"/>
      <c r="DZ671" s="49"/>
      <c r="EA671" s="49"/>
      <c r="EB671" s="49"/>
      <c r="EC671" s="49"/>
      <c r="ED671" s="49"/>
      <c r="EE671" s="49"/>
      <c r="EF671" s="49"/>
      <c r="EG671" s="49"/>
      <c r="EH671" s="49"/>
      <c r="EI671" s="49"/>
      <c r="EJ671" s="49"/>
      <c r="EK671" s="49"/>
      <c r="EL671" s="49"/>
      <c r="EM671" s="49"/>
      <c r="EN671" s="49"/>
      <c r="EO671" s="49"/>
      <c r="EP671" s="49"/>
      <c r="EQ671" s="49"/>
      <c r="ER671" s="49"/>
      <c r="ES671" s="49"/>
      <c r="ET671" s="49"/>
      <c r="EU671" s="49"/>
      <c r="EV671" s="49"/>
      <c r="EW671" s="49"/>
      <c r="EX671" s="49"/>
      <c r="EY671" s="49"/>
      <c r="EZ671" s="49"/>
      <c r="FA671" s="49"/>
      <c r="FB671" s="49"/>
      <c r="FC671" s="49"/>
      <c r="FD671" s="49"/>
      <c r="FE671" s="49"/>
      <c r="FF671" s="49"/>
      <c r="FG671" s="49"/>
      <c r="FH671" s="49"/>
      <c r="FI671" s="49"/>
      <c r="FJ671" s="49"/>
      <c r="FK671" s="49"/>
      <c r="FL671" s="49"/>
      <c r="FM671" s="49"/>
      <c r="FN671" s="49"/>
      <c r="FO671" s="49"/>
      <c r="FP671" s="49"/>
      <c r="FQ671" s="49"/>
      <c r="FR671" s="49"/>
      <c r="FS671" s="49"/>
      <c r="FT671" s="49"/>
      <c r="FU671" s="49"/>
      <c r="FV671" s="49"/>
      <c r="FW671" s="49"/>
      <c r="FX671" s="49"/>
      <c r="FY671" s="49"/>
      <c r="FZ671" s="49"/>
      <c r="GA671" s="49"/>
      <c r="GB671" s="49"/>
      <c r="GC671" s="49"/>
      <c r="GD671" s="49"/>
      <c r="GE671" s="49"/>
      <c r="GF671" s="49"/>
      <c r="GG671" s="49"/>
      <c r="GH671" s="49"/>
      <c r="GI671" s="49"/>
      <c r="GJ671" s="49"/>
      <c r="GK671" s="49"/>
      <c r="GL671" s="49"/>
      <c r="GM671" s="49"/>
      <c r="GN671" s="49"/>
      <c r="GO671" s="49"/>
      <c r="GP671" s="49"/>
      <c r="GQ671" s="49"/>
      <c r="GR671" s="49"/>
      <c r="GS671" s="49"/>
      <c r="GT671" s="49"/>
      <c r="GU671" s="49"/>
      <c r="GV671" s="49"/>
      <c r="GW671" s="49"/>
      <c r="GX671" s="49"/>
      <c r="GY671" s="49"/>
      <c r="GZ671" s="49"/>
      <c r="HA671" s="49"/>
      <c r="HB671" s="49"/>
      <c r="HC671" s="49"/>
      <c r="HD671" s="49"/>
      <c r="HE671" s="49"/>
      <c r="HF671" s="49"/>
      <c r="HG671" s="49"/>
      <c r="HH671" s="49"/>
      <c r="HI671" s="49"/>
      <c r="HJ671" s="49"/>
      <c r="HK671" s="49"/>
      <c r="HL671" s="49"/>
      <c r="HM671" s="49"/>
      <c r="HN671" s="49"/>
      <c r="HO671" s="49"/>
      <c r="HP671" s="49"/>
      <c r="HQ671" s="49"/>
      <c r="HR671" s="49"/>
      <c r="HS671" s="49"/>
      <c r="HT671" s="49"/>
      <c r="HU671" s="49"/>
      <c r="HV671" s="49"/>
      <c r="HW671" s="49"/>
      <c r="HX671" s="49"/>
      <c r="HY671" s="49"/>
      <c r="HZ671" s="49"/>
      <c r="IA671" s="49"/>
      <c r="IB671" s="49"/>
      <c r="IC671" s="49"/>
      <c r="ID671" s="49"/>
      <c r="IE671" s="49"/>
      <c r="IF671" s="49"/>
      <c r="IG671" s="49"/>
      <c r="IH671" s="49"/>
      <c r="II671" s="49"/>
      <c r="IJ671" s="49"/>
      <c r="IK671" s="49"/>
      <c r="IL671" s="49"/>
      <c r="IM671" s="49"/>
      <c r="IN671" s="49"/>
      <c r="IO671" s="49"/>
      <c r="IP671" s="49"/>
      <c r="IQ671" s="49"/>
      <c r="IR671" s="49"/>
      <c r="IS671" s="49"/>
      <c r="IT671" s="49"/>
      <c r="IU671" s="49"/>
      <c r="IV671" s="49"/>
      <c r="IW671" s="49"/>
      <c r="IX671" s="49"/>
      <c r="IY671" s="49"/>
      <c r="IZ671" s="49"/>
      <c r="JA671" s="49"/>
      <c r="JB671" s="49"/>
      <c r="JC671" s="49"/>
      <c r="JD671" s="49"/>
      <c r="JE671" s="49"/>
      <c r="JF671" s="49"/>
      <c r="JG671" s="49"/>
      <c r="JH671" s="49"/>
      <c r="JI671" s="49"/>
      <c r="JJ671" s="49"/>
      <c r="JK671" s="49"/>
      <c r="JL671" s="49"/>
      <c r="JM671" s="49"/>
      <c r="JN671" s="49"/>
      <c r="JO671" s="49"/>
      <c r="JP671" s="49"/>
      <c r="JQ671" s="49"/>
      <c r="JR671" s="49"/>
      <c r="JS671" s="49"/>
      <c r="JT671" s="49"/>
      <c r="JU671" s="49"/>
      <c r="JV671" s="49"/>
      <c r="JW671" s="49"/>
      <c r="JX671" s="49"/>
      <c r="JY671" s="49"/>
      <c r="JZ671" s="49"/>
      <c r="KA671" s="49"/>
      <c r="KB671" s="49"/>
      <c r="KC671" s="49"/>
      <c r="KD671" s="49"/>
      <c r="KE671" s="49"/>
      <c r="KF671" s="49"/>
      <c r="KG671" s="49"/>
      <c r="KH671" s="49"/>
      <c r="KI671" s="49"/>
      <c r="KJ671" s="49"/>
    </row>
    <row r="672" spans="2:296" s="48" customFormat="1" x14ac:dyDescent="0.2">
      <c r="B672" s="46"/>
      <c r="C672" s="276"/>
      <c r="D672" s="125"/>
      <c r="E672" s="173"/>
      <c r="F672" s="174"/>
      <c r="G672" s="125"/>
      <c r="H672" s="125"/>
      <c r="I672" s="125"/>
      <c r="J672" s="125"/>
      <c r="K672" s="192"/>
      <c r="M672" s="281"/>
      <c r="N672" s="19"/>
      <c r="O672" s="49"/>
      <c r="P672" s="49"/>
      <c r="Q672" s="49"/>
      <c r="R672" s="49"/>
      <c r="S672" s="49"/>
      <c r="T672" s="49"/>
      <c r="U672" s="49"/>
      <c r="V672" s="49"/>
      <c r="W672" s="49"/>
      <c r="X672" s="49"/>
      <c r="Y672" s="49"/>
      <c r="Z672" s="49"/>
      <c r="AA672" s="49"/>
      <c r="AB672" s="49"/>
      <c r="AC672" s="49"/>
      <c r="AD672" s="49"/>
      <c r="AE672" s="49"/>
      <c r="AF672" s="49"/>
      <c r="AG672" s="49"/>
      <c r="AH672" s="49"/>
      <c r="AI672" s="49"/>
      <c r="AJ672" s="49"/>
      <c r="AK672" s="49"/>
      <c r="AL672" s="49"/>
      <c r="AM672" s="49"/>
      <c r="AN672" s="49"/>
      <c r="AO672" s="49"/>
      <c r="AP672" s="49"/>
      <c r="AQ672" s="49"/>
      <c r="AR672" s="49"/>
      <c r="AS672" s="49"/>
      <c r="AT672" s="49"/>
      <c r="AU672" s="49"/>
      <c r="AV672" s="49"/>
      <c r="AW672" s="49"/>
      <c r="AX672" s="49"/>
      <c r="AY672" s="49"/>
      <c r="AZ672" s="49"/>
      <c r="BA672" s="49"/>
      <c r="BB672" s="49"/>
      <c r="BC672" s="49"/>
      <c r="BD672" s="49"/>
      <c r="BE672" s="49"/>
      <c r="BF672" s="49"/>
      <c r="BG672" s="49"/>
      <c r="BH672" s="49"/>
      <c r="BI672" s="49"/>
      <c r="BJ672" s="49"/>
      <c r="BK672" s="49"/>
      <c r="BL672" s="49"/>
      <c r="BM672" s="49"/>
      <c r="BN672" s="49"/>
      <c r="BO672" s="49"/>
      <c r="BP672" s="49"/>
      <c r="BQ672" s="49"/>
      <c r="BR672" s="49"/>
      <c r="BS672" s="49"/>
      <c r="BT672" s="49"/>
      <c r="BU672" s="49"/>
      <c r="BV672" s="49"/>
      <c r="BW672" s="49"/>
      <c r="BX672" s="49"/>
      <c r="BY672" s="49"/>
      <c r="BZ672" s="49"/>
      <c r="CA672" s="49"/>
      <c r="CB672" s="49"/>
      <c r="CC672" s="49"/>
      <c r="CD672" s="49"/>
      <c r="CE672" s="49"/>
      <c r="CF672" s="49"/>
      <c r="CG672" s="49"/>
      <c r="CH672" s="49"/>
      <c r="CI672" s="49"/>
      <c r="CJ672" s="49"/>
      <c r="CK672" s="49"/>
      <c r="CL672" s="49"/>
      <c r="CM672" s="49"/>
      <c r="CN672" s="49"/>
      <c r="CO672" s="49"/>
      <c r="CP672" s="49"/>
      <c r="CQ672" s="49"/>
      <c r="CR672" s="49"/>
      <c r="CS672" s="49"/>
      <c r="CT672" s="49"/>
      <c r="CU672" s="49"/>
      <c r="CV672" s="49"/>
      <c r="CW672" s="49"/>
      <c r="CX672" s="49"/>
      <c r="CY672" s="49"/>
      <c r="CZ672" s="49"/>
      <c r="DA672" s="49"/>
      <c r="DB672" s="49"/>
      <c r="DC672" s="49"/>
      <c r="DD672" s="49"/>
      <c r="DE672" s="49"/>
      <c r="DF672" s="49"/>
      <c r="DG672" s="49"/>
      <c r="DH672" s="49"/>
      <c r="DI672" s="49"/>
      <c r="DJ672" s="49"/>
      <c r="DK672" s="49"/>
      <c r="DL672" s="49"/>
      <c r="DM672" s="49"/>
      <c r="DN672" s="49"/>
      <c r="DO672" s="49"/>
      <c r="DP672" s="49"/>
      <c r="DQ672" s="49"/>
      <c r="DR672" s="49"/>
      <c r="DS672" s="49"/>
      <c r="DT672" s="49"/>
      <c r="DU672" s="49"/>
      <c r="DV672" s="49"/>
      <c r="DW672" s="49"/>
      <c r="DX672" s="49"/>
      <c r="DY672" s="49"/>
      <c r="DZ672" s="49"/>
      <c r="EA672" s="49"/>
      <c r="EB672" s="49"/>
      <c r="EC672" s="49"/>
      <c r="ED672" s="49"/>
      <c r="EE672" s="49"/>
      <c r="EF672" s="49"/>
      <c r="EG672" s="49"/>
      <c r="EH672" s="49"/>
      <c r="EI672" s="49"/>
      <c r="EJ672" s="49"/>
      <c r="EK672" s="49"/>
      <c r="EL672" s="49"/>
      <c r="EM672" s="49"/>
      <c r="EN672" s="49"/>
      <c r="EO672" s="49"/>
      <c r="EP672" s="49"/>
      <c r="EQ672" s="49"/>
      <c r="ER672" s="49"/>
      <c r="ES672" s="49"/>
      <c r="ET672" s="49"/>
      <c r="EU672" s="49"/>
      <c r="EV672" s="49"/>
      <c r="EW672" s="49"/>
      <c r="EX672" s="49"/>
      <c r="EY672" s="49"/>
      <c r="EZ672" s="49"/>
      <c r="FA672" s="49"/>
      <c r="FB672" s="49"/>
      <c r="FC672" s="49"/>
      <c r="FD672" s="49"/>
      <c r="FE672" s="49"/>
      <c r="FF672" s="49"/>
      <c r="FG672" s="49"/>
      <c r="FH672" s="49"/>
      <c r="FI672" s="49"/>
      <c r="FJ672" s="49"/>
      <c r="FK672" s="49"/>
      <c r="FL672" s="49"/>
      <c r="FM672" s="49"/>
      <c r="FN672" s="49"/>
      <c r="FO672" s="49"/>
      <c r="FP672" s="49"/>
      <c r="FQ672" s="49"/>
      <c r="FR672" s="49"/>
      <c r="FS672" s="49"/>
      <c r="FT672" s="49"/>
      <c r="FU672" s="49"/>
      <c r="FV672" s="49"/>
      <c r="FW672" s="49"/>
      <c r="FX672" s="49"/>
      <c r="FY672" s="49"/>
      <c r="FZ672" s="49"/>
      <c r="GA672" s="49"/>
      <c r="GB672" s="49"/>
      <c r="GC672" s="49"/>
      <c r="GD672" s="49"/>
      <c r="GE672" s="49"/>
      <c r="GF672" s="49"/>
      <c r="GG672" s="49"/>
      <c r="GH672" s="49"/>
      <c r="GI672" s="49"/>
      <c r="GJ672" s="49"/>
      <c r="GK672" s="49"/>
      <c r="GL672" s="49"/>
      <c r="GM672" s="49"/>
      <c r="GN672" s="49"/>
      <c r="GO672" s="49"/>
      <c r="GP672" s="49"/>
      <c r="GQ672" s="49"/>
      <c r="GR672" s="49"/>
      <c r="GS672" s="49"/>
      <c r="GT672" s="49"/>
      <c r="GU672" s="49"/>
      <c r="GV672" s="49"/>
      <c r="GW672" s="49"/>
      <c r="GX672" s="49"/>
      <c r="GY672" s="49"/>
      <c r="GZ672" s="49"/>
      <c r="HA672" s="49"/>
      <c r="HB672" s="49"/>
      <c r="HC672" s="49"/>
      <c r="HD672" s="49"/>
      <c r="HE672" s="49"/>
      <c r="HF672" s="49"/>
      <c r="HG672" s="49"/>
      <c r="HH672" s="49"/>
      <c r="HI672" s="49"/>
      <c r="HJ672" s="49"/>
      <c r="HK672" s="49"/>
      <c r="HL672" s="49"/>
      <c r="HM672" s="49"/>
      <c r="HN672" s="49"/>
      <c r="HO672" s="49"/>
      <c r="HP672" s="49"/>
      <c r="HQ672" s="49"/>
      <c r="HR672" s="49"/>
      <c r="HS672" s="49"/>
      <c r="HT672" s="49"/>
      <c r="HU672" s="49"/>
      <c r="HV672" s="49"/>
      <c r="HW672" s="49"/>
      <c r="HX672" s="49"/>
      <c r="HY672" s="49"/>
      <c r="HZ672" s="49"/>
      <c r="IA672" s="49"/>
      <c r="IB672" s="49"/>
      <c r="IC672" s="49"/>
      <c r="ID672" s="49"/>
      <c r="IE672" s="49"/>
      <c r="IF672" s="49"/>
      <c r="IG672" s="49"/>
      <c r="IH672" s="49"/>
      <c r="II672" s="49"/>
      <c r="IJ672" s="49"/>
      <c r="IK672" s="49"/>
      <c r="IL672" s="49"/>
      <c r="IM672" s="49"/>
      <c r="IN672" s="49"/>
      <c r="IO672" s="49"/>
      <c r="IP672" s="49"/>
      <c r="IQ672" s="49"/>
      <c r="IR672" s="49"/>
      <c r="IS672" s="49"/>
      <c r="IT672" s="49"/>
      <c r="IU672" s="49"/>
      <c r="IV672" s="49"/>
      <c r="IW672" s="49"/>
      <c r="IX672" s="49"/>
      <c r="IY672" s="49"/>
      <c r="IZ672" s="49"/>
      <c r="JA672" s="49"/>
      <c r="JB672" s="49"/>
      <c r="JC672" s="49"/>
      <c r="JD672" s="49"/>
      <c r="JE672" s="49"/>
      <c r="JF672" s="49"/>
      <c r="JG672" s="49"/>
      <c r="JH672" s="49"/>
      <c r="JI672" s="49"/>
      <c r="JJ672" s="49"/>
      <c r="JK672" s="49"/>
      <c r="JL672" s="49"/>
      <c r="JM672" s="49"/>
      <c r="JN672" s="49"/>
      <c r="JO672" s="49"/>
      <c r="JP672" s="49"/>
      <c r="JQ672" s="49"/>
      <c r="JR672" s="49"/>
      <c r="JS672" s="49"/>
      <c r="JT672" s="49"/>
      <c r="JU672" s="49"/>
      <c r="JV672" s="49"/>
      <c r="JW672" s="49"/>
      <c r="JX672" s="49"/>
      <c r="JY672" s="49"/>
      <c r="JZ672" s="49"/>
      <c r="KA672" s="49"/>
      <c r="KB672" s="49"/>
      <c r="KC672" s="49"/>
      <c r="KD672" s="49"/>
      <c r="KE672" s="49"/>
      <c r="KF672" s="49"/>
      <c r="KG672" s="49"/>
      <c r="KH672" s="49"/>
      <c r="KI672" s="49"/>
      <c r="KJ672" s="49"/>
    </row>
    <row r="673" spans="2:296" s="48" customFormat="1" x14ac:dyDescent="0.2">
      <c r="B673" s="46"/>
      <c r="C673" s="276"/>
      <c r="D673" s="125"/>
      <c r="E673" s="173"/>
      <c r="F673" s="174"/>
      <c r="G673" s="125"/>
      <c r="H673" s="125"/>
      <c r="I673" s="125"/>
      <c r="J673" s="125"/>
      <c r="K673" s="192"/>
      <c r="M673" s="281"/>
      <c r="N673" s="19"/>
      <c r="O673" s="49"/>
      <c r="P673" s="49"/>
      <c r="Q673" s="49"/>
      <c r="R673" s="49"/>
      <c r="S673" s="49"/>
      <c r="T673" s="49"/>
      <c r="U673" s="49"/>
      <c r="V673" s="49"/>
      <c r="W673" s="49"/>
      <c r="X673" s="49"/>
      <c r="Y673" s="49"/>
      <c r="Z673" s="49"/>
      <c r="AA673" s="49"/>
      <c r="AB673" s="49"/>
      <c r="AC673" s="49"/>
      <c r="AD673" s="49"/>
      <c r="AE673" s="49"/>
      <c r="AF673" s="49"/>
      <c r="AG673" s="49"/>
      <c r="AH673" s="49"/>
      <c r="AI673" s="49"/>
      <c r="AJ673" s="49"/>
      <c r="AK673" s="49"/>
      <c r="AL673" s="49"/>
      <c r="AM673" s="49"/>
      <c r="AN673" s="49"/>
      <c r="AO673" s="49"/>
      <c r="AP673" s="49"/>
      <c r="AQ673" s="49"/>
      <c r="AR673" s="49"/>
      <c r="AS673" s="49"/>
      <c r="AT673" s="49"/>
      <c r="AU673" s="49"/>
      <c r="AV673" s="49"/>
      <c r="AW673" s="49"/>
      <c r="AX673" s="49"/>
      <c r="AY673" s="49"/>
      <c r="AZ673" s="49"/>
      <c r="BA673" s="49"/>
      <c r="BB673" s="49"/>
      <c r="BC673" s="49"/>
      <c r="BD673" s="49"/>
      <c r="BE673" s="49"/>
      <c r="BF673" s="49"/>
      <c r="BG673" s="49"/>
      <c r="BH673" s="49"/>
      <c r="BI673" s="49"/>
      <c r="BJ673" s="49"/>
      <c r="BK673" s="49"/>
      <c r="BL673" s="49"/>
      <c r="BM673" s="49"/>
      <c r="BN673" s="49"/>
      <c r="BO673" s="49"/>
      <c r="BP673" s="49"/>
      <c r="BQ673" s="49"/>
      <c r="BR673" s="49"/>
      <c r="BS673" s="49"/>
      <c r="BT673" s="49"/>
      <c r="BU673" s="49"/>
      <c r="BV673" s="49"/>
      <c r="BW673" s="49"/>
      <c r="BX673" s="49"/>
      <c r="BY673" s="49"/>
      <c r="BZ673" s="49"/>
      <c r="CA673" s="49"/>
      <c r="CB673" s="49"/>
      <c r="CC673" s="49"/>
      <c r="CD673" s="49"/>
      <c r="CE673" s="49"/>
      <c r="CF673" s="49"/>
      <c r="CG673" s="49"/>
      <c r="CH673" s="49"/>
      <c r="CI673" s="49"/>
      <c r="CJ673" s="49"/>
      <c r="CK673" s="49"/>
      <c r="CL673" s="49"/>
      <c r="CM673" s="49"/>
      <c r="CN673" s="49"/>
      <c r="CO673" s="49"/>
      <c r="CP673" s="49"/>
      <c r="CQ673" s="49"/>
      <c r="CR673" s="49"/>
      <c r="CS673" s="49"/>
      <c r="CT673" s="49"/>
      <c r="CU673" s="49"/>
      <c r="CV673" s="49"/>
      <c r="CW673" s="49"/>
      <c r="CX673" s="49"/>
      <c r="CY673" s="49"/>
      <c r="CZ673" s="49"/>
      <c r="DA673" s="49"/>
      <c r="DB673" s="49"/>
      <c r="DC673" s="49"/>
      <c r="DD673" s="49"/>
      <c r="DE673" s="49"/>
      <c r="DF673" s="49"/>
      <c r="DG673" s="49"/>
      <c r="DH673" s="49"/>
      <c r="DI673" s="49"/>
      <c r="DJ673" s="49"/>
      <c r="DK673" s="49"/>
      <c r="DL673" s="49"/>
      <c r="DM673" s="49"/>
      <c r="DN673" s="49"/>
      <c r="DO673" s="49"/>
      <c r="DP673" s="49"/>
      <c r="DQ673" s="49"/>
      <c r="DR673" s="49"/>
      <c r="DS673" s="49"/>
      <c r="DT673" s="49"/>
      <c r="DU673" s="49"/>
      <c r="DV673" s="49"/>
      <c r="DW673" s="49"/>
      <c r="DX673" s="49"/>
      <c r="DY673" s="49"/>
      <c r="DZ673" s="49"/>
      <c r="EA673" s="49"/>
      <c r="EB673" s="49"/>
      <c r="EC673" s="49"/>
      <c r="ED673" s="49"/>
      <c r="EE673" s="49"/>
      <c r="EF673" s="49"/>
      <c r="EG673" s="49"/>
      <c r="EH673" s="49"/>
      <c r="EI673" s="49"/>
      <c r="EJ673" s="49"/>
      <c r="EK673" s="49"/>
      <c r="EL673" s="49"/>
      <c r="EM673" s="49"/>
      <c r="EN673" s="49"/>
      <c r="EO673" s="49"/>
      <c r="EP673" s="49"/>
      <c r="EQ673" s="49"/>
      <c r="ER673" s="49"/>
      <c r="ES673" s="49"/>
      <c r="ET673" s="49"/>
      <c r="EU673" s="49"/>
      <c r="EV673" s="49"/>
      <c r="EW673" s="49"/>
      <c r="EX673" s="49"/>
      <c r="EY673" s="49"/>
      <c r="EZ673" s="49"/>
      <c r="FA673" s="49"/>
      <c r="FB673" s="49"/>
      <c r="FC673" s="49"/>
      <c r="FD673" s="49"/>
      <c r="FE673" s="49"/>
      <c r="FF673" s="49"/>
      <c r="FG673" s="49"/>
      <c r="FH673" s="49"/>
      <c r="FI673" s="49"/>
      <c r="FJ673" s="49"/>
      <c r="FK673" s="49"/>
      <c r="FL673" s="49"/>
      <c r="FM673" s="49"/>
      <c r="FN673" s="49"/>
      <c r="FO673" s="49"/>
      <c r="FP673" s="49"/>
      <c r="FQ673" s="49"/>
      <c r="FR673" s="49"/>
      <c r="FS673" s="49"/>
      <c r="FT673" s="49"/>
      <c r="FU673" s="49"/>
      <c r="FV673" s="49"/>
      <c r="FW673" s="49"/>
      <c r="FX673" s="49"/>
      <c r="FY673" s="49"/>
      <c r="FZ673" s="49"/>
      <c r="GA673" s="49"/>
      <c r="GB673" s="49"/>
      <c r="GC673" s="49"/>
      <c r="GD673" s="49"/>
      <c r="GE673" s="49"/>
      <c r="GF673" s="49"/>
      <c r="GG673" s="49"/>
      <c r="GH673" s="49"/>
      <c r="GI673" s="49"/>
      <c r="GJ673" s="49"/>
      <c r="GK673" s="49"/>
      <c r="GL673" s="49"/>
      <c r="GM673" s="49"/>
      <c r="GN673" s="49"/>
      <c r="GO673" s="49"/>
      <c r="GP673" s="49"/>
      <c r="GQ673" s="49"/>
      <c r="GR673" s="49"/>
      <c r="GS673" s="49"/>
      <c r="GT673" s="49"/>
      <c r="GU673" s="49"/>
      <c r="GV673" s="49"/>
      <c r="GW673" s="49"/>
      <c r="GX673" s="49"/>
      <c r="GY673" s="49"/>
      <c r="GZ673" s="49"/>
      <c r="HA673" s="49"/>
      <c r="HB673" s="49"/>
      <c r="HC673" s="49"/>
      <c r="HD673" s="49"/>
      <c r="HE673" s="49"/>
      <c r="HF673" s="49"/>
      <c r="HG673" s="49"/>
      <c r="HH673" s="49"/>
      <c r="HI673" s="49"/>
      <c r="HJ673" s="49"/>
      <c r="HK673" s="49"/>
      <c r="HL673" s="49"/>
      <c r="HM673" s="49"/>
      <c r="HN673" s="49"/>
      <c r="HO673" s="49"/>
      <c r="HP673" s="49"/>
      <c r="HQ673" s="49"/>
      <c r="HR673" s="49"/>
      <c r="HS673" s="49"/>
      <c r="HT673" s="49"/>
      <c r="HU673" s="49"/>
      <c r="HV673" s="49"/>
      <c r="HW673" s="49"/>
      <c r="HX673" s="49"/>
      <c r="HY673" s="49"/>
      <c r="HZ673" s="49"/>
      <c r="IA673" s="49"/>
      <c r="IB673" s="49"/>
      <c r="IC673" s="49"/>
      <c r="ID673" s="49"/>
      <c r="IE673" s="49"/>
      <c r="IF673" s="49"/>
      <c r="IG673" s="49"/>
      <c r="IH673" s="49"/>
      <c r="II673" s="49"/>
      <c r="IJ673" s="49"/>
      <c r="IK673" s="49"/>
      <c r="IL673" s="49"/>
      <c r="IM673" s="49"/>
      <c r="IN673" s="49"/>
      <c r="IO673" s="49"/>
      <c r="IP673" s="49"/>
      <c r="IQ673" s="49"/>
      <c r="IR673" s="49"/>
      <c r="IS673" s="49"/>
      <c r="IT673" s="49"/>
      <c r="IU673" s="49"/>
      <c r="IV673" s="49"/>
      <c r="IW673" s="49"/>
      <c r="IX673" s="49"/>
      <c r="IY673" s="49"/>
      <c r="IZ673" s="49"/>
      <c r="JA673" s="49"/>
      <c r="JB673" s="49"/>
      <c r="JC673" s="49"/>
      <c r="JD673" s="49"/>
      <c r="JE673" s="49"/>
      <c r="JF673" s="49"/>
      <c r="JG673" s="49"/>
      <c r="JH673" s="49"/>
      <c r="JI673" s="49"/>
      <c r="JJ673" s="49"/>
      <c r="JK673" s="49"/>
      <c r="JL673" s="49"/>
      <c r="JM673" s="49"/>
      <c r="JN673" s="49"/>
      <c r="JO673" s="49"/>
      <c r="JP673" s="49"/>
      <c r="JQ673" s="49"/>
      <c r="JR673" s="49"/>
      <c r="JS673" s="49"/>
      <c r="JT673" s="49"/>
      <c r="JU673" s="49"/>
      <c r="JV673" s="49"/>
      <c r="JW673" s="49"/>
      <c r="JX673" s="49"/>
      <c r="JY673" s="49"/>
      <c r="JZ673" s="49"/>
      <c r="KA673" s="49"/>
      <c r="KB673" s="49"/>
      <c r="KC673" s="49"/>
      <c r="KD673" s="49"/>
      <c r="KE673" s="49"/>
      <c r="KF673" s="49"/>
      <c r="KG673" s="49"/>
      <c r="KH673" s="49"/>
      <c r="KI673" s="49"/>
      <c r="KJ673" s="49"/>
    </row>
    <row r="674" spans="2:296" s="48" customFormat="1" x14ac:dyDescent="0.2">
      <c r="B674" s="46"/>
      <c r="C674" s="276"/>
      <c r="D674" s="125"/>
      <c r="E674" s="173"/>
      <c r="F674" s="174"/>
      <c r="G674" s="125"/>
      <c r="H674" s="125"/>
      <c r="I674" s="125"/>
      <c r="J674" s="125"/>
      <c r="K674" s="192"/>
      <c r="M674" s="281"/>
      <c r="N674" s="19"/>
      <c r="O674" s="49"/>
      <c r="P674" s="49"/>
      <c r="Q674" s="49"/>
      <c r="R674" s="49"/>
      <c r="S674" s="49"/>
      <c r="T674" s="49"/>
      <c r="U674" s="49"/>
      <c r="V674" s="49"/>
      <c r="W674" s="49"/>
      <c r="X674" s="49"/>
      <c r="Y674" s="49"/>
      <c r="Z674" s="49"/>
      <c r="AA674" s="49"/>
      <c r="AB674" s="49"/>
      <c r="AC674" s="49"/>
      <c r="AD674" s="49"/>
      <c r="AE674" s="49"/>
      <c r="AF674" s="49"/>
      <c r="AG674" s="49"/>
      <c r="AH674" s="49"/>
      <c r="AI674" s="49"/>
      <c r="AJ674" s="49"/>
      <c r="AK674" s="49"/>
      <c r="AL674" s="49"/>
      <c r="AM674" s="49"/>
      <c r="AN674" s="49"/>
      <c r="AO674" s="49"/>
      <c r="AP674" s="49"/>
      <c r="AQ674" s="49"/>
      <c r="AR674" s="49"/>
      <c r="AS674" s="49"/>
      <c r="AT674" s="49"/>
      <c r="AU674" s="49"/>
      <c r="AV674" s="49"/>
      <c r="AW674" s="49"/>
      <c r="AX674" s="49"/>
      <c r="AY674" s="49"/>
      <c r="AZ674" s="49"/>
      <c r="BA674" s="49"/>
      <c r="BB674" s="49"/>
      <c r="BC674" s="49"/>
      <c r="BD674" s="49"/>
      <c r="BE674" s="49"/>
      <c r="BF674" s="49"/>
      <c r="BG674" s="49"/>
      <c r="BH674" s="49"/>
      <c r="BI674" s="49"/>
      <c r="BJ674" s="49"/>
      <c r="BK674" s="49"/>
      <c r="BL674" s="49"/>
      <c r="BM674" s="49"/>
      <c r="BN674" s="49"/>
      <c r="BO674" s="49"/>
      <c r="BP674" s="49"/>
      <c r="BQ674" s="49"/>
      <c r="BR674" s="49"/>
      <c r="BS674" s="49"/>
      <c r="BT674" s="49"/>
      <c r="BU674" s="49"/>
      <c r="BV674" s="49"/>
      <c r="BW674" s="49"/>
      <c r="BX674" s="49"/>
      <c r="BY674" s="49"/>
      <c r="BZ674" s="49"/>
      <c r="CA674" s="49"/>
      <c r="CB674" s="49"/>
      <c r="CC674" s="49"/>
      <c r="CD674" s="49"/>
      <c r="CE674" s="49"/>
      <c r="CF674" s="49"/>
      <c r="CG674" s="49"/>
      <c r="CH674" s="49"/>
      <c r="CI674" s="49"/>
      <c r="CJ674" s="49"/>
      <c r="CK674" s="49"/>
      <c r="CL674" s="49"/>
      <c r="CM674" s="49"/>
      <c r="CN674" s="49"/>
      <c r="CO674" s="49"/>
      <c r="CP674" s="49"/>
      <c r="CQ674" s="49"/>
      <c r="CR674" s="49"/>
      <c r="CS674" s="49"/>
      <c r="CT674" s="49"/>
      <c r="CU674" s="49"/>
      <c r="CV674" s="49"/>
      <c r="CW674" s="49"/>
      <c r="CX674" s="49"/>
      <c r="CY674" s="49"/>
      <c r="CZ674" s="49"/>
      <c r="DA674" s="49"/>
      <c r="DB674" s="49"/>
      <c r="DC674" s="49"/>
      <c r="DD674" s="49"/>
      <c r="DE674" s="49"/>
      <c r="DF674" s="49"/>
      <c r="DG674" s="49"/>
      <c r="DH674" s="49"/>
      <c r="DI674" s="49"/>
      <c r="DJ674" s="49"/>
      <c r="DK674" s="49"/>
      <c r="DL674" s="49"/>
      <c r="DM674" s="49"/>
      <c r="DN674" s="49"/>
      <c r="DO674" s="49"/>
      <c r="DP674" s="49"/>
      <c r="DQ674" s="49"/>
      <c r="DR674" s="49"/>
      <c r="DS674" s="49"/>
      <c r="DT674" s="49"/>
      <c r="DU674" s="49"/>
      <c r="DV674" s="49"/>
      <c r="DW674" s="49"/>
      <c r="DX674" s="49"/>
      <c r="DY674" s="49"/>
      <c r="DZ674" s="49"/>
      <c r="EA674" s="49"/>
      <c r="EB674" s="49"/>
      <c r="EC674" s="49"/>
      <c r="ED674" s="49"/>
      <c r="EE674" s="49"/>
      <c r="EF674" s="49"/>
      <c r="EG674" s="49"/>
      <c r="EH674" s="49"/>
      <c r="EI674" s="49"/>
      <c r="EJ674" s="49"/>
      <c r="EK674" s="49"/>
      <c r="EL674" s="49"/>
      <c r="EM674" s="49"/>
      <c r="EN674" s="49"/>
      <c r="EO674" s="49"/>
      <c r="EP674" s="49"/>
      <c r="EQ674" s="49"/>
      <c r="ER674" s="49"/>
      <c r="ES674" s="49"/>
      <c r="ET674" s="49"/>
      <c r="EU674" s="49"/>
      <c r="EV674" s="49"/>
      <c r="EW674" s="49"/>
      <c r="EX674" s="49"/>
      <c r="EY674" s="49"/>
      <c r="EZ674" s="49"/>
      <c r="FA674" s="49"/>
      <c r="FB674" s="49"/>
      <c r="FC674" s="49"/>
      <c r="FD674" s="49"/>
      <c r="FE674" s="49"/>
      <c r="FF674" s="49"/>
      <c r="FG674" s="49"/>
      <c r="FH674" s="49"/>
      <c r="FI674" s="49"/>
      <c r="FJ674" s="49"/>
      <c r="FK674" s="49"/>
      <c r="FL674" s="49"/>
      <c r="FM674" s="49"/>
      <c r="FN674" s="49"/>
      <c r="FO674" s="49"/>
      <c r="FP674" s="49"/>
      <c r="FQ674" s="49"/>
      <c r="FR674" s="49"/>
      <c r="FS674" s="49"/>
      <c r="FT674" s="49"/>
      <c r="FU674" s="49"/>
      <c r="FV674" s="49"/>
      <c r="FW674" s="49"/>
      <c r="FX674" s="49"/>
      <c r="FY674" s="49"/>
      <c r="FZ674" s="49"/>
      <c r="GA674" s="49"/>
      <c r="GB674" s="49"/>
      <c r="GC674" s="49"/>
      <c r="GD674" s="49"/>
      <c r="GE674" s="49"/>
      <c r="GF674" s="49"/>
      <c r="GG674" s="49"/>
      <c r="GH674" s="49"/>
      <c r="GI674" s="49"/>
      <c r="GJ674" s="49"/>
      <c r="GK674" s="49"/>
      <c r="GL674" s="49"/>
      <c r="GM674" s="49"/>
      <c r="GN674" s="49"/>
      <c r="GO674" s="49"/>
      <c r="GP674" s="49"/>
      <c r="GQ674" s="49"/>
      <c r="GR674" s="49"/>
      <c r="GS674" s="49"/>
      <c r="GT674" s="49"/>
      <c r="GU674" s="49"/>
      <c r="GV674" s="49"/>
      <c r="GW674" s="49"/>
      <c r="GX674" s="49"/>
      <c r="GY674" s="49"/>
      <c r="GZ674" s="49"/>
      <c r="HA674" s="49"/>
      <c r="HB674" s="49"/>
      <c r="HC674" s="49"/>
      <c r="HD674" s="49"/>
      <c r="HE674" s="49"/>
      <c r="HF674" s="49"/>
      <c r="HG674" s="49"/>
      <c r="HH674" s="49"/>
      <c r="HI674" s="49"/>
      <c r="HJ674" s="49"/>
      <c r="HK674" s="49"/>
      <c r="HL674" s="49"/>
      <c r="HM674" s="49"/>
      <c r="HN674" s="49"/>
      <c r="HO674" s="49"/>
      <c r="HP674" s="49"/>
      <c r="HQ674" s="49"/>
      <c r="HR674" s="49"/>
      <c r="HS674" s="49"/>
      <c r="HT674" s="49"/>
      <c r="HU674" s="49"/>
      <c r="HV674" s="49"/>
      <c r="HW674" s="49"/>
      <c r="HX674" s="49"/>
      <c r="HY674" s="49"/>
      <c r="HZ674" s="49"/>
      <c r="IA674" s="49"/>
      <c r="IB674" s="49"/>
      <c r="IC674" s="49"/>
      <c r="ID674" s="49"/>
      <c r="IE674" s="49"/>
      <c r="IF674" s="49"/>
      <c r="IG674" s="49"/>
      <c r="IH674" s="49"/>
      <c r="II674" s="49"/>
      <c r="IJ674" s="49"/>
      <c r="IK674" s="49"/>
      <c r="IL674" s="49"/>
      <c r="IM674" s="49"/>
      <c r="IN674" s="49"/>
      <c r="IO674" s="49"/>
      <c r="IP674" s="49"/>
      <c r="IQ674" s="49"/>
      <c r="IR674" s="49"/>
      <c r="IS674" s="49"/>
      <c r="IT674" s="49"/>
      <c r="IU674" s="49"/>
      <c r="IV674" s="49"/>
      <c r="IW674" s="49"/>
      <c r="IX674" s="49"/>
      <c r="IY674" s="49"/>
      <c r="IZ674" s="49"/>
      <c r="JA674" s="49"/>
      <c r="JB674" s="49"/>
      <c r="JC674" s="49"/>
      <c r="JD674" s="49"/>
      <c r="JE674" s="49"/>
      <c r="JF674" s="49"/>
      <c r="JG674" s="49"/>
      <c r="JH674" s="49"/>
      <c r="JI674" s="49"/>
      <c r="JJ674" s="49"/>
      <c r="JK674" s="49"/>
      <c r="JL674" s="49"/>
      <c r="JM674" s="49"/>
      <c r="JN674" s="49"/>
      <c r="JO674" s="49"/>
      <c r="JP674" s="49"/>
      <c r="JQ674" s="49"/>
      <c r="JR674" s="49"/>
      <c r="JS674" s="49"/>
      <c r="JT674" s="49"/>
      <c r="JU674" s="49"/>
      <c r="JV674" s="49"/>
      <c r="JW674" s="49"/>
      <c r="JX674" s="49"/>
      <c r="JY674" s="49"/>
      <c r="JZ674" s="49"/>
      <c r="KA674" s="49"/>
      <c r="KB674" s="49"/>
      <c r="KC674" s="49"/>
      <c r="KD674" s="49"/>
      <c r="KE674" s="49"/>
      <c r="KF674" s="49"/>
      <c r="KG674" s="49"/>
      <c r="KH674" s="49"/>
      <c r="KI674" s="49"/>
      <c r="KJ674" s="49"/>
    </row>
    <row r="675" spans="2:296" s="48" customFormat="1" x14ac:dyDescent="0.2">
      <c r="B675" s="46"/>
      <c r="C675" s="276"/>
      <c r="D675" s="125"/>
      <c r="E675" s="173"/>
      <c r="F675" s="174"/>
      <c r="G675" s="125"/>
      <c r="H675" s="125"/>
      <c r="I675" s="125"/>
      <c r="J675" s="125"/>
      <c r="K675" s="192"/>
      <c r="M675" s="281"/>
      <c r="N675" s="19"/>
      <c r="O675" s="49"/>
      <c r="P675" s="49"/>
      <c r="Q675" s="49"/>
      <c r="R675" s="49"/>
      <c r="S675" s="49"/>
      <c r="T675" s="49"/>
      <c r="U675" s="49"/>
      <c r="V675" s="49"/>
      <c r="W675" s="49"/>
      <c r="X675" s="49"/>
      <c r="Y675" s="49"/>
      <c r="Z675" s="49"/>
      <c r="AA675" s="49"/>
      <c r="AB675" s="49"/>
      <c r="AC675" s="49"/>
      <c r="AD675" s="49"/>
      <c r="AE675" s="49"/>
      <c r="AF675" s="49"/>
      <c r="AG675" s="49"/>
      <c r="AH675" s="49"/>
      <c r="AI675" s="49"/>
      <c r="AJ675" s="49"/>
      <c r="AK675" s="49"/>
      <c r="AL675" s="49"/>
      <c r="AM675" s="49"/>
      <c r="AN675" s="49"/>
      <c r="AO675" s="49"/>
      <c r="AP675" s="49"/>
      <c r="AQ675" s="49"/>
      <c r="AR675" s="49"/>
      <c r="AS675" s="49"/>
      <c r="AT675" s="49"/>
      <c r="AU675" s="49"/>
      <c r="AV675" s="49"/>
      <c r="AW675" s="49"/>
      <c r="AX675" s="49"/>
      <c r="AY675" s="49"/>
      <c r="AZ675" s="49"/>
      <c r="BA675" s="49"/>
      <c r="BB675" s="49"/>
      <c r="BC675" s="49"/>
      <c r="BD675" s="49"/>
      <c r="BE675" s="49"/>
      <c r="BF675" s="49"/>
      <c r="BG675" s="49"/>
      <c r="BH675" s="49"/>
      <c r="BI675" s="49"/>
      <c r="BJ675" s="49"/>
      <c r="BK675" s="49"/>
      <c r="BL675" s="49"/>
      <c r="BM675" s="49"/>
      <c r="BN675" s="49"/>
      <c r="BO675" s="49"/>
      <c r="BP675" s="49"/>
      <c r="BQ675" s="49"/>
      <c r="BR675" s="49"/>
      <c r="BS675" s="49"/>
      <c r="BT675" s="49"/>
      <c r="BU675" s="49"/>
      <c r="BV675" s="49"/>
      <c r="BW675" s="49"/>
      <c r="BX675" s="49"/>
      <c r="BY675" s="49"/>
      <c r="BZ675" s="49"/>
      <c r="CA675" s="49"/>
      <c r="CB675" s="49"/>
      <c r="CC675" s="49"/>
      <c r="CD675" s="49"/>
      <c r="CE675" s="49"/>
      <c r="CF675" s="49"/>
      <c r="CG675" s="49"/>
      <c r="CH675" s="49"/>
      <c r="CI675" s="49"/>
      <c r="CJ675" s="49"/>
      <c r="CK675" s="49"/>
      <c r="CL675" s="49"/>
      <c r="CM675" s="49"/>
      <c r="CN675" s="49"/>
      <c r="CO675" s="49"/>
      <c r="CP675" s="49"/>
      <c r="CQ675" s="49"/>
      <c r="CR675" s="49"/>
      <c r="CS675" s="49"/>
      <c r="CT675" s="49"/>
      <c r="CU675" s="49"/>
      <c r="CV675" s="49"/>
      <c r="CW675" s="49"/>
      <c r="CX675" s="49"/>
      <c r="CY675" s="49"/>
      <c r="CZ675" s="49"/>
      <c r="DA675" s="49"/>
      <c r="DB675" s="49"/>
      <c r="DC675" s="49"/>
      <c r="DD675" s="49"/>
      <c r="DE675" s="49"/>
      <c r="DF675" s="49"/>
      <c r="DG675" s="49"/>
      <c r="DH675" s="49"/>
      <c r="DI675" s="49"/>
      <c r="DJ675" s="49"/>
      <c r="DK675" s="49"/>
      <c r="DL675" s="49"/>
      <c r="DM675" s="49"/>
      <c r="DN675" s="49"/>
      <c r="DO675" s="49"/>
      <c r="DP675" s="49"/>
      <c r="DQ675" s="49"/>
      <c r="DR675" s="49"/>
      <c r="DS675" s="49"/>
      <c r="DT675" s="49"/>
      <c r="DU675" s="49"/>
      <c r="DV675" s="49"/>
      <c r="DW675" s="49"/>
      <c r="DX675" s="49"/>
      <c r="DY675" s="49"/>
      <c r="DZ675" s="49"/>
      <c r="EA675" s="49"/>
      <c r="EB675" s="49"/>
      <c r="EC675" s="49"/>
      <c r="ED675" s="49"/>
      <c r="EE675" s="49"/>
      <c r="EF675" s="49"/>
      <c r="EG675" s="49"/>
      <c r="EH675" s="49"/>
      <c r="EI675" s="49"/>
      <c r="EJ675" s="49"/>
      <c r="EK675" s="49"/>
      <c r="EL675" s="49"/>
      <c r="EM675" s="49"/>
      <c r="EN675" s="49"/>
      <c r="EO675" s="49"/>
      <c r="EP675" s="49"/>
      <c r="EQ675" s="49"/>
      <c r="ER675" s="49"/>
      <c r="ES675" s="49"/>
      <c r="ET675" s="49"/>
      <c r="EU675" s="49"/>
      <c r="EV675" s="49"/>
      <c r="EW675" s="49"/>
      <c r="EX675" s="49"/>
      <c r="EY675" s="49"/>
      <c r="EZ675" s="49"/>
      <c r="FA675" s="49"/>
      <c r="FB675" s="49"/>
      <c r="FC675" s="49"/>
      <c r="FD675" s="49"/>
      <c r="FE675" s="49"/>
      <c r="FF675" s="49"/>
      <c r="FG675" s="49"/>
      <c r="FH675" s="49"/>
      <c r="FI675" s="49"/>
      <c r="FJ675" s="49"/>
      <c r="FK675" s="49"/>
      <c r="FL675" s="49"/>
      <c r="FM675" s="49"/>
      <c r="FN675" s="49"/>
      <c r="FO675" s="49"/>
      <c r="FP675" s="49"/>
      <c r="FQ675" s="49"/>
      <c r="FR675" s="49"/>
      <c r="FS675" s="49"/>
      <c r="FT675" s="49"/>
      <c r="FU675" s="49"/>
      <c r="FV675" s="49"/>
      <c r="FW675" s="49"/>
      <c r="FX675" s="49"/>
      <c r="FY675" s="49"/>
      <c r="FZ675" s="49"/>
      <c r="GA675" s="49"/>
      <c r="GB675" s="49"/>
      <c r="GC675" s="49"/>
      <c r="GD675" s="49"/>
      <c r="GE675" s="49"/>
      <c r="GF675" s="49"/>
      <c r="GG675" s="49"/>
      <c r="GH675" s="49"/>
      <c r="GI675" s="49"/>
      <c r="GJ675" s="49"/>
      <c r="GK675" s="49"/>
      <c r="GL675" s="49"/>
      <c r="GM675" s="49"/>
      <c r="GN675" s="49"/>
      <c r="GO675" s="49"/>
      <c r="GP675" s="49"/>
      <c r="GQ675" s="49"/>
      <c r="GR675" s="49"/>
      <c r="GS675" s="49"/>
      <c r="GT675" s="49"/>
      <c r="GU675" s="49"/>
      <c r="GV675" s="49"/>
      <c r="GW675" s="49"/>
      <c r="GX675" s="49"/>
      <c r="GY675" s="49"/>
      <c r="GZ675" s="49"/>
      <c r="HA675" s="49"/>
      <c r="HB675" s="49"/>
      <c r="HC675" s="49"/>
      <c r="HD675" s="49"/>
      <c r="HE675" s="49"/>
      <c r="HF675" s="49"/>
      <c r="HG675" s="49"/>
      <c r="HH675" s="49"/>
      <c r="HI675" s="49"/>
      <c r="HJ675" s="49"/>
      <c r="HK675" s="49"/>
      <c r="HL675" s="49"/>
      <c r="HM675" s="49"/>
      <c r="HN675" s="49"/>
      <c r="HO675" s="49"/>
      <c r="HP675" s="49"/>
      <c r="HQ675" s="49"/>
      <c r="HR675" s="49"/>
      <c r="HS675" s="49"/>
      <c r="HT675" s="49"/>
      <c r="HU675" s="49"/>
      <c r="HV675" s="49"/>
      <c r="HW675" s="49"/>
      <c r="HX675" s="49"/>
      <c r="HY675" s="49"/>
      <c r="HZ675" s="49"/>
      <c r="IA675" s="49"/>
      <c r="IB675" s="49"/>
      <c r="IC675" s="49"/>
      <c r="ID675" s="49"/>
      <c r="IE675" s="49"/>
      <c r="IF675" s="49"/>
      <c r="IG675" s="49"/>
      <c r="IH675" s="49"/>
      <c r="II675" s="49"/>
      <c r="IJ675" s="49"/>
      <c r="IK675" s="49"/>
      <c r="IL675" s="49"/>
      <c r="IM675" s="49"/>
      <c r="IN675" s="49"/>
      <c r="IO675" s="49"/>
      <c r="IP675" s="49"/>
      <c r="IQ675" s="49"/>
      <c r="IR675" s="49"/>
      <c r="IS675" s="49"/>
      <c r="IT675" s="49"/>
      <c r="IU675" s="49"/>
      <c r="IV675" s="49"/>
      <c r="IW675" s="49"/>
      <c r="IX675" s="49"/>
      <c r="IY675" s="49"/>
      <c r="IZ675" s="49"/>
      <c r="JA675" s="49"/>
      <c r="JB675" s="49"/>
      <c r="JC675" s="49"/>
      <c r="JD675" s="49"/>
      <c r="JE675" s="49"/>
      <c r="JF675" s="49"/>
      <c r="JG675" s="49"/>
      <c r="JH675" s="49"/>
      <c r="JI675" s="49"/>
      <c r="JJ675" s="49"/>
      <c r="JK675" s="49"/>
      <c r="JL675" s="49"/>
      <c r="JM675" s="49"/>
      <c r="JN675" s="49"/>
      <c r="JO675" s="49"/>
      <c r="JP675" s="49"/>
      <c r="JQ675" s="49"/>
      <c r="JR675" s="49"/>
      <c r="JS675" s="49"/>
      <c r="JT675" s="49"/>
      <c r="JU675" s="49"/>
      <c r="JV675" s="49"/>
      <c r="JW675" s="49"/>
      <c r="JX675" s="49"/>
      <c r="JY675" s="49"/>
      <c r="JZ675" s="49"/>
      <c r="KA675" s="49"/>
      <c r="KB675" s="49"/>
      <c r="KC675" s="49"/>
      <c r="KD675" s="49"/>
      <c r="KE675" s="49"/>
      <c r="KF675" s="49"/>
      <c r="KG675" s="49"/>
      <c r="KH675" s="49"/>
      <c r="KI675" s="49"/>
      <c r="KJ675" s="49"/>
    </row>
    <row r="676" spans="2:296" s="48" customFormat="1" x14ac:dyDescent="0.2">
      <c r="B676" s="46"/>
      <c r="C676" s="276"/>
      <c r="D676" s="125"/>
      <c r="E676" s="173"/>
      <c r="F676" s="174"/>
      <c r="G676" s="125"/>
      <c r="H676" s="125"/>
      <c r="I676" s="125"/>
      <c r="J676" s="125"/>
      <c r="K676" s="192"/>
      <c r="M676" s="281"/>
      <c r="N676" s="19"/>
      <c r="O676" s="49"/>
      <c r="P676" s="49"/>
      <c r="Q676" s="49"/>
      <c r="R676" s="49"/>
      <c r="S676" s="49"/>
      <c r="T676" s="49"/>
      <c r="U676" s="49"/>
      <c r="V676" s="49"/>
      <c r="W676" s="49"/>
      <c r="X676" s="49"/>
      <c r="Y676" s="49"/>
      <c r="Z676" s="49"/>
      <c r="AA676" s="49"/>
      <c r="AB676" s="49"/>
      <c r="AC676" s="49"/>
      <c r="AD676" s="49"/>
      <c r="AE676" s="49"/>
      <c r="AF676" s="49"/>
      <c r="AG676" s="49"/>
      <c r="AH676" s="49"/>
      <c r="AI676" s="49"/>
      <c r="AJ676" s="49"/>
      <c r="AK676" s="49"/>
      <c r="AL676" s="49"/>
      <c r="AM676" s="49"/>
      <c r="AN676" s="49"/>
      <c r="AO676" s="49"/>
      <c r="AP676" s="49"/>
      <c r="AQ676" s="49"/>
      <c r="AR676" s="49"/>
      <c r="AS676" s="49"/>
      <c r="AT676" s="49"/>
      <c r="AU676" s="49"/>
      <c r="AV676" s="49"/>
      <c r="AW676" s="49"/>
      <c r="AX676" s="49"/>
      <c r="AY676" s="49"/>
      <c r="AZ676" s="49"/>
      <c r="BA676" s="49"/>
      <c r="BB676" s="49"/>
      <c r="BC676" s="49"/>
      <c r="BD676" s="49"/>
      <c r="BE676" s="49"/>
      <c r="BF676" s="49"/>
      <c r="BG676" s="49"/>
      <c r="BH676" s="49"/>
      <c r="BI676" s="49"/>
      <c r="BJ676" s="49"/>
      <c r="BK676" s="49"/>
      <c r="BL676" s="49"/>
      <c r="BM676" s="49"/>
      <c r="BN676" s="49"/>
      <c r="BO676" s="49"/>
      <c r="BP676" s="49"/>
      <c r="BQ676" s="49"/>
      <c r="BR676" s="49"/>
      <c r="BS676" s="49"/>
      <c r="BT676" s="49"/>
      <c r="BU676" s="49"/>
      <c r="BV676" s="49"/>
      <c r="BW676" s="49"/>
      <c r="BX676" s="49"/>
      <c r="BY676" s="49"/>
      <c r="BZ676" s="49"/>
      <c r="CA676" s="49"/>
      <c r="CB676" s="49"/>
      <c r="CC676" s="49"/>
      <c r="CD676" s="49"/>
      <c r="CE676" s="49"/>
      <c r="CF676" s="49"/>
      <c r="CG676" s="49"/>
      <c r="CH676" s="49"/>
      <c r="CI676" s="49"/>
      <c r="CJ676" s="49"/>
      <c r="CK676" s="49"/>
      <c r="CL676" s="49"/>
      <c r="CM676" s="49"/>
      <c r="CN676" s="49"/>
      <c r="CO676" s="49"/>
      <c r="CP676" s="49"/>
      <c r="CQ676" s="49"/>
      <c r="CR676" s="49"/>
      <c r="CS676" s="49"/>
      <c r="CT676" s="49"/>
      <c r="CU676" s="49"/>
      <c r="CV676" s="49"/>
      <c r="CW676" s="49"/>
      <c r="CX676" s="49"/>
      <c r="CY676" s="49"/>
      <c r="CZ676" s="49"/>
      <c r="DA676" s="49"/>
      <c r="DB676" s="49"/>
      <c r="DC676" s="49"/>
      <c r="DD676" s="49"/>
      <c r="DE676" s="49"/>
      <c r="DF676" s="49"/>
      <c r="DG676" s="49"/>
      <c r="DH676" s="49"/>
      <c r="DI676" s="49"/>
      <c r="DJ676" s="49"/>
      <c r="DK676" s="49"/>
      <c r="DL676" s="49"/>
      <c r="DM676" s="49"/>
      <c r="DN676" s="49"/>
      <c r="DO676" s="49"/>
      <c r="DP676" s="49"/>
      <c r="DQ676" s="49"/>
      <c r="DR676" s="49"/>
      <c r="DS676" s="49"/>
      <c r="DT676" s="49"/>
      <c r="DU676" s="49"/>
      <c r="DV676" s="49"/>
      <c r="DW676" s="49"/>
      <c r="DX676" s="49"/>
      <c r="DY676" s="49"/>
      <c r="DZ676" s="49"/>
      <c r="EA676" s="49"/>
      <c r="EB676" s="49"/>
      <c r="EC676" s="49"/>
      <c r="ED676" s="49"/>
      <c r="EE676" s="49"/>
      <c r="EF676" s="49"/>
      <c r="EG676" s="49"/>
      <c r="EH676" s="49"/>
      <c r="EI676" s="49"/>
      <c r="EJ676" s="49"/>
      <c r="EK676" s="49"/>
      <c r="EL676" s="49"/>
      <c r="EM676" s="49"/>
      <c r="EN676" s="49"/>
      <c r="EO676" s="49"/>
      <c r="EP676" s="49"/>
      <c r="EQ676" s="49"/>
      <c r="ER676" s="49"/>
      <c r="ES676" s="49"/>
      <c r="ET676" s="49"/>
      <c r="EU676" s="49"/>
      <c r="EV676" s="49"/>
      <c r="EW676" s="49"/>
      <c r="EX676" s="49"/>
      <c r="EY676" s="49"/>
      <c r="EZ676" s="49"/>
      <c r="FA676" s="49"/>
      <c r="FB676" s="49"/>
      <c r="FC676" s="49"/>
      <c r="FD676" s="49"/>
      <c r="FE676" s="49"/>
      <c r="FF676" s="49"/>
      <c r="FG676" s="49"/>
      <c r="FH676" s="49"/>
      <c r="FI676" s="49"/>
      <c r="FJ676" s="49"/>
      <c r="FK676" s="49"/>
      <c r="FL676" s="49"/>
      <c r="FM676" s="49"/>
      <c r="FN676" s="49"/>
      <c r="FO676" s="49"/>
      <c r="FP676" s="49"/>
      <c r="FQ676" s="49"/>
      <c r="FR676" s="49"/>
      <c r="FS676" s="49"/>
      <c r="FT676" s="49"/>
      <c r="FU676" s="49"/>
      <c r="FV676" s="49"/>
      <c r="FW676" s="49"/>
      <c r="FX676" s="49"/>
      <c r="FY676" s="49"/>
      <c r="FZ676" s="49"/>
      <c r="GA676" s="49"/>
      <c r="GB676" s="49"/>
      <c r="GC676" s="49"/>
      <c r="GD676" s="49"/>
      <c r="GE676" s="49"/>
      <c r="GF676" s="49"/>
      <c r="GG676" s="49"/>
      <c r="GH676" s="49"/>
      <c r="GI676" s="49"/>
      <c r="GJ676" s="49"/>
      <c r="GK676" s="49"/>
      <c r="GL676" s="49"/>
      <c r="GM676" s="49"/>
      <c r="GN676" s="49"/>
      <c r="GO676" s="49"/>
      <c r="GP676" s="49"/>
      <c r="GQ676" s="49"/>
      <c r="GR676" s="49"/>
      <c r="GS676" s="49"/>
      <c r="GT676" s="49"/>
      <c r="GU676" s="49"/>
      <c r="GV676" s="49"/>
      <c r="GW676" s="49"/>
      <c r="GX676" s="49"/>
      <c r="GY676" s="49"/>
      <c r="GZ676" s="49"/>
      <c r="HA676" s="49"/>
      <c r="HB676" s="49"/>
      <c r="HC676" s="49"/>
      <c r="HD676" s="49"/>
      <c r="HE676" s="49"/>
      <c r="HF676" s="49"/>
      <c r="HG676" s="49"/>
      <c r="HH676" s="49"/>
      <c r="HI676" s="49"/>
      <c r="HJ676" s="49"/>
      <c r="HK676" s="49"/>
      <c r="HL676" s="49"/>
      <c r="HM676" s="49"/>
      <c r="HN676" s="49"/>
      <c r="HO676" s="49"/>
      <c r="HP676" s="49"/>
      <c r="HQ676" s="49"/>
      <c r="HR676" s="49"/>
      <c r="HS676" s="49"/>
      <c r="HT676" s="49"/>
      <c r="HU676" s="49"/>
      <c r="HV676" s="49"/>
      <c r="HW676" s="49"/>
      <c r="HX676" s="49"/>
      <c r="HY676" s="49"/>
      <c r="HZ676" s="49"/>
      <c r="IA676" s="49"/>
      <c r="IB676" s="49"/>
      <c r="IC676" s="49"/>
      <c r="ID676" s="49"/>
      <c r="IE676" s="49"/>
      <c r="IF676" s="49"/>
      <c r="IG676" s="49"/>
      <c r="IH676" s="49"/>
      <c r="II676" s="49"/>
      <c r="IJ676" s="49"/>
      <c r="IK676" s="49"/>
      <c r="IL676" s="49"/>
      <c r="IM676" s="49"/>
      <c r="IN676" s="49"/>
      <c r="IO676" s="49"/>
      <c r="IP676" s="49"/>
      <c r="IQ676" s="49"/>
      <c r="IR676" s="49"/>
      <c r="IS676" s="49"/>
      <c r="IT676" s="49"/>
      <c r="IU676" s="49"/>
      <c r="IV676" s="49"/>
      <c r="IW676" s="49"/>
      <c r="IX676" s="49"/>
      <c r="IY676" s="49"/>
      <c r="IZ676" s="49"/>
      <c r="JA676" s="49"/>
      <c r="JB676" s="49"/>
      <c r="JC676" s="49"/>
      <c r="JD676" s="49"/>
      <c r="JE676" s="49"/>
      <c r="JF676" s="49"/>
      <c r="JG676" s="49"/>
      <c r="JH676" s="49"/>
      <c r="JI676" s="49"/>
      <c r="JJ676" s="49"/>
      <c r="JK676" s="49"/>
      <c r="JL676" s="49"/>
      <c r="JM676" s="49"/>
      <c r="JN676" s="49"/>
      <c r="JO676" s="49"/>
      <c r="JP676" s="49"/>
      <c r="JQ676" s="49"/>
      <c r="JR676" s="49"/>
      <c r="JS676" s="49"/>
      <c r="JT676" s="49"/>
      <c r="JU676" s="49"/>
      <c r="JV676" s="49"/>
      <c r="JW676" s="49"/>
      <c r="JX676" s="49"/>
      <c r="JY676" s="49"/>
      <c r="JZ676" s="49"/>
      <c r="KA676" s="49"/>
      <c r="KB676" s="49"/>
      <c r="KC676" s="49"/>
      <c r="KD676" s="49"/>
      <c r="KE676" s="49"/>
      <c r="KF676" s="49"/>
      <c r="KG676" s="49"/>
      <c r="KH676" s="49"/>
      <c r="KI676" s="49"/>
      <c r="KJ676" s="49"/>
    </row>
    <row r="677" spans="2:296" s="48" customFormat="1" x14ac:dyDescent="0.2">
      <c r="B677" s="46"/>
      <c r="C677" s="276"/>
      <c r="D677" s="125"/>
      <c r="E677" s="173"/>
      <c r="F677" s="174"/>
      <c r="G677" s="125"/>
      <c r="H677" s="125"/>
      <c r="I677" s="125"/>
      <c r="J677" s="125"/>
      <c r="K677" s="192"/>
      <c r="M677" s="281"/>
      <c r="N677" s="19"/>
      <c r="O677" s="49"/>
      <c r="P677" s="49"/>
      <c r="Q677" s="49"/>
      <c r="R677" s="49"/>
      <c r="S677" s="49"/>
      <c r="T677" s="49"/>
      <c r="U677" s="49"/>
      <c r="V677" s="49"/>
      <c r="W677" s="49"/>
      <c r="X677" s="49"/>
      <c r="Y677" s="49"/>
      <c r="Z677" s="49"/>
      <c r="AA677" s="49"/>
      <c r="AB677" s="49"/>
      <c r="AC677" s="49"/>
      <c r="AD677" s="49"/>
      <c r="AE677" s="49"/>
      <c r="AF677" s="49"/>
      <c r="AG677" s="49"/>
      <c r="AH677" s="49"/>
      <c r="AI677" s="49"/>
      <c r="AJ677" s="49"/>
      <c r="AK677" s="49"/>
      <c r="AL677" s="49"/>
      <c r="AM677" s="49"/>
      <c r="AN677" s="49"/>
      <c r="AO677" s="49"/>
      <c r="AP677" s="49"/>
      <c r="AQ677" s="49"/>
      <c r="AR677" s="49"/>
      <c r="AS677" s="49"/>
      <c r="AT677" s="49"/>
      <c r="AU677" s="49"/>
      <c r="AV677" s="49"/>
      <c r="AW677" s="49"/>
      <c r="AX677" s="49"/>
      <c r="AY677" s="49"/>
      <c r="AZ677" s="49"/>
      <c r="BA677" s="49"/>
      <c r="BB677" s="49"/>
      <c r="BC677" s="49"/>
      <c r="BD677" s="49"/>
      <c r="BE677" s="49"/>
      <c r="BF677" s="49"/>
      <c r="BG677" s="49"/>
      <c r="BH677" s="49"/>
      <c r="BI677" s="49"/>
      <c r="BJ677" s="49"/>
      <c r="BK677" s="49"/>
      <c r="BL677" s="49"/>
      <c r="BM677" s="49"/>
      <c r="BN677" s="49"/>
      <c r="BO677" s="49"/>
      <c r="BP677" s="49"/>
      <c r="BQ677" s="49"/>
      <c r="BR677" s="49"/>
      <c r="BS677" s="49"/>
      <c r="BT677" s="49"/>
      <c r="BU677" s="49"/>
      <c r="BV677" s="49"/>
      <c r="BW677" s="49"/>
      <c r="BX677" s="49"/>
      <c r="BY677" s="49"/>
      <c r="BZ677" s="49"/>
      <c r="CA677" s="49"/>
      <c r="CB677" s="49"/>
      <c r="CC677" s="49"/>
      <c r="CD677" s="49"/>
      <c r="CE677" s="49"/>
      <c r="CF677" s="49"/>
      <c r="CG677" s="49"/>
      <c r="CH677" s="49"/>
      <c r="CI677" s="49"/>
      <c r="CJ677" s="49"/>
      <c r="CK677" s="49"/>
      <c r="CL677" s="49"/>
      <c r="CM677" s="49"/>
      <c r="CN677" s="49"/>
      <c r="CO677" s="49"/>
      <c r="CP677" s="49"/>
      <c r="CQ677" s="49"/>
      <c r="CR677" s="49"/>
      <c r="CS677" s="49"/>
      <c r="CT677" s="49"/>
      <c r="CU677" s="49"/>
      <c r="CV677" s="49"/>
      <c r="CW677" s="49"/>
      <c r="CX677" s="49"/>
      <c r="CY677" s="49"/>
      <c r="CZ677" s="49"/>
      <c r="DA677" s="49"/>
      <c r="DB677" s="49"/>
      <c r="DC677" s="49"/>
      <c r="DD677" s="49"/>
      <c r="DE677" s="49"/>
      <c r="DF677" s="49"/>
      <c r="DG677" s="49"/>
      <c r="DH677" s="49"/>
      <c r="DI677" s="49"/>
      <c r="DJ677" s="49"/>
      <c r="DK677" s="49"/>
      <c r="DL677" s="49"/>
      <c r="DM677" s="49"/>
      <c r="DN677" s="49"/>
      <c r="DO677" s="49"/>
      <c r="DP677" s="49"/>
      <c r="DQ677" s="49"/>
      <c r="DR677" s="49"/>
      <c r="DS677" s="49"/>
      <c r="DT677" s="49"/>
      <c r="DU677" s="49"/>
      <c r="DV677" s="49"/>
      <c r="DW677" s="49"/>
      <c r="DX677" s="49"/>
      <c r="DY677" s="49"/>
      <c r="DZ677" s="49"/>
      <c r="EA677" s="49"/>
      <c r="EB677" s="49"/>
      <c r="EC677" s="49"/>
      <c r="ED677" s="49"/>
      <c r="EE677" s="49"/>
      <c r="EF677" s="49"/>
      <c r="EG677" s="49"/>
      <c r="EH677" s="49"/>
      <c r="EI677" s="49"/>
      <c r="EJ677" s="49"/>
      <c r="EK677" s="49"/>
      <c r="EL677" s="49"/>
      <c r="EM677" s="49"/>
      <c r="EN677" s="49"/>
      <c r="EO677" s="49"/>
      <c r="EP677" s="49"/>
      <c r="EQ677" s="49"/>
      <c r="ER677" s="49"/>
      <c r="ES677" s="49"/>
      <c r="ET677" s="49"/>
      <c r="EU677" s="49"/>
      <c r="EV677" s="49"/>
      <c r="EW677" s="49"/>
      <c r="EX677" s="49"/>
      <c r="EY677" s="49"/>
      <c r="EZ677" s="49"/>
      <c r="FA677" s="49"/>
      <c r="FB677" s="49"/>
      <c r="FC677" s="49"/>
      <c r="FD677" s="49"/>
      <c r="FE677" s="49"/>
      <c r="FF677" s="49"/>
      <c r="FG677" s="49"/>
      <c r="FH677" s="49"/>
      <c r="FI677" s="49"/>
      <c r="FJ677" s="49"/>
      <c r="FK677" s="49"/>
      <c r="FL677" s="49"/>
      <c r="FM677" s="49"/>
      <c r="FN677" s="49"/>
      <c r="FO677" s="49"/>
      <c r="FP677" s="49"/>
      <c r="FQ677" s="49"/>
      <c r="FR677" s="49"/>
      <c r="FS677" s="49"/>
      <c r="FT677" s="49"/>
      <c r="FU677" s="49"/>
      <c r="FV677" s="49"/>
      <c r="FW677" s="49"/>
      <c r="FX677" s="49"/>
      <c r="FY677" s="49"/>
      <c r="FZ677" s="49"/>
      <c r="GA677" s="49"/>
      <c r="GB677" s="49"/>
      <c r="GC677" s="49"/>
      <c r="GD677" s="49"/>
      <c r="GE677" s="49"/>
      <c r="GF677" s="49"/>
      <c r="GG677" s="49"/>
      <c r="GH677" s="49"/>
      <c r="GI677" s="49"/>
      <c r="GJ677" s="49"/>
      <c r="GK677" s="49"/>
      <c r="GL677" s="49"/>
      <c r="GM677" s="49"/>
      <c r="GN677" s="49"/>
      <c r="GO677" s="49"/>
      <c r="GP677" s="49"/>
      <c r="GQ677" s="49"/>
      <c r="GR677" s="49"/>
      <c r="GS677" s="49"/>
      <c r="GT677" s="49"/>
      <c r="GU677" s="49"/>
      <c r="GV677" s="49"/>
      <c r="GW677" s="49"/>
      <c r="GX677" s="49"/>
      <c r="GY677" s="49"/>
      <c r="GZ677" s="49"/>
      <c r="HA677" s="49"/>
      <c r="HB677" s="49"/>
      <c r="HC677" s="49"/>
      <c r="HD677" s="49"/>
      <c r="HE677" s="49"/>
      <c r="HF677" s="49"/>
      <c r="HG677" s="49"/>
      <c r="HH677" s="49"/>
      <c r="HI677" s="49"/>
      <c r="HJ677" s="49"/>
      <c r="HK677" s="49"/>
      <c r="HL677" s="49"/>
      <c r="HM677" s="49"/>
      <c r="HN677" s="49"/>
      <c r="HO677" s="49"/>
      <c r="HP677" s="49"/>
      <c r="HQ677" s="49"/>
      <c r="HR677" s="49"/>
      <c r="HS677" s="49"/>
      <c r="HT677" s="49"/>
      <c r="HU677" s="49"/>
      <c r="HV677" s="49"/>
      <c r="HW677" s="49"/>
      <c r="HX677" s="49"/>
      <c r="HY677" s="49"/>
      <c r="HZ677" s="49"/>
      <c r="IA677" s="49"/>
      <c r="IB677" s="49"/>
      <c r="IC677" s="49"/>
      <c r="ID677" s="49"/>
      <c r="IE677" s="49"/>
      <c r="IF677" s="49"/>
      <c r="IG677" s="49"/>
      <c r="IH677" s="49"/>
      <c r="II677" s="49"/>
      <c r="IJ677" s="49"/>
      <c r="IK677" s="49"/>
      <c r="IL677" s="49"/>
      <c r="IM677" s="49"/>
      <c r="IN677" s="49"/>
      <c r="IO677" s="49"/>
      <c r="IP677" s="49"/>
      <c r="IQ677" s="49"/>
      <c r="IR677" s="49"/>
      <c r="IS677" s="49"/>
      <c r="IT677" s="49"/>
      <c r="IU677" s="49"/>
      <c r="IV677" s="49"/>
      <c r="IW677" s="49"/>
      <c r="IX677" s="49"/>
      <c r="IY677" s="49"/>
      <c r="IZ677" s="49"/>
      <c r="JA677" s="49"/>
      <c r="JB677" s="49"/>
      <c r="JC677" s="49"/>
      <c r="JD677" s="49"/>
      <c r="JE677" s="49"/>
      <c r="JF677" s="49"/>
      <c r="JG677" s="49"/>
      <c r="JH677" s="49"/>
      <c r="JI677" s="49"/>
      <c r="JJ677" s="49"/>
      <c r="JK677" s="49"/>
      <c r="JL677" s="49"/>
      <c r="JM677" s="49"/>
      <c r="JN677" s="49"/>
      <c r="JO677" s="49"/>
      <c r="JP677" s="49"/>
      <c r="JQ677" s="49"/>
      <c r="JR677" s="49"/>
      <c r="JS677" s="49"/>
      <c r="JT677" s="49"/>
      <c r="JU677" s="49"/>
      <c r="JV677" s="49"/>
      <c r="JW677" s="49"/>
      <c r="JX677" s="49"/>
      <c r="JY677" s="49"/>
      <c r="JZ677" s="49"/>
      <c r="KA677" s="49"/>
      <c r="KB677" s="49"/>
      <c r="KC677" s="49"/>
      <c r="KD677" s="49"/>
      <c r="KE677" s="49"/>
      <c r="KF677" s="49"/>
      <c r="KG677" s="49"/>
      <c r="KH677" s="49"/>
      <c r="KI677" s="49"/>
      <c r="KJ677" s="49"/>
    </row>
    <row r="678" spans="2:296" s="48" customFormat="1" x14ac:dyDescent="0.2">
      <c r="B678" s="46"/>
      <c r="C678" s="276"/>
      <c r="D678" s="125"/>
      <c r="E678" s="173"/>
      <c r="F678" s="174"/>
      <c r="G678" s="125"/>
      <c r="H678" s="125"/>
      <c r="I678" s="125"/>
      <c r="J678" s="125"/>
      <c r="K678" s="192"/>
      <c r="M678" s="281"/>
      <c r="N678" s="19"/>
      <c r="O678" s="49"/>
      <c r="P678" s="49"/>
      <c r="Q678" s="49"/>
      <c r="R678" s="49"/>
      <c r="S678" s="49"/>
      <c r="T678" s="49"/>
      <c r="U678" s="49"/>
      <c r="V678" s="49"/>
      <c r="W678" s="49"/>
      <c r="X678" s="49"/>
      <c r="Y678" s="49"/>
      <c r="Z678" s="49"/>
      <c r="AA678" s="49"/>
      <c r="AB678" s="49"/>
      <c r="AC678" s="49"/>
      <c r="AD678" s="49"/>
      <c r="AE678" s="49"/>
      <c r="AF678" s="49"/>
      <c r="AG678" s="49"/>
      <c r="AH678" s="49"/>
      <c r="AI678" s="49"/>
      <c r="AJ678" s="49"/>
      <c r="AK678" s="49"/>
      <c r="AL678" s="49"/>
      <c r="AM678" s="49"/>
      <c r="AN678" s="49"/>
      <c r="AO678" s="49"/>
      <c r="AP678" s="49"/>
      <c r="AQ678" s="49"/>
      <c r="AR678" s="49"/>
      <c r="AS678" s="49"/>
      <c r="AT678" s="49"/>
      <c r="AU678" s="49"/>
      <c r="AV678" s="49"/>
      <c r="AW678" s="49"/>
      <c r="AX678" s="49"/>
      <c r="AY678" s="49"/>
      <c r="AZ678" s="49"/>
      <c r="BA678" s="49"/>
      <c r="BB678" s="49"/>
      <c r="BC678" s="49"/>
      <c r="BD678" s="49"/>
      <c r="BE678" s="49"/>
      <c r="BF678" s="49"/>
      <c r="BG678" s="49"/>
      <c r="BH678" s="49"/>
      <c r="BI678" s="49"/>
      <c r="BJ678" s="49"/>
      <c r="BK678" s="49"/>
      <c r="BL678" s="49"/>
      <c r="BM678" s="49"/>
      <c r="BN678" s="49"/>
      <c r="BO678" s="49"/>
      <c r="BP678" s="49"/>
      <c r="BQ678" s="49"/>
      <c r="BR678" s="49"/>
      <c r="BS678" s="49"/>
      <c r="BT678" s="49"/>
      <c r="BU678" s="49"/>
      <c r="BV678" s="49"/>
      <c r="BW678" s="49"/>
      <c r="BX678" s="49"/>
      <c r="BY678" s="49"/>
      <c r="BZ678" s="49"/>
      <c r="CA678" s="49"/>
      <c r="CB678" s="49"/>
      <c r="CC678" s="49"/>
      <c r="CD678" s="49"/>
      <c r="CE678" s="49"/>
      <c r="CF678" s="49"/>
      <c r="CG678" s="49"/>
      <c r="CH678" s="49"/>
      <c r="CI678" s="49"/>
      <c r="CJ678" s="49"/>
      <c r="CK678" s="49"/>
      <c r="CL678" s="49"/>
      <c r="CM678" s="49"/>
      <c r="CN678" s="49"/>
      <c r="CO678" s="49"/>
      <c r="CP678" s="49"/>
      <c r="CQ678" s="49"/>
      <c r="CR678" s="49"/>
      <c r="CS678" s="49"/>
      <c r="CT678" s="49"/>
      <c r="CU678" s="49"/>
      <c r="CV678" s="49"/>
      <c r="CW678" s="49"/>
      <c r="CX678" s="49"/>
      <c r="CY678" s="49"/>
      <c r="CZ678" s="49"/>
      <c r="DA678" s="49"/>
      <c r="DB678" s="49"/>
      <c r="DC678" s="49"/>
      <c r="DD678" s="49"/>
      <c r="DE678" s="49"/>
      <c r="DF678" s="49"/>
      <c r="DG678" s="49"/>
      <c r="DH678" s="49"/>
      <c r="DI678" s="49"/>
      <c r="DJ678" s="49"/>
      <c r="DK678" s="49"/>
      <c r="DL678" s="49"/>
      <c r="DM678" s="49"/>
      <c r="DN678" s="49"/>
      <c r="DO678" s="49"/>
      <c r="DP678" s="49"/>
      <c r="DQ678" s="49"/>
      <c r="DR678" s="49"/>
      <c r="DS678" s="49"/>
      <c r="DT678" s="49"/>
      <c r="DU678" s="49"/>
      <c r="DV678" s="49"/>
      <c r="DW678" s="49"/>
      <c r="DX678" s="49"/>
      <c r="DY678" s="49"/>
      <c r="DZ678" s="49"/>
      <c r="EA678" s="49"/>
      <c r="EB678" s="49"/>
      <c r="EC678" s="49"/>
      <c r="ED678" s="49"/>
      <c r="EE678" s="49"/>
      <c r="EF678" s="49"/>
      <c r="EG678" s="49"/>
      <c r="EH678" s="49"/>
      <c r="EI678" s="49"/>
      <c r="EJ678" s="49"/>
      <c r="EK678" s="49"/>
      <c r="EL678" s="49"/>
      <c r="EM678" s="49"/>
      <c r="EN678" s="49"/>
      <c r="EO678" s="49"/>
      <c r="EP678" s="49"/>
      <c r="EQ678" s="49"/>
      <c r="ER678" s="49"/>
      <c r="ES678" s="49"/>
      <c r="ET678" s="49"/>
      <c r="EU678" s="49"/>
      <c r="EV678" s="49"/>
      <c r="EW678" s="49"/>
      <c r="EX678" s="49"/>
      <c r="EY678" s="49"/>
      <c r="EZ678" s="49"/>
      <c r="FA678" s="49"/>
      <c r="FB678" s="49"/>
      <c r="FC678" s="49"/>
      <c r="FD678" s="49"/>
      <c r="FE678" s="49"/>
      <c r="FF678" s="49"/>
      <c r="FG678" s="49"/>
      <c r="FH678" s="49"/>
      <c r="FI678" s="49"/>
      <c r="FJ678" s="49"/>
      <c r="FK678" s="49"/>
      <c r="FL678" s="49"/>
      <c r="FM678" s="49"/>
      <c r="FN678" s="49"/>
      <c r="FO678" s="49"/>
      <c r="FP678" s="49"/>
      <c r="FQ678" s="49"/>
      <c r="FR678" s="49"/>
      <c r="FS678" s="49"/>
      <c r="FT678" s="49"/>
      <c r="FU678" s="49"/>
      <c r="FV678" s="49"/>
      <c r="FW678" s="49"/>
      <c r="FX678" s="49"/>
      <c r="FY678" s="49"/>
      <c r="FZ678" s="49"/>
      <c r="GA678" s="49"/>
      <c r="GB678" s="49"/>
      <c r="GC678" s="49"/>
      <c r="GD678" s="49"/>
      <c r="GE678" s="49"/>
      <c r="GF678" s="49"/>
      <c r="GG678" s="49"/>
      <c r="GH678" s="49"/>
      <c r="GI678" s="49"/>
      <c r="GJ678" s="49"/>
      <c r="GK678" s="49"/>
      <c r="GL678" s="49"/>
      <c r="GM678" s="49"/>
      <c r="GN678" s="49"/>
      <c r="GO678" s="49"/>
      <c r="GP678" s="49"/>
      <c r="GQ678" s="49"/>
      <c r="GR678" s="49"/>
      <c r="GS678" s="49"/>
      <c r="GT678" s="49"/>
      <c r="GU678" s="49"/>
      <c r="GV678" s="49"/>
      <c r="GW678" s="49"/>
      <c r="GX678" s="49"/>
      <c r="GY678" s="49"/>
      <c r="GZ678" s="49"/>
      <c r="HA678" s="49"/>
      <c r="HB678" s="49"/>
      <c r="HC678" s="49"/>
      <c r="HD678" s="49"/>
      <c r="HE678" s="49"/>
      <c r="HF678" s="49"/>
      <c r="HG678" s="49"/>
      <c r="HH678" s="49"/>
      <c r="HI678" s="49"/>
      <c r="HJ678" s="49"/>
      <c r="HK678" s="49"/>
      <c r="HL678" s="49"/>
      <c r="HM678" s="49"/>
      <c r="HN678" s="49"/>
      <c r="HO678" s="49"/>
      <c r="HP678" s="49"/>
      <c r="HQ678" s="49"/>
      <c r="HR678" s="49"/>
      <c r="HS678" s="49"/>
      <c r="HT678" s="49"/>
      <c r="HU678" s="49"/>
      <c r="HV678" s="49"/>
      <c r="HW678" s="49"/>
      <c r="HX678" s="49"/>
      <c r="HY678" s="49"/>
      <c r="HZ678" s="49"/>
      <c r="IA678" s="49"/>
      <c r="IB678" s="49"/>
      <c r="IC678" s="49"/>
      <c r="ID678" s="49"/>
      <c r="IE678" s="49"/>
      <c r="IF678" s="49"/>
      <c r="IG678" s="49"/>
      <c r="IH678" s="49"/>
      <c r="II678" s="49"/>
      <c r="IJ678" s="49"/>
      <c r="IK678" s="49"/>
      <c r="IL678" s="49"/>
      <c r="IM678" s="49"/>
      <c r="IN678" s="49"/>
      <c r="IO678" s="49"/>
      <c r="IP678" s="49"/>
      <c r="IQ678" s="49"/>
      <c r="IR678" s="49"/>
      <c r="IS678" s="49"/>
      <c r="IT678" s="49"/>
      <c r="IU678" s="49"/>
      <c r="IV678" s="49"/>
      <c r="IW678" s="49"/>
      <c r="IX678" s="49"/>
      <c r="IY678" s="49"/>
      <c r="IZ678" s="49"/>
      <c r="JA678" s="49"/>
      <c r="JB678" s="49"/>
      <c r="JC678" s="49"/>
      <c r="JD678" s="49"/>
      <c r="JE678" s="49"/>
      <c r="JF678" s="49"/>
      <c r="JG678" s="49"/>
      <c r="JH678" s="49"/>
      <c r="JI678" s="49"/>
      <c r="JJ678" s="49"/>
      <c r="JK678" s="49"/>
      <c r="JL678" s="49"/>
      <c r="JM678" s="49"/>
      <c r="JN678" s="49"/>
      <c r="JO678" s="49"/>
      <c r="JP678" s="49"/>
      <c r="JQ678" s="49"/>
      <c r="JR678" s="49"/>
      <c r="JS678" s="49"/>
      <c r="JT678" s="49"/>
      <c r="JU678" s="49"/>
      <c r="JV678" s="49"/>
      <c r="JW678" s="49"/>
      <c r="JX678" s="49"/>
      <c r="JY678" s="49"/>
      <c r="JZ678" s="49"/>
      <c r="KA678" s="49"/>
      <c r="KB678" s="49"/>
      <c r="KC678" s="49"/>
      <c r="KD678" s="49"/>
      <c r="KE678" s="49"/>
      <c r="KF678" s="49"/>
      <c r="KG678" s="49"/>
      <c r="KH678" s="49"/>
      <c r="KI678" s="49"/>
      <c r="KJ678" s="49"/>
    </row>
    <row r="679" spans="2:296" s="48" customFormat="1" x14ac:dyDescent="0.2">
      <c r="B679" s="46"/>
      <c r="C679" s="276"/>
      <c r="D679" s="125"/>
      <c r="E679" s="173"/>
      <c r="F679" s="174"/>
      <c r="G679" s="125"/>
      <c r="H679" s="125"/>
      <c r="I679" s="125"/>
      <c r="J679" s="125"/>
      <c r="K679" s="192"/>
      <c r="M679" s="281"/>
      <c r="N679" s="19"/>
      <c r="O679" s="49"/>
      <c r="P679" s="49"/>
      <c r="Q679" s="49"/>
      <c r="R679" s="49"/>
      <c r="S679" s="49"/>
      <c r="T679" s="49"/>
      <c r="U679" s="49"/>
      <c r="V679" s="49"/>
      <c r="W679" s="49"/>
      <c r="X679" s="49"/>
      <c r="Y679" s="49"/>
      <c r="Z679" s="49"/>
      <c r="AA679" s="49"/>
      <c r="AB679" s="49"/>
      <c r="AC679" s="49"/>
      <c r="AD679" s="49"/>
      <c r="AE679" s="49"/>
      <c r="AF679" s="49"/>
      <c r="AG679" s="49"/>
      <c r="AH679" s="49"/>
      <c r="AI679" s="49"/>
      <c r="AJ679" s="49"/>
      <c r="AK679" s="49"/>
      <c r="AL679" s="49"/>
      <c r="AM679" s="49"/>
      <c r="AN679" s="49"/>
      <c r="AO679" s="49"/>
      <c r="AP679" s="49"/>
      <c r="AQ679" s="49"/>
      <c r="AR679" s="49"/>
      <c r="AS679" s="49"/>
      <c r="AT679" s="49"/>
      <c r="AU679" s="49"/>
      <c r="AV679" s="49"/>
      <c r="AW679" s="49"/>
      <c r="AX679" s="49"/>
      <c r="AY679" s="49"/>
      <c r="AZ679" s="49"/>
      <c r="BA679" s="49"/>
      <c r="BB679" s="49"/>
      <c r="BC679" s="49"/>
      <c r="BD679" s="49"/>
      <c r="BE679" s="49"/>
      <c r="BF679" s="49"/>
      <c r="BG679" s="49"/>
      <c r="BH679" s="49"/>
      <c r="BI679" s="49"/>
      <c r="BJ679" s="49"/>
      <c r="BK679" s="49"/>
      <c r="BL679" s="49"/>
      <c r="BM679" s="49"/>
      <c r="BN679" s="49"/>
      <c r="BO679" s="49"/>
      <c r="BP679" s="49"/>
      <c r="BQ679" s="49"/>
      <c r="BR679" s="49"/>
      <c r="BS679" s="49"/>
      <c r="BT679" s="49"/>
      <c r="BU679" s="49"/>
      <c r="BV679" s="49"/>
      <c r="BW679" s="49"/>
      <c r="BX679" s="49"/>
      <c r="BY679" s="49"/>
      <c r="BZ679" s="49"/>
      <c r="CA679" s="49"/>
      <c r="CB679" s="49"/>
      <c r="CC679" s="49"/>
      <c r="CD679" s="49"/>
      <c r="CE679" s="49"/>
      <c r="CF679" s="49"/>
      <c r="CG679" s="49"/>
      <c r="CH679" s="49"/>
      <c r="CI679" s="49"/>
      <c r="CJ679" s="49"/>
      <c r="CK679" s="49"/>
      <c r="CL679" s="49"/>
      <c r="CM679" s="49"/>
      <c r="CN679" s="49"/>
      <c r="CO679" s="49"/>
      <c r="CP679" s="49"/>
      <c r="CQ679" s="49"/>
      <c r="CR679" s="49"/>
      <c r="CS679" s="49"/>
      <c r="CT679" s="49"/>
      <c r="CU679" s="49"/>
      <c r="CV679" s="49"/>
      <c r="CW679" s="49"/>
      <c r="CX679" s="49"/>
      <c r="CY679" s="49"/>
      <c r="CZ679" s="49"/>
      <c r="DA679" s="49"/>
      <c r="DB679" s="49"/>
      <c r="DC679" s="49"/>
      <c r="DD679" s="49"/>
      <c r="DE679" s="49"/>
      <c r="DF679" s="49"/>
      <c r="DG679" s="49"/>
      <c r="DH679" s="49"/>
      <c r="DI679" s="49"/>
      <c r="DJ679" s="49"/>
      <c r="DK679" s="49"/>
      <c r="DL679" s="49"/>
      <c r="DM679" s="49"/>
      <c r="DN679" s="49"/>
      <c r="DO679" s="49"/>
      <c r="DP679" s="49"/>
      <c r="DQ679" s="49"/>
      <c r="DR679" s="49"/>
      <c r="DS679" s="49"/>
      <c r="DT679" s="49"/>
      <c r="DU679" s="49"/>
      <c r="DV679" s="49"/>
      <c r="DW679" s="49"/>
      <c r="DX679" s="49"/>
      <c r="DY679" s="49"/>
      <c r="DZ679" s="49"/>
      <c r="EA679" s="49"/>
      <c r="EB679" s="49"/>
      <c r="EC679" s="49"/>
      <c r="ED679" s="49"/>
      <c r="EE679" s="49"/>
      <c r="EF679" s="49"/>
      <c r="EG679" s="49"/>
      <c r="EH679" s="49"/>
      <c r="EI679" s="49"/>
      <c r="EJ679" s="49"/>
      <c r="EK679" s="49"/>
      <c r="EL679" s="49"/>
      <c r="EM679" s="49"/>
      <c r="EN679" s="49"/>
      <c r="EO679" s="49"/>
      <c r="EP679" s="49"/>
      <c r="EQ679" s="49"/>
      <c r="ER679" s="49"/>
      <c r="ES679" s="49"/>
      <c r="ET679" s="49"/>
      <c r="EU679" s="49"/>
      <c r="EV679" s="49"/>
      <c r="EW679" s="49"/>
      <c r="EX679" s="49"/>
      <c r="EY679" s="49"/>
      <c r="EZ679" s="49"/>
      <c r="FA679" s="49"/>
      <c r="FB679" s="49"/>
      <c r="FC679" s="49"/>
      <c r="FD679" s="49"/>
      <c r="FE679" s="49"/>
      <c r="FF679" s="49"/>
      <c r="FG679" s="49"/>
      <c r="FH679" s="49"/>
      <c r="FI679" s="49"/>
      <c r="FJ679" s="49"/>
      <c r="FK679" s="49"/>
      <c r="FL679" s="49"/>
      <c r="FM679" s="49"/>
      <c r="FN679" s="49"/>
      <c r="FO679" s="49"/>
      <c r="FP679" s="49"/>
      <c r="FQ679" s="49"/>
      <c r="FR679" s="49"/>
      <c r="FS679" s="49"/>
      <c r="FT679" s="49"/>
      <c r="FU679" s="49"/>
      <c r="FV679" s="49"/>
      <c r="FW679" s="49"/>
      <c r="FX679" s="49"/>
      <c r="FY679" s="49"/>
      <c r="FZ679" s="49"/>
      <c r="GA679" s="49"/>
      <c r="GB679" s="49"/>
      <c r="GC679" s="49"/>
      <c r="GD679" s="49"/>
      <c r="GE679" s="49"/>
      <c r="GF679" s="49"/>
      <c r="GG679" s="49"/>
      <c r="GH679" s="49"/>
      <c r="GI679" s="49"/>
      <c r="GJ679" s="49"/>
      <c r="GK679" s="49"/>
      <c r="GL679" s="49"/>
      <c r="GM679" s="49"/>
      <c r="GN679" s="49"/>
      <c r="GO679" s="49"/>
      <c r="GP679" s="49"/>
      <c r="GQ679" s="49"/>
      <c r="GR679" s="49"/>
      <c r="GS679" s="49"/>
      <c r="GT679" s="49"/>
      <c r="GU679" s="49"/>
      <c r="GV679" s="49"/>
      <c r="GW679" s="49"/>
      <c r="GX679" s="49"/>
      <c r="GY679" s="49"/>
      <c r="GZ679" s="49"/>
      <c r="HA679" s="49"/>
      <c r="HB679" s="49"/>
      <c r="HC679" s="49"/>
      <c r="HD679" s="49"/>
      <c r="HE679" s="49"/>
      <c r="HF679" s="49"/>
      <c r="HG679" s="49"/>
      <c r="HH679" s="49"/>
      <c r="HI679" s="49"/>
      <c r="HJ679" s="49"/>
      <c r="HK679" s="49"/>
      <c r="HL679" s="49"/>
      <c r="HM679" s="49"/>
      <c r="HN679" s="49"/>
      <c r="HO679" s="49"/>
      <c r="HP679" s="49"/>
      <c r="HQ679" s="49"/>
      <c r="HR679" s="49"/>
      <c r="HS679" s="49"/>
      <c r="HT679" s="49"/>
      <c r="HU679" s="49"/>
      <c r="HV679" s="49"/>
      <c r="HW679" s="49"/>
      <c r="HX679" s="49"/>
      <c r="HY679" s="49"/>
      <c r="HZ679" s="49"/>
      <c r="IA679" s="49"/>
      <c r="IB679" s="49"/>
      <c r="IC679" s="49"/>
      <c r="ID679" s="49"/>
      <c r="IE679" s="49"/>
      <c r="IF679" s="49"/>
      <c r="IG679" s="49"/>
      <c r="IH679" s="49"/>
      <c r="II679" s="49"/>
      <c r="IJ679" s="49"/>
      <c r="IK679" s="49"/>
      <c r="IL679" s="49"/>
      <c r="IM679" s="49"/>
      <c r="IN679" s="49"/>
      <c r="IO679" s="49"/>
      <c r="IP679" s="49"/>
      <c r="IQ679" s="49"/>
      <c r="IR679" s="49"/>
      <c r="IS679" s="49"/>
      <c r="IT679" s="49"/>
      <c r="IU679" s="49"/>
      <c r="IV679" s="49"/>
      <c r="IW679" s="49"/>
      <c r="IX679" s="49"/>
      <c r="IY679" s="49"/>
      <c r="IZ679" s="49"/>
      <c r="JA679" s="49"/>
      <c r="JB679" s="49"/>
      <c r="JC679" s="49"/>
      <c r="JD679" s="49"/>
      <c r="JE679" s="49"/>
      <c r="JF679" s="49"/>
      <c r="JG679" s="49"/>
      <c r="JH679" s="49"/>
      <c r="JI679" s="49"/>
      <c r="JJ679" s="49"/>
      <c r="JK679" s="49"/>
      <c r="JL679" s="49"/>
      <c r="JM679" s="49"/>
      <c r="JN679" s="49"/>
      <c r="JO679" s="49"/>
      <c r="JP679" s="49"/>
      <c r="JQ679" s="49"/>
      <c r="JR679" s="49"/>
      <c r="JS679" s="49"/>
      <c r="JT679" s="49"/>
      <c r="JU679" s="49"/>
      <c r="JV679" s="49"/>
      <c r="JW679" s="49"/>
      <c r="JX679" s="49"/>
      <c r="JY679" s="49"/>
      <c r="JZ679" s="49"/>
      <c r="KA679" s="49"/>
      <c r="KB679" s="49"/>
      <c r="KC679" s="49"/>
      <c r="KD679" s="49"/>
      <c r="KE679" s="49"/>
      <c r="KF679" s="49"/>
      <c r="KG679" s="49"/>
      <c r="KH679" s="49"/>
      <c r="KI679" s="49"/>
      <c r="KJ679" s="49"/>
    </row>
    <row r="680" spans="2:296" s="48" customFormat="1" x14ac:dyDescent="0.2">
      <c r="B680" s="46"/>
      <c r="C680" s="276"/>
      <c r="D680" s="125"/>
      <c r="E680" s="173"/>
      <c r="F680" s="174"/>
      <c r="G680" s="125"/>
      <c r="H680" s="125"/>
      <c r="I680" s="125"/>
      <c r="J680" s="125"/>
      <c r="K680" s="192"/>
      <c r="M680" s="281"/>
      <c r="N680" s="19"/>
      <c r="O680" s="49"/>
      <c r="P680" s="49"/>
      <c r="Q680" s="49"/>
      <c r="R680" s="49"/>
      <c r="S680" s="49"/>
      <c r="T680" s="49"/>
      <c r="U680" s="49"/>
      <c r="V680" s="49"/>
      <c r="W680" s="49"/>
      <c r="X680" s="49"/>
      <c r="Y680" s="49"/>
      <c r="Z680" s="49"/>
      <c r="AA680" s="49"/>
      <c r="AB680" s="49"/>
      <c r="AC680" s="49"/>
      <c r="AD680" s="49"/>
      <c r="AE680" s="49"/>
      <c r="AF680" s="49"/>
      <c r="AG680" s="49"/>
      <c r="AH680" s="49"/>
      <c r="AI680" s="49"/>
      <c r="AJ680" s="49"/>
      <c r="AK680" s="49"/>
      <c r="AL680" s="49"/>
      <c r="AM680" s="49"/>
      <c r="AN680" s="49"/>
      <c r="AO680" s="49"/>
      <c r="AP680" s="49"/>
      <c r="AQ680" s="49"/>
      <c r="AR680" s="49"/>
      <c r="AS680" s="49"/>
      <c r="AT680" s="49"/>
      <c r="AU680" s="49"/>
      <c r="AV680" s="49"/>
      <c r="AW680" s="49"/>
      <c r="AX680" s="49"/>
      <c r="AY680" s="49"/>
      <c r="AZ680" s="49"/>
      <c r="BA680" s="49"/>
      <c r="BB680" s="49"/>
      <c r="BC680" s="49"/>
      <c r="BD680" s="49"/>
      <c r="BE680" s="49"/>
      <c r="BF680" s="49"/>
      <c r="BG680" s="49"/>
      <c r="BH680" s="49"/>
      <c r="BI680" s="49"/>
      <c r="BJ680" s="49"/>
      <c r="BK680" s="49"/>
      <c r="BL680" s="49"/>
      <c r="BM680" s="49"/>
      <c r="BN680" s="49"/>
      <c r="BO680" s="49"/>
      <c r="BP680" s="49"/>
      <c r="BQ680" s="49"/>
      <c r="BR680" s="49"/>
      <c r="BS680" s="49"/>
      <c r="BT680" s="49"/>
      <c r="BU680" s="49"/>
      <c r="BV680" s="49"/>
      <c r="BW680" s="49"/>
      <c r="BX680" s="49"/>
      <c r="BY680" s="49"/>
      <c r="BZ680" s="49"/>
      <c r="CA680" s="49"/>
      <c r="CB680" s="49"/>
      <c r="CC680" s="49"/>
      <c r="CD680" s="49"/>
      <c r="CE680" s="49"/>
      <c r="CF680" s="49"/>
      <c r="CG680" s="49"/>
      <c r="CH680" s="49"/>
      <c r="CI680" s="49"/>
      <c r="CJ680" s="49"/>
      <c r="CK680" s="49"/>
      <c r="CL680" s="49"/>
      <c r="CM680" s="49"/>
      <c r="CN680" s="49"/>
      <c r="CO680" s="49"/>
      <c r="CP680" s="49"/>
      <c r="CQ680" s="49"/>
      <c r="CR680" s="49"/>
      <c r="CS680" s="49"/>
      <c r="CT680" s="49"/>
      <c r="CU680" s="49"/>
      <c r="CV680" s="49"/>
      <c r="CW680" s="49"/>
      <c r="CX680" s="49"/>
      <c r="CY680" s="49"/>
      <c r="CZ680" s="49"/>
      <c r="DA680" s="49"/>
      <c r="DB680" s="49"/>
      <c r="DC680" s="49"/>
      <c r="DD680" s="49"/>
      <c r="DE680" s="49"/>
      <c r="DF680" s="49"/>
      <c r="DG680" s="49"/>
      <c r="DH680" s="49"/>
      <c r="DI680" s="49"/>
      <c r="DJ680" s="49"/>
      <c r="DK680" s="49"/>
      <c r="DL680" s="49"/>
      <c r="DM680" s="49"/>
      <c r="DN680" s="49"/>
      <c r="DO680" s="49"/>
      <c r="DP680" s="49"/>
      <c r="DQ680" s="49"/>
      <c r="DR680" s="49"/>
      <c r="DS680" s="49"/>
      <c r="DT680" s="49"/>
      <c r="DU680" s="49"/>
      <c r="DV680" s="49"/>
      <c r="DW680" s="49"/>
      <c r="DX680" s="49"/>
      <c r="DY680" s="49"/>
      <c r="DZ680" s="49"/>
      <c r="EA680" s="49"/>
      <c r="EB680" s="49"/>
      <c r="EC680" s="49"/>
      <c r="ED680" s="49"/>
      <c r="EE680" s="49"/>
      <c r="EF680" s="49"/>
      <c r="EG680" s="49"/>
      <c r="EH680" s="49"/>
      <c r="EI680" s="49"/>
      <c r="EJ680" s="49"/>
      <c r="EK680" s="49"/>
      <c r="EL680" s="49"/>
      <c r="EM680" s="49"/>
      <c r="EN680" s="49"/>
      <c r="EO680" s="49"/>
      <c r="EP680" s="49"/>
      <c r="EQ680" s="49"/>
      <c r="ER680" s="49"/>
      <c r="ES680" s="49"/>
      <c r="ET680" s="49"/>
      <c r="EU680" s="49"/>
      <c r="EV680" s="49"/>
      <c r="EW680" s="49"/>
      <c r="EX680" s="49"/>
      <c r="EY680" s="49"/>
      <c r="EZ680" s="49"/>
      <c r="FA680" s="49"/>
      <c r="FB680" s="49"/>
      <c r="FC680" s="49"/>
      <c r="FD680" s="49"/>
      <c r="FE680" s="49"/>
      <c r="FF680" s="49"/>
      <c r="FG680" s="49"/>
      <c r="FH680" s="49"/>
      <c r="FI680" s="49"/>
      <c r="FJ680" s="49"/>
      <c r="FK680" s="49"/>
      <c r="FL680" s="49"/>
      <c r="FM680" s="49"/>
      <c r="FN680" s="49"/>
      <c r="FO680" s="49"/>
      <c r="FP680" s="49"/>
      <c r="FQ680" s="49"/>
      <c r="FR680" s="49"/>
      <c r="FS680" s="49"/>
      <c r="FT680" s="49"/>
      <c r="FU680" s="49"/>
      <c r="FV680" s="49"/>
      <c r="FW680" s="49"/>
      <c r="FX680" s="49"/>
      <c r="FY680" s="49"/>
      <c r="FZ680" s="49"/>
      <c r="GA680" s="49"/>
      <c r="GB680" s="49"/>
      <c r="GC680" s="49"/>
      <c r="GD680" s="49"/>
      <c r="GE680" s="49"/>
      <c r="GF680" s="49"/>
      <c r="GG680" s="49"/>
      <c r="GH680" s="49"/>
      <c r="GI680" s="49"/>
      <c r="GJ680" s="49"/>
      <c r="GK680" s="49"/>
      <c r="GL680" s="49"/>
      <c r="GM680" s="49"/>
      <c r="GN680" s="49"/>
      <c r="GO680" s="49"/>
      <c r="GP680" s="49"/>
      <c r="GQ680" s="49"/>
      <c r="GR680" s="49"/>
      <c r="GS680" s="49"/>
      <c r="GT680" s="49"/>
      <c r="GU680" s="49"/>
      <c r="GV680" s="49"/>
      <c r="GW680" s="49"/>
      <c r="GX680" s="49"/>
      <c r="GY680" s="49"/>
      <c r="GZ680" s="49"/>
      <c r="HA680" s="49"/>
      <c r="HB680" s="49"/>
      <c r="HC680" s="49"/>
      <c r="HD680" s="49"/>
      <c r="HE680" s="49"/>
      <c r="HF680" s="49"/>
      <c r="HG680" s="49"/>
      <c r="HH680" s="49"/>
      <c r="HI680" s="49"/>
      <c r="HJ680" s="49"/>
      <c r="HK680" s="49"/>
      <c r="HL680" s="49"/>
      <c r="HM680" s="49"/>
      <c r="HN680" s="49"/>
      <c r="HO680" s="49"/>
      <c r="HP680" s="49"/>
      <c r="HQ680" s="49"/>
      <c r="HR680" s="49"/>
      <c r="HS680" s="49"/>
      <c r="HT680" s="49"/>
      <c r="HU680" s="49"/>
      <c r="HV680" s="49"/>
      <c r="HW680" s="49"/>
      <c r="HX680" s="49"/>
      <c r="HY680" s="49"/>
      <c r="HZ680" s="49"/>
      <c r="IA680" s="49"/>
      <c r="IB680" s="49"/>
      <c r="IC680" s="49"/>
      <c r="ID680" s="49"/>
      <c r="IE680" s="49"/>
      <c r="IF680" s="49"/>
      <c r="IG680" s="49"/>
      <c r="IH680" s="49"/>
      <c r="II680" s="49"/>
      <c r="IJ680" s="49"/>
      <c r="IK680" s="49"/>
      <c r="IL680" s="49"/>
      <c r="IM680" s="49"/>
      <c r="IN680" s="49"/>
      <c r="IO680" s="49"/>
      <c r="IP680" s="49"/>
      <c r="IQ680" s="49"/>
      <c r="IR680" s="49"/>
      <c r="IS680" s="49"/>
      <c r="IT680" s="49"/>
      <c r="IU680" s="49"/>
      <c r="IV680" s="49"/>
      <c r="IW680" s="49"/>
      <c r="IX680" s="49"/>
      <c r="IY680" s="49"/>
      <c r="IZ680" s="49"/>
      <c r="JA680" s="49"/>
      <c r="JB680" s="49"/>
      <c r="JC680" s="49"/>
      <c r="JD680" s="49"/>
      <c r="JE680" s="49"/>
      <c r="JF680" s="49"/>
      <c r="JG680" s="49"/>
      <c r="JH680" s="49"/>
      <c r="JI680" s="49"/>
      <c r="JJ680" s="49"/>
      <c r="JK680" s="49"/>
      <c r="JL680" s="49"/>
      <c r="JM680" s="49"/>
      <c r="JN680" s="49"/>
      <c r="JO680" s="49"/>
      <c r="JP680" s="49"/>
      <c r="JQ680" s="49"/>
      <c r="JR680" s="49"/>
      <c r="JS680" s="49"/>
      <c r="JT680" s="49"/>
      <c r="JU680" s="49"/>
      <c r="JV680" s="49"/>
      <c r="JW680" s="49"/>
      <c r="JX680" s="49"/>
      <c r="JY680" s="49"/>
      <c r="JZ680" s="49"/>
      <c r="KA680" s="49"/>
      <c r="KB680" s="49"/>
      <c r="KC680" s="49"/>
      <c r="KD680" s="49"/>
      <c r="KE680" s="49"/>
      <c r="KF680" s="49"/>
      <c r="KG680" s="49"/>
      <c r="KH680" s="49"/>
      <c r="KI680" s="49"/>
      <c r="KJ680" s="49"/>
    </row>
    <row r="681" spans="2:296" s="48" customFormat="1" x14ac:dyDescent="0.2">
      <c r="B681" s="46"/>
      <c r="C681" s="276"/>
      <c r="D681" s="125"/>
      <c r="E681" s="173"/>
      <c r="F681" s="174"/>
      <c r="G681" s="125"/>
      <c r="H681" s="125"/>
      <c r="I681" s="125"/>
      <c r="J681" s="125"/>
      <c r="K681" s="192"/>
      <c r="M681" s="281"/>
      <c r="N681" s="19"/>
      <c r="O681" s="49"/>
      <c r="P681" s="49"/>
      <c r="Q681" s="49"/>
      <c r="R681" s="49"/>
      <c r="S681" s="49"/>
      <c r="T681" s="49"/>
      <c r="U681" s="49"/>
      <c r="V681" s="49"/>
      <c r="W681" s="49"/>
      <c r="X681" s="49"/>
      <c r="Y681" s="49"/>
      <c r="Z681" s="49"/>
      <c r="AA681" s="49"/>
      <c r="AB681" s="49"/>
      <c r="AC681" s="49"/>
      <c r="AD681" s="49"/>
      <c r="AE681" s="49"/>
      <c r="AF681" s="49"/>
      <c r="AG681" s="49"/>
      <c r="AH681" s="49"/>
      <c r="AI681" s="49"/>
      <c r="AJ681" s="49"/>
      <c r="AK681" s="49"/>
      <c r="AL681" s="49"/>
      <c r="AM681" s="49"/>
      <c r="AN681" s="49"/>
      <c r="AO681" s="49"/>
      <c r="AP681" s="49"/>
      <c r="AQ681" s="49"/>
      <c r="AR681" s="49"/>
      <c r="AS681" s="49"/>
      <c r="AT681" s="49"/>
      <c r="AU681" s="49"/>
      <c r="AV681" s="49"/>
      <c r="AW681" s="49"/>
      <c r="AX681" s="49"/>
      <c r="AY681" s="49"/>
      <c r="AZ681" s="49"/>
      <c r="BA681" s="49"/>
      <c r="BB681" s="49"/>
      <c r="BC681" s="49"/>
      <c r="BD681" s="49"/>
      <c r="BE681" s="49"/>
      <c r="BF681" s="49"/>
      <c r="BG681" s="49"/>
      <c r="BH681" s="49"/>
      <c r="BI681" s="49"/>
      <c r="BJ681" s="49"/>
      <c r="BK681" s="49"/>
      <c r="BL681" s="49"/>
      <c r="BM681" s="49"/>
      <c r="BN681" s="49"/>
      <c r="BO681" s="49"/>
      <c r="BP681" s="49"/>
      <c r="BQ681" s="49"/>
      <c r="BR681" s="49"/>
      <c r="BS681" s="49"/>
      <c r="BT681" s="49"/>
      <c r="BU681" s="49"/>
      <c r="BV681" s="49"/>
      <c r="BW681" s="49"/>
      <c r="BX681" s="49"/>
      <c r="BY681" s="49"/>
      <c r="BZ681" s="49"/>
      <c r="CA681" s="49"/>
      <c r="CB681" s="49"/>
      <c r="CC681" s="49"/>
      <c r="CD681" s="49"/>
      <c r="CE681" s="49"/>
      <c r="CF681" s="49"/>
      <c r="CG681" s="49"/>
      <c r="CH681" s="49"/>
      <c r="CI681" s="49"/>
      <c r="CJ681" s="49"/>
      <c r="CK681" s="49"/>
      <c r="CL681" s="49"/>
      <c r="CM681" s="49"/>
      <c r="CN681" s="49"/>
      <c r="CO681" s="49"/>
      <c r="CP681" s="49"/>
      <c r="CQ681" s="49"/>
      <c r="CR681" s="49"/>
      <c r="CS681" s="49"/>
      <c r="CT681" s="49"/>
      <c r="CU681" s="49"/>
      <c r="CV681" s="49"/>
      <c r="CW681" s="49"/>
      <c r="CX681" s="49"/>
      <c r="CY681" s="49"/>
      <c r="CZ681" s="49"/>
      <c r="DA681" s="49"/>
      <c r="DB681" s="49"/>
      <c r="DC681" s="49"/>
      <c r="DD681" s="49"/>
      <c r="DE681" s="49"/>
      <c r="DF681" s="49"/>
      <c r="DG681" s="49"/>
      <c r="DH681" s="49"/>
      <c r="DI681" s="49"/>
      <c r="DJ681" s="49"/>
      <c r="DK681" s="49"/>
      <c r="DL681" s="49"/>
      <c r="DM681" s="49"/>
      <c r="DN681" s="49"/>
      <c r="DO681" s="49"/>
      <c r="DP681" s="49"/>
      <c r="DQ681" s="49"/>
      <c r="DR681" s="49"/>
      <c r="DS681" s="49"/>
      <c r="DT681" s="49"/>
      <c r="DU681" s="49"/>
      <c r="DV681" s="49"/>
      <c r="DW681" s="49"/>
      <c r="DX681" s="49"/>
      <c r="DY681" s="49"/>
      <c r="DZ681" s="49"/>
      <c r="EA681" s="49"/>
      <c r="EB681" s="49"/>
      <c r="EC681" s="49"/>
      <c r="ED681" s="49"/>
      <c r="EE681" s="49"/>
      <c r="EF681" s="49"/>
      <c r="EG681" s="49"/>
      <c r="EH681" s="49"/>
      <c r="EI681" s="49"/>
      <c r="EJ681" s="49"/>
      <c r="EK681" s="49"/>
      <c r="EL681" s="49"/>
      <c r="EM681" s="49"/>
      <c r="EN681" s="49"/>
      <c r="EO681" s="49"/>
      <c r="EP681" s="49"/>
      <c r="EQ681" s="49"/>
      <c r="ER681" s="49"/>
      <c r="ES681" s="49"/>
      <c r="ET681" s="49"/>
      <c r="EU681" s="49"/>
      <c r="EV681" s="49"/>
      <c r="EW681" s="49"/>
      <c r="EX681" s="49"/>
      <c r="EY681" s="49"/>
      <c r="EZ681" s="49"/>
      <c r="FA681" s="49"/>
      <c r="FB681" s="49"/>
      <c r="FC681" s="49"/>
      <c r="FD681" s="49"/>
      <c r="FE681" s="49"/>
      <c r="FF681" s="49"/>
      <c r="FG681" s="49"/>
      <c r="FH681" s="49"/>
      <c r="FI681" s="49"/>
      <c r="FJ681" s="49"/>
      <c r="FK681" s="49"/>
      <c r="FL681" s="49"/>
      <c r="FM681" s="49"/>
      <c r="FN681" s="49"/>
      <c r="FO681" s="49"/>
      <c r="FP681" s="49"/>
      <c r="FQ681" s="49"/>
      <c r="FR681" s="49"/>
      <c r="FS681" s="49"/>
      <c r="FT681" s="49"/>
      <c r="FU681" s="49"/>
      <c r="FV681" s="49"/>
      <c r="FW681" s="49"/>
      <c r="FX681" s="49"/>
      <c r="FY681" s="49"/>
      <c r="FZ681" s="49"/>
      <c r="GA681" s="49"/>
      <c r="GB681" s="49"/>
      <c r="GC681" s="49"/>
      <c r="GD681" s="49"/>
      <c r="GE681" s="49"/>
      <c r="GF681" s="49"/>
      <c r="GG681" s="49"/>
      <c r="GH681" s="49"/>
      <c r="GI681" s="49"/>
      <c r="GJ681" s="49"/>
      <c r="GK681" s="49"/>
      <c r="GL681" s="49"/>
      <c r="GM681" s="49"/>
      <c r="GN681" s="49"/>
      <c r="GO681" s="49"/>
      <c r="GP681" s="49"/>
      <c r="GQ681" s="49"/>
      <c r="GR681" s="49"/>
      <c r="GS681" s="49"/>
      <c r="GT681" s="49"/>
      <c r="GU681" s="49"/>
      <c r="GV681" s="49"/>
      <c r="GW681" s="49"/>
      <c r="GX681" s="49"/>
      <c r="GY681" s="49"/>
      <c r="GZ681" s="49"/>
      <c r="HA681" s="49"/>
      <c r="HB681" s="49"/>
      <c r="HC681" s="49"/>
      <c r="HD681" s="49"/>
      <c r="HE681" s="49"/>
      <c r="HF681" s="49"/>
      <c r="HG681" s="49"/>
      <c r="HH681" s="49"/>
      <c r="HI681" s="49"/>
      <c r="HJ681" s="49"/>
      <c r="HK681" s="49"/>
      <c r="HL681" s="49"/>
      <c r="HM681" s="49"/>
      <c r="HN681" s="49"/>
      <c r="HO681" s="49"/>
      <c r="HP681" s="49"/>
      <c r="HQ681" s="49"/>
      <c r="HR681" s="49"/>
      <c r="HS681" s="49"/>
      <c r="HT681" s="49"/>
      <c r="HU681" s="49"/>
      <c r="HV681" s="49"/>
      <c r="HW681" s="49"/>
      <c r="HX681" s="49"/>
      <c r="HY681" s="49"/>
      <c r="HZ681" s="49"/>
      <c r="IA681" s="49"/>
      <c r="IB681" s="49"/>
      <c r="IC681" s="49"/>
      <c r="ID681" s="49"/>
      <c r="IE681" s="49"/>
      <c r="IF681" s="49"/>
      <c r="IG681" s="49"/>
      <c r="IH681" s="49"/>
      <c r="II681" s="49"/>
      <c r="IJ681" s="49"/>
      <c r="IK681" s="49"/>
      <c r="IL681" s="49"/>
      <c r="IM681" s="49"/>
      <c r="IN681" s="49"/>
      <c r="IO681" s="49"/>
      <c r="IP681" s="49"/>
      <c r="IQ681" s="49"/>
      <c r="IR681" s="49"/>
      <c r="IS681" s="49"/>
      <c r="IT681" s="49"/>
      <c r="IU681" s="49"/>
      <c r="IV681" s="49"/>
      <c r="IW681" s="49"/>
      <c r="IX681" s="49"/>
      <c r="IY681" s="49"/>
      <c r="IZ681" s="49"/>
      <c r="JA681" s="49"/>
      <c r="JB681" s="49"/>
      <c r="JC681" s="49"/>
      <c r="JD681" s="49"/>
      <c r="JE681" s="49"/>
      <c r="JF681" s="49"/>
      <c r="JG681" s="49"/>
      <c r="JH681" s="49"/>
      <c r="JI681" s="49"/>
      <c r="JJ681" s="49"/>
      <c r="JK681" s="49"/>
      <c r="JL681" s="49"/>
      <c r="JM681" s="49"/>
      <c r="JN681" s="49"/>
      <c r="JO681" s="49"/>
      <c r="JP681" s="49"/>
      <c r="JQ681" s="49"/>
      <c r="JR681" s="49"/>
      <c r="JS681" s="49"/>
      <c r="JT681" s="49"/>
      <c r="JU681" s="49"/>
      <c r="JV681" s="49"/>
      <c r="JW681" s="49"/>
      <c r="JX681" s="49"/>
      <c r="JY681" s="49"/>
      <c r="JZ681" s="49"/>
      <c r="KA681" s="49"/>
      <c r="KB681" s="49"/>
      <c r="KC681" s="49"/>
      <c r="KD681" s="49"/>
      <c r="KE681" s="49"/>
      <c r="KF681" s="49"/>
      <c r="KG681" s="49"/>
      <c r="KH681" s="49"/>
      <c r="KI681" s="49"/>
      <c r="KJ681" s="49"/>
    </row>
    <row r="682" spans="2:296" s="48" customFormat="1" x14ac:dyDescent="0.2">
      <c r="B682" s="46"/>
      <c r="C682" s="276"/>
      <c r="D682" s="125"/>
      <c r="E682" s="173"/>
      <c r="F682" s="174"/>
      <c r="G682" s="125"/>
      <c r="H682" s="125"/>
      <c r="I682" s="125"/>
      <c r="J682" s="125"/>
      <c r="K682" s="192"/>
      <c r="M682" s="281"/>
      <c r="N682" s="19"/>
      <c r="O682" s="49"/>
      <c r="P682" s="49"/>
      <c r="Q682" s="49"/>
      <c r="R682" s="49"/>
      <c r="S682" s="49"/>
      <c r="T682" s="49"/>
      <c r="U682" s="49"/>
      <c r="V682" s="49"/>
      <c r="W682" s="49"/>
      <c r="X682" s="49"/>
      <c r="Y682" s="49"/>
      <c r="Z682" s="49"/>
      <c r="AA682" s="49"/>
      <c r="AB682" s="49"/>
      <c r="AC682" s="49"/>
      <c r="AD682" s="49"/>
      <c r="AE682" s="49"/>
      <c r="AF682" s="49"/>
      <c r="AG682" s="49"/>
      <c r="AH682" s="49"/>
      <c r="AI682" s="49"/>
      <c r="AJ682" s="49"/>
      <c r="AK682" s="49"/>
      <c r="AL682" s="49"/>
      <c r="AM682" s="49"/>
      <c r="AN682" s="49"/>
      <c r="AO682" s="49"/>
      <c r="AP682" s="49"/>
      <c r="AQ682" s="49"/>
      <c r="AR682" s="49"/>
      <c r="AS682" s="49"/>
      <c r="AT682" s="49"/>
      <c r="AU682" s="49"/>
      <c r="AV682" s="49"/>
      <c r="AW682" s="49"/>
      <c r="AX682" s="49"/>
      <c r="AY682" s="49"/>
      <c r="AZ682" s="49"/>
      <c r="BA682" s="49"/>
      <c r="BB682" s="49"/>
      <c r="BC682" s="49"/>
      <c r="BD682" s="49"/>
      <c r="BE682" s="49"/>
      <c r="BF682" s="49"/>
      <c r="BG682" s="49"/>
      <c r="BH682" s="49"/>
      <c r="BI682" s="49"/>
      <c r="BJ682" s="49"/>
      <c r="BK682" s="49"/>
      <c r="BL682" s="49"/>
      <c r="BM682" s="49"/>
      <c r="BN682" s="49"/>
      <c r="BO682" s="49"/>
      <c r="BP682" s="49"/>
      <c r="BQ682" s="49"/>
      <c r="BR682" s="49"/>
      <c r="BS682" s="49"/>
      <c r="BT682" s="49"/>
      <c r="BU682" s="49"/>
      <c r="BV682" s="49"/>
      <c r="BW682" s="49"/>
      <c r="BX682" s="49"/>
      <c r="BY682" s="49"/>
      <c r="BZ682" s="49"/>
      <c r="CA682" s="49"/>
      <c r="CB682" s="49"/>
      <c r="CC682" s="49"/>
      <c r="CD682" s="49"/>
      <c r="CE682" s="49"/>
      <c r="CF682" s="49"/>
      <c r="CG682" s="49"/>
      <c r="CH682" s="49"/>
      <c r="CI682" s="49"/>
      <c r="CJ682" s="49"/>
      <c r="CK682" s="49"/>
      <c r="CL682" s="49"/>
      <c r="CM682" s="49"/>
      <c r="CN682" s="49"/>
      <c r="CO682" s="49"/>
      <c r="CP682" s="49"/>
      <c r="CQ682" s="49"/>
      <c r="CR682" s="49"/>
      <c r="CS682" s="49"/>
      <c r="CT682" s="49"/>
      <c r="CU682" s="49"/>
      <c r="CV682" s="49"/>
      <c r="CW682" s="49"/>
      <c r="CX682" s="49"/>
      <c r="CY682" s="49"/>
      <c r="CZ682" s="49"/>
      <c r="DA682" s="49"/>
      <c r="DB682" s="49"/>
      <c r="DC682" s="49"/>
      <c r="DD682" s="49"/>
      <c r="DE682" s="49"/>
      <c r="DF682" s="49"/>
      <c r="DG682" s="49"/>
      <c r="DH682" s="49"/>
      <c r="DI682" s="49"/>
      <c r="DJ682" s="49"/>
      <c r="DK682" s="49"/>
      <c r="DL682" s="49"/>
      <c r="DM682" s="49"/>
      <c r="DN682" s="49"/>
      <c r="DO682" s="49"/>
      <c r="DP682" s="49"/>
      <c r="DQ682" s="49"/>
      <c r="DR682" s="49"/>
      <c r="DS682" s="49"/>
      <c r="DT682" s="49"/>
      <c r="DU682" s="49"/>
      <c r="DV682" s="49"/>
      <c r="DW682" s="49"/>
      <c r="DX682" s="49"/>
      <c r="DY682" s="49"/>
      <c r="DZ682" s="49"/>
      <c r="EA682" s="49"/>
      <c r="EB682" s="49"/>
      <c r="EC682" s="49"/>
      <c r="ED682" s="49"/>
      <c r="EE682" s="49"/>
      <c r="EF682" s="49"/>
      <c r="EG682" s="49"/>
      <c r="EH682" s="49"/>
      <c r="EI682" s="49"/>
      <c r="EJ682" s="49"/>
      <c r="EK682" s="49"/>
      <c r="EL682" s="49"/>
      <c r="EM682" s="49"/>
      <c r="EN682" s="49"/>
      <c r="EO682" s="49"/>
      <c r="EP682" s="49"/>
      <c r="EQ682" s="49"/>
      <c r="ER682" s="49"/>
      <c r="ES682" s="49"/>
      <c r="ET682" s="49"/>
      <c r="EU682" s="49"/>
      <c r="EV682" s="49"/>
      <c r="EW682" s="49"/>
      <c r="EX682" s="49"/>
      <c r="EY682" s="49"/>
      <c r="EZ682" s="49"/>
      <c r="FA682" s="49"/>
      <c r="FB682" s="49"/>
      <c r="FC682" s="49"/>
      <c r="FD682" s="49"/>
      <c r="FE682" s="49"/>
      <c r="FF682" s="49"/>
      <c r="FG682" s="49"/>
      <c r="FH682" s="49"/>
      <c r="FI682" s="49"/>
      <c r="FJ682" s="49"/>
      <c r="FK682" s="49"/>
      <c r="FL682" s="49"/>
      <c r="FM682" s="49"/>
      <c r="FN682" s="49"/>
      <c r="FO682" s="49"/>
      <c r="FP682" s="49"/>
      <c r="FQ682" s="49"/>
      <c r="FR682" s="49"/>
      <c r="FS682" s="49"/>
      <c r="FT682" s="49"/>
      <c r="FU682" s="49"/>
      <c r="FV682" s="49"/>
      <c r="FW682" s="49"/>
      <c r="FX682" s="49"/>
      <c r="FY682" s="49"/>
      <c r="FZ682" s="49"/>
      <c r="GA682" s="49"/>
      <c r="GB682" s="49"/>
      <c r="GC682" s="49"/>
      <c r="GD682" s="49"/>
      <c r="GE682" s="49"/>
      <c r="GF682" s="49"/>
      <c r="GG682" s="49"/>
      <c r="GH682" s="49"/>
      <c r="GI682" s="49"/>
      <c r="GJ682" s="49"/>
      <c r="GK682" s="49"/>
      <c r="GL682" s="49"/>
      <c r="GM682" s="49"/>
      <c r="GN682" s="49"/>
      <c r="GO682" s="49"/>
      <c r="GP682" s="49"/>
      <c r="GQ682" s="49"/>
      <c r="GR682" s="49"/>
      <c r="GS682" s="49"/>
      <c r="GT682" s="49"/>
      <c r="GU682" s="49"/>
      <c r="GV682" s="49"/>
      <c r="GW682" s="49"/>
      <c r="GX682" s="49"/>
      <c r="GY682" s="49"/>
      <c r="GZ682" s="49"/>
      <c r="HA682" s="49"/>
      <c r="HB682" s="49"/>
      <c r="HC682" s="49"/>
      <c r="HD682" s="49"/>
      <c r="HE682" s="49"/>
      <c r="HF682" s="49"/>
      <c r="HG682" s="49"/>
      <c r="HH682" s="49"/>
      <c r="HI682" s="49"/>
      <c r="HJ682" s="49"/>
      <c r="HK682" s="49"/>
      <c r="HL682" s="49"/>
      <c r="HM682" s="49"/>
      <c r="HN682" s="49"/>
      <c r="HO682" s="49"/>
      <c r="HP682" s="49"/>
      <c r="HQ682" s="49"/>
      <c r="HR682" s="49"/>
      <c r="HS682" s="49"/>
      <c r="HT682" s="49"/>
      <c r="HU682" s="49"/>
      <c r="HV682" s="49"/>
      <c r="HW682" s="49"/>
      <c r="HX682" s="49"/>
      <c r="HY682" s="49"/>
      <c r="HZ682" s="49"/>
      <c r="IA682" s="49"/>
      <c r="IB682" s="49"/>
      <c r="IC682" s="49"/>
      <c r="ID682" s="49"/>
      <c r="IE682" s="49"/>
      <c r="IF682" s="49"/>
      <c r="IG682" s="49"/>
      <c r="IH682" s="49"/>
      <c r="II682" s="49"/>
      <c r="IJ682" s="49"/>
      <c r="IK682" s="49"/>
      <c r="IL682" s="49"/>
      <c r="IM682" s="49"/>
      <c r="IN682" s="49"/>
      <c r="IO682" s="49"/>
      <c r="IP682" s="49"/>
      <c r="IQ682" s="49"/>
      <c r="IR682" s="49"/>
      <c r="IS682" s="49"/>
      <c r="IT682" s="49"/>
      <c r="IU682" s="49"/>
      <c r="IV682" s="49"/>
      <c r="IW682" s="49"/>
      <c r="IX682" s="49"/>
      <c r="IY682" s="49"/>
      <c r="IZ682" s="49"/>
      <c r="JA682" s="49"/>
      <c r="JB682" s="49"/>
      <c r="JC682" s="49"/>
      <c r="JD682" s="49"/>
      <c r="JE682" s="49"/>
      <c r="JF682" s="49"/>
      <c r="JG682" s="49"/>
      <c r="JH682" s="49"/>
      <c r="JI682" s="49"/>
      <c r="JJ682" s="49"/>
      <c r="JK682" s="49"/>
      <c r="JL682" s="49"/>
      <c r="JM682" s="49"/>
      <c r="JN682" s="49"/>
      <c r="JO682" s="49"/>
      <c r="JP682" s="49"/>
      <c r="JQ682" s="49"/>
      <c r="JR682" s="49"/>
      <c r="JS682" s="49"/>
      <c r="JT682" s="49"/>
      <c r="JU682" s="49"/>
      <c r="JV682" s="49"/>
      <c r="JW682" s="49"/>
      <c r="JX682" s="49"/>
      <c r="JY682" s="49"/>
      <c r="JZ682" s="49"/>
      <c r="KA682" s="49"/>
      <c r="KB682" s="49"/>
      <c r="KC682" s="49"/>
      <c r="KD682" s="49"/>
      <c r="KE682" s="49"/>
      <c r="KF682" s="49"/>
      <c r="KG682" s="49"/>
      <c r="KH682" s="49"/>
      <c r="KI682" s="49"/>
      <c r="KJ682" s="49"/>
    </row>
    <row r="683" spans="2:296" s="48" customFormat="1" x14ac:dyDescent="0.2">
      <c r="B683" s="46"/>
      <c r="C683" s="276"/>
      <c r="D683" s="125"/>
      <c r="E683" s="173"/>
      <c r="F683" s="174"/>
      <c r="G683" s="125"/>
      <c r="H683" s="125"/>
      <c r="I683" s="125"/>
      <c r="J683" s="125"/>
      <c r="K683" s="192"/>
      <c r="M683" s="281"/>
      <c r="N683" s="19"/>
      <c r="O683" s="49"/>
      <c r="P683" s="49"/>
      <c r="Q683" s="49"/>
      <c r="R683" s="49"/>
      <c r="S683" s="49"/>
      <c r="T683" s="49"/>
      <c r="U683" s="49"/>
      <c r="V683" s="49"/>
      <c r="W683" s="49"/>
      <c r="X683" s="49"/>
      <c r="Y683" s="49"/>
      <c r="Z683" s="49"/>
      <c r="AA683" s="49"/>
      <c r="AB683" s="49"/>
      <c r="AC683" s="49"/>
      <c r="AD683" s="49"/>
      <c r="AE683" s="49"/>
      <c r="AF683" s="49"/>
      <c r="AG683" s="49"/>
      <c r="AH683" s="49"/>
      <c r="AI683" s="49"/>
      <c r="AJ683" s="49"/>
      <c r="AK683" s="49"/>
      <c r="AL683" s="49"/>
      <c r="AM683" s="49"/>
      <c r="AN683" s="49"/>
      <c r="AO683" s="49"/>
      <c r="AP683" s="49"/>
      <c r="AQ683" s="49"/>
      <c r="AR683" s="49"/>
      <c r="AS683" s="49"/>
      <c r="AT683" s="49"/>
      <c r="AU683" s="49"/>
      <c r="AV683" s="49"/>
      <c r="AW683" s="49"/>
      <c r="AX683" s="49"/>
      <c r="AY683" s="49"/>
      <c r="AZ683" s="49"/>
      <c r="BA683" s="49"/>
      <c r="BB683" s="49"/>
      <c r="BC683" s="49"/>
      <c r="BD683" s="49"/>
      <c r="BE683" s="49"/>
      <c r="BF683" s="49"/>
      <c r="BG683" s="49"/>
      <c r="BH683" s="49"/>
      <c r="BI683" s="49"/>
      <c r="BJ683" s="49"/>
      <c r="BK683" s="49"/>
      <c r="BL683" s="49"/>
      <c r="BM683" s="49"/>
      <c r="BN683" s="49"/>
      <c r="BO683" s="49"/>
      <c r="BP683" s="49"/>
      <c r="BQ683" s="49"/>
      <c r="BR683" s="49"/>
      <c r="BS683" s="49"/>
      <c r="BT683" s="49"/>
      <c r="BU683" s="49"/>
      <c r="BV683" s="49"/>
      <c r="BW683" s="49"/>
      <c r="BX683" s="49"/>
      <c r="BY683" s="49"/>
      <c r="BZ683" s="49"/>
      <c r="CA683" s="49"/>
      <c r="CB683" s="49"/>
      <c r="CC683" s="49"/>
      <c r="CD683" s="49"/>
      <c r="CE683" s="49"/>
      <c r="CF683" s="49"/>
      <c r="CG683" s="49"/>
      <c r="CH683" s="49"/>
      <c r="CI683" s="49"/>
      <c r="CJ683" s="49"/>
      <c r="CK683" s="49"/>
      <c r="CL683" s="49"/>
      <c r="CM683" s="49"/>
      <c r="CN683" s="49"/>
      <c r="CO683" s="49"/>
      <c r="CP683" s="49"/>
      <c r="CQ683" s="49"/>
      <c r="CR683" s="49"/>
      <c r="CS683" s="49"/>
      <c r="CT683" s="49"/>
      <c r="CU683" s="49"/>
      <c r="CV683" s="49"/>
      <c r="CW683" s="49"/>
      <c r="CX683" s="49"/>
      <c r="CY683" s="49"/>
      <c r="CZ683" s="49"/>
      <c r="DA683" s="49"/>
      <c r="DB683" s="49"/>
      <c r="DC683" s="49"/>
      <c r="DD683" s="49"/>
      <c r="DE683" s="49"/>
      <c r="DF683" s="49"/>
      <c r="DG683" s="49"/>
      <c r="DH683" s="49"/>
      <c r="DI683" s="49"/>
      <c r="DJ683" s="49"/>
      <c r="DK683" s="49"/>
      <c r="DL683" s="49"/>
      <c r="DM683" s="49"/>
      <c r="DN683" s="49"/>
      <c r="DO683" s="49"/>
      <c r="DP683" s="49"/>
      <c r="DQ683" s="49"/>
      <c r="DR683" s="49"/>
      <c r="DS683" s="49"/>
      <c r="DT683" s="49"/>
      <c r="DU683" s="49"/>
      <c r="DV683" s="49"/>
      <c r="DW683" s="49"/>
      <c r="DX683" s="49"/>
      <c r="DY683" s="49"/>
      <c r="DZ683" s="49"/>
      <c r="EA683" s="49"/>
      <c r="EB683" s="49"/>
      <c r="EC683" s="49"/>
      <c r="ED683" s="49"/>
      <c r="EE683" s="49"/>
      <c r="EF683" s="49"/>
      <c r="EG683" s="49"/>
      <c r="EH683" s="49"/>
      <c r="EI683" s="49"/>
      <c r="EJ683" s="49"/>
      <c r="EK683" s="49"/>
      <c r="EL683" s="49"/>
      <c r="EM683" s="49"/>
      <c r="EN683" s="49"/>
      <c r="EO683" s="49"/>
      <c r="EP683" s="49"/>
      <c r="EQ683" s="49"/>
      <c r="ER683" s="49"/>
      <c r="ES683" s="49"/>
      <c r="ET683" s="49"/>
      <c r="EU683" s="49"/>
      <c r="EV683" s="49"/>
      <c r="EW683" s="49"/>
      <c r="EX683" s="49"/>
      <c r="EY683" s="49"/>
      <c r="EZ683" s="49"/>
      <c r="FA683" s="49"/>
      <c r="FB683" s="49"/>
      <c r="FC683" s="49"/>
      <c r="FD683" s="49"/>
      <c r="FE683" s="49"/>
      <c r="FF683" s="49"/>
      <c r="FG683" s="49"/>
      <c r="FH683" s="49"/>
      <c r="FI683" s="49"/>
      <c r="FJ683" s="49"/>
      <c r="FK683" s="49"/>
      <c r="FL683" s="49"/>
      <c r="FM683" s="49"/>
      <c r="FN683" s="49"/>
      <c r="FO683" s="49"/>
      <c r="FP683" s="49"/>
      <c r="FQ683" s="49"/>
      <c r="FR683" s="49"/>
      <c r="FS683" s="49"/>
      <c r="FT683" s="49"/>
      <c r="FU683" s="49"/>
      <c r="FV683" s="49"/>
      <c r="FW683" s="49"/>
      <c r="FX683" s="49"/>
      <c r="FY683" s="49"/>
      <c r="FZ683" s="49"/>
      <c r="GA683" s="49"/>
      <c r="GB683" s="49"/>
      <c r="GC683" s="49"/>
      <c r="GD683" s="49"/>
      <c r="GE683" s="49"/>
      <c r="GF683" s="49"/>
      <c r="GG683" s="49"/>
      <c r="GH683" s="49"/>
      <c r="GI683" s="49"/>
      <c r="GJ683" s="49"/>
      <c r="GK683" s="49"/>
      <c r="GL683" s="49"/>
      <c r="GM683" s="49"/>
      <c r="GN683" s="49"/>
      <c r="GO683" s="49"/>
      <c r="GP683" s="49"/>
      <c r="GQ683" s="49"/>
      <c r="GR683" s="49"/>
      <c r="GS683" s="49"/>
      <c r="GT683" s="49"/>
      <c r="GU683" s="49"/>
      <c r="GV683" s="49"/>
      <c r="GW683" s="49"/>
      <c r="GX683" s="49"/>
      <c r="GY683" s="49"/>
      <c r="GZ683" s="49"/>
      <c r="HA683" s="49"/>
      <c r="HB683" s="49"/>
      <c r="HC683" s="49"/>
      <c r="HD683" s="49"/>
      <c r="HE683" s="49"/>
      <c r="HF683" s="49"/>
      <c r="HG683" s="49"/>
      <c r="HH683" s="49"/>
      <c r="HI683" s="49"/>
      <c r="HJ683" s="49"/>
      <c r="HK683" s="49"/>
      <c r="HL683" s="49"/>
      <c r="HM683" s="49"/>
      <c r="HN683" s="49"/>
      <c r="HO683" s="49"/>
      <c r="HP683" s="49"/>
      <c r="HQ683" s="49"/>
      <c r="HR683" s="49"/>
      <c r="HS683" s="49"/>
      <c r="HT683" s="49"/>
      <c r="HU683" s="49"/>
      <c r="HV683" s="49"/>
      <c r="HW683" s="49"/>
      <c r="HX683" s="49"/>
      <c r="HY683" s="49"/>
      <c r="HZ683" s="49"/>
      <c r="IA683" s="49"/>
      <c r="IB683" s="49"/>
      <c r="IC683" s="49"/>
      <c r="ID683" s="49"/>
      <c r="IE683" s="49"/>
      <c r="IF683" s="49"/>
      <c r="IG683" s="49"/>
      <c r="IH683" s="49"/>
      <c r="II683" s="49"/>
      <c r="IJ683" s="49"/>
      <c r="IK683" s="49"/>
      <c r="IL683" s="49"/>
      <c r="IM683" s="49"/>
      <c r="IN683" s="49"/>
      <c r="IO683" s="49"/>
      <c r="IP683" s="49"/>
      <c r="IQ683" s="49"/>
      <c r="IR683" s="49"/>
      <c r="IS683" s="49"/>
      <c r="IT683" s="49"/>
      <c r="IU683" s="49"/>
      <c r="IV683" s="49"/>
      <c r="IW683" s="49"/>
      <c r="IX683" s="49"/>
      <c r="IY683" s="49"/>
      <c r="IZ683" s="49"/>
      <c r="JA683" s="49"/>
      <c r="JB683" s="49"/>
      <c r="JC683" s="49"/>
      <c r="JD683" s="49"/>
      <c r="JE683" s="49"/>
      <c r="JF683" s="49"/>
      <c r="JG683" s="49"/>
      <c r="JH683" s="49"/>
      <c r="JI683" s="49"/>
      <c r="JJ683" s="49"/>
      <c r="JK683" s="49"/>
      <c r="JL683" s="49"/>
      <c r="JM683" s="49"/>
      <c r="JN683" s="49"/>
      <c r="JO683" s="49"/>
      <c r="JP683" s="49"/>
      <c r="JQ683" s="49"/>
      <c r="JR683" s="49"/>
      <c r="JS683" s="49"/>
      <c r="JT683" s="49"/>
      <c r="JU683" s="49"/>
      <c r="JV683" s="49"/>
      <c r="JW683" s="49"/>
      <c r="JX683" s="49"/>
      <c r="JY683" s="49"/>
      <c r="JZ683" s="49"/>
      <c r="KA683" s="49"/>
      <c r="KB683" s="49"/>
      <c r="KC683" s="49"/>
      <c r="KD683" s="49"/>
      <c r="KE683" s="49"/>
      <c r="KF683" s="49"/>
      <c r="KG683" s="49"/>
      <c r="KH683" s="49"/>
      <c r="KI683" s="49"/>
      <c r="KJ683" s="49"/>
    </row>
    <row r="684" spans="2:296" s="48" customFormat="1" x14ac:dyDescent="0.2">
      <c r="B684" s="46"/>
      <c r="C684" s="276"/>
      <c r="D684" s="125"/>
      <c r="E684" s="173"/>
      <c r="F684" s="174"/>
      <c r="G684" s="125"/>
      <c r="H684" s="125"/>
      <c r="I684" s="125"/>
      <c r="J684" s="125"/>
      <c r="K684" s="192"/>
      <c r="M684" s="281"/>
      <c r="N684" s="19"/>
      <c r="O684" s="49"/>
      <c r="P684" s="49"/>
      <c r="Q684" s="49"/>
      <c r="R684" s="49"/>
      <c r="S684" s="49"/>
      <c r="T684" s="49"/>
      <c r="U684" s="49"/>
      <c r="V684" s="49"/>
      <c r="W684" s="49"/>
      <c r="X684" s="49"/>
      <c r="Y684" s="49"/>
      <c r="Z684" s="49"/>
      <c r="AA684" s="49"/>
      <c r="AB684" s="49"/>
      <c r="AC684" s="49"/>
      <c r="AD684" s="49"/>
      <c r="AE684" s="49"/>
      <c r="AF684" s="49"/>
      <c r="AG684" s="49"/>
      <c r="AH684" s="49"/>
      <c r="AI684" s="49"/>
      <c r="AJ684" s="49"/>
      <c r="AK684" s="49"/>
      <c r="AL684" s="49"/>
      <c r="AM684" s="49"/>
      <c r="AN684" s="49"/>
      <c r="AO684" s="49"/>
      <c r="AP684" s="49"/>
      <c r="AQ684" s="49"/>
      <c r="AR684" s="49"/>
      <c r="AS684" s="49"/>
      <c r="AT684" s="49"/>
      <c r="AU684" s="49"/>
      <c r="AV684" s="49"/>
      <c r="AW684" s="49"/>
      <c r="AX684" s="49"/>
      <c r="AY684" s="49"/>
      <c r="AZ684" s="49"/>
      <c r="BA684" s="49"/>
      <c r="BB684" s="49"/>
      <c r="BC684" s="49"/>
      <c r="BD684" s="49"/>
      <c r="BE684" s="49"/>
      <c r="BF684" s="49"/>
      <c r="BG684" s="49"/>
      <c r="BH684" s="49"/>
      <c r="BI684" s="49"/>
      <c r="BJ684" s="49"/>
      <c r="BK684" s="49"/>
      <c r="BL684" s="49"/>
      <c r="BM684" s="49"/>
      <c r="BN684" s="49"/>
      <c r="BO684" s="49"/>
      <c r="BP684" s="49"/>
      <c r="BQ684" s="49"/>
      <c r="BR684" s="49"/>
      <c r="BS684" s="49"/>
      <c r="BT684" s="49"/>
      <c r="BU684" s="49"/>
      <c r="BV684" s="49"/>
      <c r="BW684" s="49"/>
      <c r="BX684" s="49"/>
      <c r="BY684" s="49"/>
      <c r="BZ684" s="49"/>
      <c r="CA684" s="49"/>
      <c r="CB684" s="49"/>
      <c r="CC684" s="49"/>
      <c r="CD684" s="49"/>
      <c r="CE684" s="49"/>
      <c r="CF684" s="49"/>
      <c r="CG684" s="49"/>
      <c r="CH684" s="49"/>
      <c r="CI684" s="49"/>
      <c r="CJ684" s="49"/>
      <c r="CK684" s="49"/>
      <c r="CL684" s="49"/>
      <c r="CM684" s="49"/>
      <c r="CN684" s="49"/>
      <c r="CO684" s="49"/>
      <c r="CP684" s="49"/>
      <c r="CQ684" s="49"/>
      <c r="CR684" s="49"/>
      <c r="CS684" s="49"/>
      <c r="CT684" s="49"/>
      <c r="CU684" s="49"/>
      <c r="CV684" s="49"/>
      <c r="CW684" s="49"/>
      <c r="CX684" s="49"/>
      <c r="CY684" s="49"/>
      <c r="CZ684" s="49"/>
      <c r="DA684" s="49"/>
      <c r="DB684" s="49"/>
      <c r="DC684" s="49"/>
      <c r="DD684" s="49"/>
      <c r="DE684" s="49"/>
      <c r="DF684" s="49"/>
      <c r="DG684" s="49"/>
      <c r="DH684" s="49"/>
      <c r="DI684" s="49"/>
      <c r="DJ684" s="49"/>
      <c r="DK684" s="49"/>
      <c r="DL684" s="49"/>
      <c r="DM684" s="49"/>
      <c r="DN684" s="49"/>
      <c r="DO684" s="49"/>
      <c r="DP684" s="49"/>
      <c r="DQ684" s="49"/>
      <c r="DR684" s="49"/>
      <c r="DS684" s="49"/>
      <c r="DT684" s="49"/>
      <c r="DU684" s="49"/>
      <c r="DV684" s="49"/>
      <c r="DW684" s="49"/>
      <c r="DX684" s="49"/>
      <c r="DY684" s="49"/>
      <c r="DZ684" s="49"/>
      <c r="EA684" s="49"/>
      <c r="EB684" s="49"/>
      <c r="EC684" s="49"/>
      <c r="ED684" s="49"/>
      <c r="EE684" s="49"/>
      <c r="EF684" s="49"/>
      <c r="EG684" s="49"/>
      <c r="EH684" s="49"/>
      <c r="EI684" s="49"/>
      <c r="EJ684" s="49"/>
      <c r="EK684" s="49"/>
      <c r="EL684" s="49"/>
      <c r="EM684" s="49"/>
      <c r="EN684" s="49"/>
      <c r="EO684" s="49"/>
      <c r="EP684" s="49"/>
      <c r="EQ684" s="49"/>
      <c r="ER684" s="49"/>
      <c r="ES684" s="49"/>
      <c r="ET684" s="49"/>
      <c r="EU684" s="49"/>
      <c r="EV684" s="49"/>
      <c r="EW684" s="49"/>
      <c r="EX684" s="49"/>
      <c r="EY684" s="49"/>
      <c r="EZ684" s="49"/>
      <c r="FA684" s="49"/>
      <c r="FB684" s="49"/>
      <c r="FC684" s="49"/>
      <c r="FD684" s="49"/>
      <c r="FE684" s="49"/>
      <c r="FF684" s="49"/>
      <c r="FG684" s="49"/>
      <c r="FH684" s="49"/>
      <c r="FI684" s="49"/>
      <c r="FJ684" s="49"/>
      <c r="FK684" s="49"/>
      <c r="FL684" s="49"/>
      <c r="FM684" s="49"/>
      <c r="FN684" s="49"/>
      <c r="FO684" s="49"/>
      <c r="FP684" s="49"/>
      <c r="FQ684" s="49"/>
      <c r="FR684" s="49"/>
      <c r="FS684" s="49"/>
      <c r="FT684" s="49"/>
      <c r="FU684" s="49"/>
      <c r="FV684" s="49"/>
      <c r="FW684" s="49"/>
      <c r="FX684" s="49"/>
      <c r="FY684" s="49"/>
      <c r="FZ684" s="49"/>
      <c r="GA684" s="49"/>
      <c r="GB684" s="49"/>
      <c r="GC684" s="49"/>
      <c r="GD684" s="49"/>
      <c r="GE684" s="49"/>
      <c r="GF684" s="49"/>
      <c r="GG684" s="49"/>
      <c r="GH684" s="49"/>
      <c r="GI684" s="49"/>
      <c r="GJ684" s="49"/>
      <c r="GK684" s="49"/>
      <c r="GL684" s="49"/>
      <c r="GM684" s="49"/>
      <c r="GN684" s="49"/>
      <c r="GO684" s="49"/>
      <c r="GP684" s="49"/>
      <c r="GQ684" s="49"/>
      <c r="GR684" s="49"/>
      <c r="GS684" s="49"/>
      <c r="GT684" s="49"/>
      <c r="GU684" s="49"/>
      <c r="GV684" s="49"/>
      <c r="GW684" s="49"/>
      <c r="GX684" s="49"/>
      <c r="GY684" s="49"/>
      <c r="GZ684" s="49"/>
      <c r="HA684" s="49"/>
      <c r="HB684" s="49"/>
      <c r="HC684" s="49"/>
      <c r="HD684" s="49"/>
      <c r="HE684" s="49"/>
      <c r="HF684" s="49"/>
      <c r="HG684" s="49"/>
      <c r="HH684" s="49"/>
      <c r="HI684" s="49"/>
      <c r="HJ684" s="49"/>
      <c r="HK684" s="49"/>
      <c r="HL684" s="49"/>
      <c r="HM684" s="49"/>
      <c r="HN684" s="49"/>
      <c r="HO684" s="49"/>
      <c r="HP684" s="49"/>
      <c r="HQ684" s="49"/>
      <c r="HR684" s="49"/>
      <c r="HS684" s="49"/>
      <c r="HT684" s="49"/>
      <c r="HU684" s="49"/>
      <c r="HV684" s="49"/>
      <c r="HW684" s="49"/>
      <c r="HX684" s="49"/>
      <c r="HY684" s="49"/>
      <c r="HZ684" s="49"/>
      <c r="IA684" s="49"/>
      <c r="IB684" s="49"/>
      <c r="IC684" s="49"/>
      <c r="ID684" s="49"/>
      <c r="IE684" s="49"/>
      <c r="IF684" s="49"/>
      <c r="IG684" s="49"/>
      <c r="IH684" s="49"/>
      <c r="II684" s="49"/>
      <c r="IJ684" s="49"/>
      <c r="IK684" s="49"/>
      <c r="IL684" s="49"/>
      <c r="IM684" s="49"/>
      <c r="IN684" s="49"/>
      <c r="IO684" s="49"/>
      <c r="IP684" s="49"/>
      <c r="IQ684" s="49"/>
      <c r="IR684" s="49"/>
      <c r="IS684" s="49"/>
      <c r="IT684" s="49"/>
      <c r="IU684" s="49"/>
      <c r="IV684" s="49"/>
      <c r="IW684" s="49"/>
      <c r="IX684" s="49"/>
      <c r="IY684" s="49"/>
      <c r="IZ684" s="49"/>
      <c r="JA684" s="49"/>
      <c r="JB684" s="49"/>
      <c r="JC684" s="49"/>
      <c r="JD684" s="49"/>
      <c r="JE684" s="49"/>
      <c r="JF684" s="49"/>
      <c r="JG684" s="49"/>
      <c r="JH684" s="49"/>
      <c r="JI684" s="49"/>
      <c r="JJ684" s="49"/>
      <c r="JK684" s="49"/>
      <c r="JL684" s="49"/>
      <c r="JM684" s="49"/>
      <c r="JN684" s="49"/>
      <c r="JO684" s="49"/>
      <c r="JP684" s="49"/>
      <c r="JQ684" s="49"/>
      <c r="JR684" s="49"/>
      <c r="JS684" s="49"/>
      <c r="JT684" s="49"/>
      <c r="JU684" s="49"/>
      <c r="JV684" s="49"/>
      <c r="JW684" s="49"/>
      <c r="JX684" s="49"/>
      <c r="JY684" s="49"/>
      <c r="JZ684" s="49"/>
      <c r="KA684" s="49"/>
      <c r="KB684" s="49"/>
      <c r="KC684" s="49"/>
      <c r="KD684" s="49"/>
      <c r="KE684" s="49"/>
      <c r="KF684" s="49"/>
      <c r="KG684" s="49"/>
      <c r="KH684" s="49"/>
      <c r="KI684" s="49"/>
      <c r="KJ684" s="49"/>
    </row>
    <row r="685" spans="2:296" s="48" customFormat="1" x14ac:dyDescent="0.2">
      <c r="B685" s="46"/>
      <c r="C685" s="276"/>
      <c r="D685" s="125"/>
      <c r="E685" s="173"/>
      <c r="F685" s="174"/>
      <c r="G685" s="125"/>
      <c r="H685" s="125"/>
      <c r="I685" s="125"/>
      <c r="J685" s="125"/>
      <c r="K685" s="192"/>
      <c r="M685" s="281"/>
      <c r="N685" s="19"/>
      <c r="O685" s="49"/>
      <c r="P685" s="49"/>
      <c r="Q685" s="49"/>
      <c r="R685" s="49"/>
      <c r="S685" s="49"/>
      <c r="T685" s="49"/>
      <c r="U685" s="49"/>
      <c r="V685" s="49"/>
      <c r="W685" s="49"/>
      <c r="X685" s="49"/>
      <c r="Y685" s="49"/>
      <c r="Z685" s="49"/>
      <c r="AA685" s="49"/>
      <c r="AB685" s="49"/>
      <c r="AC685" s="49"/>
      <c r="AD685" s="49"/>
      <c r="AE685" s="49"/>
      <c r="AF685" s="49"/>
      <c r="AG685" s="49"/>
      <c r="AH685" s="49"/>
      <c r="AI685" s="49"/>
      <c r="AJ685" s="49"/>
      <c r="AK685" s="49"/>
      <c r="AL685" s="49"/>
      <c r="AM685" s="49"/>
      <c r="AN685" s="49"/>
      <c r="AO685" s="49"/>
      <c r="AP685" s="49"/>
      <c r="AQ685" s="49"/>
      <c r="AR685" s="49"/>
      <c r="AS685" s="49"/>
      <c r="AT685" s="49"/>
      <c r="AU685" s="49"/>
      <c r="AV685" s="49"/>
      <c r="AW685" s="49"/>
      <c r="AX685" s="49"/>
      <c r="AY685" s="49"/>
      <c r="AZ685" s="49"/>
      <c r="BA685" s="49"/>
      <c r="BB685" s="49"/>
      <c r="BC685" s="49"/>
      <c r="BD685" s="49"/>
      <c r="BE685" s="49"/>
      <c r="BF685" s="49"/>
      <c r="BG685" s="49"/>
      <c r="BH685" s="49"/>
      <c r="BI685" s="49"/>
      <c r="BJ685" s="49"/>
      <c r="BK685" s="49"/>
      <c r="BL685" s="49"/>
      <c r="BM685" s="49"/>
      <c r="BN685" s="49"/>
      <c r="BO685" s="49"/>
      <c r="BP685" s="49"/>
      <c r="BQ685" s="49"/>
      <c r="BR685" s="49"/>
      <c r="BS685" s="49"/>
      <c r="BT685" s="49"/>
      <c r="BU685" s="49"/>
      <c r="BV685" s="49"/>
      <c r="BW685" s="49"/>
      <c r="BX685" s="49"/>
      <c r="BY685" s="49"/>
      <c r="BZ685" s="49"/>
      <c r="CA685" s="49"/>
      <c r="CB685" s="49"/>
      <c r="CC685" s="49"/>
      <c r="CD685" s="49"/>
      <c r="CE685" s="49"/>
      <c r="CF685" s="49"/>
      <c r="CG685" s="49"/>
      <c r="CH685" s="49"/>
      <c r="CI685" s="49"/>
      <c r="CJ685" s="49"/>
      <c r="CK685" s="49"/>
      <c r="CL685" s="49"/>
      <c r="CM685" s="49"/>
      <c r="CN685" s="49"/>
      <c r="CO685" s="49"/>
      <c r="CP685" s="49"/>
      <c r="CQ685" s="49"/>
      <c r="CR685" s="49"/>
      <c r="CS685" s="49"/>
      <c r="CT685" s="49"/>
      <c r="CU685" s="49"/>
      <c r="CV685" s="49"/>
      <c r="CW685" s="49"/>
      <c r="CX685" s="49"/>
      <c r="CY685" s="49"/>
      <c r="CZ685" s="49"/>
      <c r="DA685" s="49"/>
      <c r="DB685" s="49"/>
      <c r="DC685" s="49"/>
      <c r="DD685" s="49"/>
      <c r="DE685" s="49"/>
      <c r="DF685" s="49"/>
      <c r="DG685" s="49"/>
      <c r="DH685" s="49"/>
      <c r="DI685" s="49"/>
      <c r="DJ685" s="49"/>
      <c r="DK685" s="49"/>
      <c r="DL685" s="49"/>
      <c r="DM685" s="49"/>
      <c r="DN685" s="49"/>
      <c r="DO685" s="49"/>
      <c r="DP685" s="49"/>
      <c r="DQ685" s="49"/>
      <c r="DR685" s="49"/>
      <c r="DS685" s="49"/>
      <c r="DT685" s="49"/>
      <c r="DU685" s="49"/>
      <c r="DV685" s="49"/>
      <c r="DW685" s="49"/>
      <c r="DX685" s="49"/>
      <c r="DY685" s="49"/>
      <c r="DZ685" s="49"/>
      <c r="EA685" s="49"/>
      <c r="EB685" s="49"/>
      <c r="EC685" s="49"/>
      <c r="ED685" s="49"/>
      <c r="EE685" s="49"/>
      <c r="EF685" s="49"/>
      <c r="EG685" s="49"/>
      <c r="EH685" s="49"/>
      <c r="EI685" s="49"/>
      <c r="EJ685" s="49"/>
      <c r="EK685" s="49"/>
      <c r="EL685" s="49"/>
      <c r="EM685" s="49"/>
      <c r="EN685" s="49"/>
      <c r="EO685" s="49"/>
      <c r="EP685" s="49"/>
      <c r="EQ685" s="49"/>
      <c r="ER685" s="49"/>
      <c r="ES685" s="49"/>
      <c r="ET685" s="49"/>
      <c r="EU685" s="49"/>
      <c r="EV685" s="49"/>
      <c r="EW685" s="49"/>
      <c r="EX685" s="49"/>
      <c r="EY685" s="49"/>
      <c r="EZ685" s="49"/>
      <c r="FA685" s="49"/>
      <c r="FB685" s="49"/>
      <c r="FC685" s="49"/>
      <c r="FD685" s="49"/>
      <c r="FE685" s="49"/>
      <c r="FF685" s="49"/>
      <c r="FG685" s="49"/>
      <c r="FH685" s="49"/>
      <c r="FI685" s="49"/>
      <c r="FJ685" s="49"/>
      <c r="FK685" s="49"/>
      <c r="FL685" s="49"/>
      <c r="FM685" s="49"/>
      <c r="FN685" s="49"/>
      <c r="FO685" s="49"/>
      <c r="FP685" s="49"/>
      <c r="FQ685" s="49"/>
      <c r="FR685" s="49"/>
      <c r="FS685" s="49"/>
      <c r="FT685" s="49"/>
      <c r="FU685" s="49"/>
      <c r="FV685" s="49"/>
      <c r="FW685" s="49"/>
      <c r="FX685" s="49"/>
      <c r="FY685" s="49"/>
      <c r="FZ685" s="49"/>
      <c r="GA685" s="49"/>
      <c r="GB685" s="49"/>
      <c r="GC685" s="49"/>
      <c r="GD685" s="49"/>
      <c r="GE685" s="49"/>
      <c r="GF685" s="49"/>
      <c r="GG685" s="49"/>
      <c r="GH685" s="49"/>
      <c r="GI685" s="49"/>
      <c r="GJ685" s="49"/>
      <c r="GK685" s="49"/>
      <c r="GL685" s="49"/>
      <c r="GM685" s="49"/>
      <c r="GN685" s="49"/>
      <c r="GO685" s="49"/>
      <c r="GP685" s="49"/>
      <c r="GQ685" s="49"/>
      <c r="GR685" s="49"/>
      <c r="GS685" s="49"/>
      <c r="GT685" s="49"/>
      <c r="GU685" s="49"/>
      <c r="GV685" s="49"/>
      <c r="GW685" s="49"/>
      <c r="GX685" s="49"/>
      <c r="GY685" s="49"/>
      <c r="GZ685" s="49"/>
      <c r="HA685" s="49"/>
      <c r="HB685" s="49"/>
      <c r="HC685" s="49"/>
      <c r="HD685" s="49"/>
      <c r="HE685" s="49"/>
      <c r="HF685" s="49"/>
      <c r="HG685" s="49"/>
      <c r="HH685" s="49"/>
      <c r="HI685" s="49"/>
      <c r="HJ685" s="49"/>
      <c r="HK685" s="49"/>
      <c r="HL685" s="49"/>
      <c r="HM685" s="49"/>
      <c r="HN685" s="49"/>
      <c r="HO685" s="49"/>
      <c r="HP685" s="49"/>
      <c r="HQ685" s="49"/>
      <c r="HR685" s="49"/>
      <c r="HS685" s="49"/>
      <c r="HT685" s="49"/>
      <c r="HU685" s="49"/>
      <c r="HV685" s="49"/>
      <c r="HW685" s="49"/>
      <c r="HX685" s="49"/>
      <c r="HY685" s="49"/>
      <c r="HZ685" s="49"/>
      <c r="IA685" s="49"/>
      <c r="IB685" s="49"/>
      <c r="IC685" s="49"/>
      <c r="ID685" s="49"/>
      <c r="IE685" s="49"/>
      <c r="IF685" s="49"/>
      <c r="IG685" s="49"/>
      <c r="IH685" s="49"/>
      <c r="II685" s="49"/>
      <c r="IJ685" s="49"/>
      <c r="IK685" s="49"/>
      <c r="IL685" s="49"/>
      <c r="IM685" s="49"/>
      <c r="IN685" s="49"/>
      <c r="IO685" s="49"/>
      <c r="IP685" s="49"/>
      <c r="IQ685" s="49"/>
      <c r="IR685" s="49"/>
      <c r="IS685" s="49"/>
      <c r="IT685" s="49"/>
      <c r="IU685" s="49"/>
      <c r="IV685" s="49"/>
      <c r="IW685" s="49"/>
      <c r="IX685" s="49"/>
      <c r="IY685" s="49"/>
      <c r="IZ685" s="49"/>
      <c r="JA685" s="49"/>
      <c r="JB685" s="49"/>
      <c r="JC685" s="49"/>
      <c r="JD685" s="49"/>
      <c r="JE685" s="49"/>
      <c r="JF685" s="49"/>
      <c r="JG685" s="49"/>
      <c r="JH685" s="49"/>
      <c r="JI685" s="49"/>
      <c r="JJ685" s="49"/>
      <c r="JK685" s="49"/>
      <c r="JL685" s="49"/>
      <c r="JM685" s="49"/>
      <c r="JN685" s="49"/>
      <c r="JO685" s="49"/>
      <c r="JP685" s="49"/>
      <c r="JQ685" s="49"/>
      <c r="JR685" s="49"/>
      <c r="JS685" s="49"/>
      <c r="JT685" s="49"/>
      <c r="JU685" s="49"/>
      <c r="JV685" s="49"/>
      <c r="JW685" s="49"/>
      <c r="JX685" s="49"/>
      <c r="JY685" s="49"/>
      <c r="JZ685" s="49"/>
      <c r="KA685" s="49"/>
      <c r="KB685" s="49"/>
      <c r="KC685" s="49"/>
      <c r="KD685" s="49"/>
      <c r="KE685" s="49"/>
      <c r="KF685" s="49"/>
      <c r="KG685" s="49"/>
      <c r="KH685" s="49"/>
      <c r="KI685" s="49"/>
      <c r="KJ685" s="49"/>
    </row>
    <row r="686" spans="2:296" s="48" customFormat="1" x14ac:dyDescent="0.2">
      <c r="B686" s="46"/>
      <c r="C686" s="276"/>
      <c r="D686" s="125"/>
      <c r="E686" s="173"/>
      <c r="F686" s="174"/>
      <c r="G686" s="125"/>
      <c r="H686" s="125"/>
      <c r="I686" s="125"/>
      <c r="J686" s="125"/>
      <c r="K686" s="192"/>
      <c r="M686" s="281"/>
      <c r="N686" s="19"/>
      <c r="O686" s="49"/>
      <c r="P686" s="49"/>
      <c r="Q686" s="49"/>
      <c r="R686" s="49"/>
      <c r="S686" s="49"/>
      <c r="T686" s="49"/>
      <c r="U686" s="49"/>
      <c r="V686" s="49"/>
      <c r="W686" s="49"/>
      <c r="X686" s="49"/>
      <c r="Y686" s="49"/>
      <c r="Z686" s="49"/>
      <c r="AA686" s="49"/>
      <c r="AB686" s="49"/>
      <c r="AC686" s="49"/>
      <c r="AD686" s="49"/>
      <c r="AE686" s="49"/>
      <c r="AF686" s="49"/>
      <c r="AG686" s="49"/>
      <c r="AH686" s="49"/>
      <c r="AI686" s="49"/>
      <c r="AJ686" s="49"/>
      <c r="AK686" s="49"/>
      <c r="AL686" s="49"/>
      <c r="AM686" s="49"/>
      <c r="AN686" s="49"/>
      <c r="AO686" s="49"/>
      <c r="AP686" s="49"/>
      <c r="AQ686" s="49"/>
      <c r="AR686" s="49"/>
      <c r="AS686" s="49"/>
      <c r="AT686" s="49"/>
      <c r="AU686" s="49"/>
      <c r="AV686" s="49"/>
      <c r="AW686" s="49"/>
      <c r="AX686" s="49"/>
      <c r="AY686" s="49"/>
      <c r="AZ686" s="49"/>
      <c r="BA686" s="49"/>
      <c r="BB686" s="49"/>
      <c r="BC686" s="49"/>
      <c r="BD686" s="49"/>
      <c r="BE686" s="49"/>
      <c r="BF686" s="49"/>
      <c r="BG686" s="49"/>
      <c r="BH686" s="49"/>
      <c r="BI686" s="49"/>
      <c r="BJ686" s="49"/>
      <c r="BK686" s="49"/>
      <c r="BL686" s="49"/>
      <c r="BM686" s="49"/>
      <c r="BN686" s="49"/>
      <c r="BO686" s="49"/>
      <c r="BP686" s="49"/>
      <c r="BQ686" s="49"/>
      <c r="BR686" s="49"/>
      <c r="BS686" s="49"/>
      <c r="BT686" s="49"/>
      <c r="BU686" s="49"/>
      <c r="BV686" s="49"/>
      <c r="BW686" s="49"/>
      <c r="BX686" s="49"/>
      <c r="BY686" s="49"/>
      <c r="BZ686" s="49"/>
      <c r="CA686" s="49"/>
      <c r="CB686" s="49"/>
      <c r="CC686" s="49"/>
      <c r="CD686" s="49"/>
      <c r="CE686" s="49"/>
      <c r="CF686" s="49"/>
      <c r="CG686" s="49"/>
      <c r="CH686" s="49"/>
      <c r="CI686" s="49"/>
      <c r="CJ686" s="49"/>
      <c r="CK686" s="49"/>
      <c r="CL686" s="49"/>
      <c r="CM686" s="49"/>
      <c r="CN686" s="49"/>
      <c r="CO686" s="49"/>
      <c r="CP686" s="49"/>
      <c r="CQ686" s="49"/>
      <c r="CR686" s="49"/>
      <c r="CS686" s="49"/>
      <c r="CT686" s="49"/>
      <c r="CU686" s="49"/>
      <c r="CV686" s="49"/>
      <c r="CW686" s="49"/>
      <c r="CX686" s="49"/>
      <c r="CY686" s="49"/>
      <c r="CZ686" s="49"/>
      <c r="DA686" s="49"/>
      <c r="DB686" s="49"/>
      <c r="DC686" s="49"/>
      <c r="DD686" s="49"/>
      <c r="DE686" s="49"/>
      <c r="DF686" s="49"/>
      <c r="DG686" s="49"/>
      <c r="DH686" s="49"/>
      <c r="DI686" s="49"/>
      <c r="DJ686" s="49"/>
      <c r="DK686" s="49"/>
      <c r="DL686" s="49"/>
      <c r="DM686" s="49"/>
      <c r="DN686" s="49"/>
      <c r="DO686" s="49"/>
      <c r="DP686" s="49"/>
      <c r="DQ686" s="49"/>
      <c r="DR686" s="49"/>
      <c r="DS686" s="49"/>
      <c r="DT686" s="49"/>
      <c r="DU686" s="49"/>
      <c r="DV686" s="49"/>
      <c r="DW686" s="49"/>
      <c r="DX686" s="49"/>
      <c r="DY686" s="49"/>
      <c r="DZ686" s="49"/>
      <c r="EA686" s="49"/>
      <c r="EB686" s="49"/>
      <c r="EC686" s="49"/>
      <c r="ED686" s="49"/>
      <c r="EE686" s="49"/>
      <c r="EF686" s="49"/>
      <c r="EG686" s="49"/>
      <c r="EH686" s="49"/>
      <c r="EI686" s="49"/>
      <c r="EJ686" s="49"/>
      <c r="EK686" s="49"/>
      <c r="EL686" s="49"/>
      <c r="EM686" s="49"/>
      <c r="EN686" s="49"/>
      <c r="EO686" s="49"/>
      <c r="EP686" s="49"/>
      <c r="EQ686" s="49"/>
      <c r="ER686" s="49"/>
      <c r="ES686" s="49"/>
      <c r="ET686" s="49"/>
      <c r="EU686" s="49"/>
      <c r="EV686" s="49"/>
      <c r="EW686" s="49"/>
      <c r="EX686" s="49"/>
      <c r="EY686" s="49"/>
      <c r="EZ686" s="49"/>
      <c r="FA686" s="49"/>
      <c r="FB686" s="49"/>
      <c r="FC686" s="49"/>
      <c r="FD686" s="49"/>
      <c r="FE686" s="49"/>
      <c r="FF686" s="49"/>
      <c r="FG686" s="49"/>
      <c r="FH686" s="49"/>
      <c r="FI686" s="49"/>
      <c r="FJ686" s="49"/>
      <c r="FK686" s="49"/>
      <c r="FL686" s="49"/>
      <c r="FM686" s="49"/>
      <c r="FN686" s="49"/>
      <c r="FO686" s="49"/>
      <c r="FP686" s="49"/>
      <c r="FQ686" s="49"/>
      <c r="FR686" s="49"/>
      <c r="FS686" s="49"/>
      <c r="FT686" s="49"/>
      <c r="FU686" s="49"/>
      <c r="FV686" s="49"/>
      <c r="FW686" s="49"/>
      <c r="FX686" s="49"/>
      <c r="FY686" s="49"/>
      <c r="FZ686" s="49"/>
      <c r="GA686" s="49"/>
      <c r="GB686" s="49"/>
      <c r="GC686" s="49"/>
      <c r="GD686" s="49"/>
      <c r="GE686" s="49"/>
      <c r="GF686" s="49"/>
      <c r="GG686" s="49"/>
      <c r="GH686" s="49"/>
      <c r="GI686" s="49"/>
      <c r="GJ686" s="49"/>
      <c r="GK686" s="49"/>
      <c r="GL686" s="49"/>
      <c r="GM686" s="49"/>
      <c r="GN686" s="49"/>
      <c r="GO686" s="49"/>
      <c r="GP686" s="49"/>
      <c r="GQ686" s="49"/>
      <c r="GR686" s="49"/>
      <c r="GS686" s="49"/>
      <c r="GT686" s="49"/>
      <c r="GU686" s="49"/>
      <c r="GV686" s="49"/>
      <c r="GW686" s="49"/>
      <c r="GX686" s="49"/>
      <c r="GY686" s="49"/>
      <c r="GZ686" s="49"/>
      <c r="HA686" s="49"/>
      <c r="HB686" s="49"/>
      <c r="HC686" s="49"/>
      <c r="HD686" s="49"/>
      <c r="HE686" s="49"/>
      <c r="HF686" s="49"/>
      <c r="HG686" s="49"/>
      <c r="HH686" s="49"/>
      <c r="HI686" s="49"/>
      <c r="HJ686" s="49"/>
      <c r="HK686" s="49"/>
      <c r="HL686" s="49"/>
      <c r="HM686" s="49"/>
      <c r="HN686" s="49"/>
      <c r="HO686" s="49"/>
      <c r="HP686" s="49"/>
      <c r="HQ686" s="49"/>
      <c r="HR686" s="49"/>
      <c r="HS686" s="49"/>
      <c r="HT686" s="49"/>
      <c r="HU686" s="49"/>
      <c r="HV686" s="49"/>
      <c r="HW686" s="49"/>
      <c r="HX686" s="49"/>
      <c r="HY686" s="49"/>
      <c r="HZ686" s="49"/>
      <c r="IA686" s="49"/>
      <c r="IB686" s="49"/>
      <c r="IC686" s="49"/>
      <c r="ID686" s="49"/>
      <c r="IE686" s="49"/>
      <c r="IF686" s="49"/>
      <c r="IG686" s="49"/>
      <c r="IH686" s="49"/>
      <c r="II686" s="49"/>
      <c r="IJ686" s="49"/>
      <c r="IK686" s="49"/>
      <c r="IL686" s="49"/>
      <c r="IM686" s="49"/>
      <c r="IN686" s="49"/>
      <c r="IO686" s="49"/>
      <c r="IP686" s="49"/>
      <c r="IQ686" s="49"/>
      <c r="IR686" s="49"/>
      <c r="IS686" s="49"/>
      <c r="IT686" s="49"/>
      <c r="IU686" s="49"/>
      <c r="IV686" s="49"/>
      <c r="IW686" s="49"/>
      <c r="IX686" s="49"/>
      <c r="IY686" s="49"/>
      <c r="IZ686" s="49"/>
      <c r="JA686" s="49"/>
      <c r="JB686" s="49"/>
      <c r="JC686" s="49"/>
      <c r="JD686" s="49"/>
      <c r="JE686" s="49"/>
      <c r="JF686" s="49"/>
      <c r="JG686" s="49"/>
      <c r="JH686" s="49"/>
      <c r="JI686" s="49"/>
      <c r="JJ686" s="49"/>
      <c r="JK686" s="49"/>
      <c r="JL686" s="49"/>
      <c r="JM686" s="49"/>
      <c r="JN686" s="49"/>
      <c r="JO686" s="49"/>
      <c r="JP686" s="49"/>
      <c r="JQ686" s="49"/>
      <c r="JR686" s="49"/>
      <c r="JS686" s="49"/>
      <c r="JT686" s="49"/>
      <c r="JU686" s="49"/>
      <c r="JV686" s="49"/>
      <c r="JW686" s="49"/>
      <c r="JX686" s="49"/>
      <c r="JY686" s="49"/>
      <c r="JZ686" s="49"/>
      <c r="KA686" s="49"/>
      <c r="KB686" s="49"/>
      <c r="KC686" s="49"/>
      <c r="KD686" s="49"/>
      <c r="KE686" s="49"/>
      <c r="KF686" s="49"/>
      <c r="KG686" s="49"/>
      <c r="KH686" s="49"/>
      <c r="KI686" s="49"/>
      <c r="KJ686" s="49"/>
    </row>
    <row r="687" spans="2:296" s="48" customFormat="1" x14ac:dyDescent="0.2">
      <c r="B687" s="46"/>
      <c r="C687" s="276"/>
      <c r="D687" s="125"/>
      <c r="E687" s="173"/>
      <c r="F687" s="174"/>
      <c r="G687" s="125"/>
      <c r="H687" s="125"/>
      <c r="I687" s="125"/>
      <c r="J687" s="125"/>
      <c r="K687" s="192"/>
      <c r="M687" s="281"/>
      <c r="N687" s="19"/>
      <c r="O687" s="49"/>
      <c r="P687" s="49"/>
      <c r="Q687" s="49"/>
      <c r="R687" s="49"/>
      <c r="S687" s="49"/>
      <c r="T687" s="49"/>
      <c r="U687" s="49"/>
      <c r="V687" s="49"/>
      <c r="W687" s="49"/>
      <c r="X687" s="49"/>
      <c r="Y687" s="49"/>
      <c r="Z687" s="49"/>
      <c r="AA687" s="49"/>
      <c r="AB687" s="49"/>
      <c r="AC687" s="49"/>
      <c r="AD687" s="49"/>
      <c r="AE687" s="49"/>
      <c r="AF687" s="49"/>
      <c r="AG687" s="49"/>
      <c r="AH687" s="49"/>
      <c r="AI687" s="49"/>
      <c r="AJ687" s="49"/>
      <c r="AK687" s="49"/>
      <c r="AL687" s="49"/>
      <c r="AM687" s="49"/>
      <c r="AN687" s="49"/>
      <c r="AO687" s="49"/>
      <c r="AP687" s="49"/>
      <c r="AQ687" s="49"/>
      <c r="AR687" s="49"/>
      <c r="AS687" s="49"/>
      <c r="AT687" s="49"/>
      <c r="AU687" s="49"/>
      <c r="AV687" s="49"/>
      <c r="AW687" s="49"/>
      <c r="AX687" s="49"/>
      <c r="AY687" s="49"/>
      <c r="AZ687" s="49"/>
      <c r="BA687" s="49"/>
      <c r="BB687" s="49"/>
      <c r="BC687" s="49"/>
      <c r="BD687" s="49"/>
      <c r="BE687" s="49"/>
      <c r="BF687" s="49"/>
      <c r="BG687" s="49"/>
      <c r="BH687" s="49"/>
      <c r="BI687" s="49"/>
      <c r="BJ687" s="49"/>
      <c r="BK687" s="49"/>
      <c r="BL687" s="49"/>
      <c r="BM687" s="49"/>
      <c r="BN687" s="49"/>
      <c r="BO687" s="49"/>
      <c r="BP687" s="49"/>
      <c r="BQ687" s="49"/>
      <c r="BR687" s="49"/>
      <c r="BS687" s="49"/>
      <c r="BT687" s="49"/>
      <c r="BU687" s="49"/>
      <c r="BV687" s="49"/>
      <c r="BW687" s="49"/>
      <c r="BX687" s="49"/>
      <c r="BY687" s="49"/>
      <c r="BZ687" s="49"/>
      <c r="CA687" s="49"/>
      <c r="CB687" s="49"/>
      <c r="CC687" s="49"/>
      <c r="CD687" s="49"/>
      <c r="CE687" s="49"/>
      <c r="CF687" s="49"/>
      <c r="CG687" s="49"/>
      <c r="CH687" s="49"/>
      <c r="CI687" s="49"/>
      <c r="CJ687" s="49"/>
      <c r="CK687" s="49"/>
      <c r="CL687" s="49"/>
      <c r="CM687" s="49"/>
      <c r="CN687" s="49"/>
      <c r="CO687" s="49"/>
      <c r="CP687" s="49"/>
      <c r="CQ687" s="49"/>
      <c r="CR687" s="49"/>
      <c r="CS687" s="49"/>
      <c r="CT687" s="49"/>
      <c r="CU687" s="49"/>
      <c r="CV687" s="49"/>
      <c r="CW687" s="49"/>
      <c r="CX687" s="49"/>
      <c r="CY687" s="49"/>
      <c r="CZ687" s="49"/>
      <c r="DA687" s="49"/>
      <c r="DB687" s="49"/>
      <c r="DC687" s="49"/>
      <c r="DD687" s="49"/>
      <c r="DE687" s="49"/>
      <c r="DF687" s="49"/>
      <c r="DG687" s="49"/>
      <c r="DH687" s="49"/>
      <c r="DI687" s="49"/>
      <c r="DJ687" s="49"/>
      <c r="DK687" s="49"/>
      <c r="DL687" s="49"/>
      <c r="DM687" s="49"/>
      <c r="DN687" s="49"/>
      <c r="DO687" s="49"/>
      <c r="DP687" s="49"/>
      <c r="DQ687" s="49"/>
      <c r="DR687" s="49"/>
      <c r="DS687" s="49"/>
      <c r="DT687" s="49"/>
      <c r="DU687" s="49"/>
      <c r="DV687" s="49"/>
      <c r="DW687" s="49"/>
      <c r="DX687" s="49"/>
      <c r="DY687" s="49"/>
      <c r="DZ687" s="49"/>
      <c r="EA687" s="49"/>
      <c r="EB687" s="49"/>
      <c r="EC687" s="49"/>
      <c r="ED687" s="49"/>
      <c r="EE687" s="49"/>
      <c r="EF687" s="49"/>
      <c r="EG687" s="49"/>
      <c r="EH687" s="49"/>
      <c r="EI687" s="49"/>
      <c r="EJ687" s="49"/>
      <c r="EK687" s="49"/>
      <c r="EL687" s="49"/>
      <c r="EM687" s="49"/>
      <c r="EN687" s="49"/>
      <c r="EO687" s="49"/>
      <c r="EP687" s="49"/>
      <c r="EQ687" s="49"/>
      <c r="ER687" s="49"/>
      <c r="ES687" s="49"/>
      <c r="ET687" s="49"/>
      <c r="EU687" s="49"/>
      <c r="EV687" s="49"/>
      <c r="EW687" s="49"/>
      <c r="EX687" s="49"/>
      <c r="EY687" s="49"/>
      <c r="EZ687" s="49"/>
      <c r="FA687" s="49"/>
      <c r="FB687" s="49"/>
      <c r="FC687" s="49"/>
      <c r="FD687" s="49"/>
      <c r="FE687" s="49"/>
      <c r="FF687" s="49"/>
      <c r="FG687" s="49"/>
      <c r="FH687" s="49"/>
      <c r="FI687" s="49"/>
      <c r="FJ687" s="49"/>
      <c r="FK687" s="49"/>
      <c r="FL687" s="49"/>
      <c r="FM687" s="49"/>
      <c r="FN687" s="49"/>
      <c r="FO687" s="49"/>
      <c r="FP687" s="49"/>
      <c r="FQ687" s="49"/>
      <c r="FR687" s="49"/>
      <c r="FS687" s="49"/>
      <c r="FT687" s="49"/>
      <c r="FU687" s="49"/>
      <c r="FV687" s="49"/>
      <c r="FW687" s="49"/>
      <c r="FX687" s="49"/>
      <c r="FY687" s="49"/>
      <c r="FZ687" s="49"/>
      <c r="GA687" s="49"/>
      <c r="GB687" s="49"/>
      <c r="GC687" s="49"/>
      <c r="GD687" s="49"/>
      <c r="GE687" s="49"/>
      <c r="GF687" s="49"/>
      <c r="GG687" s="49"/>
      <c r="GH687" s="49"/>
      <c r="GI687" s="49"/>
      <c r="GJ687" s="49"/>
      <c r="GK687" s="49"/>
      <c r="GL687" s="49"/>
      <c r="GM687" s="49"/>
      <c r="GN687" s="49"/>
      <c r="GO687" s="49"/>
      <c r="GP687" s="49"/>
      <c r="GQ687" s="49"/>
      <c r="GR687" s="49"/>
      <c r="GS687" s="49"/>
      <c r="GT687" s="49"/>
      <c r="GU687" s="49"/>
      <c r="GV687" s="49"/>
      <c r="GW687" s="49"/>
      <c r="GX687" s="49"/>
      <c r="GY687" s="49"/>
      <c r="GZ687" s="49"/>
      <c r="HA687" s="49"/>
      <c r="HB687" s="49"/>
      <c r="HC687" s="49"/>
      <c r="HD687" s="49"/>
      <c r="HE687" s="49"/>
      <c r="HF687" s="49"/>
      <c r="HG687" s="49"/>
      <c r="HH687" s="49"/>
      <c r="HI687" s="49"/>
      <c r="HJ687" s="49"/>
      <c r="HK687" s="49"/>
      <c r="HL687" s="49"/>
      <c r="HM687" s="49"/>
      <c r="HN687" s="49"/>
      <c r="HO687" s="49"/>
      <c r="HP687" s="49"/>
      <c r="HQ687" s="49"/>
      <c r="HR687" s="49"/>
      <c r="HS687" s="49"/>
      <c r="HT687" s="49"/>
      <c r="HU687" s="49"/>
      <c r="HV687" s="49"/>
      <c r="HW687" s="49"/>
      <c r="HX687" s="49"/>
      <c r="HY687" s="49"/>
      <c r="HZ687" s="49"/>
      <c r="IA687" s="49"/>
      <c r="IB687" s="49"/>
      <c r="IC687" s="49"/>
      <c r="ID687" s="49"/>
      <c r="IE687" s="49"/>
      <c r="IF687" s="49"/>
      <c r="IG687" s="49"/>
      <c r="IH687" s="49"/>
      <c r="II687" s="49"/>
      <c r="IJ687" s="49"/>
      <c r="IK687" s="49"/>
      <c r="IL687" s="49"/>
      <c r="IM687" s="49"/>
      <c r="IN687" s="49"/>
      <c r="IO687" s="49"/>
      <c r="IP687" s="49"/>
      <c r="IQ687" s="49"/>
      <c r="IR687" s="49"/>
      <c r="IS687" s="49"/>
      <c r="IT687" s="49"/>
      <c r="IU687" s="49"/>
      <c r="IV687" s="49"/>
      <c r="IW687" s="49"/>
      <c r="IX687" s="49"/>
      <c r="IY687" s="49"/>
      <c r="IZ687" s="49"/>
      <c r="JA687" s="49"/>
      <c r="JB687" s="49"/>
      <c r="JC687" s="49"/>
      <c r="JD687" s="49"/>
      <c r="JE687" s="49"/>
      <c r="JF687" s="49"/>
      <c r="JG687" s="49"/>
      <c r="JH687" s="49"/>
      <c r="JI687" s="49"/>
      <c r="JJ687" s="49"/>
      <c r="JK687" s="49"/>
      <c r="JL687" s="49"/>
      <c r="JM687" s="49"/>
      <c r="JN687" s="49"/>
      <c r="JO687" s="49"/>
      <c r="JP687" s="49"/>
      <c r="JQ687" s="49"/>
      <c r="JR687" s="49"/>
      <c r="JS687" s="49"/>
      <c r="JT687" s="49"/>
      <c r="JU687" s="49"/>
      <c r="JV687" s="49"/>
      <c r="JW687" s="49"/>
      <c r="JX687" s="49"/>
      <c r="JY687" s="49"/>
      <c r="JZ687" s="49"/>
      <c r="KA687" s="49"/>
      <c r="KB687" s="49"/>
      <c r="KC687" s="49"/>
      <c r="KD687" s="49"/>
      <c r="KE687" s="49"/>
      <c r="KF687" s="49"/>
      <c r="KG687" s="49"/>
      <c r="KH687" s="49"/>
      <c r="KI687" s="49"/>
      <c r="KJ687" s="49"/>
    </row>
    <row r="688" spans="2:296" s="48" customFormat="1" x14ac:dyDescent="0.2">
      <c r="B688" s="46"/>
      <c r="C688" s="276"/>
      <c r="D688" s="125"/>
      <c r="E688" s="173"/>
      <c r="F688" s="174"/>
      <c r="G688" s="125"/>
      <c r="H688" s="125"/>
      <c r="I688" s="125"/>
      <c r="J688" s="125"/>
      <c r="K688" s="192"/>
      <c r="M688" s="281"/>
      <c r="N688" s="19"/>
      <c r="O688" s="49"/>
      <c r="P688" s="49"/>
      <c r="Q688" s="49"/>
      <c r="R688" s="49"/>
      <c r="S688" s="49"/>
      <c r="T688" s="49"/>
      <c r="U688" s="49"/>
      <c r="V688" s="49"/>
      <c r="W688" s="49"/>
      <c r="X688" s="49"/>
      <c r="Y688" s="49"/>
      <c r="Z688" s="49"/>
      <c r="AA688" s="49"/>
      <c r="AB688" s="49"/>
      <c r="AC688" s="49"/>
      <c r="AD688" s="49"/>
      <c r="AE688" s="49"/>
      <c r="AF688" s="49"/>
      <c r="AG688" s="49"/>
      <c r="AH688" s="49"/>
      <c r="AI688" s="49"/>
      <c r="AJ688" s="49"/>
      <c r="AK688" s="49"/>
      <c r="AL688" s="49"/>
      <c r="AM688" s="49"/>
      <c r="AN688" s="49"/>
      <c r="AO688" s="49"/>
      <c r="AP688" s="49"/>
      <c r="AQ688" s="49"/>
      <c r="AR688" s="49"/>
      <c r="AS688" s="49"/>
      <c r="AT688" s="49"/>
      <c r="AU688" s="49"/>
      <c r="AV688" s="49"/>
      <c r="AW688" s="49"/>
      <c r="AX688" s="49"/>
      <c r="AY688" s="49"/>
      <c r="AZ688" s="49"/>
      <c r="BA688" s="49"/>
      <c r="BB688" s="49"/>
      <c r="BC688" s="49"/>
      <c r="BD688" s="49"/>
      <c r="BE688" s="49"/>
      <c r="BF688" s="49"/>
      <c r="BG688" s="49"/>
      <c r="BH688" s="49"/>
      <c r="BI688" s="49"/>
      <c r="BJ688" s="49"/>
      <c r="BK688" s="49"/>
      <c r="BL688" s="49"/>
      <c r="BM688" s="49"/>
      <c r="BN688" s="49"/>
      <c r="BO688" s="49"/>
      <c r="BP688" s="49"/>
      <c r="BQ688" s="49"/>
      <c r="BR688" s="49"/>
      <c r="BS688" s="49"/>
      <c r="BT688" s="49"/>
      <c r="BU688" s="49"/>
      <c r="BV688" s="49"/>
      <c r="BW688" s="49"/>
      <c r="BX688" s="49"/>
      <c r="BY688" s="49"/>
      <c r="BZ688" s="49"/>
      <c r="CA688" s="49"/>
      <c r="CB688" s="49"/>
      <c r="CC688" s="49"/>
      <c r="CD688" s="49"/>
      <c r="CE688" s="49"/>
      <c r="CF688" s="49"/>
      <c r="CG688" s="49"/>
      <c r="CH688" s="49"/>
      <c r="CI688" s="49"/>
      <c r="CJ688" s="49"/>
      <c r="CK688" s="49"/>
      <c r="CL688" s="49"/>
      <c r="CM688" s="49"/>
      <c r="CN688" s="49"/>
      <c r="CO688" s="49"/>
      <c r="CP688" s="49"/>
      <c r="CQ688" s="49"/>
      <c r="CR688" s="49"/>
      <c r="CS688" s="49"/>
      <c r="CT688" s="49"/>
      <c r="CU688" s="49"/>
      <c r="CV688" s="49"/>
      <c r="CW688" s="49"/>
      <c r="CX688" s="49"/>
      <c r="CY688" s="49"/>
      <c r="CZ688" s="49"/>
      <c r="DA688" s="49"/>
      <c r="DB688" s="49"/>
      <c r="DC688" s="49"/>
      <c r="DD688" s="49"/>
      <c r="DE688" s="49"/>
      <c r="DF688" s="49"/>
      <c r="DG688" s="49"/>
      <c r="DH688" s="49"/>
      <c r="DI688" s="49"/>
      <c r="DJ688" s="49"/>
      <c r="DK688" s="49"/>
      <c r="DL688" s="49"/>
      <c r="DM688" s="49"/>
      <c r="DN688" s="49"/>
      <c r="DO688" s="49"/>
      <c r="DP688" s="49"/>
      <c r="DQ688" s="49"/>
      <c r="DR688" s="49"/>
      <c r="DS688" s="49"/>
      <c r="DT688" s="49"/>
      <c r="DU688" s="49"/>
      <c r="DV688" s="49"/>
      <c r="DW688" s="49"/>
      <c r="DX688" s="49"/>
      <c r="DY688" s="49"/>
      <c r="DZ688" s="49"/>
      <c r="EA688" s="49"/>
      <c r="EB688" s="49"/>
      <c r="EC688" s="49"/>
      <c r="ED688" s="49"/>
      <c r="EE688" s="49"/>
      <c r="EF688" s="49"/>
      <c r="EG688" s="49"/>
      <c r="EH688" s="49"/>
      <c r="EI688" s="49"/>
      <c r="EJ688" s="49"/>
      <c r="EK688" s="49"/>
      <c r="EL688" s="49"/>
      <c r="EM688" s="49"/>
      <c r="EN688" s="49"/>
      <c r="EO688" s="49"/>
      <c r="EP688" s="49"/>
      <c r="EQ688" s="49"/>
      <c r="ER688" s="49"/>
      <c r="ES688" s="49"/>
      <c r="ET688" s="49"/>
      <c r="EU688" s="49"/>
      <c r="EV688" s="49"/>
      <c r="EW688" s="49"/>
      <c r="EX688" s="49"/>
      <c r="EY688" s="49"/>
      <c r="EZ688" s="49"/>
      <c r="FA688" s="49"/>
      <c r="FB688" s="49"/>
      <c r="FC688" s="49"/>
      <c r="FD688" s="49"/>
      <c r="FE688" s="49"/>
      <c r="FF688" s="49"/>
      <c r="FG688" s="49"/>
      <c r="FH688" s="49"/>
      <c r="FI688" s="49"/>
      <c r="FJ688" s="49"/>
      <c r="FK688" s="49"/>
      <c r="FL688" s="49"/>
      <c r="FM688" s="49"/>
      <c r="FN688" s="49"/>
      <c r="FO688" s="49"/>
      <c r="FP688" s="49"/>
      <c r="FQ688" s="49"/>
      <c r="FR688" s="49"/>
      <c r="FS688" s="49"/>
      <c r="FT688" s="49"/>
      <c r="FU688" s="49"/>
      <c r="FV688" s="49"/>
      <c r="FW688" s="49"/>
      <c r="FX688" s="49"/>
      <c r="FY688" s="49"/>
      <c r="FZ688" s="49"/>
      <c r="GA688" s="49"/>
      <c r="GB688" s="49"/>
      <c r="GC688" s="49"/>
      <c r="GD688" s="49"/>
      <c r="GE688" s="49"/>
      <c r="GF688" s="49"/>
      <c r="GG688" s="49"/>
      <c r="GH688" s="49"/>
      <c r="GI688" s="49"/>
      <c r="GJ688" s="49"/>
      <c r="GK688" s="49"/>
      <c r="GL688" s="49"/>
      <c r="GM688" s="49"/>
      <c r="GN688" s="49"/>
      <c r="GO688" s="49"/>
      <c r="GP688" s="49"/>
      <c r="GQ688" s="49"/>
      <c r="GR688" s="49"/>
      <c r="GS688" s="49"/>
      <c r="GT688" s="49"/>
      <c r="GU688" s="49"/>
      <c r="GV688" s="49"/>
      <c r="GW688" s="49"/>
      <c r="GX688" s="49"/>
      <c r="GY688" s="49"/>
      <c r="GZ688" s="49"/>
      <c r="HA688" s="49"/>
      <c r="HB688" s="49"/>
      <c r="HC688" s="49"/>
      <c r="HD688" s="49"/>
      <c r="HE688" s="49"/>
      <c r="HF688" s="49"/>
      <c r="HG688" s="49"/>
      <c r="HH688" s="49"/>
      <c r="HI688" s="49"/>
      <c r="HJ688" s="49"/>
      <c r="HK688" s="49"/>
      <c r="HL688" s="49"/>
      <c r="HM688" s="49"/>
      <c r="HN688" s="49"/>
      <c r="HO688" s="49"/>
      <c r="HP688" s="49"/>
      <c r="HQ688" s="49"/>
      <c r="HR688" s="49"/>
      <c r="HS688" s="49"/>
      <c r="HT688" s="49"/>
      <c r="HU688" s="49"/>
      <c r="HV688" s="49"/>
      <c r="HW688" s="49"/>
      <c r="HX688" s="49"/>
      <c r="HY688" s="49"/>
      <c r="HZ688" s="49"/>
      <c r="IA688" s="49"/>
      <c r="IB688" s="49"/>
      <c r="IC688" s="49"/>
      <c r="ID688" s="49"/>
      <c r="IE688" s="49"/>
      <c r="IF688" s="49"/>
      <c r="IG688" s="49"/>
      <c r="IH688" s="49"/>
      <c r="II688" s="49"/>
      <c r="IJ688" s="49"/>
      <c r="IK688" s="49"/>
      <c r="IL688" s="49"/>
      <c r="IM688" s="49"/>
      <c r="IN688" s="49"/>
      <c r="IO688" s="49"/>
      <c r="IP688" s="49"/>
      <c r="IQ688" s="49"/>
      <c r="IR688" s="49"/>
      <c r="IS688" s="49"/>
      <c r="IT688" s="49"/>
      <c r="IU688" s="49"/>
      <c r="IV688" s="49"/>
      <c r="IW688" s="49"/>
      <c r="IX688" s="49"/>
      <c r="IY688" s="49"/>
      <c r="IZ688" s="49"/>
      <c r="JA688" s="49"/>
      <c r="JB688" s="49"/>
      <c r="JC688" s="49"/>
      <c r="JD688" s="49"/>
      <c r="JE688" s="49"/>
      <c r="JF688" s="49"/>
      <c r="JG688" s="49"/>
      <c r="JH688" s="49"/>
      <c r="JI688" s="49"/>
      <c r="JJ688" s="49"/>
      <c r="JK688" s="49"/>
      <c r="JL688" s="49"/>
      <c r="JM688" s="49"/>
      <c r="JN688" s="49"/>
      <c r="JO688" s="49"/>
      <c r="JP688" s="49"/>
      <c r="JQ688" s="49"/>
      <c r="JR688" s="49"/>
      <c r="JS688" s="49"/>
      <c r="JT688" s="49"/>
      <c r="JU688" s="49"/>
      <c r="JV688" s="49"/>
      <c r="JW688" s="49"/>
      <c r="JX688" s="49"/>
      <c r="JY688" s="49"/>
      <c r="JZ688" s="49"/>
      <c r="KA688" s="49"/>
      <c r="KB688" s="49"/>
      <c r="KC688" s="49"/>
      <c r="KD688" s="49"/>
      <c r="KE688" s="49"/>
      <c r="KF688" s="49"/>
      <c r="KG688" s="49"/>
      <c r="KH688" s="49"/>
      <c r="KI688" s="49"/>
      <c r="KJ688" s="49"/>
    </row>
    <row r="689" spans="2:296" s="48" customFormat="1" x14ac:dyDescent="0.2">
      <c r="B689" s="46"/>
      <c r="C689" s="276"/>
      <c r="D689" s="125"/>
      <c r="E689" s="173"/>
      <c r="F689" s="174"/>
      <c r="G689" s="125"/>
      <c r="H689" s="125"/>
      <c r="I689" s="125"/>
      <c r="J689" s="125"/>
      <c r="K689" s="192"/>
      <c r="M689" s="281"/>
      <c r="N689" s="19"/>
      <c r="O689" s="49"/>
      <c r="P689" s="49"/>
      <c r="Q689" s="49"/>
      <c r="R689" s="49"/>
      <c r="S689" s="49"/>
      <c r="T689" s="49"/>
      <c r="U689" s="49"/>
      <c r="V689" s="49"/>
      <c r="W689" s="49"/>
      <c r="X689" s="49"/>
      <c r="Y689" s="49"/>
      <c r="Z689" s="49"/>
      <c r="AA689" s="49"/>
      <c r="AB689" s="49"/>
      <c r="AC689" s="49"/>
      <c r="AD689" s="49"/>
      <c r="AE689" s="49"/>
      <c r="AF689" s="49"/>
      <c r="AG689" s="49"/>
      <c r="AH689" s="49"/>
      <c r="AI689" s="49"/>
      <c r="AJ689" s="49"/>
      <c r="AK689" s="49"/>
      <c r="AL689" s="49"/>
      <c r="AM689" s="49"/>
      <c r="AN689" s="49"/>
      <c r="AO689" s="49"/>
      <c r="AP689" s="49"/>
      <c r="AQ689" s="49"/>
      <c r="AR689" s="49"/>
      <c r="AS689" s="49"/>
      <c r="AT689" s="49"/>
      <c r="AU689" s="49"/>
      <c r="AV689" s="49"/>
      <c r="AW689" s="49"/>
      <c r="AX689" s="49"/>
      <c r="AY689" s="49"/>
      <c r="AZ689" s="49"/>
      <c r="BA689" s="49"/>
      <c r="BB689" s="49"/>
      <c r="BC689" s="49"/>
      <c r="BD689" s="49"/>
      <c r="BE689" s="49"/>
      <c r="BF689" s="49"/>
      <c r="BG689" s="49"/>
      <c r="BH689" s="49"/>
      <c r="BI689" s="49"/>
      <c r="BJ689" s="49"/>
      <c r="BK689" s="49"/>
      <c r="BL689" s="49"/>
      <c r="BM689" s="49"/>
      <c r="BN689" s="49"/>
      <c r="BO689" s="49"/>
      <c r="BP689" s="49"/>
      <c r="BQ689" s="49"/>
      <c r="BR689" s="49"/>
      <c r="BS689" s="49"/>
      <c r="BT689" s="49"/>
      <c r="BU689" s="49"/>
      <c r="BV689" s="49"/>
      <c r="BW689" s="49"/>
      <c r="BX689" s="49"/>
      <c r="BY689" s="49"/>
      <c r="BZ689" s="49"/>
      <c r="CA689" s="49"/>
      <c r="CB689" s="49"/>
      <c r="CC689" s="49"/>
      <c r="CD689" s="49"/>
      <c r="CE689" s="49"/>
      <c r="CF689" s="49"/>
      <c r="CG689" s="49"/>
      <c r="CH689" s="49"/>
      <c r="CI689" s="49"/>
      <c r="CJ689" s="49"/>
      <c r="CK689" s="49"/>
      <c r="CL689" s="49"/>
      <c r="CM689" s="49"/>
      <c r="CN689" s="49"/>
      <c r="CO689" s="49"/>
      <c r="CP689" s="49"/>
      <c r="CQ689" s="49"/>
      <c r="CR689" s="49"/>
      <c r="CS689" s="49"/>
      <c r="CT689" s="49"/>
      <c r="CU689" s="49"/>
      <c r="CV689" s="49"/>
      <c r="CW689" s="49"/>
      <c r="CX689" s="49"/>
      <c r="CY689" s="49"/>
      <c r="CZ689" s="49"/>
      <c r="DA689" s="49"/>
      <c r="DB689" s="49"/>
      <c r="DC689" s="49"/>
      <c r="DD689" s="49"/>
      <c r="DE689" s="49"/>
      <c r="DF689" s="49"/>
      <c r="DG689" s="49"/>
      <c r="DH689" s="49"/>
      <c r="DI689" s="49"/>
      <c r="DJ689" s="49"/>
      <c r="DK689" s="49"/>
      <c r="DL689" s="49"/>
      <c r="DM689" s="49"/>
      <c r="DN689" s="49"/>
      <c r="DO689" s="49"/>
      <c r="DP689" s="49"/>
      <c r="DQ689" s="49"/>
      <c r="DR689" s="49"/>
      <c r="DS689" s="49"/>
      <c r="DT689" s="49"/>
      <c r="DU689" s="49"/>
      <c r="DV689" s="49"/>
      <c r="DW689" s="49"/>
      <c r="DX689" s="49"/>
      <c r="DY689" s="49"/>
      <c r="DZ689" s="49"/>
      <c r="EA689" s="49"/>
      <c r="EB689" s="49"/>
      <c r="EC689" s="49"/>
      <c r="ED689" s="49"/>
      <c r="EE689" s="49"/>
      <c r="EF689" s="49"/>
      <c r="EG689" s="49"/>
      <c r="EH689" s="49"/>
      <c r="EI689" s="49"/>
      <c r="EJ689" s="49"/>
      <c r="EK689" s="49"/>
      <c r="EL689" s="49"/>
      <c r="EM689" s="49"/>
      <c r="EN689" s="49"/>
      <c r="EO689" s="49"/>
      <c r="EP689" s="49"/>
      <c r="EQ689" s="49"/>
      <c r="ER689" s="49"/>
      <c r="ES689" s="49"/>
      <c r="ET689" s="49"/>
      <c r="EU689" s="49"/>
      <c r="EV689" s="49"/>
      <c r="EW689" s="49"/>
      <c r="EX689" s="49"/>
      <c r="EY689" s="49"/>
      <c r="EZ689" s="49"/>
      <c r="FA689" s="49"/>
      <c r="FB689" s="49"/>
      <c r="FC689" s="49"/>
      <c r="FD689" s="49"/>
      <c r="FE689" s="49"/>
      <c r="FF689" s="49"/>
      <c r="FG689" s="49"/>
      <c r="FH689" s="49"/>
      <c r="FI689" s="49"/>
      <c r="FJ689" s="49"/>
      <c r="FK689" s="49"/>
      <c r="FL689" s="49"/>
      <c r="FM689" s="49"/>
      <c r="FN689" s="49"/>
      <c r="FO689" s="49"/>
      <c r="FP689" s="49"/>
      <c r="FQ689" s="49"/>
      <c r="FR689" s="49"/>
      <c r="FS689" s="49"/>
      <c r="FT689" s="49"/>
      <c r="FU689" s="49"/>
      <c r="FV689" s="49"/>
      <c r="FW689" s="49"/>
      <c r="FX689" s="49"/>
      <c r="FY689" s="49"/>
      <c r="FZ689" s="49"/>
      <c r="GA689" s="49"/>
      <c r="GB689" s="49"/>
      <c r="GC689" s="49"/>
      <c r="GD689" s="49"/>
      <c r="GE689" s="49"/>
      <c r="GF689" s="49"/>
      <c r="GG689" s="49"/>
      <c r="GH689" s="49"/>
      <c r="GI689" s="49"/>
      <c r="GJ689" s="49"/>
      <c r="GK689" s="49"/>
      <c r="GL689" s="49"/>
      <c r="GM689" s="49"/>
      <c r="GN689" s="49"/>
      <c r="GO689" s="49"/>
      <c r="GP689" s="49"/>
      <c r="GQ689" s="49"/>
      <c r="GR689" s="49"/>
      <c r="GS689" s="49"/>
      <c r="GT689" s="49"/>
      <c r="GU689" s="49"/>
      <c r="GV689" s="49"/>
      <c r="GW689" s="49"/>
      <c r="GX689" s="49"/>
      <c r="GY689" s="49"/>
      <c r="GZ689" s="49"/>
      <c r="HA689" s="49"/>
      <c r="HB689" s="49"/>
      <c r="HC689" s="49"/>
      <c r="HD689" s="49"/>
      <c r="HE689" s="49"/>
      <c r="HF689" s="49"/>
      <c r="HG689" s="49"/>
      <c r="HH689" s="49"/>
      <c r="HI689" s="49"/>
      <c r="HJ689" s="49"/>
      <c r="HK689" s="49"/>
      <c r="HL689" s="49"/>
      <c r="HM689" s="49"/>
      <c r="HN689" s="49"/>
      <c r="HO689" s="49"/>
      <c r="HP689" s="49"/>
      <c r="HQ689" s="49"/>
      <c r="HR689" s="49"/>
      <c r="HS689" s="49"/>
      <c r="HT689" s="49"/>
      <c r="HU689" s="49"/>
      <c r="HV689" s="49"/>
      <c r="HW689" s="49"/>
      <c r="HX689" s="49"/>
      <c r="HY689" s="49"/>
      <c r="HZ689" s="49"/>
      <c r="IA689" s="49"/>
      <c r="IB689" s="49"/>
      <c r="IC689" s="49"/>
      <c r="ID689" s="49"/>
      <c r="IE689" s="49"/>
      <c r="IF689" s="49"/>
      <c r="IG689" s="49"/>
      <c r="IH689" s="49"/>
      <c r="II689" s="49"/>
      <c r="IJ689" s="49"/>
      <c r="IK689" s="49"/>
      <c r="IL689" s="49"/>
      <c r="IM689" s="49"/>
      <c r="IN689" s="49"/>
      <c r="IO689" s="49"/>
      <c r="IP689" s="49"/>
      <c r="IQ689" s="49"/>
      <c r="IR689" s="49"/>
      <c r="IS689" s="49"/>
      <c r="IT689" s="49"/>
      <c r="IU689" s="49"/>
      <c r="IV689" s="49"/>
      <c r="IW689" s="49"/>
      <c r="IX689" s="49"/>
      <c r="IY689" s="49"/>
      <c r="IZ689" s="49"/>
      <c r="JA689" s="49"/>
      <c r="JB689" s="49"/>
      <c r="JC689" s="49"/>
      <c r="JD689" s="49"/>
      <c r="JE689" s="49"/>
      <c r="JF689" s="49"/>
      <c r="JG689" s="49"/>
      <c r="JH689" s="49"/>
      <c r="JI689" s="49"/>
      <c r="JJ689" s="49"/>
      <c r="JK689" s="49"/>
      <c r="JL689" s="49"/>
      <c r="JM689" s="49"/>
      <c r="JN689" s="49"/>
      <c r="JO689" s="49"/>
      <c r="JP689" s="49"/>
      <c r="JQ689" s="49"/>
      <c r="JR689" s="49"/>
      <c r="JS689" s="49"/>
      <c r="JT689" s="49"/>
      <c r="JU689" s="49"/>
      <c r="JV689" s="49"/>
      <c r="JW689" s="49"/>
      <c r="JX689" s="49"/>
      <c r="JY689" s="49"/>
      <c r="JZ689" s="49"/>
      <c r="KA689" s="49"/>
      <c r="KB689" s="49"/>
      <c r="KC689" s="49"/>
      <c r="KD689" s="49"/>
      <c r="KE689" s="49"/>
      <c r="KF689" s="49"/>
      <c r="KG689" s="49"/>
      <c r="KH689" s="49"/>
      <c r="KI689" s="49"/>
      <c r="KJ689" s="49"/>
    </row>
    <row r="690" spans="2:296" s="48" customFormat="1" x14ac:dyDescent="0.2">
      <c r="B690" s="46"/>
      <c r="C690" s="276"/>
      <c r="D690" s="125"/>
      <c r="E690" s="173"/>
      <c r="F690" s="174"/>
      <c r="G690" s="125"/>
      <c r="H690" s="125"/>
      <c r="I690" s="125"/>
      <c r="J690" s="125"/>
      <c r="K690" s="192"/>
      <c r="M690" s="281"/>
      <c r="N690" s="19"/>
      <c r="O690" s="49"/>
      <c r="P690" s="49"/>
      <c r="Q690" s="49"/>
      <c r="R690" s="49"/>
      <c r="S690" s="49"/>
      <c r="T690" s="49"/>
      <c r="U690" s="49"/>
      <c r="V690" s="49"/>
      <c r="W690" s="49"/>
      <c r="X690" s="49"/>
      <c r="Y690" s="49"/>
      <c r="Z690" s="49"/>
      <c r="AA690" s="49"/>
      <c r="AB690" s="49"/>
      <c r="AC690" s="49"/>
      <c r="AD690" s="49"/>
      <c r="AE690" s="49"/>
      <c r="AF690" s="49"/>
      <c r="AG690" s="49"/>
      <c r="AH690" s="49"/>
      <c r="AI690" s="49"/>
      <c r="AJ690" s="49"/>
      <c r="AK690" s="49"/>
      <c r="AL690" s="49"/>
      <c r="AM690" s="49"/>
      <c r="AN690" s="49"/>
      <c r="AO690" s="49"/>
      <c r="AP690" s="49"/>
      <c r="AQ690" s="49"/>
      <c r="AR690" s="49"/>
      <c r="AS690" s="49"/>
      <c r="AT690" s="49"/>
      <c r="AU690" s="49"/>
      <c r="AV690" s="49"/>
      <c r="AW690" s="49"/>
      <c r="AX690" s="49"/>
      <c r="AY690" s="49"/>
      <c r="AZ690" s="49"/>
      <c r="BA690" s="49"/>
      <c r="BB690" s="49"/>
      <c r="BC690" s="49"/>
      <c r="BD690" s="49"/>
      <c r="BE690" s="49"/>
      <c r="BF690" s="49"/>
      <c r="BG690" s="49"/>
      <c r="BH690" s="49"/>
      <c r="BI690" s="49"/>
      <c r="BJ690" s="49"/>
      <c r="BK690" s="49"/>
      <c r="BL690" s="49"/>
      <c r="BM690" s="49"/>
      <c r="BN690" s="49"/>
      <c r="BO690" s="49"/>
      <c r="BP690" s="49"/>
      <c r="BQ690" s="49"/>
      <c r="BR690" s="49"/>
      <c r="BS690" s="49"/>
      <c r="BT690" s="49"/>
      <c r="BU690" s="49"/>
      <c r="BV690" s="49"/>
      <c r="BW690" s="49"/>
      <c r="BX690" s="49"/>
      <c r="BY690" s="49"/>
      <c r="BZ690" s="49"/>
      <c r="CA690" s="49"/>
      <c r="CB690" s="49"/>
      <c r="CC690" s="49"/>
      <c r="CD690" s="49"/>
      <c r="CE690" s="49"/>
      <c r="CF690" s="49"/>
      <c r="CG690" s="49"/>
      <c r="CH690" s="49"/>
      <c r="CI690" s="49"/>
      <c r="CJ690" s="49"/>
      <c r="CK690" s="49"/>
      <c r="CL690" s="49"/>
      <c r="CM690" s="49"/>
      <c r="CN690" s="49"/>
      <c r="CO690" s="49"/>
      <c r="CP690" s="49"/>
      <c r="CQ690" s="49"/>
      <c r="CR690" s="49"/>
      <c r="CS690" s="49"/>
      <c r="CT690" s="49"/>
      <c r="CU690" s="49"/>
      <c r="CV690" s="49"/>
      <c r="CW690" s="49"/>
      <c r="CX690" s="49"/>
      <c r="CY690" s="49"/>
      <c r="CZ690" s="49"/>
      <c r="DA690" s="49"/>
      <c r="DB690" s="49"/>
      <c r="DC690" s="49"/>
      <c r="DD690" s="49"/>
      <c r="DE690" s="49"/>
      <c r="DF690" s="49"/>
      <c r="DG690" s="49"/>
      <c r="DH690" s="49"/>
      <c r="DI690" s="49"/>
      <c r="DJ690" s="49"/>
      <c r="DK690" s="49"/>
      <c r="DL690" s="49"/>
      <c r="DM690" s="49"/>
      <c r="DN690" s="49"/>
      <c r="DO690" s="49"/>
      <c r="DP690" s="49"/>
      <c r="DQ690" s="49"/>
      <c r="DR690" s="49"/>
      <c r="DS690" s="49"/>
      <c r="DT690" s="49"/>
      <c r="DU690" s="49"/>
      <c r="DV690" s="49"/>
      <c r="DW690" s="49"/>
      <c r="DX690" s="49"/>
      <c r="DY690" s="49"/>
      <c r="DZ690" s="49"/>
      <c r="EA690" s="49"/>
      <c r="EB690" s="49"/>
      <c r="EC690" s="49"/>
      <c r="ED690" s="49"/>
      <c r="EE690" s="49"/>
      <c r="EF690" s="49"/>
      <c r="EG690" s="49"/>
      <c r="EH690" s="49"/>
      <c r="EI690" s="49"/>
      <c r="EJ690" s="49"/>
      <c r="EK690" s="49"/>
      <c r="EL690" s="49"/>
      <c r="EM690" s="49"/>
      <c r="EN690" s="49"/>
      <c r="EO690" s="49"/>
      <c r="EP690" s="49"/>
      <c r="EQ690" s="49"/>
      <c r="ER690" s="49"/>
      <c r="ES690" s="49"/>
      <c r="ET690" s="49"/>
      <c r="EU690" s="49"/>
      <c r="EV690" s="49"/>
      <c r="EW690" s="49"/>
      <c r="EX690" s="49"/>
      <c r="EY690" s="49"/>
      <c r="EZ690" s="49"/>
      <c r="FA690" s="49"/>
      <c r="FB690" s="49"/>
      <c r="FC690" s="49"/>
      <c r="FD690" s="49"/>
      <c r="FE690" s="49"/>
      <c r="FF690" s="49"/>
      <c r="FG690" s="49"/>
      <c r="FH690" s="49"/>
      <c r="FI690" s="49"/>
      <c r="FJ690" s="49"/>
      <c r="FK690" s="49"/>
      <c r="FL690" s="49"/>
      <c r="FM690" s="49"/>
      <c r="FN690" s="49"/>
      <c r="FO690" s="49"/>
      <c r="FP690" s="49"/>
      <c r="FQ690" s="49"/>
      <c r="FR690" s="49"/>
      <c r="FS690" s="49"/>
      <c r="FT690" s="49"/>
      <c r="FU690" s="49"/>
      <c r="FV690" s="49"/>
      <c r="FW690" s="49"/>
      <c r="FX690" s="49"/>
      <c r="FY690" s="49"/>
      <c r="FZ690" s="49"/>
      <c r="GA690" s="49"/>
      <c r="GB690" s="49"/>
      <c r="GC690" s="49"/>
      <c r="GD690" s="49"/>
      <c r="GE690" s="49"/>
      <c r="GF690" s="49"/>
      <c r="GG690" s="49"/>
      <c r="GH690" s="49"/>
      <c r="GI690" s="49"/>
      <c r="GJ690" s="49"/>
      <c r="GK690" s="49"/>
      <c r="GL690" s="49"/>
      <c r="GM690" s="49"/>
      <c r="GN690" s="49"/>
      <c r="GO690" s="49"/>
      <c r="GP690" s="49"/>
      <c r="GQ690" s="49"/>
      <c r="GR690" s="49"/>
      <c r="GS690" s="49"/>
      <c r="GT690" s="49"/>
      <c r="GU690" s="49"/>
      <c r="GV690" s="49"/>
      <c r="GW690" s="49"/>
      <c r="GX690" s="49"/>
      <c r="GY690" s="49"/>
      <c r="GZ690" s="49"/>
      <c r="HA690" s="49"/>
      <c r="HB690" s="49"/>
      <c r="HC690" s="49"/>
      <c r="HD690" s="49"/>
      <c r="HE690" s="49"/>
      <c r="HF690" s="49"/>
      <c r="HG690" s="49"/>
      <c r="HH690" s="49"/>
      <c r="HI690" s="49"/>
      <c r="HJ690" s="49"/>
      <c r="HK690" s="49"/>
      <c r="HL690" s="49"/>
      <c r="HM690" s="49"/>
      <c r="HN690" s="49"/>
      <c r="HO690" s="49"/>
      <c r="HP690" s="49"/>
      <c r="HQ690" s="49"/>
      <c r="HR690" s="49"/>
      <c r="HS690" s="49"/>
      <c r="HT690" s="49"/>
      <c r="HU690" s="49"/>
      <c r="HV690" s="49"/>
      <c r="HW690" s="49"/>
      <c r="HX690" s="49"/>
      <c r="HY690" s="49"/>
      <c r="HZ690" s="49"/>
      <c r="IA690" s="49"/>
      <c r="IB690" s="49"/>
      <c r="IC690" s="49"/>
      <c r="ID690" s="49"/>
      <c r="IE690" s="49"/>
      <c r="IF690" s="49"/>
      <c r="IG690" s="49"/>
      <c r="IH690" s="49"/>
      <c r="II690" s="49"/>
      <c r="IJ690" s="49"/>
      <c r="IK690" s="49"/>
      <c r="IL690" s="49"/>
      <c r="IM690" s="49"/>
      <c r="IN690" s="49"/>
      <c r="IO690" s="49"/>
      <c r="IP690" s="49"/>
      <c r="IQ690" s="49"/>
      <c r="IR690" s="49"/>
      <c r="IS690" s="49"/>
      <c r="IT690" s="49"/>
      <c r="IU690" s="49"/>
      <c r="IV690" s="49"/>
      <c r="IW690" s="49"/>
      <c r="IX690" s="49"/>
      <c r="IY690" s="49"/>
      <c r="IZ690" s="49"/>
      <c r="JA690" s="49"/>
      <c r="JB690" s="49"/>
      <c r="JC690" s="49"/>
      <c r="JD690" s="49"/>
      <c r="JE690" s="49"/>
      <c r="JF690" s="49"/>
      <c r="JG690" s="49"/>
      <c r="JH690" s="49"/>
      <c r="JI690" s="49"/>
      <c r="JJ690" s="49"/>
      <c r="JK690" s="49"/>
      <c r="JL690" s="49"/>
      <c r="JM690" s="49"/>
      <c r="JN690" s="49"/>
      <c r="JO690" s="49"/>
      <c r="JP690" s="49"/>
      <c r="JQ690" s="49"/>
      <c r="JR690" s="49"/>
      <c r="JS690" s="49"/>
      <c r="JT690" s="49"/>
      <c r="JU690" s="49"/>
      <c r="JV690" s="49"/>
      <c r="JW690" s="49"/>
      <c r="JX690" s="49"/>
      <c r="JY690" s="49"/>
      <c r="JZ690" s="49"/>
      <c r="KA690" s="49"/>
      <c r="KB690" s="49"/>
      <c r="KC690" s="49"/>
      <c r="KD690" s="49"/>
      <c r="KE690" s="49"/>
      <c r="KF690" s="49"/>
      <c r="KG690" s="49"/>
      <c r="KH690" s="49"/>
      <c r="KI690" s="49"/>
      <c r="KJ690" s="49"/>
    </row>
    <row r="691" spans="2:296" s="48" customFormat="1" x14ac:dyDescent="0.2">
      <c r="B691" s="46"/>
      <c r="C691" s="276"/>
      <c r="D691" s="125"/>
      <c r="E691" s="173"/>
      <c r="F691" s="174"/>
      <c r="G691" s="125"/>
      <c r="H691" s="125"/>
      <c r="I691" s="125"/>
      <c r="J691" s="125"/>
      <c r="K691" s="192"/>
      <c r="M691" s="281"/>
      <c r="N691" s="19"/>
      <c r="O691" s="49"/>
      <c r="P691" s="49"/>
      <c r="Q691" s="49"/>
      <c r="R691" s="49"/>
      <c r="S691" s="49"/>
      <c r="T691" s="49"/>
      <c r="U691" s="49"/>
      <c r="V691" s="49"/>
      <c r="W691" s="49"/>
      <c r="X691" s="49"/>
      <c r="Y691" s="49"/>
      <c r="Z691" s="49"/>
      <c r="AA691" s="49"/>
      <c r="AB691" s="49"/>
      <c r="AC691" s="49"/>
      <c r="AD691" s="49"/>
      <c r="AE691" s="49"/>
      <c r="AF691" s="49"/>
      <c r="AG691" s="49"/>
      <c r="AH691" s="49"/>
      <c r="AI691" s="49"/>
      <c r="AJ691" s="49"/>
      <c r="AK691" s="49"/>
      <c r="AL691" s="49"/>
      <c r="AM691" s="49"/>
      <c r="AN691" s="49"/>
      <c r="AO691" s="49"/>
      <c r="AP691" s="49"/>
      <c r="AQ691" s="49"/>
      <c r="AR691" s="49"/>
      <c r="AS691" s="49"/>
      <c r="AT691" s="49"/>
      <c r="AU691" s="49"/>
      <c r="AV691" s="49"/>
      <c r="AW691" s="49"/>
      <c r="AX691" s="49"/>
      <c r="AY691" s="49"/>
      <c r="AZ691" s="49"/>
      <c r="BA691" s="49"/>
      <c r="BB691" s="49"/>
      <c r="BC691" s="49"/>
      <c r="BD691" s="49"/>
      <c r="BE691" s="49"/>
      <c r="BF691" s="49"/>
      <c r="BG691" s="49"/>
      <c r="BH691" s="49"/>
      <c r="BI691" s="49"/>
      <c r="BJ691" s="49"/>
      <c r="BK691" s="49"/>
      <c r="BL691" s="49"/>
      <c r="BM691" s="49"/>
      <c r="BN691" s="49"/>
      <c r="BO691" s="49"/>
      <c r="BP691" s="49"/>
      <c r="BQ691" s="49"/>
      <c r="BR691" s="49"/>
      <c r="BS691" s="49"/>
      <c r="BT691" s="49"/>
      <c r="BU691" s="49"/>
      <c r="BV691" s="49"/>
      <c r="BW691" s="49"/>
      <c r="BX691" s="49"/>
      <c r="BY691" s="49"/>
      <c r="BZ691" s="49"/>
      <c r="CA691" s="49"/>
      <c r="CB691" s="49"/>
      <c r="CC691" s="49"/>
      <c r="CD691" s="49"/>
      <c r="CE691" s="49"/>
      <c r="CF691" s="49"/>
      <c r="CG691" s="49"/>
      <c r="CH691" s="49"/>
      <c r="CI691" s="49"/>
      <c r="CJ691" s="49"/>
      <c r="CK691" s="49"/>
      <c r="CL691" s="49"/>
      <c r="CM691" s="49"/>
      <c r="CN691" s="49"/>
      <c r="CO691" s="49"/>
      <c r="CP691" s="49"/>
      <c r="CQ691" s="49"/>
      <c r="CR691" s="49"/>
      <c r="CS691" s="49"/>
      <c r="CT691" s="49"/>
      <c r="CU691" s="49"/>
      <c r="CV691" s="49"/>
      <c r="CW691" s="49"/>
      <c r="CX691" s="49"/>
      <c r="CY691" s="49"/>
      <c r="CZ691" s="49"/>
      <c r="DA691" s="49"/>
      <c r="DB691" s="49"/>
      <c r="DC691" s="49"/>
      <c r="DD691" s="49"/>
      <c r="DE691" s="49"/>
      <c r="DF691" s="49"/>
      <c r="DG691" s="49"/>
      <c r="DH691" s="49"/>
      <c r="DI691" s="49"/>
      <c r="DJ691" s="49"/>
      <c r="DK691" s="49"/>
      <c r="DL691" s="49"/>
      <c r="DM691" s="49"/>
      <c r="DN691" s="49"/>
      <c r="DO691" s="49"/>
      <c r="DP691" s="49"/>
      <c r="DQ691" s="49"/>
      <c r="DR691" s="49"/>
      <c r="DS691" s="49"/>
      <c r="DT691" s="49"/>
      <c r="DU691" s="49"/>
      <c r="DV691" s="49"/>
      <c r="DW691" s="49"/>
      <c r="DX691" s="49"/>
      <c r="DY691" s="49"/>
      <c r="DZ691" s="49"/>
      <c r="EA691" s="49"/>
      <c r="EB691" s="49"/>
      <c r="EC691" s="49"/>
      <c r="ED691" s="49"/>
      <c r="EE691" s="49"/>
      <c r="EF691" s="49"/>
      <c r="EG691" s="49"/>
      <c r="EH691" s="49"/>
      <c r="EI691" s="49"/>
      <c r="EJ691" s="49"/>
      <c r="EK691" s="49"/>
      <c r="EL691" s="49"/>
      <c r="EM691" s="49"/>
      <c r="EN691" s="49"/>
      <c r="EO691" s="49"/>
      <c r="EP691" s="49"/>
      <c r="EQ691" s="49"/>
      <c r="ER691" s="49"/>
      <c r="ES691" s="49"/>
      <c r="ET691" s="49"/>
      <c r="EU691" s="49"/>
      <c r="EV691" s="49"/>
      <c r="EW691" s="49"/>
      <c r="EX691" s="49"/>
      <c r="EY691" s="49"/>
      <c r="EZ691" s="49"/>
      <c r="FA691" s="49"/>
      <c r="FB691" s="49"/>
      <c r="FC691" s="49"/>
      <c r="FD691" s="49"/>
      <c r="FE691" s="49"/>
      <c r="FF691" s="49"/>
      <c r="FG691" s="49"/>
      <c r="FH691" s="49"/>
      <c r="FI691" s="49"/>
      <c r="FJ691" s="49"/>
      <c r="FK691" s="49"/>
      <c r="FL691" s="49"/>
      <c r="FM691" s="49"/>
      <c r="FN691" s="49"/>
      <c r="FO691" s="49"/>
      <c r="FP691" s="49"/>
      <c r="FQ691" s="49"/>
      <c r="FR691" s="49"/>
      <c r="FS691" s="49"/>
      <c r="FT691" s="49"/>
      <c r="FU691" s="49"/>
      <c r="FV691" s="49"/>
      <c r="FW691" s="49"/>
      <c r="FX691" s="49"/>
      <c r="FY691" s="49"/>
      <c r="FZ691" s="49"/>
      <c r="GA691" s="49"/>
      <c r="GB691" s="49"/>
      <c r="GC691" s="49"/>
      <c r="GD691" s="49"/>
      <c r="GE691" s="49"/>
      <c r="GF691" s="49"/>
      <c r="GG691" s="49"/>
      <c r="GH691" s="49"/>
      <c r="GI691" s="49"/>
      <c r="GJ691" s="49"/>
      <c r="GK691" s="49"/>
      <c r="GL691" s="49"/>
      <c r="GM691" s="49"/>
      <c r="GN691" s="49"/>
      <c r="GO691" s="49"/>
      <c r="GP691" s="49"/>
      <c r="GQ691" s="49"/>
      <c r="GR691" s="49"/>
      <c r="GS691" s="49"/>
      <c r="GT691" s="49"/>
      <c r="GU691" s="49"/>
      <c r="GV691" s="49"/>
      <c r="GW691" s="49"/>
      <c r="GX691" s="49"/>
      <c r="GY691" s="49"/>
      <c r="GZ691" s="49"/>
      <c r="HA691" s="49"/>
      <c r="HB691" s="49"/>
      <c r="HC691" s="49"/>
      <c r="HD691" s="49"/>
      <c r="HE691" s="49"/>
      <c r="HF691" s="49"/>
      <c r="HG691" s="49"/>
      <c r="HH691" s="49"/>
      <c r="HI691" s="49"/>
      <c r="HJ691" s="49"/>
      <c r="HK691" s="49"/>
      <c r="HL691" s="49"/>
      <c r="HM691" s="49"/>
      <c r="HN691" s="49"/>
      <c r="HO691" s="49"/>
      <c r="HP691" s="49"/>
      <c r="HQ691" s="49"/>
      <c r="HR691" s="49"/>
      <c r="HS691" s="49"/>
      <c r="HT691" s="49"/>
      <c r="HU691" s="49"/>
      <c r="HV691" s="49"/>
      <c r="HW691" s="49"/>
      <c r="HX691" s="49"/>
      <c r="HY691" s="49"/>
      <c r="HZ691" s="49"/>
      <c r="IA691" s="49"/>
      <c r="IB691" s="49"/>
      <c r="IC691" s="49"/>
      <c r="ID691" s="49"/>
      <c r="IE691" s="49"/>
      <c r="IF691" s="49"/>
      <c r="IG691" s="49"/>
      <c r="IH691" s="49"/>
      <c r="II691" s="49"/>
      <c r="IJ691" s="49"/>
      <c r="IK691" s="49"/>
      <c r="IL691" s="49"/>
      <c r="IM691" s="49"/>
      <c r="IN691" s="49"/>
      <c r="IO691" s="49"/>
      <c r="IP691" s="49"/>
      <c r="IQ691" s="49"/>
      <c r="IR691" s="49"/>
      <c r="IS691" s="49"/>
      <c r="IT691" s="49"/>
      <c r="IU691" s="49"/>
      <c r="IV691" s="49"/>
      <c r="IW691" s="49"/>
      <c r="IX691" s="49"/>
      <c r="IY691" s="49"/>
      <c r="IZ691" s="49"/>
      <c r="JA691" s="49"/>
      <c r="JB691" s="49"/>
      <c r="JC691" s="49"/>
      <c r="JD691" s="49"/>
      <c r="JE691" s="49"/>
      <c r="JF691" s="49"/>
      <c r="JG691" s="49"/>
      <c r="JH691" s="49"/>
      <c r="JI691" s="49"/>
      <c r="JJ691" s="49"/>
      <c r="JK691" s="49"/>
      <c r="JL691" s="49"/>
      <c r="JM691" s="49"/>
      <c r="JN691" s="49"/>
      <c r="JO691" s="49"/>
      <c r="JP691" s="49"/>
      <c r="JQ691" s="49"/>
      <c r="JR691" s="49"/>
      <c r="JS691" s="49"/>
      <c r="JT691" s="49"/>
      <c r="JU691" s="49"/>
      <c r="JV691" s="49"/>
      <c r="JW691" s="49"/>
      <c r="JX691" s="49"/>
      <c r="JY691" s="49"/>
      <c r="JZ691" s="49"/>
      <c r="KA691" s="49"/>
      <c r="KB691" s="49"/>
      <c r="KC691" s="49"/>
      <c r="KD691" s="49"/>
      <c r="KE691" s="49"/>
      <c r="KF691" s="49"/>
      <c r="KG691" s="49"/>
      <c r="KH691" s="49"/>
      <c r="KI691" s="49"/>
      <c r="KJ691" s="49"/>
    </row>
    <row r="692" spans="2:296" s="48" customFormat="1" x14ac:dyDescent="0.2">
      <c r="B692" s="46"/>
      <c r="C692" s="276"/>
      <c r="D692" s="125"/>
      <c r="E692" s="173"/>
      <c r="F692" s="174"/>
      <c r="G692" s="125"/>
      <c r="H692" s="125"/>
      <c r="I692" s="125"/>
      <c r="J692" s="125"/>
      <c r="K692" s="192"/>
      <c r="M692" s="281"/>
      <c r="N692" s="19"/>
      <c r="O692" s="49"/>
      <c r="P692" s="49"/>
      <c r="Q692" s="49"/>
      <c r="R692" s="49"/>
      <c r="S692" s="49"/>
      <c r="T692" s="49"/>
      <c r="U692" s="49"/>
      <c r="V692" s="49"/>
      <c r="W692" s="49"/>
      <c r="X692" s="49"/>
      <c r="Y692" s="49"/>
      <c r="Z692" s="49"/>
      <c r="AA692" s="49"/>
      <c r="AB692" s="49"/>
      <c r="AC692" s="49"/>
      <c r="AD692" s="49"/>
      <c r="AE692" s="49"/>
      <c r="AF692" s="49"/>
      <c r="AG692" s="49"/>
      <c r="AH692" s="49"/>
      <c r="AI692" s="49"/>
      <c r="AJ692" s="49"/>
      <c r="AK692" s="49"/>
      <c r="AL692" s="49"/>
      <c r="AM692" s="49"/>
      <c r="AN692" s="49"/>
      <c r="AO692" s="49"/>
      <c r="AP692" s="49"/>
      <c r="AQ692" s="49"/>
      <c r="AR692" s="49"/>
      <c r="AS692" s="49"/>
      <c r="AT692" s="49"/>
      <c r="AU692" s="49"/>
      <c r="AV692" s="49"/>
      <c r="AW692" s="49"/>
      <c r="AX692" s="49"/>
      <c r="AY692" s="49"/>
      <c r="AZ692" s="49"/>
      <c r="BA692" s="49"/>
      <c r="BB692" s="49"/>
      <c r="BC692" s="49"/>
      <c r="BD692" s="49"/>
      <c r="BE692" s="49"/>
      <c r="BF692" s="49"/>
      <c r="BG692" s="49"/>
      <c r="BH692" s="49"/>
      <c r="BI692" s="49"/>
      <c r="BJ692" s="49"/>
      <c r="BK692" s="49"/>
      <c r="BL692" s="49"/>
      <c r="BM692" s="49"/>
      <c r="BN692" s="49"/>
      <c r="BO692" s="49"/>
      <c r="BP692" s="49"/>
      <c r="BQ692" s="49"/>
      <c r="BR692" s="49"/>
      <c r="BS692" s="49"/>
      <c r="BT692" s="49"/>
      <c r="BU692" s="49"/>
      <c r="BV692" s="49"/>
      <c r="BW692" s="49"/>
      <c r="BX692" s="49"/>
      <c r="BY692" s="49"/>
      <c r="BZ692" s="49"/>
      <c r="CA692" s="49"/>
      <c r="CB692" s="49"/>
      <c r="CC692" s="49"/>
      <c r="CD692" s="49"/>
      <c r="CE692" s="49"/>
      <c r="CF692" s="49"/>
      <c r="CG692" s="49"/>
      <c r="CH692" s="49"/>
      <c r="CI692" s="49"/>
      <c r="CJ692" s="49"/>
      <c r="CK692" s="49"/>
      <c r="CL692" s="49"/>
      <c r="CM692" s="49"/>
      <c r="CN692" s="49"/>
      <c r="CO692" s="49"/>
      <c r="CP692" s="49"/>
      <c r="CQ692" s="49"/>
      <c r="CR692" s="49"/>
      <c r="CS692" s="49"/>
      <c r="CT692" s="49"/>
      <c r="CU692" s="49"/>
      <c r="CV692" s="49"/>
      <c r="CW692" s="49"/>
      <c r="CX692" s="49"/>
      <c r="CY692" s="49"/>
      <c r="CZ692" s="49"/>
      <c r="DA692" s="49"/>
      <c r="DB692" s="49"/>
      <c r="DC692" s="49"/>
      <c r="DD692" s="49"/>
      <c r="DE692" s="49"/>
      <c r="DF692" s="49"/>
      <c r="DG692" s="49"/>
      <c r="DH692" s="49"/>
      <c r="DI692" s="49"/>
      <c r="DJ692" s="49"/>
      <c r="DK692" s="49"/>
      <c r="DL692" s="49"/>
      <c r="DM692" s="49"/>
      <c r="DN692" s="49"/>
      <c r="DO692" s="49"/>
      <c r="DP692" s="49"/>
      <c r="DQ692" s="49"/>
      <c r="DR692" s="49"/>
      <c r="DS692" s="49"/>
      <c r="DT692" s="49"/>
      <c r="DU692" s="49"/>
      <c r="DV692" s="49"/>
      <c r="DW692" s="49"/>
      <c r="DX692" s="49"/>
      <c r="DY692" s="49"/>
      <c r="DZ692" s="49"/>
      <c r="EA692" s="49"/>
      <c r="EB692" s="49"/>
      <c r="EC692" s="49"/>
      <c r="ED692" s="49"/>
      <c r="EE692" s="49"/>
      <c r="EF692" s="49"/>
      <c r="EG692" s="49"/>
      <c r="EH692" s="49"/>
      <c r="EI692" s="49"/>
      <c r="EJ692" s="49"/>
      <c r="EK692" s="49"/>
      <c r="EL692" s="49"/>
      <c r="EM692" s="49"/>
      <c r="EN692" s="49"/>
      <c r="EO692" s="49"/>
      <c r="EP692" s="49"/>
      <c r="EQ692" s="49"/>
      <c r="ER692" s="49"/>
      <c r="ES692" s="49"/>
      <c r="ET692" s="49"/>
      <c r="EU692" s="49"/>
      <c r="EV692" s="49"/>
      <c r="EW692" s="49"/>
      <c r="EX692" s="49"/>
      <c r="EY692" s="49"/>
      <c r="EZ692" s="49"/>
      <c r="FA692" s="49"/>
      <c r="FB692" s="49"/>
      <c r="FC692" s="49"/>
      <c r="FD692" s="49"/>
      <c r="FE692" s="49"/>
      <c r="FF692" s="49"/>
      <c r="FG692" s="49"/>
      <c r="FH692" s="49"/>
      <c r="FI692" s="49"/>
      <c r="FJ692" s="49"/>
      <c r="FK692" s="49"/>
      <c r="FL692" s="49"/>
      <c r="FM692" s="49"/>
      <c r="FN692" s="49"/>
      <c r="FO692" s="49"/>
      <c r="FP692" s="49"/>
      <c r="FQ692" s="49"/>
      <c r="FR692" s="49"/>
      <c r="FS692" s="49"/>
      <c r="FT692" s="49"/>
      <c r="FU692" s="49"/>
      <c r="FV692" s="49"/>
      <c r="FW692" s="49"/>
      <c r="FX692" s="49"/>
      <c r="FY692" s="49"/>
      <c r="FZ692" s="49"/>
      <c r="GA692" s="49"/>
      <c r="GB692" s="49"/>
      <c r="GC692" s="49"/>
      <c r="GD692" s="49"/>
      <c r="GE692" s="49"/>
      <c r="GF692" s="49"/>
      <c r="GG692" s="49"/>
      <c r="GH692" s="49"/>
      <c r="GI692" s="49"/>
      <c r="GJ692" s="49"/>
      <c r="GK692" s="49"/>
      <c r="GL692" s="49"/>
      <c r="GM692" s="49"/>
      <c r="GN692" s="49"/>
      <c r="GO692" s="49"/>
      <c r="GP692" s="49"/>
      <c r="GQ692" s="49"/>
      <c r="GR692" s="49"/>
      <c r="GS692" s="49"/>
      <c r="GT692" s="49"/>
      <c r="GU692" s="49"/>
      <c r="GV692" s="49"/>
      <c r="GW692" s="49"/>
      <c r="GX692" s="49"/>
      <c r="GY692" s="49"/>
      <c r="GZ692" s="49"/>
      <c r="HA692" s="49"/>
      <c r="HB692" s="49"/>
      <c r="HC692" s="49"/>
      <c r="HD692" s="49"/>
      <c r="HE692" s="49"/>
      <c r="HF692" s="49"/>
      <c r="HG692" s="49"/>
      <c r="HH692" s="49"/>
      <c r="HI692" s="49"/>
      <c r="HJ692" s="49"/>
      <c r="HK692" s="49"/>
      <c r="HL692" s="49"/>
      <c r="HM692" s="49"/>
      <c r="HN692" s="49"/>
      <c r="HO692" s="49"/>
      <c r="HP692" s="49"/>
      <c r="HQ692" s="49"/>
      <c r="HR692" s="49"/>
      <c r="HS692" s="49"/>
      <c r="HT692" s="49"/>
      <c r="HU692" s="49"/>
      <c r="HV692" s="49"/>
      <c r="HW692" s="49"/>
      <c r="HX692" s="49"/>
      <c r="HY692" s="49"/>
      <c r="HZ692" s="49"/>
      <c r="IA692" s="49"/>
      <c r="IB692" s="49"/>
      <c r="IC692" s="49"/>
      <c r="ID692" s="49"/>
      <c r="IE692" s="49"/>
      <c r="IF692" s="49"/>
      <c r="IG692" s="49"/>
      <c r="IH692" s="49"/>
      <c r="II692" s="49"/>
      <c r="IJ692" s="49"/>
      <c r="IK692" s="49"/>
      <c r="IL692" s="49"/>
      <c r="IM692" s="49"/>
      <c r="IN692" s="49"/>
      <c r="IO692" s="49"/>
      <c r="IP692" s="49"/>
      <c r="IQ692" s="49"/>
      <c r="IR692" s="49"/>
      <c r="IS692" s="49"/>
      <c r="IT692" s="49"/>
      <c r="IU692" s="49"/>
      <c r="IV692" s="49"/>
      <c r="IW692" s="49"/>
      <c r="IX692" s="49"/>
      <c r="IY692" s="49"/>
      <c r="IZ692" s="49"/>
      <c r="JA692" s="49"/>
      <c r="JB692" s="49"/>
      <c r="JC692" s="49"/>
      <c r="JD692" s="49"/>
      <c r="JE692" s="49"/>
      <c r="JF692" s="49"/>
      <c r="JG692" s="49"/>
      <c r="JH692" s="49"/>
      <c r="JI692" s="49"/>
      <c r="JJ692" s="49"/>
      <c r="JK692" s="49"/>
      <c r="JL692" s="49"/>
      <c r="JM692" s="49"/>
      <c r="JN692" s="49"/>
      <c r="JO692" s="49"/>
      <c r="JP692" s="49"/>
      <c r="JQ692" s="49"/>
      <c r="JR692" s="49"/>
      <c r="JS692" s="49"/>
      <c r="JT692" s="49"/>
      <c r="JU692" s="49"/>
      <c r="JV692" s="49"/>
      <c r="JW692" s="49"/>
      <c r="JX692" s="49"/>
      <c r="JY692" s="49"/>
      <c r="JZ692" s="49"/>
      <c r="KA692" s="49"/>
      <c r="KB692" s="49"/>
      <c r="KC692" s="49"/>
      <c r="KD692" s="49"/>
      <c r="KE692" s="49"/>
      <c r="KF692" s="49"/>
      <c r="KG692" s="49"/>
      <c r="KH692" s="49"/>
      <c r="KI692" s="49"/>
      <c r="KJ692" s="49"/>
    </row>
    <row r="693" spans="2:296" s="48" customFormat="1" x14ac:dyDescent="0.2">
      <c r="B693" s="46"/>
      <c r="C693" s="276"/>
      <c r="D693" s="125"/>
      <c r="E693" s="173"/>
      <c r="F693" s="174"/>
      <c r="G693" s="125"/>
      <c r="H693" s="125"/>
      <c r="I693" s="125"/>
      <c r="J693" s="125"/>
      <c r="K693" s="192"/>
      <c r="M693" s="281"/>
      <c r="N693" s="19"/>
      <c r="O693" s="49"/>
      <c r="P693" s="49"/>
      <c r="Q693" s="49"/>
      <c r="R693" s="49"/>
      <c r="S693" s="49"/>
      <c r="T693" s="49"/>
      <c r="U693" s="49"/>
      <c r="V693" s="49"/>
      <c r="W693" s="49"/>
      <c r="X693" s="49"/>
      <c r="Y693" s="49"/>
      <c r="Z693" s="49"/>
      <c r="AA693" s="49"/>
      <c r="AB693" s="49"/>
      <c r="AC693" s="49"/>
      <c r="AD693" s="49"/>
      <c r="AE693" s="49"/>
      <c r="AF693" s="49"/>
      <c r="AG693" s="49"/>
      <c r="AH693" s="49"/>
      <c r="AI693" s="49"/>
      <c r="AJ693" s="49"/>
      <c r="AK693" s="49"/>
      <c r="AL693" s="49"/>
      <c r="AM693" s="49"/>
      <c r="AN693" s="49"/>
      <c r="AO693" s="49"/>
      <c r="AP693" s="49"/>
      <c r="AQ693" s="49"/>
      <c r="AR693" s="49"/>
      <c r="AS693" s="49"/>
      <c r="AT693" s="49"/>
      <c r="AU693" s="49"/>
      <c r="AV693" s="49"/>
      <c r="AW693" s="49"/>
      <c r="AX693" s="49"/>
      <c r="AY693" s="49"/>
      <c r="AZ693" s="49"/>
      <c r="BA693" s="49"/>
      <c r="BB693" s="49"/>
      <c r="BC693" s="49"/>
      <c r="BD693" s="49"/>
      <c r="BE693" s="49"/>
      <c r="BF693" s="49"/>
      <c r="BG693" s="49"/>
      <c r="BH693" s="49"/>
      <c r="BI693" s="49"/>
      <c r="BJ693" s="49"/>
      <c r="BK693" s="49"/>
      <c r="BL693" s="49"/>
      <c r="BM693" s="49"/>
      <c r="BN693" s="49"/>
      <c r="BO693" s="49"/>
      <c r="BP693" s="49"/>
      <c r="BQ693" s="49"/>
      <c r="BR693" s="49"/>
      <c r="BS693" s="49"/>
      <c r="BT693" s="49"/>
      <c r="BU693" s="49"/>
      <c r="BV693" s="49"/>
      <c r="BW693" s="49"/>
      <c r="BX693" s="49"/>
      <c r="BY693" s="49"/>
      <c r="BZ693" s="49"/>
      <c r="CA693" s="49"/>
      <c r="CB693" s="49"/>
      <c r="CC693" s="49"/>
      <c r="CD693" s="49"/>
      <c r="CE693" s="49"/>
      <c r="CF693" s="49"/>
      <c r="CG693" s="49"/>
      <c r="CH693" s="49"/>
      <c r="CI693" s="49"/>
      <c r="CJ693" s="49"/>
      <c r="CK693" s="49"/>
      <c r="CL693" s="49"/>
      <c r="CM693" s="49"/>
      <c r="CN693" s="49"/>
      <c r="CO693" s="49"/>
      <c r="CP693" s="49"/>
      <c r="CQ693" s="49"/>
      <c r="CR693" s="49"/>
      <c r="CS693" s="49"/>
      <c r="CT693" s="49"/>
      <c r="CU693" s="49"/>
      <c r="CV693" s="49"/>
      <c r="CW693" s="49"/>
      <c r="CX693" s="49"/>
      <c r="CY693" s="49"/>
      <c r="CZ693" s="49"/>
      <c r="DA693" s="49"/>
      <c r="DB693" s="49"/>
      <c r="DC693" s="49"/>
      <c r="DD693" s="49"/>
      <c r="DE693" s="49"/>
      <c r="DF693" s="49"/>
      <c r="DG693" s="49"/>
      <c r="DH693" s="49"/>
      <c r="DI693" s="49"/>
      <c r="DJ693" s="49"/>
      <c r="DK693" s="49"/>
      <c r="DL693" s="49"/>
      <c r="DM693" s="49"/>
      <c r="DN693" s="49"/>
      <c r="DO693" s="49"/>
      <c r="DP693" s="49"/>
      <c r="DQ693" s="49"/>
      <c r="DR693" s="49"/>
      <c r="DS693" s="49"/>
      <c r="DT693" s="49"/>
      <c r="DU693" s="49"/>
      <c r="DV693" s="49"/>
      <c r="DW693" s="49"/>
      <c r="DX693" s="49"/>
      <c r="DY693" s="49"/>
      <c r="DZ693" s="49"/>
      <c r="EA693" s="49"/>
      <c r="EB693" s="49"/>
      <c r="EC693" s="49"/>
      <c r="ED693" s="49"/>
      <c r="EE693" s="49"/>
      <c r="EF693" s="49"/>
      <c r="EG693" s="49"/>
      <c r="EH693" s="49"/>
      <c r="EI693" s="49"/>
      <c r="EJ693" s="49"/>
      <c r="EK693" s="49"/>
      <c r="EL693" s="49"/>
      <c r="EM693" s="49"/>
      <c r="EN693" s="49"/>
      <c r="EO693" s="49"/>
      <c r="EP693" s="49"/>
      <c r="EQ693" s="49"/>
      <c r="ER693" s="49"/>
      <c r="ES693" s="49"/>
      <c r="ET693" s="49"/>
      <c r="EU693" s="49"/>
      <c r="EV693" s="49"/>
      <c r="EW693" s="49"/>
      <c r="EX693" s="49"/>
      <c r="EY693" s="49"/>
      <c r="EZ693" s="49"/>
      <c r="FA693" s="49"/>
      <c r="FB693" s="49"/>
      <c r="FC693" s="49"/>
      <c r="FD693" s="49"/>
      <c r="FE693" s="49"/>
      <c r="FF693" s="49"/>
      <c r="FG693" s="49"/>
      <c r="FH693" s="49"/>
      <c r="FI693" s="49"/>
      <c r="FJ693" s="49"/>
      <c r="FK693" s="49"/>
      <c r="FL693" s="49"/>
      <c r="FM693" s="49"/>
      <c r="FN693" s="49"/>
      <c r="FO693" s="49"/>
      <c r="FP693" s="49"/>
      <c r="FQ693" s="49"/>
      <c r="FR693" s="49"/>
      <c r="FS693" s="49"/>
      <c r="FT693" s="49"/>
      <c r="FU693" s="49"/>
      <c r="FV693" s="49"/>
      <c r="FW693" s="49"/>
      <c r="FX693" s="49"/>
      <c r="FY693" s="49"/>
      <c r="FZ693" s="49"/>
      <c r="GA693" s="49"/>
      <c r="GB693" s="49"/>
      <c r="GC693" s="49"/>
      <c r="GD693" s="49"/>
      <c r="GE693" s="49"/>
      <c r="GF693" s="49"/>
      <c r="GG693" s="49"/>
      <c r="GH693" s="49"/>
      <c r="GI693" s="49"/>
      <c r="GJ693" s="49"/>
      <c r="GK693" s="49"/>
      <c r="GL693" s="49"/>
      <c r="GM693" s="49"/>
      <c r="GN693" s="49"/>
      <c r="GO693" s="49"/>
      <c r="GP693" s="49"/>
      <c r="GQ693" s="49"/>
      <c r="GR693" s="49"/>
      <c r="GS693" s="49"/>
      <c r="GT693" s="49"/>
      <c r="GU693" s="49"/>
      <c r="GV693" s="49"/>
      <c r="GW693" s="49"/>
      <c r="GX693" s="49"/>
      <c r="GY693" s="49"/>
      <c r="GZ693" s="49"/>
      <c r="HA693" s="49"/>
      <c r="HB693" s="49"/>
      <c r="HC693" s="49"/>
      <c r="HD693" s="49"/>
      <c r="HE693" s="49"/>
      <c r="HF693" s="49"/>
      <c r="HG693" s="49"/>
      <c r="HH693" s="49"/>
      <c r="HI693" s="49"/>
      <c r="HJ693" s="49"/>
      <c r="HK693" s="49"/>
      <c r="HL693" s="49"/>
      <c r="HM693" s="49"/>
      <c r="HN693" s="49"/>
      <c r="HO693" s="49"/>
      <c r="HP693" s="49"/>
      <c r="HQ693" s="49"/>
      <c r="HR693" s="49"/>
      <c r="HS693" s="49"/>
      <c r="HT693" s="49"/>
      <c r="HU693" s="49"/>
      <c r="HV693" s="49"/>
      <c r="HW693" s="49"/>
      <c r="HX693" s="49"/>
      <c r="HY693" s="49"/>
      <c r="HZ693" s="49"/>
      <c r="IA693" s="49"/>
      <c r="IB693" s="49"/>
      <c r="IC693" s="49"/>
      <c r="ID693" s="49"/>
      <c r="IE693" s="49"/>
      <c r="IF693" s="49"/>
      <c r="IG693" s="49"/>
      <c r="IH693" s="49"/>
      <c r="II693" s="49"/>
      <c r="IJ693" s="49"/>
      <c r="IK693" s="49"/>
      <c r="IL693" s="49"/>
      <c r="IM693" s="49"/>
      <c r="IN693" s="49"/>
      <c r="IO693" s="49"/>
      <c r="IP693" s="49"/>
      <c r="IQ693" s="49"/>
      <c r="IR693" s="49"/>
      <c r="IS693" s="49"/>
      <c r="IT693" s="49"/>
      <c r="IU693" s="49"/>
      <c r="IV693" s="49"/>
      <c r="IW693" s="49"/>
      <c r="IX693" s="49"/>
      <c r="IY693" s="49"/>
      <c r="IZ693" s="49"/>
      <c r="JA693" s="49"/>
      <c r="JB693" s="49"/>
      <c r="JC693" s="49"/>
      <c r="JD693" s="49"/>
      <c r="JE693" s="49"/>
      <c r="JF693" s="49"/>
      <c r="JG693" s="49"/>
      <c r="JH693" s="49"/>
      <c r="JI693" s="49"/>
      <c r="JJ693" s="49"/>
      <c r="JK693" s="49"/>
      <c r="JL693" s="49"/>
      <c r="JM693" s="49"/>
      <c r="JN693" s="49"/>
      <c r="JO693" s="49"/>
      <c r="JP693" s="49"/>
      <c r="JQ693" s="49"/>
      <c r="JR693" s="49"/>
      <c r="JS693" s="49"/>
      <c r="JT693" s="49"/>
      <c r="JU693" s="49"/>
      <c r="JV693" s="49"/>
      <c r="JW693" s="49"/>
      <c r="JX693" s="49"/>
      <c r="JY693" s="49"/>
      <c r="JZ693" s="49"/>
      <c r="KA693" s="49"/>
      <c r="KB693" s="49"/>
      <c r="KC693" s="49"/>
      <c r="KD693" s="49"/>
      <c r="KE693" s="49"/>
      <c r="KF693" s="49"/>
      <c r="KG693" s="49"/>
      <c r="KH693" s="49"/>
      <c r="KI693" s="49"/>
      <c r="KJ693" s="49"/>
    </row>
    <row r="694" spans="2:296" s="48" customFormat="1" x14ac:dyDescent="0.2">
      <c r="B694" s="46"/>
      <c r="C694" s="276"/>
      <c r="D694" s="125"/>
      <c r="E694" s="173"/>
      <c r="F694" s="174"/>
      <c r="G694" s="125"/>
      <c r="H694" s="125"/>
      <c r="I694" s="125"/>
      <c r="J694" s="125"/>
      <c r="K694" s="192"/>
      <c r="M694" s="281"/>
      <c r="N694" s="19"/>
      <c r="O694" s="49"/>
      <c r="P694" s="49"/>
      <c r="Q694" s="49"/>
      <c r="R694" s="49"/>
      <c r="S694" s="49"/>
      <c r="T694" s="49"/>
      <c r="U694" s="49"/>
      <c r="V694" s="49"/>
      <c r="W694" s="49"/>
      <c r="X694" s="49"/>
      <c r="Y694" s="49"/>
      <c r="Z694" s="49"/>
      <c r="AA694" s="49"/>
      <c r="AB694" s="49"/>
      <c r="AC694" s="49"/>
      <c r="AD694" s="49"/>
      <c r="AE694" s="49"/>
      <c r="AF694" s="49"/>
      <c r="AG694" s="49"/>
      <c r="AH694" s="49"/>
      <c r="AI694" s="49"/>
      <c r="AJ694" s="49"/>
      <c r="AK694" s="49"/>
      <c r="AL694" s="49"/>
      <c r="AM694" s="49"/>
      <c r="AN694" s="49"/>
      <c r="AO694" s="49"/>
      <c r="AP694" s="49"/>
      <c r="AQ694" s="49"/>
      <c r="AR694" s="49"/>
      <c r="AS694" s="49"/>
      <c r="AT694" s="49"/>
      <c r="AU694" s="49"/>
      <c r="AV694" s="49"/>
      <c r="AW694" s="49"/>
      <c r="AX694" s="49"/>
      <c r="AY694" s="49"/>
      <c r="AZ694" s="49"/>
      <c r="BA694" s="49"/>
      <c r="BB694" s="49"/>
      <c r="BC694" s="49"/>
      <c r="BD694" s="49"/>
      <c r="BE694" s="49"/>
      <c r="BF694" s="49"/>
      <c r="BG694" s="49"/>
      <c r="BH694" s="49"/>
      <c r="BI694" s="49"/>
      <c r="BJ694" s="49"/>
      <c r="BK694" s="49"/>
      <c r="BL694" s="49"/>
      <c r="BM694" s="49"/>
      <c r="BN694" s="49"/>
      <c r="BO694" s="49"/>
      <c r="BP694" s="49"/>
      <c r="BQ694" s="49"/>
      <c r="BR694" s="49"/>
      <c r="BS694" s="49"/>
      <c r="BT694" s="49"/>
      <c r="BU694" s="49"/>
      <c r="BV694" s="49"/>
      <c r="BW694" s="49"/>
      <c r="BX694" s="49"/>
      <c r="BY694" s="49"/>
      <c r="BZ694" s="49"/>
      <c r="CA694" s="49"/>
      <c r="CB694" s="49"/>
      <c r="CC694" s="49"/>
      <c r="CD694" s="49"/>
      <c r="CE694" s="49"/>
      <c r="CF694" s="49"/>
      <c r="CG694" s="49"/>
      <c r="CH694" s="49"/>
      <c r="CI694" s="49"/>
      <c r="CJ694" s="49"/>
      <c r="CK694" s="49"/>
      <c r="CL694" s="49"/>
      <c r="CM694" s="49"/>
      <c r="CN694" s="49"/>
      <c r="CO694" s="49"/>
      <c r="CP694" s="49"/>
      <c r="CQ694" s="49"/>
      <c r="CR694" s="49"/>
      <c r="CS694" s="49"/>
      <c r="CT694" s="49"/>
      <c r="CU694" s="49"/>
      <c r="CV694" s="49"/>
      <c r="CW694" s="49"/>
      <c r="CX694" s="49"/>
      <c r="CY694" s="49"/>
      <c r="CZ694" s="49"/>
      <c r="DA694" s="49"/>
      <c r="DB694" s="49"/>
      <c r="DC694" s="49"/>
      <c r="DD694" s="49"/>
      <c r="DE694" s="49"/>
      <c r="DF694" s="49"/>
      <c r="DG694" s="49"/>
      <c r="DH694" s="49"/>
      <c r="DI694" s="49"/>
      <c r="DJ694" s="49"/>
      <c r="DK694" s="49"/>
      <c r="DL694" s="49"/>
      <c r="DM694" s="49"/>
      <c r="DN694" s="49"/>
      <c r="DO694" s="49"/>
      <c r="DP694" s="49"/>
      <c r="DQ694" s="49"/>
      <c r="DR694" s="49"/>
      <c r="DS694" s="49"/>
      <c r="DT694" s="49"/>
      <c r="DU694" s="49"/>
      <c r="DV694" s="49"/>
      <c r="DW694" s="49"/>
      <c r="DX694" s="49"/>
      <c r="DY694" s="49"/>
      <c r="DZ694" s="49"/>
      <c r="EA694" s="49"/>
      <c r="EB694" s="49"/>
      <c r="EC694" s="49"/>
      <c r="ED694" s="49"/>
      <c r="EE694" s="49"/>
      <c r="EF694" s="49"/>
      <c r="EG694" s="49"/>
      <c r="EH694" s="49"/>
      <c r="EI694" s="49"/>
      <c r="EJ694" s="49"/>
      <c r="EK694" s="49"/>
      <c r="EL694" s="49"/>
      <c r="EM694" s="49"/>
      <c r="EN694" s="49"/>
      <c r="EO694" s="49"/>
      <c r="EP694" s="49"/>
      <c r="EQ694" s="49"/>
      <c r="ER694" s="49"/>
      <c r="ES694" s="49"/>
      <c r="ET694" s="49"/>
      <c r="EU694" s="49"/>
      <c r="EV694" s="49"/>
      <c r="EW694" s="49"/>
      <c r="EX694" s="49"/>
      <c r="EY694" s="49"/>
      <c r="EZ694" s="49"/>
      <c r="FA694" s="49"/>
      <c r="FB694" s="49"/>
      <c r="FC694" s="49"/>
      <c r="FD694" s="49"/>
      <c r="FE694" s="49"/>
      <c r="FF694" s="49"/>
      <c r="FG694" s="49"/>
      <c r="FH694" s="49"/>
      <c r="FI694" s="49"/>
      <c r="FJ694" s="49"/>
      <c r="FK694" s="49"/>
      <c r="FL694" s="49"/>
      <c r="FM694" s="49"/>
      <c r="FN694" s="49"/>
      <c r="FO694" s="49"/>
      <c r="FP694" s="49"/>
      <c r="FQ694" s="49"/>
      <c r="FR694" s="49"/>
      <c r="FS694" s="49"/>
      <c r="FT694" s="49"/>
      <c r="FU694" s="49"/>
      <c r="FV694" s="49"/>
      <c r="FW694" s="49"/>
      <c r="FX694" s="49"/>
      <c r="FY694" s="49"/>
      <c r="FZ694" s="49"/>
      <c r="GA694" s="49"/>
      <c r="GB694" s="49"/>
      <c r="GC694" s="49"/>
      <c r="GD694" s="49"/>
      <c r="GE694" s="49"/>
      <c r="GF694" s="49"/>
      <c r="GG694" s="49"/>
      <c r="GH694" s="49"/>
      <c r="GI694" s="49"/>
      <c r="GJ694" s="49"/>
      <c r="GK694" s="49"/>
      <c r="GL694" s="49"/>
      <c r="GM694" s="49"/>
      <c r="GN694" s="49"/>
      <c r="GO694" s="49"/>
      <c r="GP694" s="49"/>
      <c r="GQ694" s="49"/>
      <c r="GR694" s="49"/>
      <c r="GS694" s="49"/>
      <c r="GT694" s="49"/>
      <c r="GU694" s="49"/>
      <c r="GV694" s="49"/>
      <c r="GW694" s="49"/>
      <c r="GX694" s="49"/>
      <c r="GY694" s="49"/>
      <c r="GZ694" s="49"/>
      <c r="HA694" s="49"/>
      <c r="HB694" s="49"/>
      <c r="HC694" s="49"/>
      <c r="HD694" s="49"/>
      <c r="HE694" s="49"/>
      <c r="HF694" s="49"/>
      <c r="HG694" s="49"/>
      <c r="HH694" s="49"/>
      <c r="HI694" s="49"/>
      <c r="HJ694" s="49"/>
      <c r="HK694" s="49"/>
      <c r="HL694" s="49"/>
      <c r="HM694" s="49"/>
      <c r="HN694" s="49"/>
      <c r="HO694" s="49"/>
      <c r="HP694" s="49"/>
      <c r="HQ694" s="49"/>
      <c r="HR694" s="49"/>
      <c r="HS694" s="49"/>
      <c r="HT694" s="49"/>
      <c r="HU694" s="49"/>
      <c r="HV694" s="49"/>
      <c r="HW694" s="49"/>
      <c r="HX694" s="49"/>
      <c r="HY694" s="49"/>
      <c r="HZ694" s="49"/>
      <c r="IA694" s="49"/>
      <c r="IB694" s="49"/>
      <c r="IC694" s="49"/>
      <c r="ID694" s="49"/>
      <c r="IE694" s="49"/>
      <c r="IF694" s="49"/>
      <c r="IG694" s="49"/>
      <c r="IH694" s="49"/>
      <c r="II694" s="49"/>
      <c r="IJ694" s="49"/>
      <c r="IK694" s="49"/>
      <c r="IL694" s="49"/>
      <c r="IM694" s="49"/>
      <c r="IN694" s="49"/>
      <c r="IO694" s="49"/>
      <c r="IP694" s="49"/>
      <c r="IQ694" s="49"/>
      <c r="IR694" s="49"/>
      <c r="IS694" s="49"/>
      <c r="IT694" s="49"/>
      <c r="IU694" s="49"/>
      <c r="IV694" s="49"/>
      <c r="IW694" s="49"/>
      <c r="IX694" s="49"/>
      <c r="IY694" s="49"/>
      <c r="IZ694" s="49"/>
      <c r="JA694" s="49"/>
      <c r="JB694" s="49"/>
      <c r="JC694" s="49"/>
      <c r="JD694" s="49"/>
      <c r="JE694" s="49"/>
      <c r="JF694" s="49"/>
      <c r="JG694" s="49"/>
      <c r="JH694" s="49"/>
      <c r="JI694" s="49"/>
      <c r="JJ694" s="49"/>
      <c r="JK694" s="49"/>
      <c r="JL694" s="49"/>
      <c r="JM694" s="49"/>
      <c r="JN694" s="49"/>
      <c r="JO694" s="49"/>
      <c r="JP694" s="49"/>
      <c r="JQ694" s="49"/>
      <c r="JR694" s="49"/>
      <c r="JS694" s="49"/>
      <c r="JT694" s="49"/>
      <c r="JU694" s="49"/>
      <c r="JV694" s="49"/>
      <c r="JW694" s="49"/>
      <c r="JX694" s="49"/>
      <c r="JY694" s="49"/>
      <c r="JZ694" s="49"/>
      <c r="KA694" s="49"/>
      <c r="KB694" s="49"/>
      <c r="KC694" s="49"/>
      <c r="KD694" s="49"/>
      <c r="KE694" s="49"/>
      <c r="KF694" s="49"/>
      <c r="KG694" s="49"/>
      <c r="KH694" s="49"/>
      <c r="KI694" s="49"/>
      <c r="KJ694" s="49"/>
    </row>
    <row r="695" spans="2:296" s="48" customFormat="1" x14ac:dyDescent="0.2">
      <c r="B695" s="46"/>
      <c r="C695" s="276"/>
      <c r="D695" s="125"/>
      <c r="E695" s="173"/>
      <c r="F695" s="174"/>
      <c r="G695" s="125"/>
      <c r="H695" s="125"/>
      <c r="I695" s="125"/>
      <c r="J695" s="125"/>
      <c r="K695" s="192"/>
      <c r="M695" s="281"/>
      <c r="N695" s="19"/>
      <c r="O695" s="49"/>
      <c r="P695" s="49"/>
      <c r="Q695" s="49"/>
      <c r="R695" s="49"/>
      <c r="S695" s="49"/>
      <c r="T695" s="49"/>
      <c r="U695" s="49"/>
      <c r="V695" s="49"/>
      <c r="W695" s="49"/>
      <c r="X695" s="49"/>
      <c r="Y695" s="49"/>
      <c r="Z695" s="49"/>
      <c r="AA695" s="49"/>
      <c r="AB695" s="49"/>
      <c r="AC695" s="49"/>
      <c r="AD695" s="49"/>
      <c r="AE695" s="49"/>
      <c r="AF695" s="49"/>
      <c r="AG695" s="49"/>
      <c r="AH695" s="49"/>
      <c r="AI695" s="49"/>
      <c r="AJ695" s="49"/>
      <c r="AK695" s="49"/>
      <c r="AL695" s="49"/>
      <c r="AM695" s="49"/>
      <c r="AN695" s="49"/>
      <c r="AO695" s="49"/>
      <c r="AP695" s="49"/>
      <c r="AQ695" s="49"/>
      <c r="AR695" s="49"/>
      <c r="AS695" s="49"/>
      <c r="AT695" s="49"/>
      <c r="AU695" s="49"/>
      <c r="AV695" s="49"/>
      <c r="AW695" s="49"/>
      <c r="AX695" s="49"/>
      <c r="AY695" s="49"/>
      <c r="AZ695" s="49"/>
      <c r="BA695" s="49"/>
      <c r="BB695" s="49"/>
      <c r="BC695" s="49"/>
      <c r="BD695" s="49"/>
      <c r="BE695" s="49"/>
      <c r="BF695" s="49"/>
      <c r="BG695" s="49"/>
      <c r="BH695" s="49"/>
      <c r="BI695" s="49"/>
      <c r="BJ695" s="49"/>
      <c r="BK695" s="49"/>
      <c r="BL695" s="49"/>
      <c r="BM695" s="49"/>
      <c r="BN695" s="49"/>
      <c r="BO695" s="49"/>
      <c r="BP695" s="49"/>
      <c r="BQ695" s="49"/>
      <c r="BR695" s="49"/>
      <c r="BS695" s="49"/>
      <c r="BT695" s="49"/>
      <c r="BU695" s="49"/>
      <c r="BV695" s="49"/>
      <c r="BW695" s="49"/>
      <c r="BX695" s="49"/>
      <c r="BY695" s="49"/>
      <c r="BZ695" s="49"/>
      <c r="CA695" s="49"/>
      <c r="CB695" s="49"/>
      <c r="CC695" s="49"/>
      <c r="CD695" s="49"/>
      <c r="CE695" s="49"/>
      <c r="CF695" s="49"/>
      <c r="CG695" s="49"/>
      <c r="CH695" s="49"/>
      <c r="CI695" s="49"/>
      <c r="CJ695" s="49"/>
      <c r="CK695" s="49"/>
      <c r="CL695" s="49"/>
      <c r="CM695" s="49"/>
      <c r="CN695" s="49"/>
      <c r="CO695" s="49"/>
      <c r="CP695" s="49"/>
      <c r="CQ695" s="49"/>
      <c r="CR695" s="49"/>
      <c r="CS695" s="49"/>
      <c r="CT695" s="49"/>
      <c r="CU695" s="49"/>
      <c r="CV695" s="49"/>
      <c r="CW695" s="49"/>
      <c r="CX695" s="49"/>
      <c r="CY695" s="49"/>
      <c r="CZ695" s="49"/>
      <c r="DA695" s="49"/>
      <c r="DB695" s="49"/>
      <c r="DC695" s="49"/>
      <c r="DD695" s="49"/>
      <c r="DE695" s="49"/>
      <c r="DF695" s="49"/>
      <c r="DG695" s="49"/>
      <c r="DH695" s="49"/>
      <c r="DI695" s="49"/>
      <c r="DJ695" s="49"/>
      <c r="DK695" s="49"/>
      <c r="DL695" s="49"/>
      <c r="DM695" s="49"/>
      <c r="DN695" s="49"/>
      <c r="DO695" s="49"/>
      <c r="DP695" s="49"/>
      <c r="DQ695" s="49"/>
      <c r="DR695" s="49"/>
      <c r="DS695" s="49"/>
      <c r="DT695" s="49"/>
      <c r="DU695" s="49"/>
      <c r="DV695" s="49"/>
      <c r="DW695" s="49"/>
      <c r="DX695" s="49"/>
      <c r="DY695" s="49"/>
      <c r="DZ695" s="49"/>
      <c r="EA695" s="49"/>
      <c r="EB695" s="49"/>
      <c r="EC695" s="49"/>
      <c r="ED695" s="49"/>
      <c r="EE695" s="49"/>
      <c r="EF695" s="49"/>
      <c r="EG695" s="49"/>
      <c r="EH695" s="49"/>
      <c r="EI695" s="49"/>
      <c r="EJ695" s="49"/>
      <c r="EK695" s="49"/>
      <c r="EL695" s="49"/>
      <c r="EM695" s="49"/>
      <c r="EN695" s="49"/>
      <c r="EO695" s="49"/>
      <c r="EP695" s="49"/>
      <c r="EQ695" s="49"/>
      <c r="ER695" s="49"/>
      <c r="ES695" s="49"/>
      <c r="ET695" s="49"/>
      <c r="EU695" s="49"/>
      <c r="EV695" s="49"/>
      <c r="EW695" s="49"/>
      <c r="EX695" s="49"/>
      <c r="EY695" s="49"/>
      <c r="EZ695" s="49"/>
      <c r="FA695" s="49"/>
      <c r="FB695" s="49"/>
      <c r="FC695" s="49"/>
      <c r="FD695" s="49"/>
      <c r="FE695" s="49"/>
      <c r="FF695" s="49"/>
      <c r="FG695" s="49"/>
      <c r="FH695" s="49"/>
      <c r="FI695" s="49"/>
      <c r="FJ695" s="49"/>
      <c r="FK695" s="49"/>
      <c r="FL695" s="49"/>
      <c r="FM695" s="49"/>
      <c r="FN695" s="49"/>
      <c r="FO695" s="49"/>
      <c r="FP695" s="49"/>
      <c r="FQ695" s="49"/>
      <c r="FR695" s="49"/>
      <c r="FS695" s="49"/>
      <c r="FT695" s="49"/>
      <c r="FU695" s="49"/>
      <c r="FV695" s="49"/>
      <c r="FW695" s="49"/>
      <c r="FX695" s="49"/>
      <c r="FY695" s="49"/>
      <c r="FZ695" s="49"/>
      <c r="GA695" s="49"/>
      <c r="GB695" s="49"/>
      <c r="GC695" s="49"/>
      <c r="GD695" s="49"/>
      <c r="GE695" s="49"/>
      <c r="GF695" s="49"/>
      <c r="GG695" s="49"/>
      <c r="GH695" s="49"/>
      <c r="GI695" s="49"/>
      <c r="GJ695" s="49"/>
      <c r="GK695" s="49"/>
      <c r="GL695" s="49"/>
      <c r="GM695" s="49"/>
      <c r="GN695" s="49"/>
      <c r="GO695" s="49"/>
      <c r="GP695" s="49"/>
      <c r="GQ695" s="49"/>
      <c r="GR695" s="49"/>
      <c r="GS695" s="49"/>
      <c r="GT695" s="49"/>
      <c r="GU695" s="49"/>
      <c r="GV695" s="49"/>
      <c r="GW695" s="49"/>
      <c r="GX695" s="49"/>
      <c r="GY695" s="49"/>
      <c r="GZ695" s="49"/>
      <c r="HA695" s="49"/>
      <c r="HB695" s="49"/>
      <c r="HC695" s="49"/>
      <c r="HD695" s="49"/>
      <c r="HE695" s="49"/>
      <c r="HF695" s="49"/>
      <c r="HG695" s="49"/>
      <c r="HH695" s="49"/>
      <c r="HI695" s="49"/>
      <c r="HJ695" s="49"/>
      <c r="HK695" s="49"/>
      <c r="HL695" s="49"/>
      <c r="HM695" s="49"/>
      <c r="HN695" s="49"/>
      <c r="HO695" s="49"/>
      <c r="HP695" s="49"/>
      <c r="HQ695" s="49"/>
      <c r="HR695" s="49"/>
      <c r="HS695" s="49"/>
      <c r="HT695" s="49"/>
      <c r="HU695" s="49"/>
      <c r="HV695" s="49"/>
      <c r="HW695" s="49"/>
      <c r="HX695" s="49"/>
      <c r="HY695" s="49"/>
      <c r="HZ695" s="49"/>
      <c r="IA695" s="49"/>
      <c r="IB695" s="49"/>
      <c r="IC695" s="49"/>
      <c r="ID695" s="49"/>
      <c r="IE695" s="49"/>
      <c r="IF695" s="49"/>
      <c r="IG695" s="49"/>
      <c r="IH695" s="49"/>
      <c r="II695" s="49"/>
      <c r="IJ695" s="49"/>
      <c r="IK695" s="49"/>
      <c r="IL695" s="49"/>
      <c r="IM695" s="49"/>
      <c r="IN695" s="49"/>
      <c r="IO695" s="49"/>
      <c r="IP695" s="49"/>
      <c r="IQ695" s="49"/>
      <c r="IR695" s="49"/>
      <c r="IS695" s="49"/>
      <c r="IT695" s="49"/>
      <c r="IU695" s="49"/>
      <c r="IV695" s="49"/>
      <c r="IW695" s="49"/>
      <c r="IX695" s="49"/>
      <c r="IY695" s="49"/>
      <c r="IZ695" s="49"/>
      <c r="JA695" s="49"/>
      <c r="JB695" s="49"/>
      <c r="JC695" s="49"/>
      <c r="JD695" s="49"/>
      <c r="JE695" s="49"/>
      <c r="JF695" s="49"/>
      <c r="JG695" s="49"/>
      <c r="JH695" s="49"/>
      <c r="JI695" s="49"/>
      <c r="JJ695" s="49"/>
      <c r="JK695" s="49"/>
      <c r="JL695" s="49"/>
      <c r="JM695" s="49"/>
      <c r="JN695" s="49"/>
      <c r="JO695" s="49"/>
      <c r="JP695" s="49"/>
      <c r="JQ695" s="49"/>
      <c r="JR695" s="49"/>
      <c r="JS695" s="49"/>
      <c r="JT695" s="49"/>
      <c r="JU695" s="49"/>
      <c r="JV695" s="49"/>
      <c r="JW695" s="49"/>
      <c r="JX695" s="49"/>
      <c r="JY695" s="49"/>
      <c r="JZ695" s="49"/>
      <c r="KA695" s="49"/>
      <c r="KB695" s="49"/>
      <c r="KC695" s="49"/>
      <c r="KD695" s="49"/>
      <c r="KE695" s="49"/>
      <c r="KF695" s="49"/>
      <c r="KG695" s="49"/>
      <c r="KH695" s="49"/>
      <c r="KI695" s="49"/>
      <c r="KJ695" s="49"/>
    </row>
    <row r="696" spans="2:296" s="48" customFormat="1" x14ac:dyDescent="0.2">
      <c r="B696" s="46"/>
      <c r="C696" s="276"/>
      <c r="D696" s="125"/>
      <c r="E696" s="173"/>
      <c r="F696" s="174"/>
      <c r="G696" s="125"/>
      <c r="H696" s="125"/>
      <c r="I696" s="125"/>
      <c r="J696" s="125"/>
      <c r="K696" s="192"/>
      <c r="M696" s="281"/>
      <c r="N696" s="19"/>
      <c r="O696" s="49"/>
      <c r="P696" s="49"/>
      <c r="Q696" s="49"/>
      <c r="R696" s="49"/>
      <c r="S696" s="49"/>
      <c r="T696" s="49"/>
      <c r="U696" s="49"/>
      <c r="V696" s="49"/>
      <c r="W696" s="49"/>
      <c r="X696" s="49"/>
      <c r="Y696" s="49"/>
      <c r="Z696" s="49"/>
      <c r="AA696" s="49"/>
      <c r="AB696" s="49"/>
      <c r="AC696" s="49"/>
      <c r="AD696" s="49"/>
      <c r="AE696" s="49"/>
      <c r="AF696" s="49"/>
      <c r="AG696" s="49"/>
      <c r="AH696" s="49"/>
      <c r="AI696" s="49"/>
      <c r="AJ696" s="49"/>
      <c r="AK696" s="49"/>
      <c r="AL696" s="49"/>
      <c r="AM696" s="49"/>
      <c r="AN696" s="49"/>
      <c r="AO696" s="49"/>
      <c r="AP696" s="49"/>
      <c r="AQ696" s="49"/>
      <c r="AR696" s="49"/>
      <c r="AS696" s="49"/>
      <c r="AT696" s="49"/>
      <c r="AU696" s="49"/>
      <c r="AV696" s="49"/>
      <c r="AW696" s="49"/>
      <c r="AX696" s="49"/>
      <c r="AY696" s="49"/>
      <c r="AZ696" s="49"/>
      <c r="BA696" s="49"/>
      <c r="BB696" s="49"/>
      <c r="BC696" s="49"/>
      <c r="BD696" s="49"/>
      <c r="BE696" s="49"/>
      <c r="BF696" s="49"/>
      <c r="BG696" s="49"/>
      <c r="BH696" s="49"/>
      <c r="BI696" s="49"/>
      <c r="BJ696" s="49"/>
      <c r="BK696" s="49"/>
      <c r="BL696" s="49"/>
      <c r="BM696" s="49"/>
      <c r="BN696" s="49"/>
      <c r="BO696" s="49"/>
      <c r="BP696" s="49"/>
      <c r="BQ696" s="49"/>
      <c r="BR696" s="49"/>
      <c r="BS696" s="49"/>
      <c r="BT696" s="49"/>
      <c r="BU696" s="49"/>
      <c r="BV696" s="49"/>
      <c r="BW696" s="49"/>
      <c r="BX696" s="49"/>
      <c r="BY696" s="49"/>
      <c r="BZ696" s="49"/>
      <c r="CA696" s="49"/>
      <c r="CB696" s="49"/>
      <c r="CC696" s="49"/>
      <c r="CD696" s="49"/>
      <c r="CE696" s="49"/>
      <c r="CF696" s="49"/>
      <c r="CG696" s="49"/>
      <c r="CH696" s="49"/>
      <c r="CI696" s="49"/>
      <c r="CJ696" s="49"/>
      <c r="CK696" s="49"/>
      <c r="CL696" s="49"/>
      <c r="CM696" s="49"/>
      <c r="CN696" s="49"/>
      <c r="CO696" s="49"/>
      <c r="CP696" s="49"/>
      <c r="CQ696" s="49"/>
      <c r="CR696" s="49"/>
      <c r="CS696" s="49"/>
      <c r="CT696" s="49"/>
      <c r="CU696" s="49"/>
      <c r="CV696" s="49"/>
      <c r="CW696" s="49"/>
      <c r="CX696" s="49"/>
      <c r="CY696" s="49"/>
      <c r="CZ696" s="49"/>
      <c r="DA696" s="49"/>
      <c r="DB696" s="49"/>
      <c r="DC696" s="49"/>
      <c r="DD696" s="49"/>
      <c r="DE696" s="49"/>
      <c r="DF696" s="49"/>
      <c r="DG696" s="49"/>
      <c r="DH696" s="49"/>
      <c r="DI696" s="49"/>
      <c r="DJ696" s="49"/>
      <c r="DK696" s="49"/>
      <c r="DL696" s="49"/>
      <c r="DM696" s="49"/>
      <c r="DN696" s="49"/>
      <c r="DO696" s="49"/>
      <c r="DP696" s="49"/>
      <c r="DQ696" s="49"/>
      <c r="DR696" s="49"/>
      <c r="DS696" s="49"/>
      <c r="DT696" s="49"/>
      <c r="DU696" s="49"/>
      <c r="DV696" s="49"/>
      <c r="DW696" s="49"/>
      <c r="DX696" s="49"/>
      <c r="DY696" s="49"/>
      <c r="DZ696" s="49"/>
      <c r="EA696" s="49"/>
      <c r="EB696" s="49"/>
      <c r="EC696" s="49"/>
      <c r="ED696" s="49"/>
      <c r="EE696" s="49"/>
      <c r="EF696" s="49"/>
      <c r="EG696" s="49"/>
      <c r="EH696" s="49"/>
      <c r="EI696" s="49"/>
      <c r="EJ696" s="49"/>
      <c r="EK696" s="49"/>
      <c r="EL696" s="49"/>
      <c r="EM696" s="49"/>
      <c r="EN696" s="49"/>
      <c r="EO696" s="49"/>
      <c r="EP696" s="49"/>
      <c r="EQ696" s="49"/>
      <c r="ER696" s="49"/>
      <c r="ES696" s="49"/>
      <c r="ET696" s="49"/>
      <c r="EU696" s="49"/>
      <c r="EV696" s="49"/>
      <c r="EW696" s="49"/>
      <c r="EX696" s="49"/>
      <c r="EY696" s="49"/>
      <c r="EZ696" s="49"/>
      <c r="FA696" s="49"/>
      <c r="FB696" s="49"/>
      <c r="FC696" s="49"/>
      <c r="FD696" s="49"/>
      <c r="FE696" s="49"/>
      <c r="FF696" s="49"/>
      <c r="FG696" s="49"/>
      <c r="FH696" s="49"/>
      <c r="FI696" s="49"/>
      <c r="FJ696" s="49"/>
      <c r="FK696" s="49"/>
      <c r="FL696" s="49"/>
      <c r="FM696" s="49"/>
      <c r="FN696" s="49"/>
      <c r="FO696" s="49"/>
      <c r="FP696" s="49"/>
      <c r="FQ696" s="49"/>
      <c r="FR696" s="49"/>
      <c r="FS696" s="49"/>
      <c r="FT696" s="49"/>
      <c r="FU696" s="49"/>
      <c r="FV696" s="49"/>
      <c r="FW696" s="49"/>
      <c r="FX696" s="49"/>
      <c r="FY696" s="49"/>
      <c r="FZ696" s="49"/>
      <c r="GA696" s="49"/>
      <c r="GB696" s="49"/>
      <c r="GC696" s="49"/>
      <c r="GD696" s="49"/>
      <c r="GE696" s="49"/>
      <c r="GF696" s="49"/>
      <c r="GG696" s="49"/>
      <c r="GH696" s="49"/>
      <c r="GI696" s="49"/>
      <c r="GJ696" s="49"/>
      <c r="GK696" s="49"/>
      <c r="GL696" s="49"/>
      <c r="GM696" s="49"/>
      <c r="GN696" s="49"/>
      <c r="GO696" s="49"/>
      <c r="GP696" s="49"/>
      <c r="GQ696" s="49"/>
      <c r="GR696" s="49"/>
      <c r="GS696" s="49"/>
      <c r="GT696" s="49"/>
      <c r="GU696" s="49"/>
      <c r="GV696" s="49"/>
      <c r="GW696" s="49"/>
      <c r="GX696" s="49"/>
      <c r="GY696" s="49"/>
      <c r="GZ696" s="49"/>
      <c r="HA696" s="49"/>
      <c r="HB696" s="49"/>
      <c r="HC696" s="49"/>
      <c r="HD696" s="49"/>
      <c r="HE696" s="49"/>
      <c r="HF696" s="49"/>
      <c r="HG696" s="49"/>
      <c r="HH696" s="49"/>
      <c r="HI696" s="49"/>
      <c r="HJ696" s="49"/>
      <c r="HK696" s="49"/>
      <c r="HL696" s="49"/>
      <c r="HM696" s="49"/>
      <c r="HN696" s="49"/>
      <c r="HO696" s="49"/>
      <c r="HP696" s="49"/>
      <c r="HQ696" s="49"/>
      <c r="HR696" s="49"/>
      <c r="HS696" s="49"/>
      <c r="HT696" s="49"/>
      <c r="HU696" s="49"/>
      <c r="HV696" s="49"/>
      <c r="HW696" s="49"/>
      <c r="HX696" s="49"/>
      <c r="HY696" s="49"/>
      <c r="HZ696" s="49"/>
      <c r="IA696" s="49"/>
      <c r="IB696" s="49"/>
      <c r="IC696" s="49"/>
      <c r="ID696" s="49"/>
      <c r="IE696" s="49"/>
      <c r="IF696" s="49"/>
      <c r="IG696" s="49"/>
      <c r="IH696" s="49"/>
      <c r="II696" s="49"/>
      <c r="IJ696" s="49"/>
      <c r="IK696" s="49"/>
      <c r="IL696" s="49"/>
      <c r="IM696" s="49"/>
      <c r="IN696" s="49"/>
      <c r="IO696" s="49"/>
      <c r="IP696" s="49"/>
      <c r="IQ696" s="49"/>
      <c r="IR696" s="49"/>
      <c r="IS696" s="49"/>
      <c r="IT696" s="49"/>
      <c r="IU696" s="49"/>
      <c r="IV696" s="49"/>
      <c r="IW696" s="49"/>
      <c r="IX696" s="49"/>
      <c r="IY696" s="49"/>
      <c r="IZ696" s="49"/>
      <c r="JA696" s="49"/>
      <c r="JB696" s="49"/>
      <c r="JC696" s="49"/>
      <c r="JD696" s="49"/>
      <c r="JE696" s="49"/>
      <c r="JF696" s="49"/>
      <c r="JG696" s="49"/>
      <c r="JH696" s="49"/>
      <c r="JI696" s="49"/>
      <c r="JJ696" s="49"/>
      <c r="JK696" s="49"/>
      <c r="JL696" s="49"/>
      <c r="JM696" s="49"/>
      <c r="JN696" s="49"/>
      <c r="JO696" s="49"/>
      <c r="JP696" s="49"/>
      <c r="JQ696" s="49"/>
      <c r="JR696" s="49"/>
      <c r="JS696" s="49"/>
      <c r="JT696" s="49"/>
      <c r="JU696" s="49"/>
      <c r="JV696" s="49"/>
      <c r="JW696" s="49"/>
      <c r="JX696" s="49"/>
      <c r="JY696" s="49"/>
      <c r="JZ696" s="49"/>
      <c r="KA696" s="49"/>
      <c r="KB696" s="49"/>
      <c r="KC696" s="49"/>
      <c r="KD696" s="49"/>
      <c r="KE696" s="49"/>
      <c r="KF696" s="49"/>
      <c r="KG696" s="49"/>
      <c r="KH696" s="49"/>
      <c r="KI696" s="49"/>
      <c r="KJ696" s="49"/>
    </row>
    <row r="697" spans="2:296" s="48" customFormat="1" x14ac:dyDescent="0.2">
      <c r="B697" s="46"/>
      <c r="C697" s="276"/>
      <c r="D697" s="125"/>
      <c r="E697" s="173"/>
      <c r="F697" s="174"/>
      <c r="G697" s="125"/>
      <c r="H697" s="125"/>
      <c r="I697" s="125"/>
      <c r="J697" s="125"/>
      <c r="K697" s="192"/>
      <c r="M697" s="281"/>
      <c r="N697" s="19"/>
      <c r="O697" s="49"/>
      <c r="P697" s="49"/>
      <c r="Q697" s="49"/>
      <c r="R697" s="49"/>
      <c r="S697" s="49"/>
      <c r="T697" s="49"/>
      <c r="U697" s="49"/>
      <c r="V697" s="49"/>
      <c r="W697" s="49"/>
      <c r="X697" s="49"/>
      <c r="Y697" s="49"/>
      <c r="Z697" s="49"/>
      <c r="AA697" s="49"/>
      <c r="AB697" s="49"/>
      <c r="AC697" s="49"/>
      <c r="AD697" s="49"/>
      <c r="AE697" s="49"/>
      <c r="AF697" s="49"/>
      <c r="AG697" s="49"/>
      <c r="AH697" s="49"/>
      <c r="AI697" s="49"/>
      <c r="AJ697" s="49"/>
      <c r="AK697" s="49"/>
      <c r="AL697" s="49"/>
      <c r="AM697" s="49"/>
      <c r="AN697" s="49"/>
      <c r="AO697" s="49"/>
      <c r="AP697" s="49"/>
      <c r="AQ697" s="49"/>
      <c r="AR697" s="49"/>
      <c r="AS697" s="49"/>
      <c r="AT697" s="49"/>
      <c r="AU697" s="49"/>
      <c r="AV697" s="49"/>
      <c r="AW697" s="49"/>
      <c r="AX697" s="49"/>
      <c r="AY697" s="49"/>
      <c r="AZ697" s="49"/>
      <c r="BA697" s="49"/>
      <c r="BB697" s="49"/>
      <c r="BC697" s="49"/>
      <c r="BD697" s="49"/>
      <c r="BE697" s="49"/>
      <c r="BF697" s="49"/>
      <c r="BG697" s="49"/>
      <c r="BH697" s="49"/>
      <c r="BI697" s="49"/>
      <c r="BJ697" s="49"/>
      <c r="BK697" s="49"/>
      <c r="BL697" s="49"/>
      <c r="BM697" s="49"/>
      <c r="BN697" s="49"/>
      <c r="BO697" s="49"/>
      <c r="BP697" s="49"/>
      <c r="BQ697" s="49"/>
      <c r="BR697" s="49"/>
      <c r="BS697" s="49"/>
      <c r="BT697" s="49"/>
      <c r="BU697" s="49"/>
      <c r="BV697" s="49"/>
      <c r="BW697" s="49"/>
      <c r="BX697" s="49"/>
      <c r="BY697" s="49"/>
      <c r="BZ697" s="49"/>
      <c r="CA697" s="49"/>
      <c r="CB697" s="49"/>
      <c r="CC697" s="49"/>
      <c r="CD697" s="49"/>
      <c r="CE697" s="49"/>
      <c r="CF697" s="49"/>
      <c r="CG697" s="49"/>
      <c r="CH697" s="49"/>
      <c r="CI697" s="49"/>
      <c r="CJ697" s="49"/>
      <c r="CK697" s="49"/>
      <c r="CL697" s="49"/>
      <c r="CM697" s="49"/>
      <c r="CN697" s="49"/>
      <c r="CO697" s="49"/>
      <c r="CP697" s="49"/>
      <c r="CQ697" s="49"/>
      <c r="CR697" s="49"/>
      <c r="CS697" s="49"/>
      <c r="CT697" s="49"/>
      <c r="CU697" s="49"/>
      <c r="CV697" s="49"/>
      <c r="CW697" s="49"/>
      <c r="CX697" s="49"/>
      <c r="CY697" s="49"/>
      <c r="CZ697" s="49"/>
      <c r="DA697" s="49"/>
      <c r="DB697" s="49"/>
      <c r="DC697" s="49"/>
      <c r="DD697" s="49"/>
      <c r="DE697" s="49"/>
      <c r="DF697" s="49"/>
      <c r="DG697" s="49"/>
      <c r="DH697" s="49"/>
      <c r="DI697" s="49"/>
      <c r="DJ697" s="49"/>
      <c r="DK697" s="49"/>
      <c r="DL697" s="49"/>
      <c r="DM697" s="49"/>
      <c r="DN697" s="49"/>
      <c r="DO697" s="49"/>
      <c r="DP697" s="49"/>
      <c r="DQ697" s="49"/>
      <c r="DR697" s="49"/>
      <c r="DS697" s="49"/>
      <c r="DT697" s="49"/>
      <c r="DU697" s="49"/>
      <c r="DV697" s="49"/>
      <c r="DW697" s="49"/>
      <c r="DX697" s="49"/>
      <c r="DY697" s="49"/>
      <c r="DZ697" s="49"/>
      <c r="EA697" s="49"/>
      <c r="EB697" s="49"/>
      <c r="EC697" s="49"/>
      <c r="ED697" s="49"/>
      <c r="EE697" s="49"/>
      <c r="EF697" s="49"/>
      <c r="EG697" s="49"/>
      <c r="EH697" s="49"/>
      <c r="EI697" s="49"/>
      <c r="EJ697" s="49"/>
      <c r="EK697" s="49"/>
      <c r="EL697" s="49"/>
      <c r="EM697" s="49"/>
      <c r="EN697" s="49"/>
      <c r="EO697" s="49"/>
      <c r="EP697" s="49"/>
      <c r="EQ697" s="49"/>
      <c r="ER697" s="49"/>
      <c r="ES697" s="49"/>
      <c r="ET697" s="49"/>
      <c r="EU697" s="49"/>
      <c r="EV697" s="49"/>
      <c r="EW697" s="49"/>
      <c r="EX697" s="49"/>
      <c r="EY697" s="49"/>
      <c r="EZ697" s="49"/>
      <c r="FA697" s="49"/>
      <c r="FB697" s="49"/>
      <c r="FC697" s="49"/>
      <c r="FD697" s="49"/>
      <c r="FE697" s="49"/>
      <c r="FF697" s="49"/>
      <c r="FG697" s="49"/>
      <c r="FH697" s="49"/>
      <c r="FI697" s="49"/>
      <c r="FJ697" s="49"/>
      <c r="FK697" s="49"/>
      <c r="FL697" s="49"/>
      <c r="FM697" s="49"/>
      <c r="FN697" s="49"/>
      <c r="FO697" s="49"/>
      <c r="FP697" s="49"/>
      <c r="FQ697" s="49"/>
      <c r="FR697" s="49"/>
      <c r="FS697" s="49"/>
      <c r="FT697" s="49"/>
      <c r="FU697" s="49"/>
      <c r="FV697" s="49"/>
      <c r="FW697" s="49"/>
      <c r="FX697" s="49"/>
      <c r="FY697" s="49"/>
      <c r="FZ697" s="49"/>
      <c r="GA697" s="49"/>
      <c r="GB697" s="49"/>
      <c r="GC697" s="49"/>
      <c r="GD697" s="49"/>
      <c r="GE697" s="49"/>
      <c r="GF697" s="49"/>
      <c r="GG697" s="49"/>
      <c r="GH697" s="49"/>
      <c r="GI697" s="49"/>
      <c r="GJ697" s="49"/>
      <c r="GK697" s="49"/>
      <c r="GL697" s="49"/>
      <c r="GM697" s="49"/>
      <c r="GN697" s="49"/>
      <c r="GO697" s="49"/>
      <c r="GP697" s="49"/>
      <c r="GQ697" s="49"/>
      <c r="GR697" s="49"/>
      <c r="GS697" s="49"/>
      <c r="GT697" s="49"/>
      <c r="GU697" s="49"/>
      <c r="GV697" s="49"/>
      <c r="GW697" s="49"/>
      <c r="GX697" s="49"/>
      <c r="GY697" s="49"/>
      <c r="GZ697" s="49"/>
      <c r="HA697" s="49"/>
      <c r="HB697" s="49"/>
      <c r="HC697" s="49"/>
      <c r="HD697" s="49"/>
      <c r="HE697" s="49"/>
      <c r="HF697" s="49"/>
      <c r="HG697" s="49"/>
      <c r="HH697" s="49"/>
      <c r="HI697" s="49"/>
      <c r="HJ697" s="49"/>
      <c r="HK697" s="49"/>
      <c r="HL697" s="49"/>
      <c r="HM697" s="49"/>
      <c r="HN697" s="49"/>
      <c r="HO697" s="49"/>
      <c r="HP697" s="49"/>
      <c r="HQ697" s="49"/>
      <c r="HR697" s="49"/>
      <c r="HS697" s="49"/>
      <c r="HT697" s="49"/>
      <c r="HU697" s="49"/>
      <c r="HV697" s="49"/>
      <c r="HW697" s="49"/>
      <c r="HX697" s="49"/>
      <c r="HY697" s="49"/>
      <c r="HZ697" s="49"/>
      <c r="IA697" s="49"/>
      <c r="IB697" s="49"/>
      <c r="IC697" s="49"/>
      <c r="ID697" s="49"/>
      <c r="IE697" s="49"/>
      <c r="IF697" s="49"/>
      <c r="IG697" s="49"/>
      <c r="IH697" s="49"/>
      <c r="II697" s="49"/>
      <c r="IJ697" s="49"/>
      <c r="IK697" s="49"/>
      <c r="IL697" s="49"/>
      <c r="IM697" s="49"/>
      <c r="IN697" s="49"/>
      <c r="IO697" s="49"/>
      <c r="IP697" s="49"/>
      <c r="IQ697" s="49"/>
      <c r="IR697" s="49"/>
      <c r="IS697" s="49"/>
      <c r="IT697" s="49"/>
      <c r="IU697" s="49"/>
      <c r="IV697" s="49"/>
      <c r="IW697" s="49"/>
      <c r="IX697" s="49"/>
      <c r="IY697" s="49"/>
      <c r="IZ697" s="49"/>
      <c r="JA697" s="49"/>
      <c r="JB697" s="49"/>
      <c r="JC697" s="49"/>
      <c r="JD697" s="49"/>
      <c r="JE697" s="49"/>
      <c r="JF697" s="49"/>
      <c r="JG697" s="49"/>
      <c r="JH697" s="49"/>
      <c r="JI697" s="49"/>
      <c r="JJ697" s="49"/>
      <c r="JK697" s="49"/>
      <c r="JL697" s="49"/>
      <c r="JM697" s="49"/>
      <c r="JN697" s="49"/>
      <c r="JO697" s="49"/>
      <c r="JP697" s="49"/>
      <c r="JQ697" s="49"/>
      <c r="JR697" s="49"/>
      <c r="JS697" s="49"/>
      <c r="JT697" s="49"/>
      <c r="JU697" s="49"/>
      <c r="JV697" s="49"/>
      <c r="JW697" s="49"/>
      <c r="JX697" s="49"/>
      <c r="JY697" s="49"/>
      <c r="JZ697" s="49"/>
      <c r="KA697" s="49"/>
      <c r="KB697" s="49"/>
      <c r="KC697" s="49"/>
      <c r="KD697" s="49"/>
      <c r="KE697" s="49"/>
      <c r="KF697" s="49"/>
      <c r="KG697" s="49"/>
      <c r="KH697" s="49"/>
      <c r="KI697" s="49"/>
      <c r="KJ697" s="49"/>
    </row>
    <row r="698" spans="2:296" s="48" customFormat="1" x14ac:dyDescent="0.2">
      <c r="B698" s="46"/>
      <c r="C698" s="276"/>
      <c r="D698" s="125"/>
      <c r="E698" s="173"/>
      <c r="F698" s="174"/>
      <c r="G698" s="125"/>
      <c r="H698" s="125"/>
      <c r="I698" s="125"/>
      <c r="J698" s="125"/>
      <c r="K698" s="192"/>
      <c r="M698" s="281"/>
      <c r="N698" s="19"/>
      <c r="O698" s="49"/>
      <c r="P698" s="49"/>
      <c r="Q698" s="49"/>
      <c r="R698" s="49"/>
      <c r="S698" s="49"/>
      <c r="T698" s="49"/>
      <c r="U698" s="49"/>
      <c r="V698" s="49"/>
      <c r="W698" s="49"/>
      <c r="X698" s="49"/>
      <c r="Y698" s="49"/>
      <c r="Z698" s="49"/>
      <c r="AA698" s="49"/>
      <c r="AB698" s="49"/>
      <c r="AC698" s="49"/>
      <c r="AD698" s="49"/>
      <c r="AE698" s="49"/>
      <c r="AF698" s="49"/>
      <c r="AG698" s="49"/>
      <c r="AH698" s="49"/>
      <c r="AI698" s="49"/>
      <c r="AJ698" s="49"/>
      <c r="AK698" s="49"/>
      <c r="AL698" s="49"/>
      <c r="AM698" s="49"/>
      <c r="AN698" s="49"/>
      <c r="AO698" s="49"/>
      <c r="AP698" s="49"/>
      <c r="AQ698" s="49"/>
      <c r="AR698" s="49"/>
      <c r="AS698" s="49"/>
      <c r="AT698" s="49"/>
      <c r="AU698" s="49"/>
      <c r="AV698" s="49"/>
      <c r="AW698" s="49"/>
      <c r="AX698" s="49"/>
      <c r="AY698" s="49"/>
      <c r="AZ698" s="49"/>
      <c r="BA698" s="49"/>
      <c r="BB698" s="49"/>
      <c r="BC698" s="49"/>
      <c r="BD698" s="49"/>
      <c r="BE698" s="49"/>
      <c r="BF698" s="49"/>
      <c r="BG698" s="49"/>
      <c r="BH698" s="49"/>
      <c r="BI698" s="49"/>
      <c r="BJ698" s="49"/>
      <c r="BK698" s="49"/>
      <c r="BL698" s="49"/>
      <c r="BM698" s="49"/>
      <c r="BN698" s="49"/>
      <c r="BO698" s="49"/>
      <c r="BP698" s="49"/>
      <c r="BQ698" s="49"/>
      <c r="BR698" s="49"/>
      <c r="BS698" s="49"/>
      <c r="BT698" s="49"/>
      <c r="BU698" s="49"/>
      <c r="BV698" s="49"/>
      <c r="BW698" s="49"/>
      <c r="BX698" s="49"/>
      <c r="BY698" s="49"/>
      <c r="BZ698" s="49"/>
      <c r="CA698" s="49"/>
      <c r="CB698" s="49"/>
      <c r="CC698" s="49"/>
      <c r="CD698" s="49"/>
      <c r="CE698" s="49"/>
      <c r="CF698" s="49"/>
      <c r="CG698" s="49"/>
      <c r="CH698" s="49"/>
      <c r="CI698" s="49"/>
      <c r="CJ698" s="49"/>
      <c r="CK698" s="49"/>
      <c r="CL698" s="49"/>
      <c r="CM698" s="49"/>
      <c r="CN698" s="49"/>
      <c r="CO698" s="49"/>
      <c r="CP698" s="49"/>
      <c r="CQ698" s="49"/>
      <c r="CR698" s="49"/>
      <c r="CS698" s="49"/>
      <c r="CT698" s="49"/>
      <c r="CU698" s="49"/>
      <c r="CV698" s="49"/>
      <c r="CW698" s="49"/>
      <c r="CX698" s="49"/>
      <c r="CY698" s="49"/>
      <c r="CZ698" s="49"/>
      <c r="DA698" s="49"/>
      <c r="DB698" s="49"/>
      <c r="DC698" s="49"/>
      <c r="DD698" s="49"/>
      <c r="DE698" s="49"/>
      <c r="DF698" s="49"/>
      <c r="DG698" s="49"/>
      <c r="DH698" s="49"/>
      <c r="DI698" s="49"/>
      <c r="DJ698" s="49"/>
      <c r="DK698" s="49"/>
      <c r="DL698" s="49"/>
      <c r="DM698" s="49"/>
      <c r="DN698" s="49"/>
      <c r="DO698" s="49"/>
      <c r="DP698" s="49"/>
      <c r="DQ698" s="49"/>
      <c r="DR698" s="49"/>
      <c r="DS698" s="49"/>
      <c r="DT698" s="49"/>
      <c r="DU698" s="49"/>
      <c r="DV698" s="49"/>
      <c r="DW698" s="49"/>
      <c r="DX698" s="49"/>
      <c r="DY698" s="49"/>
      <c r="DZ698" s="49"/>
      <c r="EA698" s="49"/>
      <c r="EB698" s="49"/>
      <c r="EC698" s="49"/>
      <c r="ED698" s="49"/>
      <c r="EE698" s="49"/>
      <c r="EF698" s="49"/>
      <c r="EG698" s="49"/>
      <c r="EH698" s="49"/>
      <c r="EI698" s="49"/>
      <c r="EJ698" s="49"/>
      <c r="EK698" s="49"/>
      <c r="EL698" s="49"/>
      <c r="EM698" s="49"/>
      <c r="EN698" s="49"/>
      <c r="EO698" s="49"/>
      <c r="EP698" s="49"/>
      <c r="EQ698" s="49"/>
      <c r="ER698" s="49"/>
      <c r="ES698" s="49"/>
      <c r="ET698" s="49"/>
      <c r="EU698" s="49"/>
      <c r="EV698" s="49"/>
      <c r="EW698" s="49"/>
      <c r="EX698" s="49"/>
      <c r="EY698" s="49"/>
      <c r="EZ698" s="49"/>
      <c r="FA698" s="49"/>
      <c r="FB698" s="49"/>
      <c r="FC698" s="49"/>
      <c r="FD698" s="49"/>
      <c r="FE698" s="49"/>
      <c r="FF698" s="49"/>
      <c r="FG698" s="49"/>
      <c r="FH698" s="49"/>
      <c r="FI698" s="49"/>
      <c r="FJ698" s="49"/>
      <c r="FK698" s="49"/>
      <c r="FL698" s="49"/>
      <c r="FM698" s="49"/>
      <c r="FN698" s="49"/>
      <c r="FO698" s="49"/>
      <c r="FP698" s="49"/>
      <c r="FQ698" s="49"/>
      <c r="FR698" s="49"/>
      <c r="FS698" s="49"/>
      <c r="FT698" s="49"/>
      <c r="FU698" s="49"/>
      <c r="FV698" s="49"/>
      <c r="FW698" s="49"/>
      <c r="FX698" s="49"/>
      <c r="FY698" s="49"/>
      <c r="FZ698" s="49"/>
      <c r="GA698" s="49"/>
      <c r="GB698" s="49"/>
      <c r="GC698" s="49"/>
      <c r="GD698" s="49"/>
      <c r="GE698" s="49"/>
      <c r="GF698" s="49"/>
      <c r="GG698" s="49"/>
      <c r="GH698" s="49"/>
      <c r="GI698" s="49"/>
      <c r="GJ698" s="49"/>
      <c r="GK698" s="49"/>
      <c r="GL698" s="49"/>
      <c r="GM698" s="49"/>
      <c r="GN698" s="49"/>
      <c r="GO698" s="49"/>
      <c r="GP698" s="49"/>
      <c r="GQ698" s="49"/>
      <c r="GR698" s="49"/>
      <c r="GS698" s="49"/>
      <c r="GT698" s="49"/>
      <c r="GU698" s="49"/>
      <c r="GV698" s="49"/>
      <c r="GW698" s="49"/>
      <c r="GX698" s="49"/>
      <c r="GY698" s="49"/>
      <c r="GZ698" s="49"/>
      <c r="HA698" s="49"/>
      <c r="HB698" s="49"/>
      <c r="HC698" s="49"/>
      <c r="HD698" s="49"/>
      <c r="HE698" s="49"/>
      <c r="HF698" s="49"/>
      <c r="HG698" s="49"/>
      <c r="HH698" s="49"/>
      <c r="HI698" s="49"/>
      <c r="HJ698" s="49"/>
      <c r="HK698" s="49"/>
      <c r="HL698" s="49"/>
      <c r="HM698" s="49"/>
      <c r="HN698" s="49"/>
      <c r="HO698" s="49"/>
      <c r="HP698" s="49"/>
      <c r="HQ698" s="49"/>
      <c r="HR698" s="49"/>
      <c r="HS698" s="49"/>
      <c r="HT698" s="49"/>
      <c r="HU698" s="49"/>
      <c r="HV698" s="49"/>
      <c r="HW698" s="49"/>
      <c r="HX698" s="49"/>
      <c r="HY698" s="49"/>
      <c r="HZ698" s="49"/>
      <c r="IA698" s="49"/>
      <c r="IB698" s="49"/>
      <c r="IC698" s="49"/>
      <c r="ID698" s="49"/>
      <c r="IE698" s="49"/>
      <c r="IF698" s="49"/>
      <c r="IG698" s="49"/>
      <c r="IH698" s="49"/>
      <c r="II698" s="49"/>
      <c r="IJ698" s="49"/>
      <c r="IK698" s="49"/>
      <c r="IL698" s="49"/>
      <c r="IM698" s="49"/>
      <c r="IN698" s="49"/>
      <c r="IO698" s="49"/>
      <c r="IP698" s="49"/>
      <c r="IQ698" s="49"/>
      <c r="IR698" s="49"/>
      <c r="IS698" s="49"/>
      <c r="IT698" s="49"/>
      <c r="IU698" s="49"/>
      <c r="IV698" s="49"/>
      <c r="IW698" s="49"/>
      <c r="IX698" s="49"/>
      <c r="IY698" s="49"/>
      <c r="IZ698" s="49"/>
      <c r="JA698" s="49"/>
      <c r="JB698" s="49"/>
      <c r="JC698" s="49"/>
      <c r="JD698" s="49"/>
      <c r="JE698" s="49"/>
      <c r="JF698" s="49"/>
      <c r="JG698" s="49"/>
      <c r="JH698" s="49"/>
      <c r="JI698" s="49"/>
      <c r="JJ698" s="49"/>
      <c r="JK698" s="49"/>
      <c r="JL698" s="49"/>
      <c r="JM698" s="49"/>
      <c r="JN698" s="49"/>
      <c r="JO698" s="49"/>
      <c r="JP698" s="49"/>
      <c r="JQ698" s="49"/>
      <c r="JR698" s="49"/>
      <c r="JS698" s="49"/>
      <c r="JT698" s="49"/>
      <c r="JU698" s="49"/>
      <c r="JV698" s="49"/>
      <c r="JW698" s="49"/>
      <c r="JX698" s="49"/>
      <c r="JY698" s="49"/>
      <c r="JZ698" s="49"/>
      <c r="KA698" s="49"/>
      <c r="KB698" s="49"/>
      <c r="KC698" s="49"/>
      <c r="KD698" s="49"/>
      <c r="KE698" s="49"/>
      <c r="KF698" s="49"/>
      <c r="KG698" s="49"/>
      <c r="KH698" s="49"/>
      <c r="KI698" s="49"/>
      <c r="KJ698" s="49"/>
    </row>
    <row r="699" spans="2:296" s="48" customFormat="1" x14ac:dyDescent="0.2">
      <c r="B699" s="46"/>
      <c r="C699" s="276"/>
      <c r="D699" s="125"/>
      <c r="E699" s="173"/>
      <c r="F699" s="174"/>
      <c r="G699" s="125"/>
      <c r="H699" s="125"/>
      <c r="I699" s="125"/>
      <c r="J699" s="125"/>
      <c r="K699" s="192"/>
      <c r="M699" s="281"/>
      <c r="N699" s="19"/>
      <c r="O699" s="49"/>
      <c r="P699" s="49"/>
      <c r="Q699" s="49"/>
      <c r="R699" s="49"/>
      <c r="S699" s="49"/>
      <c r="T699" s="49"/>
      <c r="U699" s="49"/>
      <c r="V699" s="49"/>
      <c r="W699" s="49"/>
      <c r="X699" s="49"/>
      <c r="Y699" s="49"/>
      <c r="Z699" s="49"/>
      <c r="AA699" s="49"/>
      <c r="AB699" s="49"/>
      <c r="AC699" s="49"/>
      <c r="AD699" s="49"/>
      <c r="AE699" s="49"/>
      <c r="AF699" s="49"/>
      <c r="AG699" s="49"/>
      <c r="AH699" s="49"/>
      <c r="AI699" s="49"/>
      <c r="AJ699" s="49"/>
      <c r="AK699" s="49"/>
      <c r="AL699" s="49"/>
      <c r="AM699" s="49"/>
      <c r="AN699" s="49"/>
      <c r="AO699" s="49"/>
      <c r="AP699" s="49"/>
      <c r="AQ699" s="49"/>
      <c r="AR699" s="49"/>
      <c r="AS699" s="49"/>
      <c r="AT699" s="49"/>
      <c r="AU699" s="49"/>
      <c r="AV699" s="49"/>
      <c r="AW699" s="49"/>
      <c r="AX699" s="49"/>
      <c r="AY699" s="49"/>
      <c r="AZ699" s="49"/>
      <c r="BA699" s="49"/>
      <c r="BB699" s="49"/>
      <c r="BC699" s="49"/>
      <c r="BD699" s="49"/>
      <c r="BE699" s="49"/>
      <c r="BF699" s="49"/>
      <c r="BG699" s="49"/>
      <c r="BH699" s="49"/>
      <c r="BI699" s="49"/>
      <c r="BJ699" s="49"/>
      <c r="BK699" s="49"/>
      <c r="BL699" s="49"/>
      <c r="BM699" s="49"/>
      <c r="BN699" s="49"/>
      <c r="BO699" s="49"/>
      <c r="BP699" s="49"/>
      <c r="BQ699" s="49"/>
      <c r="BR699" s="49"/>
      <c r="BS699" s="49"/>
      <c r="BT699" s="49"/>
      <c r="BU699" s="49"/>
      <c r="BV699" s="49"/>
      <c r="BW699" s="49"/>
      <c r="BX699" s="49"/>
      <c r="BY699" s="49"/>
      <c r="BZ699" s="49"/>
      <c r="CA699" s="49"/>
      <c r="CB699" s="49"/>
      <c r="CC699" s="49"/>
      <c r="CD699" s="49"/>
      <c r="CE699" s="49"/>
      <c r="CF699" s="49"/>
      <c r="CG699" s="49"/>
      <c r="CH699" s="49"/>
      <c r="CI699" s="49"/>
      <c r="CJ699" s="49"/>
      <c r="CK699" s="49"/>
      <c r="CL699" s="49"/>
      <c r="CM699" s="49"/>
      <c r="CN699" s="49"/>
      <c r="CO699" s="49"/>
      <c r="CP699" s="49"/>
      <c r="CQ699" s="49"/>
      <c r="CR699" s="49"/>
      <c r="CS699" s="49"/>
      <c r="CT699" s="49"/>
      <c r="CU699" s="49"/>
      <c r="CV699" s="49"/>
      <c r="CW699" s="49"/>
      <c r="CX699" s="49"/>
      <c r="CY699" s="49"/>
      <c r="CZ699" s="49"/>
      <c r="DA699" s="49"/>
      <c r="DB699" s="49"/>
      <c r="DC699" s="49"/>
      <c r="DD699" s="49"/>
      <c r="DE699" s="49"/>
      <c r="DF699" s="49"/>
      <c r="DG699" s="49"/>
      <c r="DH699" s="49"/>
      <c r="DI699" s="49"/>
      <c r="DJ699" s="49"/>
      <c r="DK699" s="49"/>
      <c r="DL699" s="49"/>
      <c r="DM699" s="49"/>
      <c r="DN699" s="49"/>
      <c r="DO699" s="49"/>
      <c r="DP699" s="49"/>
      <c r="DQ699" s="49"/>
      <c r="DR699" s="49"/>
      <c r="DS699" s="49"/>
      <c r="DT699" s="49"/>
      <c r="DU699" s="49"/>
      <c r="DV699" s="49"/>
      <c r="DW699" s="49"/>
      <c r="DX699" s="49"/>
      <c r="DY699" s="49"/>
      <c r="DZ699" s="49"/>
      <c r="EA699" s="49"/>
      <c r="EB699" s="49"/>
      <c r="EC699" s="49"/>
      <c r="ED699" s="49"/>
      <c r="EE699" s="49"/>
      <c r="EF699" s="49"/>
      <c r="EG699" s="49"/>
      <c r="EH699" s="49"/>
      <c r="EI699" s="49"/>
      <c r="EJ699" s="49"/>
      <c r="EK699" s="49"/>
      <c r="EL699" s="49"/>
      <c r="EM699" s="49"/>
      <c r="EN699" s="49"/>
      <c r="EO699" s="49"/>
      <c r="EP699" s="49"/>
      <c r="EQ699" s="49"/>
      <c r="ER699" s="49"/>
      <c r="ES699" s="49"/>
      <c r="ET699" s="49"/>
      <c r="EU699" s="49"/>
      <c r="EV699" s="49"/>
      <c r="EW699" s="49"/>
      <c r="EX699" s="49"/>
      <c r="EY699" s="49"/>
      <c r="EZ699" s="49"/>
      <c r="FA699" s="49"/>
      <c r="FB699" s="49"/>
      <c r="FC699" s="49"/>
      <c r="FD699" s="49"/>
      <c r="FE699" s="49"/>
      <c r="FF699" s="49"/>
      <c r="FG699" s="49"/>
      <c r="FH699" s="49"/>
      <c r="FI699" s="49"/>
      <c r="FJ699" s="49"/>
      <c r="FK699" s="49"/>
      <c r="FL699" s="49"/>
      <c r="FM699" s="49"/>
      <c r="FN699" s="49"/>
      <c r="FO699" s="49"/>
      <c r="FP699" s="49"/>
      <c r="FQ699" s="49"/>
      <c r="FR699" s="49"/>
      <c r="FS699" s="49"/>
      <c r="FT699" s="49"/>
      <c r="FU699" s="49"/>
      <c r="FV699" s="49"/>
      <c r="FW699" s="49"/>
      <c r="FX699" s="49"/>
      <c r="FY699" s="49"/>
      <c r="FZ699" s="49"/>
      <c r="GA699" s="49"/>
      <c r="GB699" s="49"/>
      <c r="GC699" s="49"/>
      <c r="GD699" s="49"/>
      <c r="GE699" s="49"/>
      <c r="GF699" s="49"/>
      <c r="GG699" s="49"/>
      <c r="GH699" s="49"/>
      <c r="GI699" s="49"/>
      <c r="GJ699" s="49"/>
      <c r="GK699" s="49"/>
      <c r="GL699" s="49"/>
      <c r="GM699" s="49"/>
      <c r="GN699" s="49"/>
      <c r="GO699" s="49"/>
      <c r="GP699" s="49"/>
      <c r="GQ699" s="49"/>
      <c r="GR699" s="49"/>
      <c r="GS699" s="49"/>
      <c r="GT699" s="49"/>
      <c r="GU699" s="49"/>
      <c r="GV699" s="49"/>
      <c r="GW699" s="49"/>
      <c r="GX699" s="49"/>
      <c r="GY699" s="49"/>
      <c r="GZ699" s="49"/>
      <c r="HA699" s="49"/>
      <c r="HB699" s="49"/>
      <c r="HC699" s="49"/>
      <c r="HD699" s="49"/>
      <c r="HE699" s="49"/>
      <c r="HF699" s="49"/>
      <c r="HG699" s="49"/>
      <c r="HH699" s="49"/>
      <c r="HI699" s="49"/>
      <c r="HJ699" s="49"/>
      <c r="HK699" s="49"/>
      <c r="HL699" s="49"/>
      <c r="HM699" s="49"/>
      <c r="HN699" s="49"/>
      <c r="HO699" s="49"/>
      <c r="HP699" s="49"/>
      <c r="HQ699" s="49"/>
      <c r="HR699" s="49"/>
      <c r="HS699" s="49"/>
      <c r="HT699" s="49"/>
      <c r="HU699" s="49"/>
      <c r="HV699" s="49"/>
      <c r="HW699" s="49"/>
      <c r="HX699" s="49"/>
      <c r="HY699" s="49"/>
      <c r="HZ699" s="49"/>
      <c r="IA699" s="49"/>
      <c r="IB699" s="49"/>
      <c r="IC699" s="49"/>
      <c r="ID699" s="49"/>
      <c r="IE699" s="49"/>
      <c r="IF699" s="49"/>
      <c r="IG699" s="49"/>
      <c r="IH699" s="49"/>
      <c r="II699" s="49"/>
      <c r="IJ699" s="49"/>
      <c r="IK699" s="49"/>
      <c r="IL699" s="49"/>
      <c r="IM699" s="49"/>
      <c r="IN699" s="49"/>
      <c r="IO699" s="49"/>
      <c r="IP699" s="49"/>
      <c r="IQ699" s="49"/>
      <c r="IR699" s="49"/>
      <c r="IS699" s="49"/>
      <c r="IT699" s="49"/>
      <c r="IU699" s="49"/>
      <c r="IV699" s="49"/>
      <c r="IW699" s="49"/>
      <c r="IX699" s="49"/>
      <c r="IY699" s="49"/>
      <c r="IZ699" s="49"/>
      <c r="JA699" s="49"/>
      <c r="JB699" s="49"/>
      <c r="JC699" s="49"/>
      <c r="JD699" s="49"/>
      <c r="JE699" s="49"/>
      <c r="JF699" s="49"/>
      <c r="JG699" s="49"/>
      <c r="JH699" s="49"/>
      <c r="JI699" s="49"/>
      <c r="JJ699" s="49"/>
      <c r="JK699" s="49"/>
      <c r="JL699" s="49"/>
      <c r="JM699" s="49"/>
      <c r="JN699" s="49"/>
      <c r="JO699" s="49"/>
      <c r="JP699" s="49"/>
      <c r="JQ699" s="49"/>
      <c r="JR699" s="49"/>
      <c r="JS699" s="49"/>
      <c r="JT699" s="49"/>
      <c r="JU699" s="49"/>
      <c r="JV699" s="49"/>
      <c r="JW699" s="49"/>
      <c r="JX699" s="49"/>
      <c r="JY699" s="49"/>
      <c r="JZ699" s="49"/>
      <c r="KA699" s="49"/>
      <c r="KB699" s="49"/>
      <c r="KC699" s="49"/>
      <c r="KD699" s="49"/>
      <c r="KE699" s="49"/>
      <c r="KF699" s="49"/>
      <c r="KG699" s="49"/>
      <c r="KH699" s="49"/>
      <c r="KI699" s="49"/>
      <c r="KJ699" s="49"/>
    </row>
    <row r="700" spans="2:296" s="48" customFormat="1" x14ac:dyDescent="0.2">
      <c r="B700" s="46"/>
      <c r="C700" s="276"/>
      <c r="D700" s="125"/>
      <c r="E700" s="173"/>
      <c r="F700" s="174"/>
      <c r="G700" s="125"/>
      <c r="H700" s="125"/>
      <c r="I700" s="125"/>
      <c r="J700" s="125"/>
      <c r="K700" s="192"/>
      <c r="M700" s="281"/>
      <c r="N700" s="19"/>
      <c r="O700" s="49"/>
      <c r="P700" s="49"/>
      <c r="Q700" s="49"/>
      <c r="R700" s="49"/>
      <c r="S700" s="49"/>
      <c r="T700" s="49"/>
      <c r="U700" s="49"/>
      <c r="V700" s="49"/>
      <c r="W700" s="49"/>
      <c r="X700" s="49"/>
      <c r="Y700" s="49"/>
      <c r="Z700" s="49"/>
      <c r="AA700" s="49"/>
      <c r="AB700" s="49"/>
      <c r="AC700" s="49"/>
      <c r="AD700" s="49"/>
      <c r="AE700" s="49"/>
      <c r="AF700" s="49"/>
      <c r="AG700" s="49"/>
      <c r="AH700" s="49"/>
      <c r="AI700" s="49"/>
      <c r="AJ700" s="49"/>
      <c r="AK700" s="49"/>
      <c r="AL700" s="49"/>
      <c r="AM700" s="49"/>
      <c r="AN700" s="49"/>
      <c r="AO700" s="49"/>
      <c r="AP700" s="49"/>
      <c r="AQ700" s="49"/>
      <c r="AR700" s="49"/>
      <c r="AS700" s="49"/>
      <c r="AT700" s="49"/>
      <c r="AU700" s="49"/>
      <c r="AV700" s="49"/>
      <c r="AW700" s="49"/>
      <c r="AX700" s="49"/>
      <c r="AY700" s="49"/>
      <c r="AZ700" s="49"/>
      <c r="BA700" s="49"/>
      <c r="BB700" s="49"/>
      <c r="BC700" s="49"/>
      <c r="BD700" s="49"/>
      <c r="BE700" s="49"/>
      <c r="BF700" s="49"/>
      <c r="BG700" s="49"/>
      <c r="BH700" s="49"/>
      <c r="BI700" s="49"/>
      <c r="BJ700" s="49"/>
      <c r="BK700" s="49"/>
      <c r="BL700" s="49"/>
      <c r="BM700" s="49"/>
      <c r="BN700" s="49"/>
      <c r="BO700" s="49"/>
      <c r="BP700" s="49"/>
      <c r="BQ700" s="49"/>
      <c r="BR700" s="49"/>
      <c r="BS700" s="49"/>
      <c r="BT700" s="49"/>
      <c r="BU700" s="49"/>
      <c r="BV700" s="49"/>
      <c r="BW700" s="49"/>
      <c r="BX700" s="49"/>
      <c r="BY700" s="49"/>
      <c r="BZ700" s="49"/>
      <c r="CA700" s="49"/>
      <c r="CB700" s="49"/>
      <c r="CC700" s="49"/>
      <c r="CD700" s="49"/>
      <c r="CE700" s="49"/>
      <c r="CF700" s="49"/>
      <c r="CG700" s="49"/>
      <c r="CH700" s="49"/>
      <c r="CI700" s="49"/>
      <c r="CJ700" s="49"/>
      <c r="CK700" s="49"/>
      <c r="CL700" s="49"/>
      <c r="CM700" s="49"/>
      <c r="CN700" s="49"/>
      <c r="CO700" s="49"/>
      <c r="CP700" s="49"/>
      <c r="CQ700" s="49"/>
      <c r="CR700" s="49"/>
      <c r="CS700" s="49"/>
      <c r="CT700" s="49"/>
      <c r="CU700" s="49"/>
      <c r="CV700" s="49"/>
      <c r="CW700" s="49"/>
      <c r="CX700" s="49"/>
      <c r="CY700" s="49"/>
      <c r="CZ700" s="49"/>
      <c r="DA700" s="49"/>
      <c r="DB700" s="49"/>
      <c r="DC700" s="49"/>
      <c r="DD700" s="49"/>
      <c r="DE700" s="49"/>
      <c r="DF700" s="49"/>
      <c r="DG700" s="49"/>
      <c r="DH700" s="49"/>
      <c r="DI700" s="49"/>
      <c r="DJ700" s="49"/>
      <c r="DK700" s="49"/>
      <c r="DL700" s="49"/>
      <c r="DM700" s="49"/>
      <c r="DN700" s="49"/>
      <c r="DO700" s="49"/>
      <c r="DP700" s="49"/>
      <c r="DQ700" s="49"/>
      <c r="DR700" s="49"/>
      <c r="DS700" s="49"/>
      <c r="DT700" s="49"/>
      <c r="DU700" s="49"/>
      <c r="DV700" s="49"/>
      <c r="DW700" s="49"/>
      <c r="DX700" s="49"/>
      <c r="DY700" s="49"/>
      <c r="DZ700" s="49"/>
      <c r="EA700" s="49"/>
      <c r="EB700" s="49"/>
      <c r="EC700" s="49"/>
      <c r="ED700" s="49"/>
      <c r="EE700" s="49"/>
      <c r="EF700" s="49"/>
      <c r="EG700" s="49"/>
      <c r="EH700" s="49"/>
      <c r="EI700" s="49"/>
      <c r="EJ700" s="49"/>
      <c r="EK700" s="49"/>
      <c r="EL700" s="49"/>
      <c r="EM700" s="49"/>
      <c r="EN700" s="49"/>
      <c r="EO700" s="49"/>
      <c r="EP700" s="49"/>
      <c r="EQ700" s="49"/>
      <c r="ER700" s="49"/>
      <c r="ES700" s="49"/>
      <c r="ET700" s="49"/>
      <c r="EU700" s="49"/>
      <c r="EV700" s="49"/>
      <c r="EW700" s="49"/>
      <c r="EX700" s="49"/>
      <c r="EY700" s="49"/>
      <c r="EZ700" s="49"/>
      <c r="FA700" s="49"/>
      <c r="FB700" s="49"/>
      <c r="FC700" s="49"/>
      <c r="FD700" s="49"/>
      <c r="FE700" s="49"/>
      <c r="FF700" s="49"/>
      <c r="FG700" s="49"/>
      <c r="FH700" s="49"/>
      <c r="FI700" s="49"/>
      <c r="FJ700" s="49"/>
      <c r="FK700" s="49"/>
      <c r="FL700" s="49"/>
      <c r="FM700" s="49"/>
      <c r="FN700" s="49"/>
      <c r="FO700" s="49"/>
      <c r="FP700" s="49"/>
      <c r="FQ700" s="49"/>
      <c r="FR700" s="49"/>
      <c r="FS700" s="49"/>
      <c r="FT700" s="49"/>
      <c r="FU700" s="49"/>
      <c r="FV700" s="49"/>
      <c r="FW700" s="49"/>
      <c r="FX700" s="49"/>
      <c r="FY700" s="49"/>
      <c r="FZ700" s="49"/>
      <c r="GA700" s="49"/>
      <c r="GB700" s="49"/>
      <c r="GC700" s="49"/>
      <c r="GD700" s="49"/>
      <c r="GE700" s="49"/>
      <c r="GF700" s="49"/>
      <c r="GG700" s="49"/>
      <c r="GH700" s="49"/>
      <c r="GI700" s="49"/>
      <c r="GJ700" s="49"/>
      <c r="GK700" s="49"/>
      <c r="GL700" s="49"/>
      <c r="GM700" s="49"/>
      <c r="GN700" s="49"/>
      <c r="GO700" s="49"/>
      <c r="GP700" s="49"/>
      <c r="GQ700" s="49"/>
      <c r="GR700" s="49"/>
      <c r="GS700" s="49"/>
      <c r="GT700" s="49"/>
      <c r="GU700" s="49"/>
      <c r="GV700" s="49"/>
      <c r="GW700" s="49"/>
      <c r="GX700" s="49"/>
      <c r="GY700" s="49"/>
      <c r="GZ700" s="49"/>
      <c r="HA700" s="49"/>
      <c r="HB700" s="49"/>
      <c r="HC700" s="49"/>
      <c r="HD700" s="49"/>
      <c r="HE700" s="49"/>
      <c r="HF700" s="49"/>
      <c r="HG700" s="49"/>
      <c r="HH700" s="49"/>
      <c r="HI700" s="49"/>
      <c r="HJ700" s="49"/>
      <c r="HK700" s="49"/>
      <c r="HL700" s="49"/>
      <c r="HM700" s="49"/>
      <c r="HN700" s="49"/>
      <c r="HO700" s="49"/>
      <c r="HP700" s="49"/>
      <c r="HQ700" s="49"/>
      <c r="HR700" s="49"/>
      <c r="HS700" s="49"/>
      <c r="HT700" s="49"/>
      <c r="HU700" s="49"/>
      <c r="HV700" s="49"/>
      <c r="HW700" s="49"/>
      <c r="HX700" s="49"/>
      <c r="HY700" s="49"/>
      <c r="HZ700" s="49"/>
      <c r="IA700" s="49"/>
      <c r="IB700" s="49"/>
      <c r="IC700" s="49"/>
      <c r="ID700" s="49"/>
      <c r="IE700" s="49"/>
      <c r="IF700" s="49"/>
      <c r="IG700" s="49"/>
      <c r="IH700" s="49"/>
      <c r="II700" s="49"/>
      <c r="IJ700" s="49"/>
      <c r="IK700" s="49"/>
      <c r="IL700" s="49"/>
      <c r="IM700" s="49"/>
      <c r="IN700" s="49"/>
      <c r="IO700" s="49"/>
      <c r="IP700" s="49"/>
      <c r="IQ700" s="49"/>
      <c r="IR700" s="49"/>
      <c r="IS700" s="49"/>
      <c r="IT700" s="49"/>
      <c r="IU700" s="49"/>
      <c r="IV700" s="49"/>
      <c r="IW700" s="49"/>
      <c r="IX700" s="49"/>
      <c r="IY700" s="49"/>
      <c r="IZ700" s="49"/>
      <c r="JA700" s="49"/>
      <c r="JB700" s="49"/>
      <c r="JC700" s="49"/>
      <c r="JD700" s="49"/>
      <c r="JE700" s="49"/>
      <c r="JF700" s="49"/>
      <c r="JG700" s="49"/>
      <c r="JH700" s="49"/>
      <c r="JI700" s="49"/>
      <c r="JJ700" s="49"/>
      <c r="JK700" s="49"/>
      <c r="JL700" s="49"/>
      <c r="JM700" s="49"/>
      <c r="JN700" s="49"/>
      <c r="JO700" s="49"/>
      <c r="JP700" s="49"/>
      <c r="JQ700" s="49"/>
      <c r="JR700" s="49"/>
      <c r="JS700" s="49"/>
      <c r="JT700" s="49"/>
      <c r="JU700" s="49"/>
      <c r="JV700" s="49"/>
      <c r="JW700" s="49"/>
      <c r="JX700" s="49"/>
      <c r="JY700" s="49"/>
      <c r="JZ700" s="49"/>
      <c r="KA700" s="49"/>
      <c r="KB700" s="49"/>
      <c r="KC700" s="49"/>
      <c r="KD700" s="49"/>
      <c r="KE700" s="49"/>
      <c r="KF700" s="49"/>
      <c r="KG700" s="49"/>
      <c r="KH700" s="49"/>
      <c r="KI700" s="49"/>
      <c r="KJ700" s="49"/>
    </row>
    <row r="701" spans="2:296" s="48" customFormat="1" x14ac:dyDescent="0.2">
      <c r="B701" s="46"/>
      <c r="C701" s="276"/>
      <c r="D701" s="125"/>
      <c r="E701" s="173"/>
      <c r="F701" s="174"/>
      <c r="G701" s="125"/>
      <c r="H701" s="125"/>
      <c r="I701" s="125"/>
      <c r="J701" s="125"/>
      <c r="K701" s="192"/>
      <c r="M701" s="281"/>
      <c r="N701" s="19"/>
      <c r="O701" s="49"/>
      <c r="P701" s="49"/>
      <c r="Q701" s="49"/>
      <c r="R701" s="49"/>
      <c r="S701" s="49"/>
      <c r="T701" s="49"/>
      <c r="U701" s="49"/>
      <c r="V701" s="49"/>
      <c r="W701" s="49"/>
      <c r="X701" s="49"/>
      <c r="Y701" s="49"/>
      <c r="Z701" s="49"/>
      <c r="AA701" s="49"/>
      <c r="AB701" s="49"/>
      <c r="AC701" s="49"/>
      <c r="AD701" s="49"/>
      <c r="AE701" s="49"/>
      <c r="AF701" s="49"/>
      <c r="AG701" s="49"/>
      <c r="AH701" s="49"/>
      <c r="AI701" s="49"/>
      <c r="AJ701" s="49"/>
      <c r="AK701" s="49"/>
      <c r="AL701" s="49"/>
      <c r="AM701" s="49"/>
      <c r="AN701" s="49"/>
      <c r="AO701" s="49"/>
      <c r="AP701" s="49"/>
      <c r="AQ701" s="49"/>
      <c r="AR701" s="49"/>
      <c r="AS701" s="49"/>
      <c r="AT701" s="49"/>
      <c r="AU701" s="49"/>
      <c r="AV701" s="49"/>
      <c r="AW701" s="49"/>
      <c r="AX701" s="49"/>
      <c r="AY701" s="49"/>
      <c r="AZ701" s="49"/>
      <c r="BA701" s="49"/>
      <c r="BB701" s="49"/>
      <c r="BC701" s="49"/>
      <c r="BD701" s="49"/>
      <c r="BE701" s="49"/>
      <c r="BF701" s="49"/>
      <c r="BG701" s="49"/>
      <c r="BH701" s="49"/>
      <c r="BI701" s="49"/>
      <c r="BJ701" s="49"/>
      <c r="BK701" s="49"/>
      <c r="BL701" s="49"/>
      <c r="BM701" s="49"/>
      <c r="BN701" s="49"/>
      <c r="BO701" s="49"/>
      <c r="BP701" s="49"/>
      <c r="BQ701" s="49"/>
      <c r="BR701" s="49"/>
      <c r="BS701" s="49"/>
      <c r="BT701" s="49"/>
      <c r="BU701" s="49"/>
      <c r="BV701" s="49"/>
      <c r="BW701" s="49"/>
      <c r="BX701" s="49"/>
      <c r="BY701" s="49"/>
      <c r="BZ701" s="49"/>
      <c r="CA701" s="49"/>
      <c r="CB701" s="49"/>
      <c r="CC701" s="49"/>
      <c r="CD701" s="49"/>
      <c r="CE701" s="49"/>
      <c r="CF701" s="49"/>
      <c r="CG701" s="49"/>
      <c r="CH701" s="49"/>
      <c r="CI701" s="49"/>
      <c r="CJ701" s="49"/>
      <c r="CK701" s="49"/>
      <c r="CL701" s="49"/>
      <c r="CM701" s="49"/>
      <c r="CN701" s="49"/>
      <c r="CO701" s="49"/>
      <c r="CP701" s="49"/>
      <c r="CQ701" s="49"/>
      <c r="CR701" s="49"/>
      <c r="CS701" s="49"/>
      <c r="CT701" s="49"/>
      <c r="CU701" s="49"/>
      <c r="CV701" s="49"/>
      <c r="CW701" s="49"/>
      <c r="CX701" s="49"/>
      <c r="CY701" s="49"/>
      <c r="CZ701" s="49"/>
      <c r="DA701" s="49"/>
      <c r="DB701" s="49"/>
      <c r="DC701" s="49"/>
      <c r="DD701" s="49"/>
      <c r="DE701" s="49"/>
      <c r="DF701" s="49"/>
      <c r="DG701" s="49"/>
      <c r="DH701" s="49"/>
      <c r="DI701" s="49"/>
      <c r="DJ701" s="49"/>
      <c r="DK701" s="49"/>
      <c r="DL701" s="49"/>
      <c r="DM701" s="49"/>
      <c r="DN701" s="49"/>
      <c r="DO701" s="49"/>
      <c r="DP701" s="49"/>
      <c r="DQ701" s="49"/>
      <c r="DR701" s="49"/>
      <c r="DS701" s="49"/>
      <c r="DT701" s="49"/>
      <c r="DU701" s="49"/>
      <c r="DV701" s="49"/>
      <c r="DW701" s="49"/>
      <c r="DX701" s="49"/>
      <c r="DY701" s="49"/>
      <c r="DZ701" s="49"/>
      <c r="EA701" s="49"/>
      <c r="EB701" s="49"/>
      <c r="EC701" s="49"/>
      <c r="ED701" s="49"/>
      <c r="EE701" s="49"/>
      <c r="EF701" s="49"/>
      <c r="EG701" s="49"/>
      <c r="EH701" s="49"/>
      <c r="EI701" s="49"/>
      <c r="EJ701" s="49"/>
      <c r="EK701" s="49"/>
      <c r="EL701" s="49"/>
      <c r="EM701" s="49"/>
      <c r="EN701" s="49"/>
      <c r="EO701" s="49"/>
      <c r="EP701" s="49"/>
      <c r="EQ701" s="49"/>
      <c r="ER701" s="49"/>
      <c r="ES701" s="49"/>
      <c r="ET701" s="49"/>
      <c r="EU701" s="49"/>
      <c r="EV701" s="49"/>
      <c r="EW701" s="49"/>
      <c r="EX701" s="49"/>
      <c r="EY701" s="49"/>
      <c r="EZ701" s="49"/>
      <c r="FA701" s="49"/>
      <c r="FB701" s="49"/>
      <c r="FC701" s="49"/>
      <c r="FD701" s="49"/>
      <c r="FE701" s="49"/>
      <c r="FF701" s="49"/>
      <c r="FG701" s="49"/>
      <c r="FH701" s="49"/>
      <c r="FI701" s="49"/>
      <c r="FJ701" s="49"/>
      <c r="FK701" s="49"/>
      <c r="FL701" s="49"/>
      <c r="FM701" s="49"/>
      <c r="FN701" s="49"/>
      <c r="FO701" s="49"/>
      <c r="FP701" s="49"/>
      <c r="FQ701" s="49"/>
      <c r="FR701" s="49"/>
      <c r="FS701" s="49"/>
      <c r="FT701" s="49"/>
      <c r="FU701" s="49"/>
      <c r="FV701" s="49"/>
      <c r="FW701" s="49"/>
      <c r="FX701" s="49"/>
      <c r="FY701" s="49"/>
      <c r="FZ701" s="49"/>
      <c r="GA701" s="49"/>
      <c r="GB701" s="49"/>
      <c r="GC701" s="49"/>
      <c r="GD701" s="49"/>
      <c r="GE701" s="49"/>
      <c r="GF701" s="49"/>
      <c r="GG701" s="49"/>
      <c r="GH701" s="49"/>
      <c r="GI701" s="49"/>
      <c r="GJ701" s="49"/>
      <c r="GK701" s="49"/>
      <c r="GL701" s="49"/>
      <c r="GM701" s="49"/>
      <c r="GN701" s="49"/>
      <c r="GO701" s="49"/>
      <c r="GP701" s="49"/>
      <c r="GQ701" s="49"/>
      <c r="GR701" s="49"/>
      <c r="GS701" s="49"/>
      <c r="GT701" s="49"/>
      <c r="GU701" s="49"/>
      <c r="GV701" s="49"/>
      <c r="GW701" s="49"/>
      <c r="GX701" s="49"/>
      <c r="GY701" s="49"/>
      <c r="GZ701" s="49"/>
      <c r="HA701" s="49"/>
      <c r="HB701" s="49"/>
      <c r="HC701" s="49"/>
      <c r="HD701" s="49"/>
      <c r="HE701" s="49"/>
      <c r="HF701" s="49"/>
      <c r="HG701" s="49"/>
      <c r="HH701" s="49"/>
      <c r="HI701" s="49"/>
      <c r="HJ701" s="49"/>
      <c r="HK701" s="49"/>
      <c r="HL701" s="49"/>
      <c r="HM701" s="49"/>
      <c r="HN701" s="49"/>
      <c r="HO701" s="49"/>
      <c r="HP701" s="49"/>
      <c r="HQ701" s="49"/>
      <c r="HR701" s="49"/>
      <c r="HS701" s="49"/>
      <c r="HT701" s="49"/>
      <c r="HU701" s="49"/>
      <c r="HV701" s="49"/>
      <c r="HW701" s="49"/>
      <c r="HX701" s="49"/>
      <c r="HY701" s="49"/>
      <c r="HZ701" s="49"/>
      <c r="IA701" s="49"/>
      <c r="IB701" s="49"/>
      <c r="IC701" s="49"/>
      <c r="ID701" s="49"/>
      <c r="IE701" s="49"/>
      <c r="IF701" s="49"/>
      <c r="IG701" s="49"/>
      <c r="IH701" s="49"/>
      <c r="II701" s="49"/>
      <c r="IJ701" s="49"/>
      <c r="IK701" s="49"/>
      <c r="IL701" s="49"/>
      <c r="IM701" s="49"/>
      <c r="IN701" s="49"/>
      <c r="IO701" s="49"/>
      <c r="IP701" s="49"/>
      <c r="IQ701" s="49"/>
      <c r="IR701" s="49"/>
      <c r="IS701" s="49"/>
      <c r="IT701" s="49"/>
      <c r="IU701" s="49"/>
      <c r="IV701" s="49"/>
      <c r="IW701" s="49"/>
      <c r="IX701" s="49"/>
      <c r="IY701" s="49"/>
      <c r="IZ701" s="49"/>
      <c r="JA701" s="49"/>
      <c r="JB701" s="49"/>
      <c r="JC701" s="49"/>
      <c r="JD701" s="49"/>
      <c r="JE701" s="49"/>
      <c r="JF701" s="49"/>
      <c r="JG701" s="49"/>
      <c r="JH701" s="49"/>
      <c r="JI701" s="49"/>
      <c r="JJ701" s="49"/>
      <c r="JK701" s="49"/>
      <c r="JL701" s="49"/>
      <c r="JM701" s="49"/>
      <c r="JN701" s="49"/>
      <c r="JO701" s="49"/>
      <c r="JP701" s="49"/>
      <c r="JQ701" s="49"/>
      <c r="JR701" s="49"/>
      <c r="JS701" s="49"/>
      <c r="JT701" s="49"/>
      <c r="JU701" s="49"/>
      <c r="JV701" s="49"/>
      <c r="JW701" s="49"/>
      <c r="JX701" s="49"/>
      <c r="JY701" s="49"/>
      <c r="JZ701" s="49"/>
      <c r="KA701" s="49"/>
      <c r="KB701" s="49"/>
      <c r="KC701" s="49"/>
      <c r="KD701" s="49"/>
      <c r="KE701" s="49"/>
      <c r="KF701" s="49"/>
      <c r="KG701" s="49"/>
      <c r="KH701" s="49"/>
      <c r="KI701" s="49"/>
      <c r="KJ701" s="49"/>
    </row>
    <row r="702" spans="2:296" s="48" customFormat="1" x14ac:dyDescent="0.2">
      <c r="B702" s="46"/>
      <c r="C702" s="276"/>
      <c r="D702" s="125"/>
      <c r="E702" s="173"/>
      <c r="F702" s="174"/>
      <c r="G702" s="125"/>
      <c r="H702" s="125"/>
      <c r="I702" s="125"/>
      <c r="J702" s="125"/>
      <c r="K702" s="192"/>
      <c r="M702" s="281"/>
      <c r="N702" s="19"/>
      <c r="O702" s="49"/>
      <c r="P702" s="49"/>
      <c r="Q702" s="49"/>
      <c r="R702" s="49"/>
      <c r="S702" s="49"/>
      <c r="T702" s="49"/>
      <c r="U702" s="49"/>
      <c r="V702" s="49"/>
      <c r="W702" s="49"/>
      <c r="X702" s="49"/>
      <c r="Y702" s="49"/>
      <c r="Z702" s="49"/>
      <c r="AA702" s="49"/>
      <c r="AB702" s="49"/>
      <c r="AC702" s="49"/>
      <c r="AD702" s="49"/>
      <c r="AE702" s="49"/>
      <c r="AF702" s="49"/>
      <c r="AG702" s="49"/>
      <c r="AH702" s="49"/>
      <c r="AI702" s="49"/>
      <c r="AJ702" s="49"/>
      <c r="AK702" s="49"/>
      <c r="AL702" s="49"/>
      <c r="AM702" s="49"/>
      <c r="AN702" s="49"/>
      <c r="AO702" s="49"/>
      <c r="AP702" s="49"/>
      <c r="AQ702" s="49"/>
      <c r="AR702" s="49"/>
      <c r="AS702" s="49"/>
      <c r="AT702" s="49"/>
      <c r="AU702" s="49"/>
      <c r="AV702" s="49"/>
      <c r="AW702" s="49"/>
      <c r="AX702" s="49"/>
      <c r="AY702" s="49"/>
      <c r="AZ702" s="49"/>
      <c r="BA702" s="49"/>
      <c r="BB702" s="49"/>
      <c r="BC702" s="49"/>
      <c r="BD702" s="49"/>
      <c r="BE702" s="49"/>
      <c r="BF702" s="49"/>
      <c r="BG702" s="49"/>
      <c r="BH702" s="49"/>
      <c r="BI702" s="49"/>
      <c r="BJ702" s="49"/>
      <c r="BK702" s="49"/>
      <c r="BL702" s="49"/>
      <c r="BM702" s="49"/>
      <c r="BN702" s="49"/>
      <c r="BO702" s="49"/>
      <c r="BP702" s="49"/>
      <c r="BQ702" s="49"/>
      <c r="BR702" s="49"/>
      <c r="BS702" s="49"/>
      <c r="BT702" s="49"/>
      <c r="BU702" s="49"/>
      <c r="BV702" s="49"/>
      <c r="BW702" s="49"/>
      <c r="BX702" s="49"/>
      <c r="BY702" s="49"/>
      <c r="BZ702" s="49"/>
      <c r="CA702" s="49"/>
      <c r="CB702" s="49"/>
      <c r="CC702" s="49"/>
      <c r="CD702" s="49"/>
      <c r="CE702" s="49"/>
      <c r="CF702" s="49"/>
      <c r="CG702" s="49"/>
      <c r="CH702" s="49"/>
      <c r="CI702" s="49"/>
      <c r="CJ702" s="49"/>
      <c r="CK702" s="49"/>
      <c r="CL702" s="49"/>
      <c r="CM702" s="49"/>
      <c r="CN702" s="49"/>
      <c r="CO702" s="49"/>
      <c r="CP702" s="49"/>
      <c r="CQ702" s="49"/>
      <c r="CR702" s="49"/>
      <c r="CS702" s="49"/>
      <c r="CT702" s="49"/>
      <c r="CU702" s="49"/>
      <c r="CV702" s="49"/>
      <c r="CW702" s="49"/>
      <c r="CX702" s="49"/>
      <c r="CY702" s="49"/>
      <c r="CZ702" s="49"/>
      <c r="DA702" s="49"/>
      <c r="DB702" s="49"/>
      <c r="DC702" s="49"/>
      <c r="DD702" s="49"/>
      <c r="DE702" s="49"/>
      <c r="DF702" s="49"/>
      <c r="DG702" s="49"/>
      <c r="DH702" s="49"/>
      <c r="DI702" s="49"/>
      <c r="DJ702" s="49"/>
      <c r="DK702" s="49"/>
      <c r="DL702" s="49"/>
      <c r="DM702" s="49"/>
      <c r="DN702" s="49"/>
      <c r="DO702" s="49"/>
      <c r="DP702" s="49"/>
      <c r="DQ702" s="49"/>
      <c r="DR702" s="49"/>
      <c r="DS702" s="49"/>
      <c r="DT702" s="49"/>
      <c r="DU702" s="49"/>
      <c r="DV702" s="49"/>
      <c r="DW702" s="49"/>
      <c r="DX702" s="49"/>
      <c r="DY702" s="49"/>
      <c r="DZ702" s="49"/>
      <c r="EA702" s="49"/>
      <c r="EB702" s="49"/>
      <c r="EC702" s="49"/>
      <c r="ED702" s="49"/>
      <c r="EE702" s="49"/>
      <c r="EF702" s="49"/>
      <c r="EG702" s="49"/>
      <c r="EH702" s="49"/>
      <c r="EI702" s="49"/>
      <c r="EJ702" s="49"/>
      <c r="EK702" s="49"/>
      <c r="EL702" s="49"/>
      <c r="EM702" s="49"/>
      <c r="EN702" s="49"/>
      <c r="EO702" s="49"/>
      <c r="EP702" s="49"/>
      <c r="EQ702" s="49"/>
      <c r="ER702" s="49"/>
      <c r="ES702" s="49"/>
      <c r="ET702" s="49"/>
      <c r="EU702" s="49"/>
      <c r="EV702" s="49"/>
      <c r="EW702" s="49"/>
      <c r="EX702" s="49"/>
      <c r="EY702" s="49"/>
      <c r="EZ702" s="49"/>
      <c r="FA702" s="49"/>
      <c r="FB702" s="49"/>
      <c r="FC702" s="49"/>
      <c r="FD702" s="49"/>
      <c r="FE702" s="49"/>
      <c r="FF702" s="49"/>
      <c r="FG702" s="49"/>
      <c r="FH702" s="49"/>
      <c r="FI702" s="49"/>
      <c r="FJ702" s="49"/>
      <c r="FK702" s="49"/>
      <c r="FL702" s="49"/>
      <c r="FM702" s="49"/>
      <c r="FN702" s="49"/>
      <c r="FO702" s="49"/>
      <c r="FP702" s="49"/>
      <c r="FQ702" s="49"/>
      <c r="FR702" s="49"/>
      <c r="FS702" s="49"/>
      <c r="FT702" s="49"/>
      <c r="FU702" s="49"/>
      <c r="FV702" s="49"/>
      <c r="FW702" s="49"/>
      <c r="FX702" s="49"/>
      <c r="FY702" s="49"/>
      <c r="FZ702" s="49"/>
      <c r="GA702" s="49"/>
      <c r="GB702" s="49"/>
      <c r="GC702" s="49"/>
      <c r="GD702" s="49"/>
      <c r="GE702" s="49"/>
      <c r="GF702" s="49"/>
      <c r="GG702" s="49"/>
      <c r="GH702" s="49"/>
      <c r="GI702" s="49"/>
      <c r="GJ702" s="49"/>
      <c r="GK702" s="49"/>
      <c r="GL702" s="49"/>
      <c r="GM702" s="49"/>
      <c r="GN702" s="49"/>
      <c r="GO702" s="49"/>
      <c r="GP702" s="49"/>
      <c r="GQ702" s="49"/>
      <c r="GR702" s="49"/>
      <c r="GS702" s="49"/>
      <c r="GT702" s="49"/>
      <c r="GU702" s="49"/>
      <c r="GV702" s="49"/>
      <c r="GW702" s="49"/>
      <c r="GX702" s="49"/>
      <c r="GY702" s="49"/>
      <c r="GZ702" s="49"/>
      <c r="HA702" s="49"/>
      <c r="HB702" s="49"/>
      <c r="HC702" s="49"/>
      <c r="HD702" s="49"/>
      <c r="HE702" s="49"/>
      <c r="HF702" s="49"/>
      <c r="HG702" s="49"/>
      <c r="HH702" s="49"/>
      <c r="HI702" s="49"/>
      <c r="HJ702" s="49"/>
      <c r="HK702" s="49"/>
      <c r="HL702" s="49"/>
      <c r="HM702" s="49"/>
      <c r="HN702" s="49"/>
      <c r="HO702" s="49"/>
      <c r="HP702" s="49"/>
      <c r="HQ702" s="49"/>
      <c r="HR702" s="49"/>
      <c r="HS702" s="49"/>
      <c r="HT702" s="49"/>
      <c r="HU702" s="49"/>
      <c r="HV702" s="49"/>
      <c r="HW702" s="49"/>
      <c r="HX702" s="49"/>
      <c r="HY702" s="49"/>
      <c r="HZ702" s="49"/>
      <c r="IA702" s="49"/>
      <c r="IB702" s="49"/>
      <c r="IC702" s="49"/>
      <c r="ID702" s="49"/>
      <c r="IE702" s="49"/>
      <c r="IF702" s="49"/>
      <c r="IG702" s="49"/>
      <c r="IH702" s="49"/>
      <c r="II702" s="49"/>
      <c r="IJ702" s="49"/>
      <c r="IK702" s="49"/>
      <c r="IL702" s="49"/>
      <c r="IM702" s="49"/>
      <c r="IN702" s="49"/>
      <c r="IO702" s="49"/>
      <c r="IP702" s="49"/>
      <c r="IQ702" s="49"/>
      <c r="IR702" s="49"/>
      <c r="IS702" s="49"/>
      <c r="IT702" s="49"/>
      <c r="IU702" s="49"/>
      <c r="IV702" s="49"/>
      <c r="IW702" s="49"/>
      <c r="IX702" s="49"/>
      <c r="IY702" s="49"/>
      <c r="IZ702" s="49"/>
      <c r="JA702" s="49"/>
      <c r="JB702" s="49"/>
      <c r="JC702" s="49"/>
      <c r="JD702" s="49"/>
      <c r="JE702" s="49"/>
      <c r="JF702" s="49"/>
      <c r="JG702" s="49"/>
      <c r="JH702" s="49"/>
      <c r="JI702" s="49"/>
      <c r="JJ702" s="49"/>
      <c r="JK702" s="49"/>
      <c r="JL702" s="49"/>
      <c r="JM702" s="49"/>
      <c r="JN702" s="49"/>
      <c r="JO702" s="49"/>
      <c r="JP702" s="49"/>
      <c r="JQ702" s="49"/>
      <c r="JR702" s="49"/>
      <c r="JS702" s="49"/>
      <c r="JT702" s="49"/>
      <c r="JU702" s="49"/>
      <c r="JV702" s="49"/>
      <c r="JW702" s="49"/>
      <c r="JX702" s="49"/>
      <c r="JY702" s="49"/>
      <c r="JZ702" s="49"/>
      <c r="KA702" s="49"/>
      <c r="KB702" s="49"/>
      <c r="KC702" s="49"/>
      <c r="KD702" s="49"/>
      <c r="KE702" s="49"/>
      <c r="KF702" s="49"/>
      <c r="KG702" s="49"/>
      <c r="KH702" s="49"/>
      <c r="KI702" s="49"/>
      <c r="KJ702" s="49"/>
    </row>
    <row r="703" spans="2:296" s="48" customFormat="1" x14ac:dyDescent="0.2">
      <c r="B703" s="46"/>
      <c r="C703" s="276"/>
      <c r="D703" s="125"/>
      <c r="E703" s="173"/>
      <c r="F703" s="174"/>
      <c r="G703" s="125"/>
      <c r="H703" s="125"/>
      <c r="I703" s="125"/>
      <c r="J703" s="125"/>
      <c r="K703" s="192"/>
      <c r="M703" s="281"/>
      <c r="N703" s="19"/>
      <c r="O703" s="49"/>
      <c r="P703" s="49"/>
      <c r="Q703" s="49"/>
      <c r="R703" s="49"/>
      <c r="S703" s="49"/>
      <c r="T703" s="49"/>
      <c r="U703" s="49"/>
      <c r="V703" s="49"/>
      <c r="W703" s="49"/>
      <c r="X703" s="49"/>
      <c r="Y703" s="49"/>
      <c r="Z703" s="49"/>
      <c r="AA703" s="49"/>
      <c r="AB703" s="49"/>
      <c r="AC703" s="49"/>
      <c r="AD703" s="49"/>
      <c r="AE703" s="49"/>
      <c r="AF703" s="49"/>
      <c r="AG703" s="49"/>
      <c r="AH703" s="49"/>
      <c r="AI703" s="49"/>
      <c r="AJ703" s="49"/>
      <c r="AK703" s="49"/>
      <c r="AL703" s="49"/>
      <c r="AM703" s="49"/>
      <c r="AN703" s="49"/>
      <c r="AO703" s="49"/>
      <c r="AP703" s="49"/>
      <c r="AQ703" s="49"/>
      <c r="AR703" s="49"/>
      <c r="AS703" s="49"/>
      <c r="AT703" s="49"/>
      <c r="AU703" s="49"/>
      <c r="AV703" s="49"/>
      <c r="AW703" s="49"/>
      <c r="AX703" s="49"/>
      <c r="AY703" s="49"/>
      <c r="AZ703" s="49"/>
      <c r="BA703" s="49"/>
      <c r="BB703" s="49"/>
      <c r="BC703" s="49"/>
      <c r="BD703" s="49"/>
      <c r="BE703" s="49"/>
      <c r="BF703" s="49"/>
      <c r="BG703" s="49"/>
      <c r="BH703" s="49"/>
      <c r="BI703" s="49"/>
      <c r="BJ703" s="49"/>
      <c r="BK703" s="49"/>
      <c r="BL703" s="49"/>
      <c r="BM703" s="49"/>
      <c r="BN703" s="49"/>
      <c r="BO703" s="49"/>
      <c r="BP703" s="49"/>
      <c r="BQ703" s="49"/>
      <c r="BR703" s="49"/>
      <c r="BS703" s="49"/>
      <c r="BT703" s="49"/>
      <c r="BU703" s="49"/>
      <c r="BV703" s="49"/>
      <c r="BW703" s="49"/>
      <c r="BX703" s="49"/>
      <c r="BY703" s="49"/>
      <c r="BZ703" s="49"/>
      <c r="CA703" s="49"/>
      <c r="CB703" s="49"/>
      <c r="CC703" s="49"/>
      <c r="CD703" s="49"/>
      <c r="CE703" s="49"/>
      <c r="CF703" s="49"/>
      <c r="CG703" s="49"/>
      <c r="CH703" s="49"/>
      <c r="CI703" s="49"/>
      <c r="CJ703" s="49"/>
      <c r="CK703" s="49"/>
      <c r="CL703" s="49"/>
      <c r="CM703" s="49"/>
      <c r="CN703" s="49"/>
      <c r="CO703" s="49"/>
      <c r="CP703" s="49"/>
      <c r="CQ703" s="49"/>
      <c r="CR703" s="49"/>
      <c r="CS703" s="49"/>
      <c r="CT703" s="49"/>
      <c r="CU703" s="49"/>
      <c r="CV703" s="49"/>
      <c r="CW703" s="49"/>
      <c r="CX703" s="49"/>
      <c r="CY703" s="49"/>
      <c r="CZ703" s="49"/>
      <c r="DA703" s="49"/>
      <c r="DB703" s="49"/>
      <c r="DC703" s="49"/>
      <c r="DD703" s="49"/>
      <c r="DE703" s="49"/>
      <c r="DF703" s="49"/>
      <c r="DG703" s="49"/>
      <c r="DH703" s="49"/>
      <c r="DI703" s="49"/>
      <c r="DJ703" s="49"/>
      <c r="DK703" s="49"/>
      <c r="DL703" s="49"/>
      <c r="DM703" s="49"/>
      <c r="DN703" s="49"/>
      <c r="DO703" s="49"/>
      <c r="DP703" s="49"/>
      <c r="DQ703" s="49"/>
      <c r="DR703" s="49"/>
      <c r="DS703" s="49"/>
      <c r="DT703" s="49"/>
      <c r="DU703" s="49"/>
      <c r="DV703" s="49"/>
      <c r="DW703" s="49"/>
      <c r="DX703" s="49"/>
      <c r="DY703" s="49"/>
      <c r="DZ703" s="49"/>
      <c r="EA703" s="49"/>
      <c r="EB703" s="49"/>
      <c r="EC703" s="49"/>
      <c r="ED703" s="49"/>
      <c r="EE703" s="49"/>
      <c r="EF703" s="49"/>
      <c r="EG703" s="49"/>
      <c r="EH703" s="49"/>
      <c r="EI703" s="49"/>
      <c r="EJ703" s="49"/>
      <c r="EK703" s="49"/>
      <c r="EL703" s="49"/>
      <c r="EM703" s="49"/>
      <c r="EN703" s="49"/>
      <c r="EO703" s="49"/>
      <c r="EP703" s="49"/>
      <c r="EQ703" s="49"/>
      <c r="ER703" s="49"/>
      <c r="ES703" s="49"/>
      <c r="ET703" s="49"/>
      <c r="EU703" s="49"/>
      <c r="EV703" s="49"/>
      <c r="EW703" s="49"/>
      <c r="EX703" s="49"/>
      <c r="EY703" s="49"/>
      <c r="EZ703" s="49"/>
      <c r="FA703" s="49"/>
      <c r="FB703" s="49"/>
      <c r="FC703" s="49"/>
      <c r="FD703" s="49"/>
      <c r="FE703" s="49"/>
      <c r="FF703" s="49"/>
      <c r="FG703" s="49"/>
      <c r="FH703" s="49"/>
      <c r="FI703" s="49"/>
      <c r="FJ703" s="49"/>
      <c r="FK703" s="49"/>
      <c r="FL703" s="49"/>
      <c r="FM703" s="49"/>
      <c r="FN703" s="49"/>
      <c r="FO703" s="49"/>
      <c r="FP703" s="49"/>
      <c r="FQ703" s="49"/>
      <c r="FR703" s="49"/>
      <c r="FS703" s="49"/>
      <c r="FT703" s="49"/>
      <c r="FU703" s="49"/>
      <c r="FV703" s="49"/>
      <c r="FW703" s="49"/>
      <c r="FX703" s="49"/>
      <c r="FY703" s="49"/>
      <c r="FZ703" s="49"/>
      <c r="GA703" s="49"/>
      <c r="GB703" s="49"/>
      <c r="GC703" s="49"/>
      <c r="GD703" s="49"/>
      <c r="GE703" s="49"/>
      <c r="GF703" s="49"/>
      <c r="GG703" s="49"/>
      <c r="GH703" s="49"/>
      <c r="GI703" s="49"/>
      <c r="GJ703" s="49"/>
      <c r="GK703" s="49"/>
      <c r="GL703" s="49"/>
      <c r="GM703" s="49"/>
      <c r="GN703" s="49"/>
      <c r="GO703" s="49"/>
      <c r="GP703" s="49"/>
      <c r="GQ703" s="49"/>
      <c r="GR703" s="49"/>
      <c r="GS703" s="49"/>
      <c r="GT703" s="49"/>
      <c r="GU703" s="49"/>
      <c r="GV703" s="49"/>
      <c r="GW703" s="49"/>
      <c r="GX703" s="49"/>
      <c r="GY703" s="49"/>
      <c r="GZ703" s="49"/>
      <c r="HA703" s="49"/>
      <c r="HB703" s="49"/>
      <c r="HC703" s="49"/>
      <c r="HD703" s="49"/>
      <c r="HE703" s="49"/>
      <c r="HF703" s="49"/>
      <c r="HG703" s="49"/>
      <c r="HH703" s="49"/>
      <c r="HI703" s="49"/>
      <c r="HJ703" s="49"/>
      <c r="HK703" s="49"/>
      <c r="HL703" s="49"/>
      <c r="HM703" s="49"/>
      <c r="HN703" s="49"/>
      <c r="HO703" s="49"/>
      <c r="HP703" s="49"/>
      <c r="HQ703" s="49"/>
      <c r="HR703" s="49"/>
      <c r="HS703" s="49"/>
      <c r="HT703" s="49"/>
      <c r="HU703" s="49"/>
      <c r="HV703" s="49"/>
      <c r="HW703" s="49"/>
      <c r="HX703" s="49"/>
      <c r="HY703" s="49"/>
      <c r="HZ703" s="49"/>
      <c r="IA703" s="49"/>
      <c r="IB703" s="49"/>
      <c r="IC703" s="49"/>
      <c r="ID703" s="49"/>
      <c r="IE703" s="49"/>
      <c r="IF703" s="49"/>
      <c r="IG703" s="49"/>
      <c r="IH703" s="49"/>
      <c r="II703" s="49"/>
      <c r="IJ703" s="49"/>
      <c r="IK703" s="49"/>
      <c r="IL703" s="49"/>
      <c r="IM703" s="49"/>
      <c r="IN703" s="49"/>
      <c r="IO703" s="49"/>
      <c r="IP703" s="49"/>
      <c r="IQ703" s="49"/>
      <c r="IR703" s="49"/>
      <c r="IS703" s="49"/>
      <c r="IT703" s="49"/>
      <c r="IU703" s="49"/>
      <c r="IV703" s="49"/>
      <c r="IW703" s="49"/>
      <c r="IX703" s="49"/>
      <c r="IY703" s="49"/>
      <c r="IZ703" s="49"/>
      <c r="JA703" s="49"/>
      <c r="JB703" s="49"/>
      <c r="JC703" s="49"/>
      <c r="JD703" s="49"/>
      <c r="JE703" s="49"/>
      <c r="JF703" s="49"/>
      <c r="JG703" s="49"/>
      <c r="JH703" s="49"/>
      <c r="JI703" s="49"/>
      <c r="JJ703" s="49"/>
      <c r="JK703" s="49"/>
      <c r="JL703" s="49"/>
      <c r="JM703" s="49"/>
      <c r="JN703" s="49"/>
      <c r="JO703" s="49"/>
      <c r="JP703" s="49"/>
      <c r="JQ703" s="49"/>
      <c r="JR703" s="49"/>
      <c r="JS703" s="49"/>
      <c r="JT703" s="49"/>
      <c r="JU703" s="49"/>
      <c r="JV703" s="49"/>
      <c r="JW703" s="49"/>
      <c r="JX703" s="49"/>
      <c r="JY703" s="49"/>
      <c r="JZ703" s="49"/>
      <c r="KA703" s="49"/>
      <c r="KB703" s="49"/>
      <c r="KC703" s="49"/>
      <c r="KD703" s="49"/>
      <c r="KE703" s="49"/>
      <c r="KF703" s="49"/>
      <c r="KG703" s="49"/>
      <c r="KH703" s="49"/>
      <c r="KI703" s="49"/>
      <c r="KJ703" s="49"/>
    </row>
    <row r="704" spans="2:296" s="48" customFormat="1" x14ac:dyDescent="0.2">
      <c r="B704" s="46"/>
      <c r="C704" s="276"/>
      <c r="D704" s="125"/>
      <c r="E704" s="173"/>
      <c r="F704" s="174"/>
      <c r="G704" s="125"/>
      <c r="H704" s="125"/>
      <c r="I704" s="125"/>
      <c r="J704" s="125"/>
      <c r="K704" s="192"/>
      <c r="M704" s="281"/>
      <c r="N704" s="19"/>
      <c r="O704" s="49"/>
      <c r="P704" s="49"/>
      <c r="Q704" s="49"/>
      <c r="R704" s="49"/>
      <c r="S704" s="49"/>
      <c r="T704" s="49"/>
      <c r="U704" s="49"/>
      <c r="V704" s="49"/>
      <c r="W704" s="49"/>
      <c r="X704" s="49"/>
      <c r="Y704" s="49"/>
      <c r="Z704" s="49"/>
      <c r="AA704" s="49"/>
      <c r="AB704" s="49"/>
      <c r="AC704" s="49"/>
      <c r="AD704" s="49"/>
      <c r="AE704" s="49"/>
      <c r="AF704" s="49"/>
      <c r="AG704" s="49"/>
      <c r="AH704" s="49"/>
      <c r="AI704" s="49"/>
      <c r="AJ704" s="49"/>
      <c r="AK704" s="49"/>
      <c r="AL704" s="49"/>
      <c r="AM704" s="49"/>
      <c r="AN704" s="49"/>
      <c r="AO704" s="49"/>
      <c r="AP704" s="49"/>
      <c r="AQ704" s="49"/>
      <c r="AR704" s="49"/>
      <c r="AS704" s="49"/>
      <c r="AT704" s="49"/>
      <c r="AU704" s="49"/>
      <c r="AV704" s="49"/>
      <c r="AW704" s="49"/>
      <c r="AX704" s="49"/>
      <c r="AY704" s="49"/>
      <c r="AZ704" s="49"/>
      <c r="BA704" s="49"/>
      <c r="BB704" s="49"/>
      <c r="BC704" s="49"/>
      <c r="BD704" s="49"/>
      <c r="BE704" s="49"/>
      <c r="BF704" s="49"/>
      <c r="BG704" s="49"/>
      <c r="BH704" s="49"/>
      <c r="BI704" s="49"/>
      <c r="BJ704" s="49"/>
      <c r="BK704" s="49"/>
      <c r="BL704" s="49"/>
      <c r="BM704" s="49"/>
      <c r="BN704" s="49"/>
      <c r="BO704" s="49"/>
      <c r="BP704" s="49"/>
      <c r="BQ704" s="49"/>
      <c r="BR704" s="49"/>
      <c r="BS704" s="49"/>
      <c r="BT704" s="49"/>
      <c r="BU704" s="49"/>
      <c r="BV704" s="49"/>
      <c r="BW704" s="49"/>
      <c r="BX704" s="49"/>
      <c r="BY704" s="49"/>
      <c r="BZ704" s="49"/>
      <c r="CA704" s="49"/>
      <c r="CB704" s="49"/>
      <c r="CC704" s="49"/>
      <c r="CD704" s="49"/>
      <c r="CE704" s="49"/>
      <c r="CF704" s="49"/>
      <c r="CG704" s="49"/>
      <c r="CH704" s="49"/>
      <c r="CI704" s="49"/>
      <c r="CJ704" s="49"/>
      <c r="CK704" s="49"/>
      <c r="CL704" s="49"/>
      <c r="CM704" s="49"/>
      <c r="CN704" s="49"/>
      <c r="CO704" s="49"/>
      <c r="CP704" s="49"/>
      <c r="CQ704" s="49"/>
      <c r="CR704" s="49"/>
      <c r="CS704" s="49"/>
      <c r="CT704" s="49"/>
      <c r="CU704" s="49"/>
      <c r="CV704" s="49"/>
      <c r="CW704" s="49"/>
      <c r="CX704" s="49"/>
      <c r="CY704" s="49"/>
      <c r="CZ704" s="49"/>
      <c r="DA704" s="49"/>
      <c r="DB704" s="49"/>
      <c r="DC704" s="49"/>
      <c r="DD704" s="49"/>
      <c r="DE704" s="49"/>
      <c r="DF704" s="49"/>
      <c r="DG704" s="49"/>
      <c r="DH704" s="49"/>
      <c r="DI704" s="49"/>
      <c r="DJ704" s="49"/>
      <c r="DK704" s="49"/>
      <c r="DL704" s="49"/>
      <c r="DM704" s="49"/>
      <c r="DN704" s="49"/>
      <c r="DO704" s="49"/>
      <c r="DP704" s="49"/>
      <c r="DQ704" s="49"/>
      <c r="DR704" s="49"/>
      <c r="DS704" s="49"/>
      <c r="DT704" s="49"/>
      <c r="DU704" s="49"/>
      <c r="DV704" s="49"/>
      <c r="DW704" s="49"/>
      <c r="DX704" s="49"/>
      <c r="DY704" s="49"/>
      <c r="DZ704" s="49"/>
      <c r="EA704" s="49"/>
      <c r="EB704" s="49"/>
      <c r="EC704" s="49"/>
      <c r="ED704" s="49"/>
      <c r="EE704" s="49"/>
      <c r="EF704" s="49"/>
      <c r="EG704" s="49"/>
      <c r="EH704" s="49"/>
      <c r="EI704" s="49"/>
      <c r="EJ704" s="49"/>
      <c r="EK704" s="49"/>
      <c r="EL704" s="49"/>
      <c r="EM704" s="49"/>
      <c r="EN704" s="49"/>
      <c r="EO704" s="49"/>
      <c r="EP704" s="49"/>
      <c r="EQ704" s="49"/>
      <c r="ER704" s="49"/>
      <c r="ES704" s="49"/>
      <c r="ET704" s="49"/>
      <c r="EU704" s="49"/>
      <c r="EV704" s="49"/>
      <c r="EW704" s="49"/>
      <c r="EX704" s="49"/>
      <c r="EY704" s="49"/>
      <c r="EZ704" s="49"/>
      <c r="FA704" s="49"/>
      <c r="FB704" s="49"/>
      <c r="FC704" s="49"/>
      <c r="FD704" s="49"/>
      <c r="FE704" s="49"/>
      <c r="FF704" s="49"/>
      <c r="FG704" s="49"/>
      <c r="FH704" s="49"/>
      <c r="FI704" s="49"/>
      <c r="FJ704" s="49"/>
      <c r="FK704" s="49"/>
      <c r="FL704" s="49"/>
      <c r="FM704" s="49"/>
      <c r="FN704" s="49"/>
      <c r="FO704" s="49"/>
      <c r="FP704" s="49"/>
      <c r="FQ704" s="49"/>
      <c r="FR704" s="49"/>
      <c r="FS704" s="49"/>
      <c r="FT704" s="49"/>
      <c r="FU704" s="49"/>
      <c r="FV704" s="49"/>
      <c r="FW704" s="49"/>
      <c r="FX704" s="49"/>
      <c r="FY704" s="49"/>
      <c r="FZ704" s="49"/>
      <c r="GA704" s="49"/>
      <c r="GB704" s="49"/>
      <c r="GC704" s="49"/>
      <c r="GD704" s="49"/>
      <c r="GE704" s="49"/>
      <c r="GF704" s="49"/>
      <c r="GG704" s="49"/>
      <c r="GH704" s="49"/>
      <c r="GI704" s="49"/>
      <c r="GJ704" s="49"/>
      <c r="GK704" s="49"/>
      <c r="GL704" s="49"/>
      <c r="GM704" s="49"/>
      <c r="GN704" s="49"/>
      <c r="GO704" s="49"/>
      <c r="GP704" s="49"/>
      <c r="GQ704" s="49"/>
      <c r="GR704" s="49"/>
      <c r="GS704" s="49"/>
      <c r="GT704" s="49"/>
      <c r="GU704" s="49"/>
      <c r="GV704" s="49"/>
      <c r="GW704" s="49"/>
      <c r="GX704" s="49"/>
      <c r="GY704" s="49"/>
      <c r="GZ704" s="49"/>
      <c r="HA704" s="49"/>
      <c r="HB704" s="49"/>
      <c r="HC704" s="49"/>
      <c r="HD704" s="49"/>
      <c r="HE704" s="49"/>
      <c r="HF704" s="49"/>
      <c r="HG704" s="49"/>
      <c r="HH704" s="49"/>
      <c r="HI704" s="49"/>
      <c r="HJ704" s="49"/>
      <c r="HK704" s="49"/>
      <c r="HL704" s="49"/>
      <c r="HM704" s="49"/>
      <c r="HN704" s="49"/>
      <c r="HO704" s="49"/>
      <c r="HP704" s="49"/>
      <c r="HQ704" s="49"/>
      <c r="HR704" s="49"/>
      <c r="HS704" s="49"/>
      <c r="HT704" s="49"/>
      <c r="HU704" s="49"/>
      <c r="HV704" s="49"/>
      <c r="HW704" s="49"/>
      <c r="HX704" s="49"/>
      <c r="HY704" s="49"/>
      <c r="HZ704" s="49"/>
      <c r="IA704" s="49"/>
      <c r="IB704" s="49"/>
      <c r="IC704" s="49"/>
      <c r="ID704" s="49"/>
      <c r="IE704" s="49"/>
      <c r="IF704" s="49"/>
      <c r="IG704" s="49"/>
      <c r="IH704" s="49"/>
      <c r="II704" s="49"/>
      <c r="IJ704" s="49"/>
      <c r="IK704" s="49"/>
      <c r="IL704" s="49"/>
      <c r="IM704" s="49"/>
      <c r="IN704" s="49"/>
      <c r="IO704" s="49"/>
      <c r="IP704" s="49"/>
      <c r="IQ704" s="49"/>
      <c r="IR704" s="49"/>
      <c r="IS704" s="49"/>
      <c r="IT704" s="49"/>
      <c r="IU704" s="49"/>
      <c r="IV704" s="49"/>
      <c r="IW704" s="49"/>
      <c r="IX704" s="49"/>
      <c r="IY704" s="49"/>
      <c r="IZ704" s="49"/>
      <c r="JA704" s="49"/>
      <c r="JB704" s="49"/>
      <c r="JC704" s="49"/>
      <c r="JD704" s="49"/>
      <c r="JE704" s="49"/>
      <c r="JF704" s="49"/>
      <c r="JG704" s="49"/>
      <c r="JH704" s="49"/>
      <c r="JI704" s="49"/>
      <c r="JJ704" s="49"/>
      <c r="JK704" s="49"/>
      <c r="JL704" s="49"/>
      <c r="JM704" s="49"/>
      <c r="JN704" s="49"/>
      <c r="JO704" s="49"/>
      <c r="JP704" s="49"/>
      <c r="JQ704" s="49"/>
      <c r="JR704" s="49"/>
      <c r="JS704" s="49"/>
      <c r="JT704" s="49"/>
      <c r="JU704" s="49"/>
      <c r="JV704" s="49"/>
      <c r="JW704" s="49"/>
      <c r="JX704" s="49"/>
      <c r="JY704" s="49"/>
      <c r="JZ704" s="49"/>
      <c r="KA704" s="49"/>
      <c r="KB704" s="49"/>
      <c r="KC704" s="49"/>
      <c r="KD704" s="49"/>
      <c r="KE704" s="49"/>
      <c r="KF704" s="49"/>
      <c r="KG704" s="49"/>
      <c r="KH704" s="49"/>
      <c r="KI704" s="49"/>
      <c r="KJ704" s="49"/>
    </row>
    <row r="705" spans="2:296" s="48" customFormat="1" x14ac:dyDescent="0.2">
      <c r="B705" s="46"/>
      <c r="C705" s="276"/>
      <c r="D705" s="125"/>
      <c r="E705" s="173"/>
      <c r="F705" s="174"/>
      <c r="G705" s="125"/>
      <c r="H705" s="125"/>
      <c r="I705" s="125"/>
      <c r="J705" s="125"/>
      <c r="K705" s="192"/>
      <c r="M705" s="281"/>
      <c r="N705" s="19"/>
      <c r="O705" s="49"/>
      <c r="P705" s="49"/>
      <c r="Q705" s="49"/>
      <c r="R705" s="49"/>
      <c r="S705" s="49"/>
      <c r="T705" s="49"/>
      <c r="U705" s="49"/>
      <c r="V705" s="49"/>
      <c r="W705" s="49"/>
      <c r="X705" s="49"/>
      <c r="Y705" s="49"/>
      <c r="Z705" s="49"/>
      <c r="AA705" s="49"/>
      <c r="AB705" s="49"/>
      <c r="AC705" s="49"/>
      <c r="AD705" s="49"/>
      <c r="AE705" s="49"/>
      <c r="AF705" s="49"/>
      <c r="AG705" s="49"/>
      <c r="AH705" s="49"/>
      <c r="AI705" s="49"/>
      <c r="AJ705" s="49"/>
      <c r="AK705" s="49"/>
      <c r="AL705" s="49"/>
      <c r="AM705" s="49"/>
      <c r="AN705" s="49"/>
      <c r="AO705" s="49"/>
      <c r="AP705" s="49"/>
      <c r="AQ705" s="49"/>
      <c r="AR705" s="49"/>
      <c r="AS705" s="49"/>
      <c r="AT705" s="49"/>
      <c r="AU705" s="49"/>
      <c r="AV705" s="49"/>
      <c r="AW705" s="49"/>
      <c r="AX705" s="49"/>
      <c r="AY705" s="49"/>
      <c r="AZ705" s="49"/>
      <c r="BA705" s="49"/>
      <c r="BB705" s="49"/>
      <c r="BC705" s="49"/>
      <c r="BD705" s="49"/>
      <c r="BE705" s="49"/>
      <c r="BF705" s="49"/>
      <c r="BG705" s="49"/>
      <c r="BH705" s="49"/>
      <c r="BI705" s="49"/>
      <c r="BJ705" s="49"/>
      <c r="BK705" s="49"/>
      <c r="BL705" s="49"/>
      <c r="BM705" s="49"/>
      <c r="BN705" s="49"/>
      <c r="BO705" s="49"/>
      <c r="BP705" s="49"/>
      <c r="BQ705" s="49"/>
      <c r="BR705" s="49"/>
      <c r="BS705" s="49"/>
      <c r="BT705" s="49"/>
      <c r="BU705" s="49"/>
      <c r="BV705" s="49"/>
      <c r="BW705" s="49"/>
      <c r="BX705" s="49"/>
      <c r="BY705" s="49"/>
      <c r="BZ705" s="49"/>
      <c r="CA705" s="49"/>
      <c r="CB705" s="49"/>
      <c r="CC705" s="49"/>
      <c r="CD705" s="49"/>
      <c r="CE705" s="49"/>
      <c r="CF705" s="49"/>
      <c r="CG705" s="49"/>
      <c r="CH705" s="49"/>
      <c r="CI705" s="49"/>
      <c r="CJ705" s="49"/>
      <c r="CK705" s="49"/>
      <c r="CL705" s="49"/>
      <c r="CM705" s="49"/>
      <c r="CN705" s="49"/>
      <c r="CO705" s="49"/>
      <c r="CP705" s="49"/>
      <c r="CQ705" s="49"/>
      <c r="CR705" s="49"/>
      <c r="CS705" s="49"/>
      <c r="CT705" s="49"/>
      <c r="CU705" s="49"/>
      <c r="CV705" s="49"/>
      <c r="CW705" s="49"/>
      <c r="CX705" s="49"/>
      <c r="CY705" s="49"/>
      <c r="CZ705" s="49"/>
      <c r="DA705" s="49"/>
      <c r="DB705" s="49"/>
      <c r="DC705" s="49"/>
      <c r="DD705" s="49"/>
      <c r="DE705" s="49"/>
      <c r="DF705" s="49"/>
      <c r="DG705" s="49"/>
      <c r="DH705" s="49"/>
      <c r="DI705" s="49"/>
      <c r="DJ705" s="49"/>
      <c r="DK705" s="49"/>
      <c r="DL705" s="49"/>
      <c r="DM705" s="49"/>
      <c r="DN705" s="49"/>
      <c r="DO705" s="49"/>
      <c r="DP705" s="49"/>
      <c r="DQ705" s="49"/>
      <c r="DR705" s="49"/>
      <c r="DS705" s="49"/>
      <c r="DT705" s="49"/>
      <c r="DU705" s="49"/>
      <c r="DV705" s="49"/>
      <c r="DW705" s="49"/>
      <c r="DX705" s="49"/>
      <c r="DY705" s="49"/>
      <c r="DZ705" s="49"/>
      <c r="EA705" s="49"/>
      <c r="EB705" s="49"/>
      <c r="EC705" s="49"/>
      <c r="ED705" s="49"/>
      <c r="EE705" s="49"/>
      <c r="EF705" s="49"/>
      <c r="EG705" s="49"/>
      <c r="EH705" s="49"/>
      <c r="EI705" s="49"/>
      <c r="EJ705" s="49"/>
      <c r="EK705" s="49"/>
      <c r="EL705" s="49"/>
      <c r="EM705" s="49"/>
      <c r="EN705" s="49"/>
      <c r="EO705" s="49"/>
      <c r="EP705" s="49"/>
      <c r="EQ705" s="49"/>
      <c r="ER705" s="49"/>
      <c r="ES705" s="49"/>
      <c r="ET705" s="49"/>
      <c r="EU705" s="49"/>
      <c r="EV705" s="49"/>
      <c r="EW705" s="49"/>
      <c r="EX705" s="49"/>
      <c r="EY705" s="49"/>
      <c r="EZ705" s="49"/>
      <c r="FA705" s="49"/>
      <c r="FB705" s="49"/>
      <c r="FC705" s="49"/>
      <c r="FD705" s="49"/>
      <c r="FE705" s="49"/>
      <c r="FF705" s="49"/>
      <c r="FG705" s="49"/>
      <c r="FH705" s="49"/>
      <c r="FI705" s="49"/>
      <c r="FJ705" s="49"/>
      <c r="FK705" s="49"/>
      <c r="FL705" s="49"/>
      <c r="FM705" s="49"/>
      <c r="FN705" s="49"/>
      <c r="FO705" s="49"/>
      <c r="FP705" s="49"/>
      <c r="FQ705" s="49"/>
      <c r="FR705" s="49"/>
      <c r="FS705" s="49"/>
      <c r="FT705" s="49"/>
      <c r="FU705" s="49"/>
      <c r="FV705" s="49"/>
      <c r="FW705" s="49"/>
      <c r="FX705" s="49"/>
      <c r="FY705" s="49"/>
      <c r="FZ705" s="49"/>
      <c r="GA705" s="49"/>
      <c r="GB705" s="49"/>
      <c r="GC705" s="49"/>
      <c r="GD705" s="49"/>
      <c r="GE705" s="49"/>
      <c r="GF705" s="49"/>
      <c r="GG705" s="49"/>
      <c r="GH705" s="49"/>
      <c r="GI705" s="49"/>
      <c r="GJ705" s="49"/>
      <c r="GK705" s="49"/>
      <c r="GL705" s="49"/>
      <c r="GM705" s="49"/>
      <c r="GN705" s="49"/>
      <c r="GO705" s="49"/>
      <c r="GP705" s="49"/>
      <c r="GQ705" s="49"/>
      <c r="GR705" s="49"/>
      <c r="GS705" s="49"/>
      <c r="GT705" s="49"/>
      <c r="GU705" s="49"/>
      <c r="GV705" s="49"/>
      <c r="GW705" s="49"/>
      <c r="GX705" s="49"/>
      <c r="GY705" s="49"/>
      <c r="GZ705" s="49"/>
      <c r="HA705" s="49"/>
      <c r="HB705" s="49"/>
      <c r="HC705" s="49"/>
      <c r="HD705" s="49"/>
      <c r="HE705" s="49"/>
      <c r="HF705" s="49"/>
      <c r="HG705" s="49"/>
      <c r="HH705" s="49"/>
      <c r="HI705" s="49"/>
      <c r="HJ705" s="49"/>
      <c r="HK705" s="49"/>
      <c r="HL705" s="49"/>
      <c r="HM705" s="49"/>
      <c r="HN705" s="49"/>
      <c r="HO705" s="49"/>
      <c r="HP705" s="49"/>
      <c r="HQ705" s="49"/>
      <c r="HR705" s="49"/>
      <c r="HS705" s="49"/>
      <c r="HT705" s="49"/>
      <c r="HU705" s="49"/>
      <c r="HV705" s="49"/>
      <c r="HW705" s="49"/>
      <c r="HX705" s="49"/>
      <c r="HY705" s="49"/>
      <c r="HZ705" s="49"/>
      <c r="IA705" s="49"/>
      <c r="IB705" s="49"/>
      <c r="IC705" s="49"/>
      <c r="ID705" s="49"/>
      <c r="IE705" s="49"/>
      <c r="IF705" s="49"/>
      <c r="IG705" s="49"/>
      <c r="IH705" s="49"/>
      <c r="II705" s="49"/>
      <c r="IJ705" s="49"/>
      <c r="IK705" s="49"/>
      <c r="IL705" s="49"/>
      <c r="IM705" s="49"/>
      <c r="IN705" s="49"/>
      <c r="IO705" s="49"/>
      <c r="IP705" s="49"/>
      <c r="IQ705" s="49"/>
      <c r="IR705" s="49"/>
      <c r="IS705" s="49"/>
      <c r="IT705" s="49"/>
      <c r="IU705" s="49"/>
      <c r="IV705" s="49"/>
      <c r="IW705" s="49"/>
      <c r="IX705" s="49"/>
      <c r="IY705" s="49"/>
      <c r="IZ705" s="49"/>
      <c r="JA705" s="49"/>
      <c r="JB705" s="49"/>
      <c r="JC705" s="49"/>
      <c r="JD705" s="49"/>
      <c r="JE705" s="49"/>
      <c r="JF705" s="49"/>
      <c r="JG705" s="49"/>
      <c r="JH705" s="49"/>
      <c r="JI705" s="49"/>
      <c r="JJ705" s="49"/>
      <c r="JK705" s="49"/>
      <c r="JL705" s="49"/>
      <c r="JM705" s="49"/>
      <c r="JN705" s="49"/>
      <c r="JO705" s="49"/>
      <c r="JP705" s="49"/>
      <c r="JQ705" s="49"/>
      <c r="JR705" s="49"/>
      <c r="JS705" s="49"/>
      <c r="JT705" s="49"/>
      <c r="JU705" s="49"/>
      <c r="JV705" s="49"/>
      <c r="JW705" s="49"/>
      <c r="JX705" s="49"/>
      <c r="JY705" s="49"/>
      <c r="JZ705" s="49"/>
      <c r="KA705" s="49"/>
      <c r="KB705" s="49"/>
      <c r="KC705" s="49"/>
      <c r="KD705" s="49"/>
      <c r="KE705" s="49"/>
      <c r="KF705" s="49"/>
      <c r="KG705" s="49"/>
      <c r="KH705" s="49"/>
      <c r="KI705" s="49"/>
      <c r="KJ705" s="49"/>
    </row>
    <row r="706" spans="2:296" s="48" customFormat="1" x14ac:dyDescent="0.2">
      <c r="B706" s="46"/>
      <c r="C706" s="276"/>
      <c r="D706" s="125"/>
      <c r="E706" s="173"/>
      <c r="F706" s="174"/>
      <c r="G706" s="125"/>
      <c r="H706" s="125"/>
      <c r="I706" s="125"/>
      <c r="J706" s="125"/>
      <c r="K706" s="192"/>
      <c r="M706" s="281"/>
      <c r="N706" s="19"/>
      <c r="O706" s="49"/>
      <c r="P706" s="49"/>
      <c r="Q706" s="49"/>
      <c r="R706" s="49"/>
      <c r="S706" s="49"/>
      <c r="T706" s="49"/>
      <c r="U706" s="49"/>
      <c r="V706" s="49"/>
      <c r="W706" s="49"/>
      <c r="X706" s="49"/>
      <c r="Y706" s="49"/>
      <c r="Z706" s="49"/>
      <c r="AA706" s="49"/>
      <c r="AB706" s="49"/>
      <c r="AC706" s="49"/>
      <c r="AD706" s="49"/>
      <c r="AE706" s="49"/>
      <c r="AF706" s="49"/>
      <c r="AG706" s="49"/>
      <c r="AH706" s="49"/>
      <c r="AI706" s="49"/>
      <c r="AJ706" s="49"/>
      <c r="AK706" s="49"/>
      <c r="AL706" s="49"/>
      <c r="AM706" s="49"/>
      <c r="AN706" s="49"/>
      <c r="AO706" s="49"/>
      <c r="AP706" s="49"/>
      <c r="AQ706" s="49"/>
      <c r="AR706" s="49"/>
      <c r="AS706" s="49"/>
      <c r="AT706" s="49"/>
      <c r="AU706" s="49"/>
      <c r="AV706" s="49"/>
      <c r="AW706" s="49"/>
      <c r="AX706" s="49"/>
      <c r="AY706" s="49"/>
      <c r="AZ706" s="49"/>
      <c r="BA706" s="49"/>
      <c r="BB706" s="49"/>
      <c r="BC706" s="49"/>
      <c r="BD706" s="49"/>
      <c r="BE706" s="49"/>
      <c r="BF706" s="49"/>
      <c r="BG706" s="49"/>
      <c r="BH706" s="49"/>
      <c r="BI706" s="49"/>
      <c r="BJ706" s="49"/>
      <c r="BK706" s="49"/>
      <c r="BL706" s="49"/>
      <c r="BM706" s="49"/>
      <c r="BN706" s="49"/>
      <c r="BO706" s="49"/>
      <c r="BP706" s="49"/>
      <c r="BQ706" s="49"/>
      <c r="BR706" s="49"/>
      <c r="BS706" s="49"/>
      <c r="BT706" s="49"/>
      <c r="BU706" s="49"/>
      <c r="BV706" s="49"/>
      <c r="BW706" s="49"/>
      <c r="BX706" s="49"/>
      <c r="BY706" s="49"/>
      <c r="BZ706" s="49"/>
      <c r="CA706" s="49"/>
      <c r="CB706" s="49"/>
      <c r="CC706" s="49"/>
      <c r="CD706" s="49"/>
      <c r="CE706" s="49"/>
      <c r="CF706" s="49"/>
      <c r="CG706" s="49"/>
      <c r="CH706" s="49"/>
      <c r="CI706" s="49"/>
      <c r="CJ706" s="49"/>
      <c r="CK706" s="49"/>
      <c r="CL706" s="49"/>
      <c r="CM706" s="49"/>
      <c r="CN706" s="49"/>
      <c r="CO706" s="49"/>
      <c r="CP706" s="49"/>
      <c r="CQ706" s="49"/>
      <c r="CR706" s="49"/>
      <c r="CS706" s="49"/>
      <c r="CT706" s="49"/>
      <c r="CU706" s="49"/>
      <c r="CV706" s="49"/>
      <c r="CW706" s="49"/>
      <c r="CX706" s="49"/>
      <c r="CY706" s="49"/>
      <c r="CZ706" s="49"/>
      <c r="DA706" s="49"/>
      <c r="DB706" s="49"/>
      <c r="DC706" s="49"/>
      <c r="DD706" s="49"/>
      <c r="DE706" s="49"/>
      <c r="DF706" s="49"/>
      <c r="DG706" s="49"/>
      <c r="DH706" s="49"/>
      <c r="DI706" s="49"/>
      <c r="DJ706" s="49"/>
      <c r="DK706" s="49"/>
      <c r="DL706" s="49"/>
      <c r="DM706" s="49"/>
      <c r="DN706" s="49"/>
      <c r="DO706" s="49"/>
      <c r="DP706" s="49"/>
      <c r="DQ706" s="49"/>
      <c r="DR706" s="49"/>
      <c r="DS706" s="49"/>
      <c r="DT706" s="49"/>
      <c r="DU706" s="49"/>
      <c r="DV706" s="49"/>
      <c r="DW706" s="49"/>
      <c r="DX706" s="49"/>
      <c r="DY706" s="49"/>
      <c r="DZ706" s="49"/>
      <c r="EA706" s="49"/>
      <c r="EB706" s="49"/>
      <c r="EC706" s="49"/>
      <c r="ED706" s="49"/>
      <c r="EE706" s="49"/>
      <c r="EF706" s="49"/>
      <c r="EG706" s="49"/>
      <c r="EH706" s="49"/>
      <c r="EI706" s="49"/>
      <c r="EJ706" s="49"/>
      <c r="EK706" s="49"/>
      <c r="EL706" s="49"/>
      <c r="EM706" s="49"/>
      <c r="EN706" s="49"/>
      <c r="EO706" s="49"/>
      <c r="EP706" s="49"/>
      <c r="EQ706" s="49"/>
      <c r="ER706" s="49"/>
      <c r="ES706" s="49"/>
      <c r="ET706" s="49"/>
      <c r="EU706" s="49"/>
      <c r="EV706" s="49"/>
      <c r="EW706" s="49"/>
      <c r="EX706" s="49"/>
      <c r="EY706" s="49"/>
      <c r="EZ706" s="49"/>
      <c r="FA706" s="49"/>
      <c r="FB706" s="49"/>
      <c r="FC706" s="49"/>
      <c r="FD706" s="49"/>
      <c r="FE706" s="49"/>
      <c r="FF706" s="49"/>
      <c r="FG706" s="49"/>
      <c r="FH706" s="49"/>
      <c r="FI706" s="49"/>
      <c r="FJ706" s="49"/>
      <c r="FK706" s="49"/>
      <c r="FL706" s="49"/>
      <c r="FM706" s="49"/>
      <c r="FN706" s="49"/>
      <c r="FO706" s="49"/>
      <c r="FP706" s="49"/>
      <c r="FQ706" s="49"/>
      <c r="FR706" s="49"/>
      <c r="FS706" s="49"/>
      <c r="FT706" s="49"/>
      <c r="FU706" s="49"/>
      <c r="FV706" s="49"/>
      <c r="FW706" s="49"/>
      <c r="FX706" s="49"/>
      <c r="FY706" s="49"/>
      <c r="FZ706" s="49"/>
      <c r="GA706" s="49"/>
      <c r="GB706" s="49"/>
      <c r="GC706" s="49"/>
      <c r="GD706" s="49"/>
      <c r="GE706" s="49"/>
      <c r="GF706" s="49"/>
      <c r="GG706" s="49"/>
      <c r="GH706" s="49"/>
      <c r="GI706" s="49"/>
      <c r="GJ706" s="49"/>
      <c r="GK706" s="49"/>
      <c r="GL706" s="49"/>
      <c r="GM706" s="49"/>
      <c r="GN706" s="49"/>
      <c r="GO706" s="49"/>
      <c r="GP706" s="49"/>
      <c r="GQ706" s="49"/>
      <c r="GR706" s="49"/>
      <c r="GS706" s="49"/>
      <c r="GT706" s="49"/>
      <c r="GU706" s="49"/>
      <c r="GV706" s="49"/>
      <c r="GW706" s="49"/>
      <c r="GX706" s="49"/>
      <c r="GY706" s="49"/>
      <c r="GZ706" s="49"/>
      <c r="HA706" s="49"/>
      <c r="HB706" s="49"/>
      <c r="HC706" s="49"/>
      <c r="HD706" s="49"/>
      <c r="HE706" s="49"/>
      <c r="HF706" s="49"/>
      <c r="HG706" s="49"/>
      <c r="HH706" s="49"/>
      <c r="HI706" s="49"/>
      <c r="HJ706" s="49"/>
      <c r="HK706" s="49"/>
      <c r="HL706" s="49"/>
      <c r="HM706" s="49"/>
      <c r="HN706" s="49"/>
      <c r="HO706" s="49"/>
      <c r="HP706" s="49"/>
      <c r="HQ706" s="49"/>
      <c r="HR706" s="49"/>
      <c r="HS706" s="49"/>
      <c r="HT706" s="49"/>
      <c r="HU706" s="49"/>
      <c r="HV706" s="49"/>
      <c r="HW706" s="49"/>
      <c r="HX706" s="49"/>
      <c r="HY706" s="49"/>
      <c r="HZ706" s="49"/>
      <c r="IA706" s="49"/>
      <c r="IB706" s="49"/>
      <c r="IC706" s="49"/>
      <c r="ID706" s="49"/>
      <c r="IE706" s="49"/>
      <c r="IF706" s="49"/>
      <c r="IG706" s="49"/>
      <c r="IH706" s="49"/>
      <c r="II706" s="49"/>
      <c r="IJ706" s="49"/>
      <c r="IK706" s="49"/>
      <c r="IL706" s="49"/>
      <c r="IM706" s="49"/>
      <c r="IN706" s="49"/>
      <c r="IO706" s="49"/>
      <c r="IP706" s="49"/>
      <c r="IQ706" s="49"/>
      <c r="IR706" s="49"/>
      <c r="IS706" s="49"/>
      <c r="IT706" s="49"/>
      <c r="IU706" s="49"/>
      <c r="IV706" s="49"/>
      <c r="IW706" s="49"/>
      <c r="IX706" s="49"/>
      <c r="IY706" s="49"/>
      <c r="IZ706" s="49"/>
      <c r="JA706" s="49"/>
      <c r="JB706" s="49"/>
      <c r="JC706" s="49"/>
      <c r="JD706" s="49"/>
      <c r="JE706" s="49"/>
      <c r="JF706" s="49"/>
      <c r="JG706" s="49"/>
      <c r="JH706" s="49"/>
      <c r="JI706" s="49"/>
      <c r="JJ706" s="49"/>
      <c r="JK706" s="49"/>
      <c r="JL706" s="49"/>
      <c r="JM706" s="49"/>
      <c r="JN706" s="49"/>
      <c r="JO706" s="49"/>
      <c r="JP706" s="49"/>
      <c r="JQ706" s="49"/>
      <c r="JR706" s="49"/>
      <c r="JS706" s="49"/>
      <c r="JT706" s="49"/>
      <c r="JU706" s="49"/>
      <c r="JV706" s="49"/>
      <c r="JW706" s="49"/>
      <c r="JX706" s="49"/>
      <c r="JY706" s="49"/>
      <c r="JZ706" s="49"/>
      <c r="KA706" s="49"/>
      <c r="KB706" s="49"/>
      <c r="KC706" s="49"/>
      <c r="KD706" s="49"/>
      <c r="KE706" s="49"/>
      <c r="KF706" s="49"/>
      <c r="KG706" s="49"/>
      <c r="KH706" s="49"/>
      <c r="KI706" s="49"/>
      <c r="KJ706" s="49"/>
    </row>
    <row r="707" spans="2:296" s="48" customFormat="1" x14ac:dyDescent="0.2">
      <c r="B707" s="46"/>
      <c r="C707" s="276"/>
      <c r="D707" s="125"/>
      <c r="E707" s="173"/>
      <c r="F707" s="174"/>
      <c r="G707" s="125"/>
      <c r="H707" s="125"/>
      <c r="I707" s="125"/>
      <c r="J707" s="125"/>
      <c r="K707" s="192"/>
      <c r="M707" s="281"/>
      <c r="N707" s="19"/>
      <c r="O707" s="49"/>
      <c r="P707" s="49"/>
      <c r="Q707" s="49"/>
      <c r="R707" s="49"/>
      <c r="S707" s="49"/>
      <c r="T707" s="49"/>
      <c r="U707" s="49"/>
      <c r="V707" s="49"/>
      <c r="W707" s="49"/>
      <c r="X707" s="49"/>
      <c r="Y707" s="49"/>
      <c r="Z707" s="49"/>
      <c r="AA707" s="49"/>
      <c r="AB707" s="49"/>
      <c r="AC707" s="49"/>
      <c r="AD707" s="49"/>
      <c r="AE707" s="49"/>
      <c r="AF707" s="49"/>
      <c r="AG707" s="49"/>
      <c r="AH707" s="49"/>
      <c r="AI707" s="49"/>
      <c r="AJ707" s="49"/>
      <c r="AK707" s="49"/>
      <c r="AL707" s="49"/>
      <c r="AM707" s="49"/>
      <c r="AN707" s="49"/>
      <c r="AO707" s="49"/>
      <c r="AP707" s="49"/>
      <c r="AQ707" s="49"/>
      <c r="AR707" s="49"/>
      <c r="AS707" s="49"/>
      <c r="AT707" s="49"/>
      <c r="AU707" s="49"/>
      <c r="AV707" s="49"/>
      <c r="AW707" s="49"/>
      <c r="AX707" s="49"/>
      <c r="AY707" s="49"/>
      <c r="AZ707" s="49"/>
      <c r="BA707" s="49"/>
      <c r="BB707" s="49"/>
      <c r="BC707" s="49"/>
      <c r="BD707" s="49"/>
      <c r="BE707" s="49"/>
      <c r="BF707" s="49"/>
      <c r="BG707" s="49"/>
      <c r="BH707" s="49"/>
      <c r="BI707" s="49"/>
      <c r="BJ707" s="49"/>
      <c r="BK707" s="49"/>
      <c r="BL707" s="49"/>
      <c r="BM707" s="49"/>
      <c r="BN707" s="49"/>
      <c r="BO707" s="49"/>
      <c r="BP707" s="49"/>
      <c r="BQ707" s="49"/>
      <c r="BR707" s="49"/>
      <c r="BS707" s="49"/>
      <c r="BT707" s="49"/>
      <c r="BU707" s="49"/>
      <c r="BV707" s="49"/>
      <c r="BW707" s="49"/>
      <c r="BX707" s="49"/>
      <c r="BY707" s="49"/>
      <c r="BZ707" s="49"/>
      <c r="CA707" s="49"/>
      <c r="CB707" s="49"/>
      <c r="CC707" s="49"/>
      <c r="CD707" s="49"/>
      <c r="CE707" s="49"/>
      <c r="CF707" s="49"/>
      <c r="CG707" s="49"/>
      <c r="CH707" s="49"/>
      <c r="CI707" s="49"/>
      <c r="CJ707" s="49"/>
      <c r="CK707" s="49"/>
      <c r="CL707" s="49"/>
      <c r="CM707" s="49"/>
      <c r="CN707" s="49"/>
      <c r="CO707" s="49"/>
      <c r="CP707" s="49"/>
      <c r="CQ707" s="49"/>
      <c r="CR707" s="49"/>
      <c r="CS707" s="49"/>
      <c r="CT707" s="49"/>
      <c r="CU707" s="49"/>
      <c r="CV707" s="49"/>
      <c r="CW707" s="49"/>
      <c r="CX707" s="49"/>
      <c r="CY707" s="49"/>
      <c r="CZ707" s="49"/>
      <c r="DA707" s="49"/>
      <c r="DB707" s="49"/>
      <c r="DC707" s="49"/>
      <c r="DD707" s="49"/>
      <c r="DE707" s="49"/>
      <c r="DF707" s="49"/>
      <c r="DG707" s="49"/>
      <c r="DH707" s="49"/>
      <c r="DI707" s="49"/>
      <c r="DJ707" s="49"/>
      <c r="DK707" s="49"/>
      <c r="DL707" s="49"/>
      <c r="DM707" s="49"/>
      <c r="DN707" s="49"/>
      <c r="DO707" s="49"/>
      <c r="DP707" s="49"/>
      <c r="DQ707" s="49"/>
      <c r="DR707" s="49"/>
      <c r="DS707" s="49"/>
      <c r="DT707" s="49"/>
      <c r="DU707" s="49"/>
      <c r="DV707" s="49"/>
      <c r="DW707" s="49"/>
      <c r="DX707" s="49"/>
      <c r="DY707" s="49"/>
      <c r="DZ707" s="49"/>
      <c r="EA707" s="49"/>
      <c r="EB707" s="49"/>
      <c r="EC707" s="49"/>
      <c r="ED707" s="49"/>
      <c r="EE707" s="49"/>
      <c r="EF707" s="49"/>
      <c r="EG707" s="49"/>
      <c r="EH707" s="49"/>
      <c r="EI707" s="49"/>
      <c r="EJ707" s="49"/>
      <c r="EK707" s="49"/>
      <c r="EL707" s="49"/>
      <c r="EM707" s="49"/>
      <c r="EN707" s="49"/>
      <c r="EO707" s="49"/>
      <c r="EP707" s="49"/>
      <c r="EQ707" s="49"/>
      <c r="ER707" s="49"/>
      <c r="ES707" s="49"/>
      <c r="ET707" s="49"/>
      <c r="EU707" s="49"/>
      <c r="EV707" s="49"/>
      <c r="EW707" s="49"/>
      <c r="EX707" s="49"/>
      <c r="EY707" s="49"/>
      <c r="EZ707" s="49"/>
      <c r="FA707" s="49"/>
      <c r="FB707" s="49"/>
      <c r="FC707" s="49"/>
      <c r="FD707" s="49"/>
      <c r="FE707" s="49"/>
      <c r="FF707" s="49"/>
      <c r="FG707" s="49"/>
      <c r="FH707" s="49"/>
      <c r="FI707" s="49"/>
      <c r="FJ707" s="49"/>
      <c r="FK707" s="49"/>
      <c r="FL707" s="49"/>
      <c r="FM707" s="49"/>
      <c r="FN707" s="49"/>
      <c r="FO707" s="49"/>
      <c r="FP707" s="49"/>
      <c r="FQ707" s="49"/>
      <c r="FR707" s="49"/>
      <c r="FS707" s="49"/>
      <c r="FT707" s="49"/>
      <c r="FU707" s="49"/>
      <c r="FV707" s="49"/>
      <c r="FW707" s="49"/>
      <c r="FX707" s="49"/>
      <c r="FY707" s="49"/>
      <c r="FZ707" s="49"/>
      <c r="GA707" s="49"/>
      <c r="GB707" s="49"/>
      <c r="GC707" s="49"/>
      <c r="GD707" s="49"/>
      <c r="GE707" s="49"/>
      <c r="GF707" s="49"/>
      <c r="GG707" s="49"/>
      <c r="GH707" s="49"/>
      <c r="GI707" s="49"/>
      <c r="GJ707" s="49"/>
      <c r="GK707" s="49"/>
      <c r="GL707" s="49"/>
      <c r="GM707" s="49"/>
      <c r="GN707" s="49"/>
      <c r="GO707" s="49"/>
      <c r="GP707" s="49"/>
      <c r="GQ707" s="49"/>
      <c r="GR707" s="49"/>
      <c r="GS707" s="49"/>
      <c r="GT707" s="49"/>
      <c r="GU707" s="49"/>
      <c r="GV707" s="49"/>
      <c r="GW707" s="49"/>
      <c r="GX707" s="49"/>
      <c r="GY707" s="49"/>
      <c r="GZ707" s="49"/>
      <c r="HA707" s="49"/>
      <c r="HB707" s="49"/>
      <c r="HC707" s="49"/>
      <c r="HD707" s="49"/>
      <c r="HE707" s="49"/>
      <c r="HF707" s="49"/>
      <c r="HG707" s="49"/>
      <c r="HH707" s="49"/>
      <c r="HI707" s="49"/>
      <c r="HJ707" s="49"/>
      <c r="HK707" s="49"/>
      <c r="HL707" s="49"/>
      <c r="HM707" s="49"/>
      <c r="HN707" s="49"/>
      <c r="HO707" s="49"/>
      <c r="HP707" s="49"/>
      <c r="HQ707" s="49"/>
      <c r="HR707" s="49"/>
      <c r="HS707" s="49"/>
      <c r="HT707" s="49"/>
      <c r="HU707" s="49"/>
      <c r="HV707" s="49"/>
      <c r="HW707" s="49"/>
      <c r="HX707" s="49"/>
      <c r="HY707" s="49"/>
      <c r="HZ707" s="49"/>
      <c r="IA707" s="49"/>
      <c r="IB707" s="49"/>
      <c r="IC707" s="49"/>
      <c r="ID707" s="49"/>
      <c r="IE707" s="49"/>
      <c r="IF707" s="49"/>
      <c r="IG707" s="49"/>
      <c r="IH707" s="49"/>
      <c r="II707" s="49"/>
      <c r="IJ707" s="49"/>
      <c r="IK707" s="49"/>
      <c r="IL707" s="49"/>
      <c r="IM707" s="49"/>
      <c r="IN707" s="49"/>
      <c r="IO707" s="49"/>
      <c r="IP707" s="49"/>
      <c r="IQ707" s="49"/>
      <c r="IR707" s="49"/>
      <c r="IS707" s="49"/>
      <c r="IT707" s="49"/>
      <c r="IU707" s="49"/>
      <c r="IV707" s="49"/>
      <c r="IW707" s="49"/>
      <c r="IX707" s="49"/>
      <c r="IY707" s="49"/>
      <c r="IZ707" s="49"/>
      <c r="JA707" s="49"/>
      <c r="JB707" s="49"/>
      <c r="JC707" s="49"/>
      <c r="JD707" s="49"/>
      <c r="JE707" s="49"/>
      <c r="JF707" s="49"/>
      <c r="JG707" s="49"/>
      <c r="JH707" s="49"/>
      <c r="JI707" s="49"/>
      <c r="JJ707" s="49"/>
      <c r="JK707" s="49"/>
      <c r="JL707" s="49"/>
      <c r="JM707" s="49"/>
      <c r="JN707" s="49"/>
      <c r="JO707" s="49"/>
      <c r="JP707" s="49"/>
      <c r="JQ707" s="49"/>
      <c r="JR707" s="49"/>
      <c r="JS707" s="49"/>
      <c r="JT707" s="49"/>
      <c r="JU707" s="49"/>
      <c r="JV707" s="49"/>
      <c r="JW707" s="49"/>
      <c r="JX707" s="49"/>
      <c r="JY707" s="49"/>
      <c r="JZ707" s="49"/>
      <c r="KA707" s="49"/>
      <c r="KB707" s="49"/>
      <c r="KC707" s="49"/>
      <c r="KD707" s="49"/>
      <c r="KE707" s="49"/>
      <c r="KF707" s="49"/>
      <c r="KG707" s="49"/>
      <c r="KH707" s="49"/>
      <c r="KI707" s="49"/>
      <c r="KJ707" s="49"/>
    </row>
    <row r="708" spans="2:296" s="48" customFormat="1" x14ac:dyDescent="0.2">
      <c r="B708" s="46"/>
      <c r="C708" s="276"/>
      <c r="D708" s="125"/>
      <c r="E708" s="173"/>
      <c r="F708" s="174"/>
      <c r="G708" s="125"/>
      <c r="H708" s="125"/>
      <c r="I708" s="125"/>
      <c r="J708" s="125"/>
      <c r="K708" s="192"/>
      <c r="M708" s="281"/>
      <c r="N708" s="19"/>
      <c r="O708" s="49"/>
      <c r="P708" s="49"/>
      <c r="Q708" s="49"/>
      <c r="R708" s="49"/>
      <c r="S708" s="49"/>
      <c r="T708" s="49"/>
      <c r="U708" s="49"/>
      <c r="V708" s="49"/>
      <c r="W708" s="49"/>
      <c r="X708" s="49"/>
      <c r="Y708" s="49"/>
      <c r="Z708" s="49"/>
      <c r="AA708" s="49"/>
      <c r="AB708" s="49"/>
      <c r="AC708" s="49"/>
      <c r="AD708" s="49"/>
      <c r="AE708" s="49"/>
      <c r="AF708" s="49"/>
      <c r="AG708" s="49"/>
      <c r="AH708" s="49"/>
      <c r="AI708" s="49"/>
      <c r="AJ708" s="49"/>
      <c r="AK708" s="49"/>
      <c r="AL708" s="49"/>
      <c r="AM708" s="49"/>
      <c r="AN708" s="49"/>
      <c r="AO708" s="49"/>
      <c r="AP708" s="49"/>
      <c r="AQ708" s="49"/>
      <c r="AR708" s="49"/>
      <c r="AS708" s="49"/>
      <c r="AT708" s="49"/>
      <c r="AU708" s="49"/>
      <c r="AV708" s="49"/>
      <c r="AW708" s="49"/>
      <c r="AX708" s="49"/>
      <c r="AY708" s="49"/>
      <c r="AZ708" s="49"/>
      <c r="BA708" s="49"/>
      <c r="BB708" s="49"/>
      <c r="BC708" s="49"/>
      <c r="BD708" s="49"/>
      <c r="BE708" s="49"/>
      <c r="BF708" s="49"/>
      <c r="BG708" s="49"/>
      <c r="BH708" s="49"/>
      <c r="BI708" s="49"/>
      <c r="BJ708" s="49"/>
      <c r="BK708" s="49"/>
      <c r="BL708" s="49"/>
      <c r="BM708" s="49"/>
      <c r="BN708" s="49"/>
      <c r="BO708" s="49"/>
      <c r="BP708" s="49"/>
      <c r="BQ708" s="49"/>
      <c r="BR708" s="49"/>
      <c r="BS708" s="49"/>
      <c r="BT708" s="49"/>
      <c r="BU708" s="49"/>
      <c r="BV708" s="49"/>
      <c r="BW708" s="49"/>
      <c r="BX708" s="49"/>
      <c r="BY708" s="49"/>
      <c r="BZ708" s="49"/>
      <c r="CA708" s="49"/>
      <c r="CB708" s="49"/>
      <c r="CC708" s="49"/>
      <c r="CD708" s="49"/>
      <c r="CE708" s="49"/>
      <c r="CF708" s="49"/>
      <c r="CG708" s="49"/>
      <c r="CH708" s="49"/>
      <c r="CI708" s="49"/>
      <c r="CJ708" s="49"/>
      <c r="CK708" s="49"/>
      <c r="CL708" s="49"/>
      <c r="CM708" s="49"/>
      <c r="CN708" s="49"/>
      <c r="CO708" s="49"/>
      <c r="CP708" s="49"/>
      <c r="CQ708" s="49"/>
      <c r="CR708" s="49"/>
      <c r="CS708" s="49"/>
      <c r="CT708" s="49"/>
      <c r="CU708" s="49"/>
      <c r="CV708" s="49"/>
      <c r="CW708" s="49"/>
      <c r="CX708" s="49"/>
      <c r="CY708" s="49"/>
      <c r="CZ708" s="49"/>
      <c r="DA708" s="49"/>
      <c r="DB708" s="49"/>
      <c r="DC708" s="49"/>
      <c r="DD708" s="49"/>
      <c r="DE708" s="49"/>
      <c r="DF708" s="49"/>
      <c r="DG708" s="49"/>
      <c r="DH708" s="49"/>
      <c r="DI708" s="49"/>
      <c r="DJ708" s="49"/>
      <c r="DK708" s="49"/>
      <c r="DL708" s="49"/>
      <c r="DM708" s="49"/>
      <c r="DN708" s="49"/>
      <c r="DO708" s="49"/>
      <c r="DP708" s="49"/>
      <c r="DQ708" s="49"/>
      <c r="DR708" s="49"/>
      <c r="DS708" s="49"/>
      <c r="DT708" s="49"/>
      <c r="DU708" s="49"/>
      <c r="DV708" s="49"/>
      <c r="DW708" s="49"/>
      <c r="DX708" s="49"/>
      <c r="DY708" s="49"/>
      <c r="DZ708" s="49"/>
      <c r="EA708" s="49"/>
      <c r="EB708" s="49"/>
      <c r="EC708" s="49"/>
      <c r="ED708" s="49"/>
      <c r="EE708" s="49"/>
      <c r="EF708" s="49"/>
      <c r="EG708" s="49"/>
      <c r="EH708" s="49"/>
      <c r="EI708" s="49"/>
      <c r="EJ708" s="49"/>
      <c r="EK708" s="49"/>
      <c r="EL708" s="49"/>
      <c r="EM708" s="49"/>
      <c r="EN708" s="49"/>
      <c r="EO708" s="49"/>
      <c r="EP708" s="49"/>
      <c r="EQ708" s="49"/>
      <c r="ER708" s="49"/>
      <c r="ES708" s="49"/>
      <c r="ET708" s="49"/>
      <c r="EU708" s="49"/>
      <c r="EV708" s="49"/>
      <c r="EW708" s="49"/>
      <c r="EX708" s="49"/>
      <c r="EY708" s="49"/>
      <c r="EZ708" s="49"/>
      <c r="FA708" s="49"/>
      <c r="FB708" s="49"/>
      <c r="FC708" s="49"/>
      <c r="FD708" s="49"/>
      <c r="FE708" s="49"/>
      <c r="FF708" s="49"/>
      <c r="FG708" s="49"/>
      <c r="FH708" s="49"/>
      <c r="FI708" s="49"/>
      <c r="FJ708" s="49"/>
      <c r="FK708" s="49"/>
      <c r="FL708" s="49"/>
      <c r="FM708" s="49"/>
      <c r="FN708" s="49"/>
      <c r="FO708" s="49"/>
      <c r="FP708" s="49"/>
      <c r="FQ708" s="49"/>
      <c r="FR708" s="49"/>
      <c r="FS708" s="49"/>
      <c r="FT708" s="49"/>
      <c r="FU708" s="49"/>
      <c r="FV708" s="49"/>
      <c r="FW708" s="49"/>
      <c r="FX708" s="49"/>
      <c r="FY708" s="49"/>
      <c r="FZ708" s="49"/>
      <c r="GA708" s="49"/>
      <c r="GB708" s="49"/>
      <c r="GC708" s="49"/>
      <c r="GD708" s="49"/>
      <c r="GE708" s="49"/>
      <c r="GF708" s="49"/>
      <c r="GG708" s="49"/>
      <c r="GH708" s="49"/>
      <c r="GI708" s="49"/>
      <c r="GJ708" s="49"/>
      <c r="GK708" s="49"/>
      <c r="GL708" s="49"/>
      <c r="GM708" s="49"/>
      <c r="GN708" s="49"/>
      <c r="GO708" s="49"/>
      <c r="GP708" s="49"/>
      <c r="GQ708" s="49"/>
      <c r="GR708" s="49"/>
      <c r="GS708" s="49"/>
      <c r="GT708" s="49"/>
      <c r="GU708" s="49"/>
      <c r="GV708" s="49"/>
      <c r="GW708" s="49"/>
      <c r="GX708" s="49"/>
      <c r="GY708" s="49"/>
      <c r="GZ708" s="49"/>
      <c r="HA708" s="49"/>
      <c r="HB708" s="49"/>
      <c r="HC708" s="49"/>
      <c r="HD708" s="49"/>
      <c r="HE708" s="49"/>
      <c r="HF708" s="49"/>
      <c r="HG708" s="49"/>
      <c r="HH708" s="49"/>
      <c r="HI708" s="49"/>
      <c r="HJ708" s="49"/>
      <c r="HK708" s="49"/>
      <c r="HL708" s="49"/>
      <c r="HM708" s="49"/>
      <c r="HN708" s="49"/>
      <c r="HO708" s="49"/>
      <c r="HP708" s="49"/>
      <c r="HQ708" s="49"/>
      <c r="HR708" s="49"/>
      <c r="HS708" s="49"/>
      <c r="HT708" s="49"/>
      <c r="HU708" s="49"/>
      <c r="HV708" s="49"/>
      <c r="HW708" s="49"/>
      <c r="HX708" s="49"/>
      <c r="HY708" s="49"/>
      <c r="HZ708" s="49"/>
      <c r="IA708" s="49"/>
      <c r="IB708" s="49"/>
      <c r="IC708" s="49"/>
      <c r="ID708" s="49"/>
      <c r="IE708" s="49"/>
      <c r="IF708" s="49"/>
      <c r="IG708" s="49"/>
      <c r="IH708" s="49"/>
      <c r="II708" s="49"/>
      <c r="IJ708" s="49"/>
      <c r="IK708" s="49"/>
      <c r="IL708" s="49"/>
      <c r="IM708" s="49"/>
      <c r="IN708" s="49"/>
      <c r="IO708" s="49"/>
      <c r="IP708" s="49"/>
      <c r="IQ708" s="49"/>
      <c r="IR708" s="49"/>
      <c r="IS708" s="49"/>
      <c r="IT708" s="49"/>
      <c r="IU708" s="49"/>
      <c r="IV708" s="49"/>
      <c r="IW708" s="49"/>
      <c r="IX708" s="49"/>
      <c r="IY708" s="49"/>
      <c r="IZ708" s="49"/>
      <c r="JA708" s="49"/>
      <c r="JB708" s="49"/>
      <c r="JC708" s="49"/>
      <c r="JD708" s="49"/>
      <c r="JE708" s="49"/>
      <c r="JF708" s="49"/>
      <c r="JG708" s="49"/>
      <c r="JH708" s="49"/>
      <c r="JI708" s="49"/>
      <c r="JJ708" s="49"/>
      <c r="JK708" s="49"/>
      <c r="JL708" s="49"/>
      <c r="JM708" s="49"/>
      <c r="JN708" s="49"/>
      <c r="JO708" s="49"/>
      <c r="JP708" s="49"/>
      <c r="JQ708" s="49"/>
      <c r="JR708" s="49"/>
      <c r="JS708" s="49"/>
      <c r="JT708" s="49"/>
      <c r="JU708" s="49"/>
      <c r="JV708" s="49"/>
      <c r="JW708" s="49"/>
      <c r="JX708" s="49"/>
      <c r="JY708" s="49"/>
      <c r="JZ708" s="49"/>
      <c r="KA708" s="49"/>
      <c r="KB708" s="49"/>
      <c r="KC708" s="49"/>
      <c r="KD708" s="49"/>
      <c r="KE708" s="49"/>
      <c r="KF708" s="49"/>
      <c r="KG708" s="49"/>
      <c r="KH708" s="49"/>
      <c r="KI708" s="49"/>
      <c r="KJ708" s="49"/>
    </row>
    <row r="709" spans="2:296" s="48" customFormat="1" x14ac:dyDescent="0.2">
      <c r="B709" s="46"/>
      <c r="C709" s="276"/>
      <c r="D709" s="125"/>
      <c r="E709" s="173"/>
      <c r="F709" s="174"/>
      <c r="G709" s="125"/>
      <c r="H709" s="125"/>
      <c r="I709" s="125"/>
      <c r="J709" s="125"/>
      <c r="K709" s="192"/>
      <c r="M709" s="281"/>
      <c r="N709" s="19"/>
      <c r="O709" s="49"/>
      <c r="P709" s="49"/>
      <c r="Q709" s="49"/>
      <c r="R709" s="49"/>
      <c r="S709" s="49"/>
      <c r="T709" s="49"/>
      <c r="U709" s="49"/>
      <c r="V709" s="49"/>
      <c r="W709" s="49"/>
      <c r="X709" s="49"/>
      <c r="Y709" s="49"/>
      <c r="Z709" s="49"/>
      <c r="AA709" s="49"/>
      <c r="AB709" s="49"/>
      <c r="AC709" s="49"/>
      <c r="AD709" s="49"/>
      <c r="AE709" s="49"/>
      <c r="AF709" s="49"/>
      <c r="AG709" s="49"/>
      <c r="AH709" s="49"/>
      <c r="AI709" s="49"/>
      <c r="AJ709" s="49"/>
      <c r="AK709" s="49"/>
      <c r="AL709" s="49"/>
      <c r="AM709" s="49"/>
      <c r="AN709" s="49"/>
      <c r="AO709" s="49"/>
      <c r="AP709" s="49"/>
      <c r="AQ709" s="49"/>
      <c r="AR709" s="49"/>
      <c r="AS709" s="49"/>
      <c r="AT709" s="49"/>
      <c r="AU709" s="49"/>
      <c r="AV709" s="49"/>
      <c r="AW709" s="49"/>
      <c r="AX709" s="49"/>
      <c r="AY709" s="49"/>
      <c r="AZ709" s="49"/>
      <c r="BA709" s="49"/>
      <c r="BB709" s="49"/>
      <c r="BC709" s="49"/>
      <c r="BD709" s="49"/>
      <c r="BE709" s="49"/>
      <c r="BF709" s="49"/>
      <c r="BG709" s="49"/>
      <c r="BH709" s="49"/>
      <c r="BI709" s="49"/>
      <c r="BJ709" s="49"/>
      <c r="BK709" s="49"/>
      <c r="BL709" s="49"/>
      <c r="BM709" s="49"/>
      <c r="BN709" s="49"/>
      <c r="BO709" s="49"/>
      <c r="BP709" s="49"/>
      <c r="BQ709" s="49"/>
      <c r="BR709" s="49"/>
      <c r="BS709" s="49"/>
      <c r="BT709" s="49"/>
      <c r="BU709" s="49"/>
      <c r="BV709" s="49"/>
      <c r="BW709" s="49"/>
      <c r="BX709" s="49"/>
      <c r="BY709" s="49"/>
      <c r="BZ709" s="49"/>
      <c r="CA709" s="49"/>
      <c r="CB709" s="49"/>
      <c r="CC709" s="49"/>
      <c r="CD709" s="49"/>
      <c r="CE709" s="49"/>
      <c r="CF709" s="49"/>
      <c r="CG709" s="49"/>
      <c r="CH709" s="49"/>
      <c r="CI709" s="49"/>
      <c r="CJ709" s="49"/>
      <c r="CK709" s="49"/>
      <c r="CL709" s="49"/>
      <c r="CM709" s="49"/>
      <c r="CN709" s="49"/>
      <c r="CO709" s="49"/>
      <c r="CP709" s="49"/>
      <c r="CQ709" s="49"/>
      <c r="CR709" s="49"/>
      <c r="CS709" s="49"/>
      <c r="CT709" s="49"/>
      <c r="CU709" s="49"/>
      <c r="CV709" s="49"/>
      <c r="CW709" s="49"/>
      <c r="CX709" s="49"/>
      <c r="CY709" s="49"/>
      <c r="CZ709" s="49"/>
      <c r="DA709" s="49"/>
      <c r="DB709" s="49"/>
      <c r="DC709" s="49"/>
      <c r="DD709" s="49"/>
      <c r="DE709" s="49"/>
      <c r="DF709" s="49"/>
      <c r="DG709" s="49"/>
      <c r="DH709" s="49"/>
      <c r="DI709" s="49"/>
      <c r="DJ709" s="49"/>
      <c r="DK709" s="49"/>
      <c r="DL709" s="49"/>
      <c r="DM709" s="49"/>
      <c r="DN709" s="49"/>
      <c r="DO709" s="49"/>
      <c r="DP709" s="49"/>
      <c r="DQ709" s="49"/>
      <c r="DR709" s="49"/>
      <c r="DS709" s="49"/>
      <c r="DT709" s="49"/>
      <c r="DU709" s="49"/>
      <c r="DV709" s="49"/>
      <c r="DW709" s="49"/>
      <c r="DX709" s="49"/>
      <c r="DY709" s="49"/>
      <c r="DZ709" s="49"/>
      <c r="EA709" s="49"/>
      <c r="EB709" s="49"/>
      <c r="EC709" s="49"/>
      <c r="ED709" s="49"/>
      <c r="EE709" s="49"/>
      <c r="EF709" s="49"/>
      <c r="EG709" s="49"/>
      <c r="EH709" s="49"/>
      <c r="EI709" s="49"/>
      <c r="EJ709" s="49"/>
      <c r="EK709" s="49"/>
      <c r="EL709" s="49"/>
      <c r="EM709" s="49"/>
      <c r="EN709" s="49"/>
      <c r="EO709" s="49"/>
      <c r="EP709" s="49"/>
      <c r="EQ709" s="49"/>
      <c r="ER709" s="49"/>
      <c r="ES709" s="49"/>
      <c r="ET709" s="49"/>
      <c r="EU709" s="49"/>
      <c r="EV709" s="49"/>
      <c r="EW709" s="49"/>
      <c r="EX709" s="49"/>
      <c r="EY709" s="49"/>
      <c r="EZ709" s="49"/>
      <c r="FA709" s="49"/>
      <c r="FB709" s="49"/>
      <c r="FC709" s="49"/>
      <c r="FD709" s="49"/>
      <c r="FE709" s="49"/>
      <c r="FF709" s="49"/>
      <c r="FG709" s="49"/>
      <c r="FH709" s="49"/>
      <c r="FI709" s="49"/>
      <c r="FJ709" s="49"/>
      <c r="FK709" s="49"/>
      <c r="FL709" s="49"/>
      <c r="FM709" s="49"/>
      <c r="FN709" s="49"/>
      <c r="FO709" s="49"/>
      <c r="FP709" s="49"/>
      <c r="FQ709" s="49"/>
      <c r="FR709" s="49"/>
      <c r="FS709" s="49"/>
      <c r="FT709" s="49"/>
      <c r="FU709" s="49"/>
      <c r="FV709" s="49"/>
      <c r="FW709" s="49"/>
      <c r="FX709" s="49"/>
      <c r="FY709" s="49"/>
      <c r="FZ709" s="49"/>
      <c r="GA709" s="49"/>
      <c r="GB709" s="49"/>
      <c r="GC709" s="49"/>
      <c r="GD709" s="49"/>
      <c r="GE709" s="49"/>
      <c r="GF709" s="49"/>
      <c r="GG709" s="49"/>
      <c r="GH709" s="49"/>
      <c r="GI709" s="49"/>
      <c r="GJ709" s="49"/>
      <c r="GK709" s="49"/>
      <c r="GL709" s="49"/>
      <c r="GM709" s="49"/>
      <c r="GN709" s="49"/>
      <c r="GO709" s="49"/>
      <c r="GP709" s="49"/>
      <c r="GQ709" s="49"/>
      <c r="GR709" s="49"/>
      <c r="GS709" s="49"/>
      <c r="GT709" s="49"/>
      <c r="GU709" s="49"/>
      <c r="GV709" s="49"/>
      <c r="GW709" s="49"/>
      <c r="GX709" s="49"/>
      <c r="GY709" s="49"/>
      <c r="GZ709" s="49"/>
      <c r="HA709" s="49"/>
      <c r="HB709" s="49"/>
      <c r="HC709" s="49"/>
      <c r="HD709" s="49"/>
      <c r="HE709" s="49"/>
      <c r="HF709" s="49"/>
      <c r="HG709" s="49"/>
      <c r="HH709" s="49"/>
      <c r="HI709" s="49"/>
      <c r="HJ709" s="49"/>
      <c r="HK709" s="49"/>
      <c r="HL709" s="49"/>
      <c r="HM709" s="49"/>
      <c r="HN709" s="49"/>
      <c r="HO709" s="49"/>
      <c r="HP709" s="49"/>
      <c r="HQ709" s="49"/>
      <c r="HR709" s="49"/>
      <c r="HS709" s="49"/>
      <c r="HT709" s="49"/>
      <c r="HU709" s="49"/>
      <c r="HV709" s="49"/>
      <c r="HW709" s="49"/>
      <c r="HX709" s="49"/>
      <c r="HY709" s="49"/>
      <c r="HZ709" s="49"/>
      <c r="IA709" s="49"/>
      <c r="IB709" s="49"/>
      <c r="IC709" s="49"/>
      <c r="ID709" s="49"/>
      <c r="IE709" s="49"/>
      <c r="IF709" s="49"/>
      <c r="IG709" s="49"/>
      <c r="IH709" s="49"/>
      <c r="II709" s="49"/>
      <c r="IJ709" s="49"/>
      <c r="IK709" s="49"/>
      <c r="IL709" s="49"/>
      <c r="IM709" s="49"/>
      <c r="IN709" s="49"/>
      <c r="IO709" s="49"/>
      <c r="IP709" s="49"/>
      <c r="IQ709" s="49"/>
      <c r="IR709" s="49"/>
      <c r="IS709" s="49"/>
      <c r="IT709" s="49"/>
      <c r="IU709" s="49"/>
      <c r="IV709" s="49"/>
      <c r="IW709" s="49"/>
      <c r="IX709" s="49"/>
      <c r="IY709" s="49"/>
      <c r="IZ709" s="49"/>
      <c r="JA709" s="49"/>
      <c r="JB709" s="49"/>
      <c r="JC709" s="49"/>
      <c r="JD709" s="49"/>
      <c r="JE709" s="49"/>
      <c r="JF709" s="49"/>
      <c r="JG709" s="49"/>
      <c r="JH709" s="49"/>
      <c r="JI709" s="49"/>
      <c r="JJ709" s="49"/>
      <c r="JK709" s="49"/>
      <c r="JL709" s="49"/>
      <c r="JM709" s="49"/>
      <c r="JN709" s="49"/>
      <c r="JO709" s="49"/>
      <c r="JP709" s="49"/>
      <c r="JQ709" s="49"/>
      <c r="JR709" s="49"/>
      <c r="JS709" s="49"/>
      <c r="JT709" s="49"/>
      <c r="JU709" s="49"/>
      <c r="JV709" s="49"/>
      <c r="JW709" s="49"/>
      <c r="JX709" s="49"/>
      <c r="JY709" s="49"/>
      <c r="JZ709" s="49"/>
      <c r="KA709" s="49"/>
      <c r="KB709" s="49"/>
      <c r="KC709" s="49"/>
      <c r="KD709" s="49"/>
      <c r="KE709" s="49"/>
      <c r="KF709" s="49"/>
      <c r="KG709" s="49"/>
      <c r="KH709" s="49"/>
      <c r="KI709" s="49"/>
      <c r="KJ709" s="49"/>
    </row>
    <row r="710" spans="2:296" s="48" customFormat="1" x14ac:dyDescent="0.2">
      <c r="B710" s="46"/>
      <c r="C710" s="276"/>
      <c r="D710" s="125"/>
      <c r="E710" s="173"/>
      <c r="F710" s="174"/>
      <c r="G710" s="125"/>
      <c r="H710" s="125"/>
      <c r="I710" s="125"/>
      <c r="J710" s="125"/>
      <c r="K710" s="192"/>
      <c r="M710" s="281"/>
      <c r="N710" s="19"/>
      <c r="O710" s="49"/>
      <c r="P710" s="49"/>
      <c r="Q710" s="49"/>
      <c r="R710" s="49"/>
      <c r="S710" s="49"/>
      <c r="T710" s="49"/>
      <c r="U710" s="49"/>
      <c r="V710" s="49"/>
      <c r="W710" s="49"/>
      <c r="X710" s="49"/>
      <c r="Y710" s="49"/>
      <c r="Z710" s="49"/>
      <c r="AA710" s="49"/>
      <c r="AB710" s="49"/>
      <c r="AC710" s="49"/>
      <c r="AD710" s="49"/>
      <c r="AE710" s="49"/>
      <c r="AF710" s="49"/>
      <c r="AG710" s="49"/>
      <c r="AH710" s="49"/>
      <c r="AI710" s="49"/>
      <c r="AJ710" s="49"/>
      <c r="AK710" s="49"/>
      <c r="AL710" s="49"/>
      <c r="AM710" s="49"/>
      <c r="AN710" s="49"/>
      <c r="AO710" s="49"/>
      <c r="AP710" s="49"/>
      <c r="AQ710" s="49"/>
      <c r="AR710" s="49"/>
      <c r="AS710" s="49"/>
      <c r="AT710" s="49"/>
      <c r="AU710" s="49"/>
      <c r="AV710" s="49"/>
      <c r="AW710" s="49"/>
      <c r="AX710" s="49"/>
      <c r="AY710" s="49"/>
      <c r="AZ710" s="49"/>
      <c r="BA710" s="49"/>
      <c r="BB710" s="49"/>
      <c r="BC710" s="49"/>
      <c r="BD710" s="49"/>
      <c r="BE710" s="49"/>
      <c r="BF710" s="49"/>
      <c r="BG710" s="49"/>
      <c r="BH710" s="49"/>
      <c r="BI710" s="49"/>
      <c r="BJ710" s="49"/>
      <c r="BK710" s="49"/>
      <c r="BL710" s="49"/>
      <c r="BM710" s="49"/>
      <c r="BN710" s="49"/>
      <c r="BO710" s="49"/>
      <c r="BP710" s="49"/>
      <c r="BQ710" s="49"/>
      <c r="BR710" s="49"/>
      <c r="BS710" s="49"/>
      <c r="BT710" s="49"/>
      <c r="BU710" s="49"/>
      <c r="BV710" s="49"/>
      <c r="BW710" s="49"/>
      <c r="BX710" s="49"/>
      <c r="BY710" s="49"/>
      <c r="BZ710" s="49"/>
      <c r="CA710" s="49"/>
      <c r="CB710" s="49"/>
      <c r="CC710" s="49"/>
      <c r="CD710" s="49"/>
      <c r="CE710" s="49"/>
      <c r="CF710" s="49"/>
      <c r="CG710" s="49"/>
      <c r="CH710" s="49"/>
      <c r="CI710" s="49"/>
      <c r="CJ710" s="49"/>
      <c r="CK710" s="49"/>
      <c r="CL710" s="49"/>
      <c r="CM710" s="49"/>
      <c r="CN710" s="49"/>
      <c r="CO710" s="49"/>
      <c r="CP710" s="49"/>
      <c r="CQ710" s="49"/>
      <c r="CR710" s="49"/>
      <c r="CS710" s="49"/>
      <c r="CT710" s="49"/>
      <c r="CU710" s="49"/>
      <c r="CV710" s="49"/>
      <c r="CW710" s="49"/>
      <c r="CX710" s="49"/>
      <c r="CY710" s="49"/>
      <c r="CZ710" s="49"/>
      <c r="DA710" s="49"/>
      <c r="DB710" s="49"/>
      <c r="DC710" s="49"/>
      <c r="DD710" s="49"/>
      <c r="DE710" s="49"/>
      <c r="DF710" s="49"/>
      <c r="DG710" s="49"/>
      <c r="DH710" s="49"/>
      <c r="DI710" s="49"/>
      <c r="DJ710" s="49"/>
      <c r="DK710" s="49"/>
      <c r="DL710" s="49"/>
      <c r="DM710" s="49"/>
      <c r="DN710" s="49"/>
      <c r="DO710" s="49"/>
      <c r="DP710" s="49"/>
      <c r="DQ710" s="49"/>
      <c r="DR710" s="49"/>
      <c r="DS710" s="49"/>
      <c r="DT710" s="49"/>
      <c r="DU710" s="49"/>
      <c r="DV710" s="49"/>
      <c r="DW710" s="49"/>
      <c r="DX710" s="49"/>
      <c r="DY710" s="49"/>
      <c r="DZ710" s="49"/>
      <c r="EA710" s="49"/>
      <c r="EB710" s="49"/>
      <c r="EC710" s="49"/>
      <c r="ED710" s="49"/>
      <c r="EE710" s="49"/>
      <c r="EF710" s="49"/>
      <c r="EG710" s="49"/>
      <c r="EH710" s="49"/>
      <c r="EI710" s="49"/>
      <c r="EJ710" s="49"/>
      <c r="EK710" s="49"/>
      <c r="EL710" s="49"/>
      <c r="EM710" s="49"/>
      <c r="EN710" s="49"/>
      <c r="EO710" s="49"/>
      <c r="EP710" s="49"/>
      <c r="EQ710" s="49"/>
      <c r="ER710" s="49"/>
      <c r="ES710" s="49"/>
      <c r="ET710" s="49"/>
      <c r="EU710" s="49"/>
      <c r="EV710" s="49"/>
      <c r="EW710" s="49"/>
      <c r="EX710" s="49"/>
      <c r="EY710" s="49"/>
      <c r="EZ710" s="49"/>
      <c r="FA710" s="49"/>
      <c r="FB710" s="49"/>
      <c r="FC710" s="49"/>
      <c r="FD710" s="49"/>
      <c r="FE710" s="49"/>
      <c r="FF710" s="49"/>
      <c r="FG710" s="49"/>
      <c r="FH710" s="49"/>
      <c r="FI710" s="49"/>
      <c r="FJ710" s="49"/>
      <c r="FK710" s="49"/>
      <c r="FL710" s="49"/>
      <c r="FM710" s="49"/>
      <c r="FN710" s="49"/>
      <c r="FO710" s="49"/>
      <c r="FP710" s="49"/>
      <c r="FQ710" s="49"/>
      <c r="FR710" s="49"/>
      <c r="FS710" s="49"/>
      <c r="FT710" s="49"/>
      <c r="FU710" s="49"/>
      <c r="FV710" s="49"/>
      <c r="FW710" s="49"/>
      <c r="FX710" s="49"/>
      <c r="FY710" s="49"/>
      <c r="FZ710" s="49"/>
      <c r="GA710" s="49"/>
      <c r="GB710" s="49"/>
      <c r="GC710" s="49"/>
      <c r="GD710" s="49"/>
      <c r="GE710" s="49"/>
      <c r="GF710" s="49"/>
      <c r="GG710" s="49"/>
      <c r="GH710" s="49"/>
      <c r="GI710" s="49"/>
      <c r="GJ710" s="49"/>
      <c r="GK710" s="49"/>
      <c r="GL710" s="49"/>
      <c r="GM710" s="49"/>
      <c r="GN710" s="49"/>
      <c r="GO710" s="49"/>
      <c r="GP710" s="49"/>
      <c r="GQ710" s="49"/>
      <c r="GR710" s="49"/>
      <c r="GS710" s="49"/>
      <c r="GT710" s="49"/>
      <c r="GU710" s="49"/>
      <c r="GV710" s="49"/>
      <c r="GW710" s="49"/>
      <c r="GX710" s="49"/>
      <c r="GY710" s="49"/>
      <c r="GZ710" s="49"/>
      <c r="HA710" s="49"/>
      <c r="HB710" s="49"/>
      <c r="HC710" s="49"/>
      <c r="HD710" s="49"/>
      <c r="HE710" s="49"/>
      <c r="HF710" s="49"/>
      <c r="HG710" s="49"/>
      <c r="HH710" s="49"/>
      <c r="HI710" s="49"/>
      <c r="HJ710" s="49"/>
      <c r="HK710" s="49"/>
      <c r="HL710" s="49"/>
      <c r="HM710" s="49"/>
      <c r="HN710" s="49"/>
      <c r="HO710" s="49"/>
      <c r="HP710" s="49"/>
      <c r="HQ710" s="49"/>
      <c r="HR710" s="49"/>
      <c r="HS710" s="49"/>
      <c r="HT710" s="49"/>
      <c r="HU710" s="49"/>
      <c r="HV710" s="49"/>
      <c r="HW710" s="49"/>
      <c r="HX710" s="49"/>
      <c r="HY710" s="49"/>
      <c r="HZ710" s="49"/>
      <c r="IA710" s="49"/>
      <c r="IB710" s="49"/>
      <c r="IC710" s="49"/>
      <c r="ID710" s="49"/>
      <c r="IE710" s="49"/>
      <c r="IF710" s="49"/>
      <c r="IG710" s="49"/>
      <c r="IH710" s="49"/>
      <c r="II710" s="49"/>
      <c r="IJ710" s="49"/>
      <c r="IK710" s="49"/>
      <c r="IL710" s="49"/>
      <c r="IM710" s="49"/>
      <c r="IN710" s="49"/>
      <c r="IO710" s="49"/>
      <c r="IP710" s="49"/>
      <c r="IQ710" s="49"/>
      <c r="IR710" s="49"/>
      <c r="IS710" s="49"/>
      <c r="IT710" s="49"/>
      <c r="IU710" s="49"/>
      <c r="IV710" s="49"/>
      <c r="IW710" s="49"/>
      <c r="IX710" s="49"/>
      <c r="IY710" s="49"/>
      <c r="IZ710" s="49"/>
      <c r="JA710" s="49"/>
      <c r="JB710" s="49"/>
      <c r="JC710" s="49"/>
      <c r="JD710" s="49"/>
      <c r="JE710" s="49"/>
      <c r="JF710" s="49"/>
      <c r="JG710" s="49"/>
      <c r="JH710" s="49"/>
      <c r="JI710" s="49"/>
      <c r="JJ710" s="49"/>
      <c r="JK710" s="49"/>
      <c r="JL710" s="49"/>
      <c r="JM710" s="49"/>
      <c r="JN710" s="49"/>
      <c r="JO710" s="49"/>
      <c r="JP710" s="49"/>
      <c r="JQ710" s="49"/>
      <c r="JR710" s="49"/>
      <c r="JS710" s="49"/>
      <c r="JT710" s="49"/>
      <c r="JU710" s="49"/>
      <c r="JV710" s="49"/>
      <c r="JW710" s="49"/>
      <c r="JX710" s="49"/>
      <c r="JY710" s="49"/>
      <c r="JZ710" s="49"/>
      <c r="KA710" s="49"/>
      <c r="KB710" s="49"/>
      <c r="KC710" s="49"/>
      <c r="KD710" s="49"/>
      <c r="KE710" s="49"/>
      <c r="KF710" s="49"/>
      <c r="KG710" s="49"/>
      <c r="KH710" s="49"/>
      <c r="KI710" s="49"/>
      <c r="KJ710" s="49"/>
    </row>
    <row r="711" spans="2:296" s="48" customFormat="1" x14ac:dyDescent="0.2">
      <c r="B711" s="46"/>
      <c r="C711" s="276"/>
      <c r="D711" s="125"/>
      <c r="E711" s="173"/>
      <c r="F711" s="174"/>
      <c r="G711" s="125"/>
      <c r="H711" s="125"/>
      <c r="I711" s="125"/>
      <c r="J711" s="125"/>
      <c r="K711" s="192"/>
      <c r="M711" s="281"/>
      <c r="N711" s="19"/>
      <c r="O711" s="49"/>
      <c r="P711" s="49"/>
      <c r="Q711" s="49"/>
      <c r="R711" s="49"/>
      <c r="S711" s="49"/>
      <c r="T711" s="49"/>
      <c r="U711" s="49"/>
      <c r="V711" s="49"/>
      <c r="W711" s="49"/>
      <c r="X711" s="49"/>
      <c r="Y711" s="49"/>
      <c r="Z711" s="49"/>
      <c r="AA711" s="49"/>
      <c r="AB711" s="49"/>
      <c r="AC711" s="49"/>
      <c r="AD711" s="49"/>
      <c r="AE711" s="49"/>
      <c r="AF711" s="49"/>
      <c r="AG711" s="49"/>
      <c r="AH711" s="49"/>
      <c r="AI711" s="49"/>
      <c r="AJ711" s="49"/>
      <c r="AK711" s="49"/>
      <c r="AL711" s="49"/>
      <c r="AM711" s="49"/>
      <c r="AN711" s="49"/>
      <c r="AO711" s="49"/>
      <c r="AP711" s="49"/>
      <c r="AQ711" s="49"/>
      <c r="AR711" s="49"/>
      <c r="AS711" s="49"/>
      <c r="AT711" s="49"/>
      <c r="AU711" s="49"/>
      <c r="AV711" s="49"/>
      <c r="AW711" s="49"/>
      <c r="AX711" s="49"/>
      <c r="AY711" s="49"/>
      <c r="AZ711" s="49"/>
      <c r="BA711" s="49"/>
      <c r="BB711" s="49"/>
      <c r="BC711" s="49"/>
      <c r="BD711" s="49"/>
      <c r="BE711" s="49"/>
      <c r="BF711" s="49"/>
      <c r="BG711" s="49"/>
      <c r="BH711" s="49"/>
      <c r="BI711" s="49"/>
      <c r="BJ711" s="49"/>
      <c r="BK711" s="49"/>
      <c r="BL711" s="49"/>
      <c r="BM711" s="49"/>
      <c r="BN711" s="49"/>
      <c r="BO711" s="49"/>
      <c r="BP711" s="49"/>
      <c r="BQ711" s="49"/>
      <c r="BR711" s="49"/>
      <c r="BS711" s="49"/>
      <c r="BT711" s="49"/>
      <c r="BU711" s="49"/>
      <c r="BV711" s="49"/>
      <c r="BW711" s="49"/>
      <c r="BX711" s="49"/>
      <c r="BY711" s="49"/>
      <c r="BZ711" s="49"/>
      <c r="CA711" s="49"/>
      <c r="CB711" s="49"/>
      <c r="CC711" s="49"/>
      <c r="CD711" s="49"/>
      <c r="CE711" s="49"/>
      <c r="CF711" s="49"/>
      <c r="CG711" s="49"/>
      <c r="CH711" s="49"/>
      <c r="CI711" s="49"/>
      <c r="CJ711" s="49"/>
      <c r="CK711" s="49"/>
      <c r="CL711" s="49"/>
      <c r="CM711" s="49"/>
      <c r="CN711" s="49"/>
      <c r="CO711" s="49"/>
      <c r="CP711" s="49"/>
      <c r="CQ711" s="49"/>
      <c r="CR711" s="49"/>
      <c r="CS711" s="49"/>
      <c r="CT711" s="49"/>
      <c r="CU711" s="49"/>
      <c r="CV711" s="49"/>
      <c r="CW711" s="49"/>
      <c r="CX711" s="49"/>
      <c r="CY711" s="49"/>
      <c r="CZ711" s="49"/>
      <c r="DA711" s="49"/>
      <c r="DB711" s="49"/>
      <c r="DC711" s="49"/>
      <c r="DD711" s="49"/>
      <c r="DE711" s="49"/>
      <c r="DF711" s="49"/>
      <c r="DG711" s="49"/>
      <c r="DH711" s="49"/>
      <c r="DI711" s="49"/>
      <c r="DJ711" s="49"/>
      <c r="DK711" s="49"/>
      <c r="DL711" s="49"/>
      <c r="DM711" s="49"/>
      <c r="DN711" s="49"/>
      <c r="DO711" s="49"/>
      <c r="DP711" s="49"/>
      <c r="DQ711" s="49"/>
      <c r="DR711" s="49"/>
      <c r="DS711" s="49"/>
      <c r="DT711" s="49"/>
      <c r="DU711" s="49"/>
      <c r="DV711" s="49"/>
      <c r="DW711" s="49"/>
      <c r="DX711" s="49"/>
      <c r="DY711" s="49"/>
      <c r="DZ711" s="49"/>
      <c r="EA711" s="49"/>
      <c r="EB711" s="49"/>
      <c r="EC711" s="49"/>
      <c r="ED711" s="49"/>
      <c r="EE711" s="49"/>
      <c r="EF711" s="49"/>
      <c r="EG711" s="49"/>
      <c r="EH711" s="49"/>
      <c r="EI711" s="49"/>
      <c r="EJ711" s="49"/>
      <c r="EK711" s="49"/>
      <c r="EL711" s="49"/>
      <c r="EM711" s="49"/>
      <c r="EN711" s="49"/>
      <c r="EO711" s="49"/>
      <c r="EP711" s="49"/>
      <c r="EQ711" s="49"/>
      <c r="ER711" s="49"/>
      <c r="ES711" s="49"/>
      <c r="ET711" s="49"/>
      <c r="EU711" s="49"/>
      <c r="EV711" s="49"/>
      <c r="EW711" s="49"/>
      <c r="EX711" s="49"/>
      <c r="EY711" s="49"/>
      <c r="EZ711" s="49"/>
      <c r="FA711" s="49"/>
      <c r="FB711" s="49"/>
      <c r="FC711" s="49"/>
      <c r="FD711" s="49"/>
      <c r="FE711" s="49"/>
      <c r="FF711" s="49"/>
      <c r="FG711" s="49"/>
      <c r="FH711" s="49"/>
      <c r="FI711" s="49"/>
      <c r="FJ711" s="49"/>
      <c r="FK711" s="49"/>
      <c r="FL711" s="49"/>
      <c r="FM711" s="49"/>
      <c r="FN711" s="49"/>
      <c r="FO711" s="49"/>
      <c r="FP711" s="49"/>
      <c r="FQ711" s="49"/>
      <c r="FR711" s="49"/>
      <c r="FS711" s="49"/>
      <c r="FT711" s="49"/>
      <c r="FU711" s="49"/>
      <c r="FV711" s="49"/>
      <c r="FW711" s="49"/>
      <c r="FX711" s="49"/>
      <c r="FY711" s="49"/>
      <c r="FZ711" s="49"/>
      <c r="GA711" s="49"/>
      <c r="GB711" s="49"/>
      <c r="GC711" s="49"/>
      <c r="GD711" s="49"/>
      <c r="GE711" s="49"/>
      <c r="GF711" s="49"/>
      <c r="GG711" s="49"/>
      <c r="GH711" s="49"/>
      <c r="GI711" s="49"/>
      <c r="GJ711" s="49"/>
      <c r="GK711" s="49"/>
      <c r="GL711" s="49"/>
      <c r="GM711" s="49"/>
      <c r="GN711" s="49"/>
      <c r="GO711" s="49"/>
      <c r="GP711" s="49"/>
      <c r="GQ711" s="49"/>
      <c r="GR711" s="49"/>
      <c r="GS711" s="49"/>
      <c r="GT711" s="49"/>
      <c r="GU711" s="49"/>
      <c r="GV711" s="49"/>
      <c r="GW711" s="49"/>
      <c r="GX711" s="49"/>
      <c r="GY711" s="49"/>
      <c r="GZ711" s="49"/>
      <c r="HA711" s="49"/>
      <c r="HB711" s="49"/>
      <c r="HC711" s="49"/>
      <c r="HD711" s="49"/>
      <c r="HE711" s="49"/>
      <c r="HF711" s="49"/>
      <c r="HG711" s="49"/>
      <c r="HH711" s="49"/>
      <c r="HI711" s="49"/>
      <c r="HJ711" s="49"/>
      <c r="HK711" s="49"/>
      <c r="HL711" s="49"/>
      <c r="HM711" s="49"/>
      <c r="HN711" s="49"/>
      <c r="HO711" s="49"/>
      <c r="HP711" s="49"/>
      <c r="HQ711" s="49"/>
      <c r="HR711" s="49"/>
      <c r="HS711" s="49"/>
      <c r="HT711" s="49"/>
      <c r="HU711" s="49"/>
      <c r="HV711" s="49"/>
      <c r="HW711" s="49"/>
      <c r="HX711" s="49"/>
      <c r="HY711" s="49"/>
      <c r="HZ711" s="49"/>
      <c r="IA711" s="49"/>
      <c r="IB711" s="49"/>
      <c r="IC711" s="49"/>
      <c r="ID711" s="49"/>
      <c r="IE711" s="49"/>
      <c r="IF711" s="49"/>
      <c r="IG711" s="49"/>
      <c r="IH711" s="49"/>
      <c r="II711" s="49"/>
      <c r="IJ711" s="49"/>
      <c r="IK711" s="49"/>
      <c r="IL711" s="49"/>
      <c r="IM711" s="49"/>
      <c r="IN711" s="49"/>
      <c r="IO711" s="49"/>
      <c r="IP711" s="49"/>
      <c r="IQ711" s="49"/>
      <c r="IR711" s="49"/>
      <c r="IS711" s="49"/>
      <c r="IT711" s="49"/>
      <c r="IU711" s="49"/>
      <c r="IV711" s="49"/>
      <c r="IW711" s="49"/>
      <c r="IX711" s="49"/>
      <c r="IY711" s="49"/>
      <c r="IZ711" s="49"/>
      <c r="JA711" s="49"/>
      <c r="JB711" s="49"/>
      <c r="JC711" s="49"/>
      <c r="JD711" s="49"/>
      <c r="JE711" s="49"/>
      <c r="JF711" s="49"/>
      <c r="JG711" s="49"/>
      <c r="JH711" s="49"/>
      <c r="JI711" s="49"/>
      <c r="JJ711" s="49"/>
      <c r="JK711" s="49"/>
      <c r="JL711" s="49"/>
      <c r="JM711" s="49"/>
      <c r="JN711" s="49"/>
      <c r="JO711" s="49"/>
      <c r="JP711" s="49"/>
      <c r="JQ711" s="49"/>
      <c r="JR711" s="49"/>
      <c r="JS711" s="49"/>
      <c r="JT711" s="49"/>
      <c r="JU711" s="49"/>
      <c r="JV711" s="49"/>
      <c r="JW711" s="49"/>
      <c r="JX711" s="49"/>
      <c r="JY711" s="49"/>
      <c r="JZ711" s="49"/>
      <c r="KA711" s="49"/>
      <c r="KB711" s="49"/>
      <c r="KC711" s="49"/>
      <c r="KD711" s="49"/>
      <c r="KE711" s="49"/>
      <c r="KF711" s="49"/>
      <c r="KG711" s="49"/>
      <c r="KH711" s="49"/>
      <c r="KI711" s="49"/>
      <c r="KJ711" s="49"/>
    </row>
    <row r="712" spans="2:296" s="48" customFormat="1" x14ac:dyDescent="0.2">
      <c r="B712" s="46"/>
      <c r="C712" s="276"/>
      <c r="D712" s="125"/>
      <c r="E712" s="173"/>
      <c r="F712" s="174"/>
      <c r="G712" s="125"/>
      <c r="H712" s="125"/>
      <c r="I712" s="125"/>
      <c r="J712" s="125"/>
      <c r="K712" s="192"/>
      <c r="M712" s="281"/>
      <c r="N712" s="19"/>
      <c r="O712" s="49"/>
      <c r="P712" s="49"/>
      <c r="Q712" s="49"/>
      <c r="R712" s="49"/>
      <c r="S712" s="49"/>
      <c r="T712" s="49"/>
      <c r="U712" s="49"/>
      <c r="V712" s="49"/>
      <c r="W712" s="49"/>
      <c r="X712" s="49"/>
      <c r="Y712" s="49"/>
      <c r="Z712" s="49"/>
      <c r="AA712" s="49"/>
      <c r="AB712" s="49"/>
      <c r="AC712" s="49"/>
      <c r="AD712" s="49"/>
      <c r="AE712" s="49"/>
      <c r="AF712" s="49"/>
      <c r="AG712" s="49"/>
      <c r="AH712" s="49"/>
      <c r="AI712" s="49"/>
      <c r="AJ712" s="49"/>
      <c r="AK712" s="49"/>
      <c r="AL712" s="49"/>
      <c r="AM712" s="49"/>
      <c r="AN712" s="49"/>
      <c r="AO712" s="49"/>
      <c r="AP712" s="49"/>
      <c r="AQ712" s="49"/>
      <c r="AR712" s="49"/>
      <c r="AS712" s="49"/>
      <c r="AT712" s="49"/>
      <c r="AU712" s="49"/>
      <c r="AV712" s="49"/>
      <c r="AW712" s="49"/>
      <c r="AX712" s="49"/>
      <c r="AY712" s="49"/>
      <c r="AZ712" s="49"/>
      <c r="BA712" s="49"/>
      <c r="BB712" s="49"/>
      <c r="BC712" s="49"/>
      <c r="BD712" s="49"/>
      <c r="BE712" s="49"/>
      <c r="BF712" s="49"/>
      <c r="BG712" s="49"/>
      <c r="BH712" s="49"/>
      <c r="BI712" s="49"/>
      <c r="BJ712" s="49"/>
      <c r="BK712" s="49"/>
      <c r="BL712" s="49"/>
      <c r="BM712" s="49"/>
      <c r="BN712" s="49"/>
      <c r="BO712" s="49"/>
      <c r="BP712" s="49"/>
      <c r="BQ712" s="49"/>
      <c r="BR712" s="49"/>
      <c r="BS712" s="49"/>
      <c r="BT712" s="49"/>
      <c r="BU712" s="49"/>
      <c r="BV712" s="49"/>
      <c r="BW712" s="49"/>
      <c r="BX712" s="49"/>
      <c r="BY712" s="49"/>
      <c r="BZ712" s="49"/>
      <c r="CA712" s="49"/>
      <c r="CB712" s="49"/>
      <c r="CC712" s="49"/>
      <c r="CD712" s="49"/>
      <c r="CE712" s="49"/>
      <c r="CF712" s="49"/>
      <c r="CG712" s="49"/>
      <c r="CH712" s="49"/>
      <c r="CI712" s="49"/>
      <c r="CJ712" s="49"/>
      <c r="CK712" s="49"/>
      <c r="CL712" s="49"/>
      <c r="CM712" s="49"/>
      <c r="CN712" s="49"/>
      <c r="CO712" s="49"/>
      <c r="CP712" s="49"/>
      <c r="CQ712" s="49"/>
      <c r="CR712" s="49"/>
      <c r="CS712" s="49"/>
      <c r="CT712" s="49"/>
      <c r="CU712" s="49"/>
      <c r="CV712" s="49"/>
      <c r="CW712" s="49"/>
      <c r="CX712" s="49"/>
      <c r="CY712" s="49"/>
      <c r="CZ712" s="49"/>
      <c r="DA712" s="49"/>
      <c r="DB712" s="49"/>
      <c r="DC712" s="49"/>
      <c r="DD712" s="49"/>
      <c r="DE712" s="49"/>
      <c r="DF712" s="49"/>
      <c r="DG712" s="49"/>
      <c r="DH712" s="49"/>
      <c r="DI712" s="49"/>
      <c r="DJ712" s="49"/>
      <c r="DK712" s="49"/>
      <c r="DL712" s="49"/>
      <c r="DM712" s="49"/>
      <c r="DN712" s="49"/>
      <c r="DO712" s="49"/>
      <c r="DP712" s="49"/>
      <c r="DQ712" s="49"/>
      <c r="DR712" s="49"/>
      <c r="DS712" s="49"/>
      <c r="DT712" s="49"/>
      <c r="DU712" s="49"/>
      <c r="DV712" s="49"/>
      <c r="DW712" s="49"/>
      <c r="DX712" s="49"/>
      <c r="DY712" s="49"/>
      <c r="DZ712" s="49"/>
      <c r="EA712" s="49"/>
      <c r="EB712" s="49"/>
      <c r="EC712" s="49"/>
      <c r="ED712" s="49"/>
      <c r="EE712" s="49"/>
      <c r="EF712" s="49"/>
      <c r="EG712" s="49"/>
      <c r="EH712" s="49"/>
      <c r="EI712" s="49"/>
      <c r="EJ712" s="49"/>
      <c r="EK712" s="49"/>
      <c r="EL712" s="49"/>
      <c r="EM712" s="49"/>
      <c r="EN712" s="49"/>
      <c r="EO712" s="49"/>
      <c r="EP712" s="49"/>
      <c r="EQ712" s="49"/>
      <c r="ER712" s="49"/>
      <c r="ES712" s="49"/>
      <c r="ET712" s="49"/>
      <c r="EU712" s="49"/>
      <c r="EV712" s="49"/>
      <c r="EW712" s="49"/>
      <c r="EX712" s="49"/>
      <c r="EY712" s="49"/>
      <c r="EZ712" s="49"/>
      <c r="FA712" s="49"/>
      <c r="FB712" s="49"/>
      <c r="FC712" s="49"/>
      <c r="FD712" s="49"/>
      <c r="FE712" s="49"/>
      <c r="FF712" s="49"/>
      <c r="FG712" s="49"/>
      <c r="FH712" s="49"/>
      <c r="FI712" s="49"/>
      <c r="FJ712" s="49"/>
      <c r="FK712" s="49"/>
      <c r="FL712" s="49"/>
      <c r="FM712" s="49"/>
      <c r="FN712" s="49"/>
      <c r="FO712" s="49"/>
      <c r="FP712" s="49"/>
      <c r="FQ712" s="49"/>
      <c r="FR712" s="49"/>
      <c r="FS712" s="49"/>
      <c r="FT712" s="49"/>
      <c r="FU712" s="49"/>
      <c r="FV712" s="49"/>
      <c r="FW712" s="49"/>
      <c r="FX712" s="49"/>
      <c r="FY712" s="49"/>
      <c r="FZ712" s="49"/>
      <c r="GA712" s="49"/>
      <c r="GB712" s="49"/>
      <c r="GC712" s="49"/>
      <c r="GD712" s="49"/>
      <c r="GE712" s="49"/>
      <c r="GF712" s="49"/>
      <c r="GG712" s="49"/>
      <c r="GH712" s="49"/>
      <c r="GI712" s="49"/>
      <c r="GJ712" s="49"/>
      <c r="GK712" s="49"/>
      <c r="GL712" s="49"/>
      <c r="GM712" s="49"/>
      <c r="GN712" s="49"/>
      <c r="GO712" s="49"/>
      <c r="GP712" s="49"/>
      <c r="GQ712" s="49"/>
      <c r="GR712" s="49"/>
      <c r="GS712" s="49"/>
      <c r="GT712" s="49"/>
      <c r="GU712" s="49"/>
      <c r="GV712" s="49"/>
      <c r="GW712" s="49"/>
      <c r="GX712" s="49"/>
      <c r="GY712" s="49"/>
      <c r="GZ712" s="49"/>
      <c r="HA712" s="49"/>
      <c r="HB712" s="49"/>
      <c r="HC712" s="49"/>
      <c r="HD712" s="49"/>
      <c r="HE712" s="49"/>
      <c r="HF712" s="49"/>
      <c r="HG712" s="49"/>
      <c r="HH712" s="49"/>
      <c r="HI712" s="49"/>
      <c r="HJ712" s="49"/>
      <c r="HK712" s="49"/>
      <c r="HL712" s="49"/>
      <c r="HM712" s="49"/>
      <c r="HN712" s="49"/>
      <c r="HO712" s="49"/>
      <c r="HP712" s="49"/>
      <c r="HQ712" s="49"/>
      <c r="HR712" s="49"/>
      <c r="HS712" s="49"/>
      <c r="HT712" s="49"/>
      <c r="HU712" s="49"/>
      <c r="HV712" s="49"/>
      <c r="HW712" s="49"/>
      <c r="HX712" s="49"/>
      <c r="HY712" s="49"/>
      <c r="HZ712" s="49"/>
      <c r="IA712" s="49"/>
      <c r="IB712" s="49"/>
      <c r="IC712" s="49"/>
      <c r="ID712" s="49"/>
      <c r="IE712" s="49"/>
      <c r="IF712" s="49"/>
      <c r="IG712" s="49"/>
      <c r="IH712" s="49"/>
      <c r="II712" s="49"/>
      <c r="IJ712" s="49"/>
      <c r="IK712" s="49"/>
      <c r="IL712" s="49"/>
      <c r="IM712" s="49"/>
      <c r="IN712" s="49"/>
      <c r="IO712" s="49"/>
      <c r="IP712" s="49"/>
      <c r="IQ712" s="49"/>
      <c r="IR712" s="49"/>
      <c r="IS712" s="49"/>
      <c r="IT712" s="49"/>
      <c r="IU712" s="49"/>
      <c r="IV712" s="49"/>
      <c r="IW712" s="49"/>
      <c r="IX712" s="49"/>
      <c r="IY712" s="49"/>
      <c r="IZ712" s="49"/>
      <c r="JA712" s="49"/>
      <c r="JB712" s="49"/>
      <c r="JC712" s="49"/>
      <c r="JD712" s="49"/>
      <c r="JE712" s="49"/>
      <c r="JF712" s="49"/>
      <c r="JG712" s="49"/>
      <c r="JH712" s="49"/>
      <c r="JI712" s="49"/>
      <c r="JJ712" s="49"/>
      <c r="JK712" s="49"/>
      <c r="JL712" s="49"/>
      <c r="JM712" s="49"/>
      <c r="JN712" s="49"/>
      <c r="JO712" s="49"/>
      <c r="JP712" s="49"/>
      <c r="JQ712" s="49"/>
      <c r="JR712" s="49"/>
      <c r="JS712" s="49"/>
      <c r="JT712" s="49"/>
      <c r="JU712" s="49"/>
      <c r="JV712" s="49"/>
      <c r="JW712" s="49"/>
      <c r="JX712" s="49"/>
      <c r="JY712" s="49"/>
      <c r="JZ712" s="49"/>
      <c r="KA712" s="49"/>
      <c r="KB712" s="49"/>
      <c r="KC712" s="49"/>
      <c r="KD712" s="49"/>
      <c r="KE712" s="49"/>
      <c r="KF712" s="49"/>
      <c r="KG712" s="49"/>
      <c r="KH712" s="49"/>
      <c r="KI712" s="49"/>
      <c r="KJ712" s="49"/>
    </row>
    <row r="713" spans="2:296" s="48" customFormat="1" x14ac:dyDescent="0.2">
      <c r="B713" s="46"/>
      <c r="C713" s="276"/>
      <c r="D713" s="125"/>
      <c r="E713" s="173"/>
      <c r="F713" s="174"/>
      <c r="G713" s="125"/>
      <c r="H713" s="125"/>
      <c r="I713" s="125"/>
      <c r="J713" s="125"/>
      <c r="K713" s="192"/>
      <c r="M713" s="281"/>
      <c r="N713" s="19"/>
      <c r="O713" s="49"/>
      <c r="P713" s="49"/>
      <c r="Q713" s="49"/>
      <c r="R713" s="49"/>
      <c r="S713" s="49"/>
      <c r="T713" s="49"/>
      <c r="U713" s="49"/>
      <c r="V713" s="49"/>
      <c r="W713" s="49"/>
      <c r="X713" s="49"/>
      <c r="Y713" s="49"/>
      <c r="Z713" s="49"/>
      <c r="AA713" s="49"/>
      <c r="AB713" s="49"/>
      <c r="AC713" s="49"/>
      <c r="AD713" s="49"/>
      <c r="AE713" s="49"/>
      <c r="AF713" s="49"/>
      <c r="AG713" s="49"/>
      <c r="AH713" s="49"/>
      <c r="AI713" s="49"/>
      <c r="AJ713" s="49"/>
      <c r="AK713" s="49"/>
      <c r="AL713" s="49"/>
      <c r="AM713" s="49"/>
      <c r="AN713" s="49"/>
      <c r="AO713" s="49"/>
      <c r="AP713" s="49"/>
      <c r="AQ713" s="49"/>
      <c r="AR713" s="49"/>
      <c r="AS713" s="49"/>
      <c r="AT713" s="49"/>
      <c r="AU713" s="49"/>
      <c r="AV713" s="49"/>
      <c r="AW713" s="49"/>
      <c r="AX713" s="49"/>
      <c r="AY713" s="49"/>
      <c r="AZ713" s="49"/>
      <c r="BA713" s="49"/>
      <c r="BB713" s="49"/>
      <c r="BC713" s="49"/>
      <c r="BD713" s="49"/>
      <c r="BE713" s="49"/>
      <c r="BF713" s="49"/>
      <c r="BG713" s="49"/>
      <c r="BH713" s="49"/>
      <c r="BI713" s="49"/>
      <c r="BJ713" s="49"/>
      <c r="BK713" s="49"/>
      <c r="BL713" s="49"/>
      <c r="BM713" s="49"/>
      <c r="BN713" s="49"/>
      <c r="BO713" s="49"/>
      <c r="BP713" s="49"/>
      <c r="BQ713" s="49"/>
      <c r="BR713" s="49"/>
      <c r="BS713" s="49"/>
      <c r="BT713" s="49"/>
      <c r="BU713" s="49"/>
      <c r="BV713" s="49"/>
      <c r="BW713" s="49"/>
      <c r="BX713" s="49"/>
      <c r="BY713" s="49"/>
      <c r="BZ713" s="49"/>
      <c r="CA713" s="49"/>
      <c r="CB713" s="49"/>
      <c r="CC713" s="49"/>
      <c r="CD713" s="49"/>
      <c r="CE713" s="49"/>
      <c r="CF713" s="49"/>
      <c r="CG713" s="49"/>
      <c r="CH713" s="49"/>
      <c r="CI713" s="49"/>
      <c r="CJ713" s="49"/>
      <c r="CK713" s="49"/>
      <c r="CL713" s="49"/>
      <c r="CM713" s="49"/>
      <c r="CN713" s="49"/>
      <c r="CO713" s="49"/>
      <c r="CP713" s="49"/>
      <c r="CQ713" s="49"/>
      <c r="CR713" s="49"/>
      <c r="CS713" s="49"/>
      <c r="CT713" s="49"/>
      <c r="CU713" s="49"/>
      <c r="CV713" s="49"/>
      <c r="CW713" s="49"/>
      <c r="CX713" s="49"/>
      <c r="CY713" s="49"/>
      <c r="CZ713" s="49"/>
      <c r="DA713" s="49"/>
      <c r="DB713" s="49"/>
      <c r="DC713" s="49"/>
      <c r="DD713" s="49"/>
      <c r="DE713" s="49"/>
      <c r="DF713" s="49"/>
      <c r="DG713" s="49"/>
      <c r="DH713" s="49"/>
      <c r="DI713" s="49"/>
      <c r="DJ713" s="49"/>
      <c r="DK713" s="49"/>
      <c r="DL713" s="49"/>
      <c r="DM713" s="49"/>
      <c r="DN713" s="49"/>
      <c r="DO713" s="49"/>
      <c r="DP713" s="49"/>
      <c r="DQ713" s="49"/>
      <c r="DR713" s="49"/>
      <c r="DS713" s="49"/>
      <c r="DT713" s="49"/>
      <c r="DU713" s="49"/>
      <c r="DV713" s="49"/>
      <c r="DW713" s="49"/>
      <c r="DX713" s="49"/>
      <c r="DY713" s="49"/>
      <c r="DZ713" s="49"/>
      <c r="EA713" s="49"/>
      <c r="EB713" s="49"/>
      <c r="EC713" s="49"/>
      <c r="ED713" s="49"/>
      <c r="EE713" s="49"/>
      <c r="EF713" s="49"/>
      <c r="EG713" s="49"/>
      <c r="EH713" s="49"/>
      <c r="EI713" s="49"/>
      <c r="EJ713" s="49"/>
      <c r="EK713" s="49"/>
      <c r="EL713" s="49"/>
      <c r="EM713" s="49"/>
      <c r="EN713" s="49"/>
      <c r="EO713" s="49"/>
      <c r="EP713" s="49"/>
      <c r="EQ713" s="49"/>
      <c r="ER713" s="49"/>
      <c r="ES713" s="49"/>
      <c r="ET713" s="49"/>
      <c r="EU713" s="49"/>
      <c r="EV713" s="49"/>
      <c r="EW713" s="49"/>
      <c r="EX713" s="49"/>
      <c r="EY713" s="49"/>
      <c r="EZ713" s="49"/>
      <c r="FA713" s="49"/>
      <c r="FB713" s="49"/>
      <c r="FC713" s="49"/>
      <c r="FD713" s="49"/>
      <c r="FE713" s="49"/>
      <c r="FF713" s="49"/>
      <c r="FG713" s="49"/>
      <c r="FH713" s="49"/>
      <c r="FI713" s="49"/>
      <c r="FJ713" s="49"/>
      <c r="FK713" s="49"/>
      <c r="FL713" s="49"/>
      <c r="FM713" s="49"/>
      <c r="FN713" s="49"/>
      <c r="FO713" s="49"/>
      <c r="FP713" s="49"/>
      <c r="FQ713" s="49"/>
      <c r="FR713" s="49"/>
      <c r="FS713" s="49"/>
      <c r="FT713" s="49"/>
      <c r="FU713" s="49"/>
      <c r="FV713" s="49"/>
      <c r="FW713" s="49"/>
      <c r="FX713" s="49"/>
      <c r="FY713" s="49"/>
      <c r="FZ713" s="49"/>
      <c r="GA713" s="49"/>
      <c r="GB713" s="49"/>
      <c r="GC713" s="49"/>
      <c r="GD713" s="49"/>
      <c r="GE713" s="49"/>
      <c r="GF713" s="49"/>
      <c r="GG713" s="49"/>
      <c r="GH713" s="49"/>
      <c r="GI713" s="49"/>
      <c r="GJ713" s="49"/>
      <c r="GK713" s="49"/>
      <c r="GL713" s="49"/>
      <c r="GM713" s="49"/>
      <c r="GN713" s="49"/>
      <c r="GO713" s="49"/>
      <c r="GP713" s="49"/>
      <c r="GQ713" s="49"/>
      <c r="GR713" s="49"/>
      <c r="GS713" s="49"/>
      <c r="GT713" s="49"/>
      <c r="GU713" s="49"/>
      <c r="GV713" s="49"/>
      <c r="GW713" s="49"/>
      <c r="GX713" s="49"/>
      <c r="GY713" s="49"/>
      <c r="GZ713" s="49"/>
      <c r="HA713" s="49"/>
      <c r="HB713" s="49"/>
      <c r="HC713" s="49"/>
      <c r="HD713" s="49"/>
      <c r="HE713" s="49"/>
      <c r="HF713" s="49"/>
      <c r="HG713" s="49"/>
      <c r="HH713" s="49"/>
      <c r="HI713" s="49"/>
      <c r="HJ713" s="49"/>
      <c r="HK713" s="49"/>
      <c r="HL713" s="49"/>
      <c r="HM713" s="49"/>
      <c r="HN713" s="49"/>
      <c r="HO713" s="49"/>
      <c r="HP713" s="49"/>
      <c r="HQ713" s="49"/>
      <c r="HR713" s="49"/>
      <c r="HS713" s="49"/>
      <c r="HT713" s="49"/>
      <c r="HU713" s="49"/>
      <c r="HV713" s="49"/>
      <c r="HW713" s="49"/>
      <c r="HX713" s="49"/>
      <c r="HY713" s="49"/>
      <c r="HZ713" s="49"/>
      <c r="IA713" s="49"/>
      <c r="IB713" s="49"/>
      <c r="IC713" s="49"/>
      <c r="ID713" s="49"/>
      <c r="IE713" s="49"/>
      <c r="IF713" s="49"/>
      <c r="IG713" s="49"/>
      <c r="IH713" s="49"/>
      <c r="II713" s="49"/>
      <c r="IJ713" s="49"/>
      <c r="IK713" s="49"/>
      <c r="IL713" s="49"/>
      <c r="IM713" s="49"/>
      <c r="IN713" s="49"/>
      <c r="IO713" s="49"/>
      <c r="IP713" s="49"/>
      <c r="IQ713" s="49"/>
      <c r="IR713" s="49"/>
      <c r="IS713" s="49"/>
      <c r="IT713" s="49"/>
      <c r="IU713" s="49"/>
      <c r="IV713" s="49"/>
      <c r="IW713" s="49"/>
      <c r="IX713" s="49"/>
      <c r="IY713" s="49"/>
      <c r="IZ713" s="49"/>
      <c r="JA713" s="49"/>
      <c r="JB713" s="49"/>
      <c r="JC713" s="49"/>
      <c r="JD713" s="49"/>
      <c r="JE713" s="49"/>
      <c r="JF713" s="49"/>
      <c r="JG713" s="49"/>
      <c r="JH713" s="49"/>
      <c r="JI713" s="49"/>
      <c r="JJ713" s="49"/>
      <c r="JK713" s="49"/>
      <c r="JL713" s="49"/>
      <c r="JM713" s="49"/>
      <c r="JN713" s="49"/>
      <c r="JO713" s="49"/>
      <c r="JP713" s="49"/>
      <c r="JQ713" s="49"/>
      <c r="JR713" s="49"/>
      <c r="JS713" s="49"/>
      <c r="JT713" s="49"/>
      <c r="JU713" s="49"/>
      <c r="JV713" s="49"/>
      <c r="JW713" s="49"/>
      <c r="JX713" s="49"/>
      <c r="JY713" s="49"/>
      <c r="JZ713" s="49"/>
      <c r="KA713" s="49"/>
      <c r="KB713" s="49"/>
      <c r="KC713" s="49"/>
      <c r="KD713" s="49"/>
      <c r="KE713" s="49"/>
      <c r="KF713" s="49"/>
      <c r="KG713" s="49"/>
      <c r="KH713" s="49"/>
      <c r="KI713" s="49"/>
      <c r="KJ713" s="49"/>
    </row>
    <row r="714" spans="2:296" s="48" customFormat="1" x14ac:dyDescent="0.2">
      <c r="B714" s="46"/>
      <c r="C714" s="276"/>
      <c r="D714" s="125"/>
      <c r="E714" s="173"/>
      <c r="F714" s="174"/>
      <c r="G714" s="125"/>
      <c r="H714" s="125"/>
      <c r="I714" s="125"/>
      <c r="J714" s="125"/>
      <c r="K714" s="192"/>
      <c r="M714" s="281"/>
      <c r="N714" s="19"/>
      <c r="O714" s="49"/>
      <c r="P714" s="49"/>
      <c r="Q714" s="49"/>
      <c r="R714" s="49"/>
      <c r="S714" s="49"/>
      <c r="T714" s="49"/>
      <c r="U714" s="49"/>
      <c r="V714" s="49"/>
      <c r="W714" s="49"/>
      <c r="X714" s="49"/>
      <c r="Y714" s="49"/>
      <c r="Z714" s="49"/>
      <c r="AA714" s="49"/>
      <c r="AB714" s="49"/>
      <c r="AC714" s="49"/>
      <c r="AD714" s="49"/>
      <c r="AE714" s="49"/>
      <c r="AF714" s="49"/>
      <c r="AG714" s="49"/>
      <c r="AH714" s="49"/>
      <c r="AI714" s="49"/>
      <c r="AJ714" s="49"/>
      <c r="AK714" s="49"/>
      <c r="AL714" s="49"/>
      <c r="AM714" s="49"/>
      <c r="AN714" s="49"/>
      <c r="AO714" s="49"/>
      <c r="AP714" s="49"/>
      <c r="AQ714" s="49"/>
      <c r="AR714" s="49"/>
      <c r="AS714" s="49"/>
      <c r="AT714" s="49"/>
      <c r="AU714" s="49"/>
      <c r="AV714" s="49"/>
      <c r="AW714" s="49"/>
      <c r="AX714" s="49"/>
      <c r="AY714" s="49"/>
      <c r="AZ714" s="49"/>
      <c r="BA714" s="49"/>
      <c r="BB714" s="49"/>
      <c r="BC714" s="49"/>
      <c r="BD714" s="49"/>
      <c r="BE714" s="49"/>
      <c r="BF714" s="49"/>
      <c r="BG714" s="49"/>
      <c r="BH714" s="49"/>
      <c r="BI714" s="49"/>
      <c r="BJ714" s="49"/>
      <c r="BK714" s="49"/>
      <c r="BL714" s="49"/>
      <c r="BM714" s="49"/>
      <c r="BN714" s="49"/>
      <c r="BO714" s="49"/>
      <c r="BP714" s="49"/>
      <c r="BQ714" s="49"/>
      <c r="BR714" s="49"/>
      <c r="BS714" s="49"/>
      <c r="BT714" s="49"/>
      <c r="BU714" s="49"/>
      <c r="BV714" s="49"/>
      <c r="BW714" s="49"/>
      <c r="BX714" s="49"/>
      <c r="BY714" s="49"/>
      <c r="BZ714" s="49"/>
      <c r="CA714" s="49"/>
      <c r="CB714" s="49"/>
      <c r="CC714" s="49"/>
      <c r="CD714" s="49"/>
      <c r="CE714" s="49"/>
      <c r="CF714" s="49"/>
      <c r="CG714" s="49"/>
      <c r="CH714" s="49"/>
      <c r="CI714" s="49"/>
      <c r="CJ714" s="49"/>
      <c r="CK714" s="49"/>
      <c r="CL714" s="49"/>
      <c r="CM714" s="49"/>
      <c r="CN714" s="49"/>
      <c r="CO714" s="49"/>
      <c r="CP714" s="49"/>
      <c r="CQ714" s="49"/>
      <c r="CR714" s="49"/>
      <c r="CS714" s="49"/>
      <c r="CT714" s="49"/>
      <c r="CU714" s="49"/>
      <c r="CV714" s="49"/>
      <c r="CW714" s="49"/>
      <c r="CX714" s="49"/>
      <c r="CY714" s="49"/>
      <c r="CZ714" s="49"/>
      <c r="DA714" s="49"/>
      <c r="DB714" s="49"/>
      <c r="DC714" s="49"/>
      <c r="DD714" s="49"/>
      <c r="DE714" s="49"/>
      <c r="DF714" s="49"/>
      <c r="DG714" s="49"/>
      <c r="DH714" s="49"/>
      <c r="DI714" s="49"/>
      <c r="DJ714" s="49"/>
      <c r="DK714" s="49"/>
      <c r="DL714" s="49"/>
      <c r="DM714" s="49"/>
      <c r="DN714" s="49"/>
      <c r="DO714" s="49"/>
      <c r="DP714" s="49"/>
      <c r="DQ714" s="49"/>
      <c r="DR714" s="49"/>
      <c r="DS714" s="49"/>
      <c r="DT714" s="49"/>
      <c r="DU714" s="49"/>
      <c r="DV714" s="49"/>
      <c r="DW714" s="49"/>
      <c r="DX714" s="49"/>
      <c r="DY714" s="49"/>
      <c r="DZ714" s="49"/>
      <c r="EA714" s="49"/>
      <c r="EB714" s="49"/>
      <c r="EC714" s="49"/>
      <c r="ED714" s="49"/>
      <c r="EE714" s="49"/>
      <c r="EF714" s="49"/>
      <c r="EG714" s="49"/>
      <c r="EH714" s="49"/>
      <c r="EI714" s="49"/>
      <c r="EJ714" s="49"/>
      <c r="EK714" s="49"/>
      <c r="EL714" s="49"/>
      <c r="EM714" s="49"/>
      <c r="EN714" s="49"/>
      <c r="EO714" s="49"/>
      <c r="EP714" s="49"/>
      <c r="EQ714" s="49"/>
      <c r="ER714" s="49"/>
      <c r="ES714" s="49"/>
      <c r="ET714" s="49"/>
      <c r="EU714" s="49"/>
      <c r="EV714" s="49"/>
      <c r="EW714" s="49"/>
      <c r="EX714" s="49"/>
      <c r="EY714" s="49"/>
      <c r="EZ714" s="49"/>
      <c r="FA714" s="49"/>
      <c r="FB714" s="49"/>
      <c r="FC714" s="49"/>
      <c r="FD714" s="49"/>
      <c r="FE714" s="49"/>
      <c r="FF714" s="49"/>
      <c r="FG714" s="49"/>
      <c r="FH714" s="49"/>
      <c r="FI714" s="49"/>
      <c r="FJ714" s="49"/>
      <c r="FK714" s="49"/>
      <c r="FL714" s="49"/>
      <c r="FM714" s="49"/>
      <c r="FN714" s="49"/>
      <c r="FO714" s="49"/>
      <c r="FP714" s="49"/>
      <c r="FQ714" s="49"/>
      <c r="FR714" s="49"/>
      <c r="FS714" s="49"/>
      <c r="FT714" s="49"/>
      <c r="FU714" s="49"/>
      <c r="FV714" s="49"/>
      <c r="FW714" s="49"/>
      <c r="FX714" s="49"/>
      <c r="FY714" s="49"/>
      <c r="FZ714" s="49"/>
      <c r="GA714" s="49"/>
      <c r="GB714" s="49"/>
      <c r="GC714" s="49"/>
      <c r="GD714" s="49"/>
      <c r="GE714" s="49"/>
      <c r="GF714" s="49"/>
      <c r="GG714" s="49"/>
      <c r="GH714" s="49"/>
      <c r="GI714" s="49"/>
      <c r="GJ714" s="49"/>
      <c r="GK714" s="49"/>
      <c r="GL714" s="49"/>
      <c r="GM714" s="49"/>
      <c r="GN714" s="49"/>
      <c r="GO714" s="49"/>
      <c r="GP714" s="49"/>
      <c r="GQ714" s="49"/>
      <c r="GR714" s="49"/>
      <c r="GS714" s="49"/>
      <c r="GT714" s="49"/>
      <c r="GU714" s="49"/>
      <c r="GV714" s="49"/>
      <c r="GW714" s="49"/>
      <c r="GX714" s="49"/>
      <c r="GY714" s="49"/>
      <c r="GZ714" s="49"/>
      <c r="HA714" s="49"/>
      <c r="HB714" s="49"/>
      <c r="HC714" s="49"/>
      <c r="HD714" s="49"/>
      <c r="HE714" s="49"/>
      <c r="HF714" s="49"/>
      <c r="HG714" s="49"/>
      <c r="HH714" s="49"/>
      <c r="HI714" s="49"/>
      <c r="HJ714" s="49"/>
      <c r="HK714" s="49"/>
      <c r="HL714" s="49"/>
      <c r="HM714" s="49"/>
      <c r="HN714" s="49"/>
      <c r="HO714" s="49"/>
      <c r="HP714" s="49"/>
      <c r="HQ714" s="49"/>
      <c r="HR714" s="49"/>
      <c r="HS714" s="49"/>
      <c r="HT714" s="49"/>
      <c r="HU714" s="49"/>
      <c r="HV714" s="49"/>
      <c r="HW714" s="49"/>
      <c r="HX714" s="49"/>
      <c r="HY714" s="49"/>
      <c r="HZ714" s="49"/>
      <c r="IA714" s="49"/>
      <c r="IB714" s="49"/>
      <c r="IC714" s="49"/>
      <c r="ID714" s="49"/>
      <c r="IE714" s="49"/>
      <c r="IF714" s="49"/>
      <c r="IG714" s="49"/>
      <c r="IH714" s="49"/>
      <c r="II714" s="49"/>
      <c r="IJ714" s="49"/>
      <c r="IK714" s="49"/>
      <c r="IL714" s="49"/>
      <c r="IM714" s="49"/>
      <c r="IN714" s="49"/>
      <c r="IO714" s="49"/>
      <c r="IP714" s="49"/>
      <c r="IQ714" s="49"/>
      <c r="IR714" s="49"/>
      <c r="IS714" s="49"/>
      <c r="IT714" s="49"/>
      <c r="IU714" s="49"/>
      <c r="IV714" s="49"/>
      <c r="IW714" s="49"/>
      <c r="IX714" s="49"/>
      <c r="IY714" s="49"/>
      <c r="IZ714" s="49"/>
      <c r="JA714" s="49"/>
      <c r="JB714" s="49"/>
      <c r="JC714" s="49"/>
      <c r="JD714" s="49"/>
      <c r="JE714" s="49"/>
      <c r="JF714" s="49"/>
      <c r="JG714" s="49"/>
      <c r="JH714" s="49"/>
      <c r="JI714" s="49"/>
      <c r="JJ714" s="49"/>
      <c r="JK714" s="49"/>
      <c r="JL714" s="49"/>
      <c r="JM714" s="49"/>
      <c r="JN714" s="49"/>
      <c r="JO714" s="49"/>
      <c r="JP714" s="49"/>
      <c r="JQ714" s="49"/>
      <c r="JR714" s="49"/>
      <c r="JS714" s="49"/>
      <c r="JT714" s="49"/>
      <c r="JU714" s="49"/>
      <c r="JV714" s="49"/>
      <c r="JW714" s="49"/>
      <c r="JX714" s="49"/>
      <c r="JY714" s="49"/>
      <c r="JZ714" s="49"/>
      <c r="KA714" s="49"/>
      <c r="KB714" s="49"/>
      <c r="KC714" s="49"/>
      <c r="KD714" s="49"/>
      <c r="KE714" s="49"/>
      <c r="KF714" s="49"/>
      <c r="KG714" s="49"/>
      <c r="KH714" s="49"/>
      <c r="KI714" s="49"/>
      <c r="KJ714" s="49"/>
    </row>
    <row r="715" spans="2:296" s="48" customFormat="1" x14ac:dyDescent="0.2">
      <c r="B715" s="46"/>
      <c r="C715" s="276"/>
      <c r="D715" s="125"/>
      <c r="E715" s="173"/>
      <c r="F715" s="174"/>
      <c r="G715" s="125"/>
      <c r="H715" s="125"/>
      <c r="I715" s="125"/>
      <c r="J715" s="125"/>
      <c r="K715" s="192"/>
      <c r="M715" s="281"/>
      <c r="N715" s="19"/>
      <c r="O715" s="49"/>
      <c r="P715" s="49"/>
      <c r="Q715" s="49"/>
      <c r="R715" s="49"/>
      <c r="S715" s="49"/>
      <c r="T715" s="49"/>
      <c r="U715" s="49"/>
      <c r="V715" s="49"/>
      <c r="W715" s="49"/>
      <c r="X715" s="49"/>
      <c r="Y715" s="49"/>
      <c r="Z715" s="49"/>
      <c r="AA715" s="49"/>
      <c r="AB715" s="49"/>
      <c r="AC715" s="49"/>
      <c r="AD715" s="49"/>
      <c r="AE715" s="49"/>
      <c r="AF715" s="49"/>
      <c r="AG715" s="49"/>
      <c r="AH715" s="49"/>
      <c r="AI715" s="49"/>
      <c r="AJ715" s="49"/>
      <c r="AK715" s="49"/>
      <c r="AL715" s="49"/>
      <c r="AM715" s="49"/>
      <c r="AN715" s="49"/>
      <c r="AO715" s="49"/>
      <c r="AP715" s="49"/>
      <c r="AQ715" s="49"/>
      <c r="AR715" s="49"/>
      <c r="AS715" s="49"/>
      <c r="AT715" s="49"/>
      <c r="AU715" s="49"/>
      <c r="AV715" s="49"/>
      <c r="AW715" s="49"/>
      <c r="AX715" s="49"/>
      <c r="AY715" s="49"/>
      <c r="AZ715" s="49"/>
      <c r="BA715" s="49"/>
      <c r="BB715" s="49"/>
      <c r="BC715" s="49"/>
      <c r="BD715" s="49"/>
      <c r="BE715" s="49"/>
      <c r="BF715" s="49"/>
      <c r="BG715" s="49"/>
      <c r="BH715" s="49"/>
      <c r="BI715" s="49"/>
      <c r="BJ715" s="49"/>
      <c r="BK715" s="49"/>
      <c r="BL715" s="49"/>
      <c r="BM715" s="49"/>
      <c r="BN715" s="49"/>
      <c r="BO715" s="49"/>
      <c r="BP715" s="49"/>
      <c r="BQ715" s="49"/>
      <c r="BR715" s="49"/>
      <c r="BS715" s="49"/>
      <c r="BT715" s="49"/>
      <c r="BU715" s="49"/>
      <c r="BV715" s="49"/>
      <c r="BW715" s="49"/>
      <c r="BX715" s="49"/>
      <c r="BY715" s="49"/>
      <c r="BZ715" s="49"/>
      <c r="CA715" s="49"/>
      <c r="CB715" s="49"/>
      <c r="CC715" s="49"/>
      <c r="CD715" s="49"/>
      <c r="CE715" s="49"/>
      <c r="CF715" s="49"/>
      <c r="CG715" s="49"/>
      <c r="CH715" s="49"/>
      <c r="CI715" s="49"/>
      <c r="CJ715" s="49"/>
      <c r="CK715" s="49"/>
      <c r="CL715" s="49"/>
      <c r="CM715" s="49"/>
      <c r="CN715" s="49"/>
      <c r="CO715" s="49"/>
      <c r="CP715" s="49"/>
      <c r="CQ715" s="49"/>
      <c r="CR715" s="49"/>
      <c r="CS715" s="49"/>
      <c r="CT715" s="49"/>
      <c r="CU715" s="49"/>
      <c r="CV715" s="49"/>
      <c r="CW715" s="49"/>
      <c r="CX715" s="49"/>
      <c r="CY715" s="49"/>
      <c r="CZ715" s="49"/>
      <c r="DA715" s="49"/>
      <c r="DB715" s="49"/>
      <c r="DC715" s="49"/>
      <c r="DD715" s="49"/>
      <c r="DE715" s="49"/>
      <c r="DF715" s="49"/>
      <c r="DG715" s="49"/>
      <c r="DH715" s="49"/>
      <c r="DI715" s="49"/>
      <c r="DJ715" s="49"/>
      <c r="DK715" s="49"/>
      <c r="DL715" s="49"/>
      <c r="DM715" s="49"/>
      <c r="DN715" s="49"/>
      <c r="DO715" s="49"/>
      <c r="DP715" s="49"/>
      <c r="DQ715" s="49"/>
      <c r="DR715" s="49"/>
      <c r="DS715" s="49"/>
      <c r="DT715" s="49"/>
      <c r="DU715" s="49"/>
      <c r="DV715" s="49"/>
      <c r="DW715" s="49"/>
      <c r="DX715" s="49"/>
      <c r="DY715" s="49"/>
      <c r="DZ715" s="49"/>
      <c r="EA715" s="49"/>
      <c r="EB715" s="49"/>
      <c r="EC715" s="49"/>
      <c r="ED715" s="49"/>
      <c r="EE715" s="49"/>
      <c r="EF715" s="49"/>
      <c r="EG715" s="49"/>
      <c r="EH715" s="49"/>
      <c r="EI715" s="49"/>
      <c r="EJ715" s="49"/>
      <c r="EK715" s="49"/>
      <c r="EL715" s="49"/>
      <c r="EM715" s="49"/>
      <c r="EN715" s="49"/>
      <c r="EO715" s="49"/>
      <c r="EP715" s="49"/>
      <c r="EQ715" s="49"/>
      <c r="ER715" s="49"/>
      <c r="ES715" s="49"/>
      <c r="ET715" s="49"/>
      <c r="EU715" s="49"/>
      <c r="EV715" s="49"/>
      <c r="EW715" s="49"/>
      <c r="EX715" s="49"/>
      <c r="EY715" s="49"/>
      <c r="EZ715" s="49"/>
      <c r="FA715" s="49"/>
      <c r="FB715" s="49"/>
      <c r="FC715" s="49"/>
      <c r="FD715" s="49"/>
      <c r="FE715" s="49"/>
      <c r="FF715" s="49"/>
      <c r="FG715" s="49"/>
      <c r="FH715" s="49"/>
      <c r="FI715" s="49"/>
      <c r="FJ715" s="49"/>
      <c r="FK715" s="49"/>
      <c r="FL715" s="49"/>
      <c r="FM715" s="49"/>
      <c r="FN715" s="49"/>
      <c r="FO715" s="49"/>
      <c r="FP715" s="49"/>
      <c r="FQ715" s="49"/>
      <c r="FR715" s="49"/>
      <c r="FS715" s="49"/>
      <c r="FT715" s="49"/>
      <c r="FU715" s="49"/>
      <c r="FV715" s="49"/>
      <c r="FW715" s="49"/>
      <c r="FX715" s="49"/>
      <c r="FY715" s="49"/>
      <c r="FZ715" s="49"/>
      <c r="GA715" s="49"/>
      <c r="GB715" s="49"/>
      <c r="GC715" s="49"/>
      <c r="GD715" s="49"/>
      <c r="GE715" s="49"/>
      <c r="GF715" s="49"/>
      <c r="GG715" s="49"/>
      <c r="GH715" s="49"/>
      <c r="GI715" s="49"/>
      <c r="GJ715" s="49"/>
      <c r="GK715" s="49"/>
      <c r="GL715" s="49"/>
      <c r="GM715" s="49"/>
      <c r="GN715" s="49"/>
      <c r="GO715" s="49"/>
      <c r="GP715" s="49"/>
      <c r="GQ715" s="49"/>
      <c r="GR715" s="49"/>
      <c r="GS715" s="49"/>
      <c r="GT715" s="49"/>
      <c r="GU715" s="49"/>
      <c r="GV715" s="49"/>
      <c r="GW715" s="49"/>
      <c r="GX715" s="49"/>
      <c r="GY715" s="49"/>
      <c r="GZ715" s="49"/>
      <c r="HA715" s="49"/>
      <c r="HB715" s="49"/>
      <c r="HC715" s="49"/>
      <c r="HD715" s="49"/>
      <c r="HE715" s="49"/>
      <c r="HF715" s="49"/>
      <c r="HG715" s="49"/>
      <c r="HH715" s="49"/>
      <c r="HI715" s="49"/>
      <c r="HJ715" s="49"/>
      <c r="HK715" s="49"/>
      <c r="HL715" s="49"/>
      <c r="HM715" s="49"/>
      <c r="HN715" s="49"/>
      <c r="HO715" s="49"/>
      <c r="HP715" s="49"/>
      <c r="HQ715" s="49"/>
      <c r="HR715" s="49"/>
      <c r="HS715" s="49"/>
      <c r="HT715" s="49"/>
      <c r="HU715" s="49"/>
      <c r="HV715" s="49"/>
      <c r="HW715" s="49"/>
      <c r="HX715" s="49"/>
      <c r="HY715" s="49"/>
      <c r="HZ715" s="49"/>
      <c r="IA715" s="49"/>
      <c r="IB715" s="49"/>
      <c r="IC715" s="49"/>
      <c r="ID715" s="49"/>
      <c r="IE715" s="49"/>
      <c r="IF715" s="49"/>
      <c r="IG715" s="49"/>
      <c r="IH715" s="49"/>
      <c r="II715" s="49"/>
      <c r="IJ715" s="49"/>
      <c r="IK715" s="49"/>
      <c r="IL715" s="49"/>
      <c r="IM715" s="49"/>
      <c r="IN715" s="49"/>
      <c r="IO715" s="49"/>
      <c r="IP715" s="49"/>
      <c r="IQ715" s="49"/>
      <c r="IR715" s="49"/>
      <c r="IS715" s="49"/>
      <c r="IT715" s="49"/>
      <c r="IU715" s="49"/>
      <c r="IV715" s="49"/>
      <c r="IW715" s="49"/>
      <c r="IX715" s="49"/>
      <c r="IY715" s="49"/>
      <c r="IZ715" s="49"/>
      <c r="JA715" s="49"/>
      <c r="JB715" s="49"/>
      <c r="JC715" s="49"/>
      <c r="JD715" s="49"/>
      <c r="JE715" s="49"/>
      <c r="JF715" s="49"/>
      <c r="JG715" s="49"/>
      <c r="JH715" s="49"/>
      <c r="JI715" s="49"/>
      <c r="JJ715" s="49"/>
      <c r="JK715" s="49"/>
      <c r="JL715" s="49"/>
      <c r="JM715" s="49"/>
      <c r="JN715" s="49"/>
      <c r="JO715" s="49"/>
      <c r="JP715" s="49"/>
      <c r="JQ715" s="49"/>
      <c r="JR715" s="49"/>
      <c r="JS715" s="49"/>
      <c r="JT715" s="49"/>
      <c r="JU715" s="49"/>
      <c r="JV715" s="49"/>
      <c r="JW715" s="49"/>
      <c r="JX715" s="49"/>
      <c r="JY715" s="49"/>
      <c r="JZ715" s="49"/>
      <c r="KA715" s="49"/>
      <c r="KB715" s="49"/>
      <c r="KC715" s="49"/>
      <c r="KD715" s="49"/>
      <c r="KE715" s="49"/>
      <c r="KF715" s="49"/>
      <c r="KG715" s="49"/>
      <c r="KH715" s="49"/>
      <c r="KI715" s="49"/>
      <c r="KJ715" s="49"/>
    </row>
    <row r="716" spans="2:296" s="48" customFormat="1" x14ac:dyDescent="0.2">
      <c r="B716" s="46"/>
      <c r="C716" s="276"/>
      <c r="D716" s="125"/>
      <c r="E716" s="173"/>
      <c r="F716" s="174"/>
      <c r="G716" s="125"/>
      <c r="H716" s="125"/>
      <c r="I716" s="125"/>
      <c r="J716" s="125"/>
      <c r="K716" s="192"/>
      <c r="M716" s="281"/>
      <c r="N716" s="19"/>
      <c r="O716" s="49"/>
      <c r="P716" s="49"/>
      <c r="Q716" s="49"/>
      <c r="R716" s="49"/>
      <c r="S716" s="49"/>
      <c r="T716" s="49"/>
      <c r="U716" s="49"/>
      <c r="V716" s="49"/>
      <c r="W716" s="49"/>
      <c r="X716" s="49"/>
      <c r="Y716" s="49"/>
      <c r="Z716" s="49"/>
      <c r="AA716" s="49"/>
      <c r="AB716" s="49"/>
      <c r="AC716" s="49"/>
      <c r="AD716" s="49"/>
      <c r="AE716" s="49"/>
      <c r="AF716" s="49"/>
      <c r="AG716" s="49"/>
      <c r="AH716" s="49"/>
      <c r="AI716" s="49"/>
      <c r="AJ716" s="49"/>
      <c r="AK716" s="49"/>
      <c r="AL716" s="49"/>
      <c r="AM716" s="49"/>
      <c r="AN716" s="49"/>
      <c r="AO716" s="49"/>
      <c r="AP716" s="49"/>
      <c r="AQ716" s="49"/>
      <c r="AR716" s="49"/>
      <c r="AS716" s="49"/>
      <c r="AT716" s="49"/>
      <c r="AU716" s="49"/>
      <c r="AV716" s="49"/>
      <c r="AW716" s="49"/>
      <c r="AX716" s="49"/>
      <c r="AY716" s="49"/>
      <c r="AZ716" s="49"/>
      <c r="BA716" s="49"/>
      <c r="BB716" s="49"/>
      <c r="BC716" s="49"/>
      <c r="BD716" s="49"/>
      <c r="BE716" s="49"/>
      <c r="BF716" s="49"/>
      <c r="BG716" s="49"/>
      <c r="BH716" s="49"/>
      <c r="BI716" s="49"/>
      <c r="BJ716" s="49"/>
      <c r="BK716" s="49"/>
      <c r="BL716" s="49"/>
      <c r="BM716" s="49"/>
      <c r="BN716" s="49"/>
      <c r="BO716" s="49"/>
      <c r="BP716" s="49"/>
      <c r="BQ716" s="49"/>
      <c r="BR716" s="49"/>
      <c r="BS716" s="49"/>
      <c r="BT716" s="49"/>
      <c r="BU716" s="49"/>
      <c r="BV716" s="49"/>
      <c r="BW716" s="49"/>
      <c r="BX716" s="49"/>
      <c r="BY716" s="49"/>
      <c r="BZ716" s="49"/>
      <c r="CA716" s="49"/>
      <c r="CB716" s="49"/>
      <c r="CC716" s="49"/>
      <c r="CD716" s="49"/>
      <c r="CE716" s="49"/>
      <c r="CF716" s="49"/>
      <c r="CG716" s="49"/>
      <c r="CH716" s="49"/>
      <c r="CI716" s="49"/>
      <c r="CJ716" s="49"/>
      <c r="CK716" s="49"/>
      <c r="CL716" s="49"/>
      <c r="CM716" s="49"/>
      <c r="CN716" s="49"/>
      <c r="CO716" s="49"/>
      <c r="CP716" s="49"/>
      <c r="CQ716" s="49"/>
      <c r="CR716" s="49"/>
      <c r="CS716" s="49"/>
      <c r="CT716" s="49"/>
      <c r="CU716" s="49"/>
      <c r="CV716" s="49"/>
      <c r="CW716" s="49"/>
      <c r="CX716" s="49"/>
      <c r="CY716" s="49"/>
      <c r="CZ716" s="49"/>
      <c r="DA716" s="49"/>
      <c r="DB716" s="49"/>
      <c r="DC716" s="49"/>
      <c r="DD716" s="49"/>
      <c r="DE716" s="49"/>
      <c r="DF716" s="49"/>
      <c r="DG716" s="49"/>
      <c r="DH716" s="49"/>
      <c r="DI716" s="49"/>
      <c r="DJ716" s="49"/>
      <c r="DK716" s="49"/>
      <c r="DL716" s="49"/>
      <c r="DM716" s="49"/>
      <c r="DN716" s="49"/>
      <c r="DO716" s="49"/>
      <c r="DP716" s="49"/>
      <c r="DQ716" s="49"/>
      <c r="DR716" s="49"/>
      <c r="DS716" s="49"/>
      <c r="DT716" s="49"/>
      <c r="DU716" s="49"/>
      <c r="DV716" s="49"/>
      <c r="DW716" s="49"/>
      <c r="DX716" s="49"/>
      <c r="DY716" s="49"/>
      <c r="DZ716" s="49"/>
      <c r="EA716" s="49"/>
      <c r="EB716" s="49"/>
      <c r="EC716" s="49"/>
      <c r="ED716" s="49"/>
      <c r="EE716" s="49"/>
      <c r="EF716" s="49"/>
      <c r="EG716" s="49"/>
      <c r="EH716" s="49"/>
      <c r="EI716" s="49"/>
      <c r="EJ716" s="49"/>
      <c r="EK716" s="49"/>
      <c r="EL716" s="49"/>
      <c r="EM716" s="49"/>
      <c r="EN716" s="49"/>
      <c r="EO716" s="49"/>
      <c r="EP716" s="49"/>
      <c r="EQ716" s="49"/>
      <c r="ER716" s="49"/>
      <c r="ES716" s="49"/>
      <c r="ET716" s="49"/>
      <c r="EU716" s="49"/>
      <c r="EV716" s="49"/>
      <c r="EW716" s="49"/>
      <c r="EX716" s="49"/>
      <c r="EY716" s="49"/>
      <c r="EZ716" s="49"/>
      <c r="FA716" s="49"/>
      <c r="FB716" s="49"/>
      <c r="FC716" s="49"/>
      <c r="FD716" s="49"/>
      <c r="FE716" s="49"/>
      <c r="FF716" s="49"/>
      <c r="FG716" s="49"/>
      <c r="FH716" s="49"/>
      <c r="FI716" s="49"/>
      <c r="FJ716" s="49"/>
      <c r="FK716" s="49"/>
      <c r="FL716" s="49"/>
      <c r="FM716" s="49"/>
      <c r="FN716" s="49"/>
      <c r="FO716" s="49"/>
      <c r="FP716" s="49"/>
      <c r="FQ716" s="49"/>
      <c r="FR716" s="49"/>
      <c r="FS716" s="49"/>
      <c r="FT716" s="49"/>
      <c r="FU716" s="49"/>
      <c r="FV716" s="49"/>
      <c r="FW716" s="49"/>
      <c r="FX716" s="49"/>
      <c r="FY716" s="49"/>
      <c r="FZ716" s="49"/>
      <c r="GA716" s="49"/>
      <c r="GB716" s="49"/>
      <c r="GC716" s="49"/>
      <c r="GD716" s="49"/>
      <c r="GE716" s="49"/>
      <c r="GF716" s="49"/>
      <c r="GG716" s="49"/>
      <c r="GH716" s="49"/>
      <c r="GI716" s="49"/>
      <c r="GJ716" s="49"/>
      <c r="GK716" s="49"/>
      <c r="GL716" s="49"/>
      <c r="GM716" s="49"/>
      <c r="GN716" s="49"/>
      <c r="GO716" s="49"/>
      <c r="GP716" s="49"/>
      <c r="GQ716" s="49"/>
      <c r="GR716" s="49"/>
      <c r="GS716" s="49"/>
      <c r="GT716" s="49"/>
      <c r="GU716" s="49"/>
      <c r="GV716" s="49"/>
      <c r="GW716" s="49"/>
      <c r="GX716" s="49"/>
      <c r="GY716" s="49"/>
      <c r="GZ716" s="49"/>
      <c r="HA716" s="49"/>
      <c r="HB716" s="49"/>
      <c r="HC716" s="49"/>
      <c r="HD716" s="49"/>
      <c r="HE716" s="49"/>
      <c r="HF716" s="49"/>
      <c r="HG716" s="49"/>
      <c r="HH716" s="49"/>
      <c r="HI716" s="49"/>
      <c r="HJ716" s="49"/>
      <c r="HK716" s="49"/>
      <c r="HL716" s="49"/>
      <c r="HM716" s="49"/>
      <c r="HN716" s="49"/>
      <c r="HO716" s="49"/>
      <c r="HP716" s="49"/>
      <c r="HQ716" s="49"/>
      <c r="HR716" s="49"/>
      <c r="HS716" s="49"/>
      <c r="HT716" s="49"/>
      <c r="HU716" s="49"/>
      <c r="HV716" s="49"/>
      <c r="HW716" s="49"/>
      <c r="HX716" s="49"/>
      <c r="HY716" s="49"/>
      <c r="HZ716" s="49"/>
      <c r="IA716" s="49"/>
      <c r="IB716" s="49"/>
      <c r="IC716" s="49"/>
      <c r="ID716" s="49"/>
      <c r="IE716" s="49"/>
      <c r="IF716" s="49"/>
      <c r="IG716" s="49"/>
      <c r="IH716" s="49"/>
      <c r="II716" s="49"/>
      <c r="IJ716" s="49"/>
      <c r="IK716" s="49"/>
      <c r="IL716" s="49"/>
      <c r="IM716" s="49"/>
      <c r="IN716" s="49"/>
      <c r="IO716" s="49"/>
      <c r="IP716" s="49"/>
      <c r="IQ716" s="49"/>
      <c r="IR716" s="49"/>
      <c r="IS716" s="49"/>
      <c r="IT716" s="49"/>
      <c r="IU716" s="49"/>
      <c r="IV716" s="49"/>
      <c r="IW716" s="49"/>
      <c r="IX716" s="49"/>
      <c r="IY716" s="49"/>
      <c r="IZ716" s="49"/>
      <c r="JA716" s="49"/>
      <c r="JB716" s="49"/>
      <c r="JC716" s="49"/>
      <c r="JD716" s="49"/>
      <c r="JE716" s="49"/>
      <c r="JF716" s="49"/>
      <c r="JG716" s="49"/>
      <c r="JH716" s="49"/>
      <c r="JI716" s="49"/>
      <c r="JJ716" s="49"/>
      <c r="JK716" s="49"/>
      <c r="JL716" s="49"/>
      <c r="JM716" s="49"/>
      <c r="JN716" s="49"/>
      <c r="JO716" s="49"/>
      <c r="JP716" s="49"/>
      <c r="JQ716" s="49"/>
      <c r="JR716" s="49"/>
      <c r="JS716" s="49"/>
      <c r="JT716" s="49"/>
      <c r="JU716" s="49"/>
      <c r="JV716" s="49"/>
      <c r="JW716" s="49"/>
      <c r="JX716" s="49"/>
      <c r="JY716" s="49"/>
      <c r="JZ716" s="49"/>
      <c r="KA716" s="49"/>
      <c r="KB716" s="49"/>
      <c r="KC716" s="49"/>
      <c r="KD716" s="49"/>
      <c r="KE716" s="49"/>
      <c r="KF716" s="49"/>
      <c r="KG716" s="49"/>
      <c r="KH716" s="49"/>
      <c r="KI716" s="49"/>
      <c r="KJ716" s="49"/>
    </row>
    <row r="717" spans="2:296" s="48" customFormat="1" x14ac:dyDescent="0.2">
      <c r="B717" s="46"/>
      <c r="C717" s="276"/>
      <c r="D717" s="125"/>
      <c r="E717" s="173"/>
      <c r="F717" s="174"/>
      <c r="G717" s="125"/>
      <c r="H717" s="125"/>
      <c r="I717" s="125"/>
      <c r="J717" s="125"/>
      <c r="K717" s="192"/>
      <c r="M717" s="281"/>
      <c r="N717" s="19"/>
      <c r="O717" s="49"/>
      <c r="P717" s="49"/>
      <c r="Q717" s="49"/>
      <c r="R717" s="49"/>
      <c r="S717" s="49"/>
      <c r="T717" s="49"/>
      <c r="U717" s="49"/>
      <c r="V717" s="49"/>
      <c r="W717" s="49"/>
      <c r="X717" s="49"/>
      <c r="Y717" s="49"/>
      <c r="Z717" s="49"/>
      <c r="AA717" s="49"/>
      <c r="AB717" s="49"/>
      <c r="AC717" s="49"/>
      <c r="AD717" s="49"/>
      <c r="AE717" s="49"/>
      <c r="AF717" s="49"/>
      <c r="AG717" s="49"/>
      <c r="AH717" s="49"/>
      <c r="AI717" s="49"/>
      <c r="AJ717" s="49"/>
      <c r="AK717" s="49"/>
      <c r="AL717" s="49"/>
      <c r="AM717" s="49"/>
      <c r="AN717" s="49"/>
      <c r="AO717" s="49"/>
      <c r="AP717" s="49"/>
      <c r="AQ717" s="49"/>
      <c r="AR717" s="49"/>
      <c r="AS717" s="49"/>
      <c r="AT717" s="49"/>
      <c r="AU717" s="49"/>
      <c r="AV717" s="49"/>
      <c r="AW717" s="49"/>
      <c r="AX717" s="49"/>
      <c r="AY717" s="49"/>
      <c r="AZ717" s="49"/>
      <c r="BA717" s="49"/>
      <c r="BB717" s="49"/>
      <c r="BC717" s="49"/>
      <c r="BD717" s="49"/>
      <c r="BE717" s="49"/>
      <c r="BF717" s="49"/>
      <c r="BG717" s="49"/>
      <c r="BH717" s="49"/>
      <c r="BI717" s="49"/>
      <c r="BJ717" s="49"/>
      <c r="BK717" s="49"/>
      <c r="BL717" s="49"/>
      <c r="BM717" s="49"/>
      <c r="BN717" s="49"/>
      <c r="BO717" s="49"/>
      <c r="BP717" s="49"/>
      <c r="BQ717" s="49"/>
      <c r="BR717" s="49"/>
      <c r="BS717" s="49"/>
      <c r="BT717" s="49"/>
      <c r="BU717" s="49"/>
      <c r="BV717" s="49"/>
      <c r="BW717" s="49"/>
      <c r="BX717" s="49"/>
      <c r="BY717" s="49"/>
      <c r="BZ717" s="49"/>
      <c r="CA717" s="49"/>
      <c r="CB717" s="49"/>
      <c r="CC717" s="49"/>
      <c r="CD717" s="49"/>
      <c r="CE717" s="49"/>
      <c r="CF717" s="49"/>
      <c r="CG717" s="49"/>
      <c r="CH717" s="49"/>
      <c r="CI717" s="49"/>
      <c r="CJ717" s="49"/>
      <c r="CK717" s="49"/>
      <c r="CL717" s="49"/>
      <c r="CM717" s="49"/>
      <c r="CN717" s="49"/>
      <c r="CO717" s="49"/>
      <c r="CP717" s="49"/>
      <c r="CQ717" s="49"/>
      <c r="CR717" s="49"/>
      <c r="CS717" s="49"/>
      <c r="CT717" s="49"/>
      <c r="CU717" s="49"/>
      <c r="CV717" s="49"/>
      <c r="CW717" s="49"/>
      <c r="CX717" s="49"/>
      <c r="CY717" s="49"/>
      <c r="CZ717" s="49"/>
      <c r="DA717" s="49"/>
      <c r="DB717" s="49"/>
      <c r="DC717" s="49"/>
      <c r="DD717" s="49"/>
      <c r="DE717" s="49"/>
      <c r="DF717" s="49"/>
      <c r="DG717" s="49"/>
      <c r="DH717" s="49"/>
      <c r="DI717" s="49"/>
      <c r="DJ717" s="49"/>
      <c r="DK717" s="49"/>
      <c r="DL717" s="49"/>
      <c r="DM717" s="49"/>
      <c r="DN717" s="49"/>
      <c r="DO717" s="49"/>
      <c r="DP717" s="49"/>
      <c r="DQ717" s="49"/>
      <c r="DR717" s="49"/>
      <c r="DS717" s="49"/>
      <c r="DT717" s="49"/>
      <c r="DU717" s="49"/>
      <c r="DV717" s="49"/>
      <c r="DW717" s="49"/>
      <c r="DX717" s="49"/>
      <c r="DY717" s="49"/>
      <c r="DZ717" s="49"/>
      <c r="EA717" s="49"/>
      <c r="EB717" s="49"/>
      <c r="EC717" s="49"/>
      <c r="ED717" s="49"/>
      <c r="EE717" s="49"/>
      <c r="EF717" s="49"/>
      <c r="EG717" s="49"/>
      <c r="EH717" s="49"/>
      <c r="EI717" s="49"/>
      <c r="EJ717" s="49"/>
      <c r="EK717" s="49"/>
      <c r="EL717" s="49"/>
      <c r="EM717" s="49"/>
      <c r="EN717" s="49"/>
      <c r="EO717" s="49"/>
      <c r="EP717" s="49"/>
      <c r="EQ717" s="49"/>
      <c r="ER717" s="49"/>
      <c r="ES717" s="49"/>
      <c r="ET717" s="49"/>
      <c r="EU717" s="49"/>
      <c r="EV717" s="49"/>
      <c r="EW717" s="49"/>
      <c r="EX717" s="49"/>
      <c r="EY717" s="49"/>
      <c r="EZ717" s="49"/>
      <c r="FA717" s="49"/>
      <c r="FB717" s="49"/>
      <c r="FC717" s="49"/>
      <c r="FD717" s="49"/>
      <c r="FE717" s="49"/>
      <c r="FF717" s="49"/>
      <c r="FG717" s="49"/>
      <c r="FH717" s="49"/>
      <c r="FI717" s="49"/>
      <c r="FJ717" s="49"/>
      <c r="FK717" s="49"/>
      <c r="FL717" s="49"/>
      <c r="FM717" s="49"/>
      <c r="FN717" s="49"/>
      <c r="FO717" s="49"/>
      <c r="FP717" s="49"/>
      <c r="FQ717" s="49"/>
      <c r="FR717" s="49"/>
      <c r="FS717" s="49"/>
      <c r="FT717" s="49"/>
      <c r="FU717" s="49"/>
      <c r="FV717" s="49"/>
      <c r="FW717" s="49"/>
      <c r="FX717" s="49"/>
      <c r="FY717" s="49"/>
      <c r="FZ717" s="49"/>
      <c r="GA717" s="49"/>
      <c r="GB717" s="49"/>
      <c r="GC717" s="49"/>
      <c r="GD717" s="49"/>
      <c r="GE717" s="49"/>
      <c r="GF717" s="49"/>
      <c r="GG717" s="49"/>
      <c r="GH717" s="49"/>
      <c r="GI717" s="49"/>
      <c r="GJ717" s="49"/>
      <c r="GK717" s="49"/>
      <c r="GL717" s="49"/>
      <c r="GM717" s="49"/>
      <c r="GN717" s="49"/>
      <c r="GO717" s="49"/>
      <c r="GP717" s="49"/>
      <c r="GQ717" s="49"/>
      <c r="GR717" s="49"/>
      <c r="GS717" s="49"/>
      <c r="GT717" s="49"/>
      <c r="GU717" s="49"/>
      <c r="GV717" s="49"/>
      <c r="GW717" s="49"/>
      <c r="GX717" s="49"/>
      <c r="GY717" s="49"/>
      <c r="GZ717" s="49"/>
      <c r="HA717" s="49"/>
      <c r="HB717" s="49"/>
      <c r="HC717" s="49"/>
      <c r="HD717" s="49"/>
      <c r="HE717" s="49"/>
      <c r="HF717" s="49"/>
      <c r="HG717" s="49"/>
      <c r="HH717" s="49"/>
      <c r="HI717" s="49"/>
      <c r="HJ717" s="49"/>
      <c r="HK717" s="49"/>
      <c r="HL717" s="49"/>
      <c r="HM717" s="49"/>
      <c r="HN717" s="49"/>
      <c r="HO717" s="49"/>
      <c r="HP717" s="49"/>
      <c r="HQ717" s="49"/>
      <c r="HR717" s="49"/>
      <c r="HS717" s="49"/>
      <c r="HT717" s="49"/>
      <c r="HU717" s="49"/>
      <c r="HV717" s="49"/>
      <c r="HW717" s="49"/>
      <c r="HX717" s="49"/>
      <c r="HY717" s="49"/>
      <c r="HZ717" s="49"/>
      <c r="IA717" s="49"/>
      <c r="IB717" s="49"/>
      <c r="IC717" s="49"/>
      <c r="ID717" s="49"/>
      <c r="IE717" s="49"/>
      <c r="IF717" s="49"/>
      <c r="IG717" s="49"/>
      <c r="IH717" s="49"/>
      <c r="II717" s="49"/>
      <c r="IJ717" s="49"/>
      <c r="IK717" s="49"/>
      <c r="IL717" s="49"/>
      <c r="IM717" s="49"/>
      <c r="IN717" s="49"/>
      <c r="IO717" s="49"/>
      <c r="IP717" s="49"/>
      <c r="IQ717" s="49"/>
      <c r="IR717" s="49"/>
      <c r="IS717" s="49"/>
      <c r="IT717" s="49"/>
      <c r="IU717" s="49"/>
      <c r="IV717" s="49"/>
      <c r="IW717" s="49"/>
      <c r="IX717" s="49"/>
      <c r="IY717" s="49"/>
      <c r="IZ717" s="49"/>
      <c r="JA717" s="49"/>
      <c r="JB717" s="49"/>
      <c r="JC717" s="49"/>
      <c r="JD717" s="49"/>
      <c r="JE717" s="49"/>
      <c r="JF717" s="49"/>
      <c r="JG717" s="49"/>
      <c r="JH717" s="49"/>
      <c r="JI717" s="49"/>
      <c r="JJ717" s="49"/>
      <c r="JK717" s="49"/>
      <c r="JL717" s="49"/>
      <c r="JM717" s="49"/>
      <c r="JN717" s="49"/>
      <c r="JO717" s="49"/>
      <c r="JP717" s="49"/>
      <c r="JQ717" s="49"/>
      <c r="JR717" s="49"/>
      <c r="JS717" s="49"/>
      <c r="JT717" s="49"/>
      <c r="JU717" s="49"/>
      <c r="JV717" s="49"/>
      <c r="JW717" s="49"/>
      <c r="JX717" s="49"/>
      <c r="JY717" s="49"/>
      <c r="JZ717" s="49"/>
      <c r="KA717" s="49"/>
      <c r="KB717" s="49"/>
      <c r="KC717" s="49"/>
      <c r="KD717" s="49"/>
      <c r="KE717" s="49"/>
      <c r="KF717" s="49"/>
      <c r="KG717" s="49"/>
      <c r="KH717" s="49"/>
      <c r="KI717" s="49"/>
      <c r="KJ717" s="49"/>
    </row>
    <row r="718" spans="2:296" s="48" customFormat="1" x14ac:dyDescent="0.2">
      <c r="B718" s="46"/>
      <c r="C718" s="276"/>
      <c r="D718" s="125"/>
      <c r="E718" s="173"/>
      <c r="F718" s="174"/>
      <c r="G718" s="125"/>
      <c r="H718" s="125"/>
      <c r="I718" s="125"/>
      <c r="J718" s="125"/>
      <c r="K718" s="192"/>
      <c r="M718" s="281"/>
      <c r="N718" s="19"/>
      <c r="O718" s="49"/>
      <c r="P718" s="49"/>
      <c r="Q718" s="49"/>
      <c r="R718" s="49"/>
      <c r="S718" s="49"/>
      <c r="T718" s="49"/>
      <c r="U718" s="49"/>
      <c r="V718" s="49"/>
      <c r="W718" s="49"/>
      <c r="X718" s="49"/>
      <c r="Y718" s="49"/>
      <c r="Z718" s="49"/>
      <c r="AA718" s="49"/>
      <c r="AB718" s="49"/>
      <c r="AC718" s="49"/>
      <c r="AD718" s="49"/>
      <c r="AE718" s="49"/>
      <c r="AF718" s="49"/>
      <c r="AG718" s="49"/>
      <c r="AH718" s="49"/>
      <c r="AI718" s="49"/>
      <c r="AJ718" s="49"/>
      <c r="AK718" s="49"/>
      <c r="AL718" s="49"/>
      <c r="AM718" s="49"/>
      <c r="AN718" s="49"/>
      <c r="AO718" s="49"/>
      <c r="AP718" s="49"/>
      <c r="AQ718" s="49"/>
      <c r="AR718" s="49"/>
      <c r="AS718" s="49"/>
      <c r="AT718" s="49"/>
      <c r="AU718" s="49"/>
      <c r="AV718" s="49"/>
      <c r="AW718" s="49"/>
      <c r="AX718" s="49"/>
      <c r="AY718" s="49"/>
      <c r="AZ718" s="49"/>
      <c r="BA718" s="49"/>
      <c r="BB718" s="49"/>
      <c r="BC718" s="49"/>
      <c r="BD718" s="49"/>
      <c r="BE718" s="49"/>
      <c r="BF718" s="49"/>
      <c r="BG718" s="49"/>
      <c r="BH718" s="49"/>
      <c r="BI718" s="49"/>
      <c r="BJ718" s="49"/>
      <c r="BK718" s="49"/>
      <c r="BL718" s="49"/>
      <c r="BM718" s="49"/>
      <c r="BN718" s="49"/>
      <c r="BO718" s="49"/>
      <c r="BP718" s="49"/>
      <c r="BQ718" s="49"/>
      <c r="BR718" s="49"/>
      <c r="BS718" s="49"/>
      <c r="BT718" s="49"/>
      <c r="BU718" s="49"/>
      <c r="BV718" s="49"/>
      <c r="BW718" s="49"/>
      <c r="BX718" s="49"/>
      <c r="BY718" s="49"/>
      <c r="BZ718" s="49"/>
      <c r="CA718" s="49"/>
      <c r="CB718" s="49"/>
      <c r="CC718" s="49"/>
      <c r="CD718" s="49"/>
      <c r="CE718" s="49"/>
      <c r="CF718" s="49"/>
      <c r="CG718" s="49"/>
      <c r="CH718" s="49"/>
      <c r="CI718" s="49"/>
      <c r="CJ718" s="49"/>
      <c r="CK718" s="49"/>
      <c r="CL718" s="49"/>
      <c r="CM718" s="49"/>
      <c r="CN718" s="49"/>
      <c r="CO718" s="49"/>
      <c r="CP718" s="49"/>
      <c r="CQ718" s="49"/>
      <c r="CR718" s="49"/>
      <c r="CS718" s="49"/>
      <c r="CT718" s="49"/>
      <c r="CU718" s="49"/>
      <c r="CV718" s="49"/>
      <c r="CW718" s="49"/>
      <c r="CX718" s="49"/>
      <c r="CY718" s="49"/>
      <c r="CZ718" s="49"/>
      <c r="DA718" s="49"/>
      <c r="DB718" s="49"/>
      <c r="DC718" s="49"/>
      <c r="DD718" s="49"/>
      <c r="DE718" s="49"/>
      <c r="DF718" s="49"/>
      <c r="DG718" s="49"/>
      <c r="DH718" s="49"/>
      <c r="DI718" s="49"/>
      <c r="DJ718" s="49"/>
      <c r="DK718" s="49"/>
      <c r="DL718" s="49"/>
      <c r="DM718" s="49"/>
      <c r="DN718" s="49"/>
      <c r="DO718" s="49"/>
      <c r="DP718" s="49"/>
      <c r="DQ718" s="49"/>
      <c r="DR718" s="49"/>
      <c r="DS718" s="49"/>
      <c r="DT718" s="49"/>
      <c r="DU718" s="49"/>
      <c r="DV718" s="49"/>
      <c r="DW718" s="49"/>
      <c r="DX718" s="49"/>
      <c r="DY718" s="49"/>
      <c r="DZ718" s="49"/>
      <c r="EA718" s="49"/>
      <c r="EB718" s="49"/>
      <c r="EC718" s="49"/>
      <c r="ED718" s="49"/>
      <c r="EE718" s="49"/>
      <c r="EF718" s="49"/>
      <c r="EG718" s="49"/>
      <c r="EH718" s="49"/>
      <c r="EI718" s="49"/>
      <c r="EJ718" s="49"/>
      <c r="EK718" s="49"/>
      <c r="EL718" s="49"/>
      <c r="EM718" s="49"/>
      <c r="EN718" s="49"/>
      <c r="EO718" s="49"/>
      <c r="EP718" s="49"/>
      <c r="EQ718" s="49"/>
      <c r="ER718" s="49"/>
      <c r="ES718" s="49"/>
      <c r="ET718" s="49"/>
      <c r="EU718" s="49"/>
      <c r="EV718" s="49"/>
      <c r="EW718" s="49"/>
      <c r="EX718" s="49"/>
      <c r="EY718" s="49"/>
      <c r="EZ718" s="49"/>
      <c r="FA718" s="49"/>
      <c r="FB718" s="49"/>
      <c r="FC718" s="49"/>
      <c r="FD718" s="49"/>
      <c r="FE718" s="49"/>
      <c r="FF718" s="49"/>
      <c r="FG718" s="49"/>
      <c r="FH718" s="49"/>
      <c r="FI718" s="49"/>
      <c r="FJ718" s="49"/>
      <c r="FK718" s="49"/>
      <c r="FL718" s="49"/>
      <c r="FM718" s="49"/>
      <c r="FN718" s="49"/>
      <c r="FO718" s="49"/>
      <c r="FP718" s="49"/>
      <c r="FQ718" s="49"/>
      <c r="FR718" s="49"/>
      <c r="FS718" s="49"/>
      <c r="FT718" s="49"/>
      <c r="FU718" s="49"/>
      <c r="FV718" s="49"/>
      <c r="FW718" s="49"/>
      <c r="FX718" s="49"/>
      <c r="FY718" s="49"/>
      <c r="FZ718" s="49"/>
      <c r="GA718" s="49"/>
      <c r="GB718" s="49"/>
      <c r="GC718" s="49"/>
      <c r="GD718" s="49"/>
      <c r="GE718" s="49"/>
      <c r="GF718" s="49"/>
      <c r="GG718" s="49"/>
      <c r="GH718" s="49"/>
      <c r="GI718" s="49"/>
      <c r="GJ718" s="49"/>
      <c r="GK718" s="49"/>
      <c r="GL718" s="49"/>
      <c r="GM718" s="49"/>
      <c r="GN718" s="49"/>
      <c r="GO718" s="49"/>
      <c r="GP718" s="49"/>
      <c r="GQ718" s="49"/>
      <c r="GR718" s="49"/>
      <c r="GS718" s="49"/>
      <c r="GT718" s="49"/>
      <c r="GU718" s="49"/>
      <c r="GV718" s="49"/>
      <c r="GW718" s="49"/>
      <c r="GX718" s="49"/>
      <c r="GY718" s="49"/>
      <c r="GZ718" s="49"/>
      <c r="HA718" s="49"/>
      <c r="HB718" s="49"/>
      <c r="HC718" s="49"/>
      <c r="HD718" s="49"/>
      <c r="HE718" s="49"/>
      <c r="HF718" s="49"/>
      <c r="HG718" s="49"/>
      <c r="HH718" s="49"/>
      <c r="HI718" s="49"/>
      <c r="HJ718" s="49"/>
      <c r="HK718" s="49"/>
      <c r="HL718" s="49"/>
      <c r="HM718" s="49"/>
      <c r="HN718" s="49"/>
      <c r="HO718" s="49"/>
      <c r="HP718" s="49"/>
      <c r="HQ718" s="49"/>
      <c r="HR718" s="49"/>
      <c r="HS718" s="49"/>
      <c r="HT718" s="49"/>
      <c r="HU718" s="49"/>
      <c r="HV718" s="49"/>
      <c r="HW718" s="49"/>
      <c r="HX718" s="49"/>
      <c r="HY718" s="49"/>
      <c r="HZ718" s="49"/>
      <c r="IA718" s="49"/>
      <c r="IB718" s="49"/>
      <c r="IC718" s="49"/>
      <c r="ID718" s="49"/>
      <c r="IE718" s="49"/>
      <c r="IF718" s="49"/>
      <c r="IG718" s="49"/>
      <c r="IH718" s="49"/>
      <c r="II718" s="49"/>
      <c r="IJ718" s="49"/>
      <c r="IK718" s="49"/>
      <c r="IL718" s="49"/>
      <c r="IM718" s="49"/>
      <c r="IN718" s="49"/>
      <c r="IO718" s="49"/>
      <c r="IP718" s="49"/>
      <c r="IQ718" s="49"/>
      <c r="IR718" s="49"/>
      <c r="IS718" s="49"/>
      <c r="IT718" s="49"/>
      <c r="IU718" s="49"/>
      <c r="IV718" s="49"/>
      <c r="IW718" s="49"/>
      <c r="IX718" s="49"/>
      <c r="IY718" s="49"/>
      <c r="IZ718" s="49"/>
      <c r="JA718" s="49"/>
      <c r="JB718" s="49"/>
      <c r="JC718" s="49"/>
      <c r="JD718" s="49"/>
      <c r="JE718" s="49"/>
      <c r="JF718" s="49"/>
      <c r="JG718" s="49"/>
      <c r="JH718" s="49"/>
      <c r="JI718" s="49"/>
      <c r="JJ718" s="49"/>
      <c r="JK718" s="49"/>
      <c r="JL718" s="49"/>
      <c r="JM718" s="49"/>
      <c r="JN718" s="49"/>
      <c r="JO718" s="49"/>
      <c r="JP718" s="49"/>
      <c r="JQ718" s="49"/>
      <c r="JR718" s="49"/>
      <c r="JS718" s="49"/>
      <c r="JT718" s="49"/>
      <c r="JU718" s="49"/>
      <c r="JV718" s="49"/>
      <c r="JW718" s="49"/>
      <c r="JX718" s="49"/>
      <c r="JY718" s="49"/>
      <c r="JZ718" s="49"/>
      <c r="KA718" s="49"/>
      <c r="KB718" s="49"/>
      <c r="KC718" s="49"/>
      <c r="KD718" s="49"/>
      <c r="KE718" s="49"/>
      <c r="KF718" s="49"/>
      <c r="KG718" s="49"/>
      <c r="KH718" s="49"/>
      <c r="KI718" s="49"/>
      <c r="KJ718" s="49"/>
    </row>
    <row r="719" spans="2:296" s="48" customFormat="1" x14ac:dyDescent="0.2">
      <c r="B719" s="46"/>
      <c r="C719" s="276"/>
      <c r="D719" s="125"/>
      <c r="E719" s="173"/>
      <c r="F719" s="174"/>
      <c r="G719" s="125"/>
      <c r="H719" s="125"/>
      <c r="I719" s="125"/>
      <c r="J719" s="125"/>
      <c r="K719" s="192"/>
      <c r="M719" s="281"/>
      <c r="N719" s="19"/>
      <c r="O719" s="49"/>
      <c r="P719" s="49"/>
      <c r="Q719" s="49"/>
      <c r="R719" s="49"/>
      <c r="S719" s="49"/>
      <c r="T719" s="49"/>
      <c r="U719" s="49"/>
      <c r="V719" s="49"/>
      <c r="W719" s="49"/>
      <c r="X719" s="49"/>
      <c r="Y719" s="49"/>
      <c r="Z719" s="49"/>
      <c r="AA719" s="49"/>
      <c r="AB719" s="49"/>
      <c r="AC719" s="49"/>
      <c r="AD719" s="49"/>
      <c r="AE719" s="49"/>
      <c r="AF719" s="49"/>
      <c r="AG719" s="49"/>
      <c r="AH719" s="49"/>
      <c r="AI719" s="49"/>
      <c r="AJ719" s="49"/>
      <c r="AK719" s="49"/>
      <c r="AL719" s="49"/>
      <c r="AM719" s="49"/>
      <c r="AN719" s="49"/>
      <c r="AO719" s="49"/>
      <c r="AP719" s="49"/>
      <c r="AQ719" s="49"/>
      <c r="AR719" s="49"/>
      <c r="AS719" s="49"/>
      <c r="AT719" s="49"/>
      <c r="AU719" s="49"/>
      <c r="AV719" s="49"/>
      <c r="AW719" s="49"/>
      <c r="AX719" s="49"/>
      <c r="AY719" s="49"/>
      <c r="AZ719" s="49"/>
      <c r="BA719" s="49"/>
      <c r="BB719" s="49"/>
      <c r="BC719" s="49"/>
      <c r="BD719" s="49"/>
      <c r="BE719" s="49"/>
      <c r="BF719" s="49"/>
      <c r="BG719" s="49"/>
      <c r="BH719" s="49"/>
      <c r="BI719" s="49"/>
      <c r="BJ719" s="49"/>
      <c r="BK719" s="49"/>
      <c r="BL719" s="49"/>
      <c r="BM719" s="49"/>
      <c r="BN719" s="49"/>
      <c r="BO719" s="49"/>
      <c r="BP719" s="49"/>
      <c r="BQ719" s="49"/>
      <c r="BR719" s="49"/>
      <c r="BS719" s="49"/>
      <c r="BT719" s="49"/>
      <c r="BU719" s="49"/>
      <c r="BV719" s="49"/>
      <c r="BW719" s="49"/>
      <c r="BX719" s="49"/>
      <c r="BY719" s="49"/>
      <c r="BZ719" s="49"/>
      <c r="CA719" s="49"/>
      <c r="CB719" s="49"/>
      <c r="CC719" s="49"/>
      <c r="CD719" s="49"/>
      <c r="CE719" s="49"/>
      <c r="CF719" s="49"/>
      <c r="CG719" s="49"/>
      <c r="CH719" s="49"/>
      <c r="CI719" s="49"/>
      <c r="CJ719" s="49"/>
      <c r="CK719" s="49"/>
      <c r="CL719" s="49"/>
      <c r="CM719" s="49"/>
      <c r="CN719" s="49"/>
      <c r="CO719" s="49"/>
      <c r="CP719" s="49"/>
      <c r="CQ719" s="49"/>
      <c r="CR719" s="49"/>
      <c r="CS719" s="49"/>
      <c r="CT719" s="49"/>
      <c r="CU719" s="49"/>
      <c r="CV719" s="49"/>
      <c r="CW719" s="49"/>
      <c r="CX719" s="49"/>
      <c r="CY719" s="49"/>
      <c r="CZ719" s="49"/>
      <c r="DA719" s="49"/>
      <c r="DB719" s="49"/>
      <c r="DC719" s="49"/>
      <c r="DD719" s="49"/>
      <c r="DE719" s="49"/>
      <c r="DF719" s="49"/>
      <c r="DG719" s="49"/>
      <c r="DH719" s="49"/>
      <c r="DI719" s="49"/>
      <c r="DJ719" s="49"/>
      <c r="DK719" s="49"/>
      <c r="DL719" s="49"/>
      <c r="DM719" s="49"/>
      <c r="DN719" s="49"/>
      <c r="DO719" s="49"/>
      <c r="DP719" s="49"/>
      <c r="DQ719" s="49"/>
      <c r="DR719" s="49"/>
      <c r="DS719" s="49"/>
      <c r="DT719" s="49"/>
      <c r="DU719" s="49"/>
      <c r="DV719" s="49"/>
      <c r="DW719" s="49"/>
      <c r="DX719" s="49"/>
      <c r="DY719" s="49"/>
      <c r="DZ719" s="49"/>
      <c r="EA719" s="49"/>
      <c r="EB719" s="49"/>
      <c r="EC719" s="49"/>
      <c r="ED719" s="49"/>
      <c r="EE719" s="49"/>
      <c r="EF719" s="49"/>
      <c r="EG719" s="49"/>
      <c r="EH719" s="49"/>
      <c r="EI719" s="49"/>
      <c r="EJ719" s="49"/>
      <c r="EK719" s="49"/>
      <c r="EL719" s="49"/>
      <c r="EM719" s="49"/>
      <c r="EN719" s="49"/>
      <c r="EO719" s="49"/>
      <c r="EP719" s="49"/>
      <c r="EQ719" s="49"/>
      <c r="ER719" s="49"/>
      <c r="ES719" s="49"/>
      <c r="ET719" s="49"/>
      <c r="EU719" s="49"/>
      <c r="EV719" s="49"/>
      <c r="EW719" s="49"/>
      <c r="EX719" s="49"/>
      <c r="EY719" s="49"/>
      <c r="EZ719" s="49"/>
      <c r="FA719" s="49"/>
      <c r="FB719" s="49"/>
      <c r="FC719" s="49"/>
      <c r="FD719" s="49"/>
      <c r="FE719" s="49"/>
      <c r="FF719" s="49"/>
      <c r="FG719" s="49"/>
      <c r="FH719" s="49"/>
      <c r="FI719" s="49"/>
      <c r="FJ719" s="49"/>
      <c r="FK719" s="49"/>
      <c r="FL719" s="49"/>
      <c r="FM719" s="49"/>
      <c r="FN719" s="49"/>
      <c r="FO719" s="49"/>
      <c r="FP719" s="49"/>
      <c r="FQ719" s="49"/>
      <c r="FR719" s="49"/>
      <c r="FS719" s="49"/>
      <c r="FT719" s="49"/>
      <c r="FU719" s="49"/>
      <c r="FV719" s="49"/>
      <c r="FW719" s="49"/>
      <c r="FX719" s="49"/>
      <c r="FY719" s="49"/>
      <c r="FZ719" s="49"/>
      <c r="GA719" s="49"/>
      <c r="GB719" s="49"/>
      <c r="GC719" s="49"/>
      <c r="GD719" s="49"/>
      <c r="GE719" s="49"/>
      <c r="GF719" s="49"/>
      <c r="GG719" s="49"/>
      <c r="GH719" s="49"/>
      <c r="GI719" s="49"/>
      <c r="GJ719" s="49"/>
      <c r="GK719" s="49"/>
      <c r="GL719" s="49"/>
      <c r="GM719" s="49"/>
      <c r="GN719" s="49"/>
      <c r="GO719" s="49"/>
      <c r="GP719" s="49"/>
      <c r="GQ719" s="49"/>
      <c r="GR719" s="49"/>
      <c r="GS719" s="49"/>
      <c r="GT719" s="49"/>
      <c r="GU719" s="49"/>
      <c r="GV719" s="49"/>
      <c r="GW719" s="49"/>
      <c r="GX719" s="49"/>
      <c r="GY719" s="49"/>
      <c r="GZ719" s="49"/>
      <c r="HA719" s="49"/>
      <c r="HB719" s="49"/>
      <c r="HC719" s="49"/>
      <c r="HD719" s="49"/>
      <c r="HE719" s="49"/>
      <c r="HF719" s="49"/>
      <c r="HG719" s="49"/>
      <c r="HH719" s="49"/>
      <c r="HI719" s="49"/>
      <c r="HJ719" s="49"/>
      <c r="HK719" s="49"/>
      <c r="HL719" s="49"/>
      <c r="HM719" s="49"/>
      <c r="HN719" s="49"/>
      <c r="HO719" s="49"/>
      <c r="HP719" s="49"/>
      <c r="HQ719" s="49"/>
      <c r="HR719" s="49"/>
      <c r="HS719" s="49"/>
      <c r="HT719" s="49"/>
      <c r="HU719" s="49"/>
      <c r="HV719" s="49"/>
      <c r="HW719" s="49"/>
      <c r="HX719" s="49"/>
      <c r="HY719" s="49"/>
      <c r="HZ719" s="49"/>
      <c r="IA719" s="49"/>
      <c r="IB719" s="49"/>
      <c r="IC719" s="49"/>
      <c r="ID719" s="49"/>
      <c r="IE719" s="49"/>
      <c r="IF719" s="49"/>
      <c r="IG719" s="49"/>
      <c r="IH719" s="49"/>
      <c r="II719" s="49"/>
      <c r="IJ719" s="49"/>
      <c r="IK719" s="49"/>
      <c r="IL719" s="49"/>
      <c r="IM719" s="49"/>
      <c r="IN719" s="49"/>
      <c r="IO719" s="49"/>
      <c r="IP719" s="49"/>
      <c r="IQ719" s="49"/>
      <c r="IR719" s="49"/>
      <c r="IS719" s="49"/>
      <c r="IT719" s="49"/>
      <c r="IU719" s="49"/>
      <c r="IV719" s="49"/>
      <c r="IW719" s="49"/>
      <c r="IX719" s="49"/>
      <c r="IY719" s="49"/>
      <c r="IZ719" s="49"/>
      <c r="JA719" s="49"/>
      <c r="JB719" s="49"/>
      <c r="JC719" s="49"/>
      <c r="JD719" s="49"/>
      <c r="JE719" s="49"/>
      <c r="JF719" s="49"/>
      <c r="JG719" s="49"/>
      <c r="JH719" s="49"/>
      <c r="JI719" s="49"/>
      <c r="JJ719" s="49"/>
      <c r="JK719" s="49"/>
      <c r="JL719" s="49"/>
      <c r="JM719" s="49"/>
      <c r="JN719" s="49"/>
      <c r="JO719" s="49"/>
      <c r="JP719" s="49"/>
      <c r="JQ719" s="49"/>
      <c r="JR719" s="49"/>
      <c r="JS719" s="49"/>
      <c r="JT719" s="49"/>
      <c r="JU719" s="49"/>
      <c r="JV719" s="49"/>
      <c r="JW719" s="49"/>
      <c r="JX719" s="49"/>
      <c r="JY719" s="49"/>
      <c r="JZ719" s="49"/>
      <c r="KA719" s="49"/>
      <c r="KB719" s="49"/>
      <c r="KC719" s="49"/>
      <c r="KD719" s="49"/>
      <c r="KE719" s="49"/>
      <c r="KF719" s="49"/>
      <c r="KG719" s="49"/>
      <c r="KH719" s="49"/>
      <c r="KI719" s="49"/>
      <c r="KJ719" s="49"/>
    </row>
    <row r="720" spans="2:296" s="48" customFormat="1" x14ac:dyDescent="0.2">
      <c r="B720" s="46"/>
      <c r="C720" s="276"/>
      <c r="D720" s="125"/>
      <c r="E720" s="173"/>
      <c r="F720" s="174"/>
      <c r="G720" s="125"/>
      <c r="H720" s="125"/>
      <c r="I720" s="125"/>
      <c r="J720" s="125"/>
      <c r="K720" s="192"/>
      <c r="M720" s="281"/>
      <c r="N720" s="19"/>
      <c r="O720" s="49"/>
      <c r="P720" s="49"/>
      <c r="Q720" s="49"/>
      <c r="R720" s="49"/>
      <c r="S720" s="49"/>
      <c r="T720" s="49"/>
      <c r="U720" s="49"/>
      <c r="V720" s="49"/>
      <c r="W720" s="49"/>
      <c r="X720" s="49"/>
      <c r="Y720" s="49"/>
      <c r="Z720" s="49"/>
      <c r="AA720" s="49"/>
      <c r="AB720" s="49"/>
      <c r="AC720" s="49"/>
      <c r="AD720" s="49"/>
      <c r="AE720" s="49"/>
      <c r="AF720" s="49"/>
      <c r="AG720" s="49"/>
      <c r="AH720" s="49"/>
      <c r="AI720" s="49"/>
      <c r="AJ720" s="49"/>
      <c r="AK720" s="49"/>
      <c r="AL720" s="49"/>
      <c r="AM720" s="49"/>
      <c r="AN720" s="49"/>
      <c r="AO720" s="49"/>
      <c r="AP720" s="49"/>
      <c r="AQ720" s="49"/>
      <c r="AR720" s="49"/>
      <c r="AS720" s="49"/>
      <c r="AT720" s="49"/>
      <c r="AU720" s="49"/>
      <c r="AV720" s="49"/>
      <c r="AW720" s="49"/>
      <c r="AX720" s="49"/>
      <c r="AY720" s="49"/>
      <c r="AZ720" s="49"/>
      <c r="BA720" s="49"/>
      <c r="BB720" s="49"/>
      <c r="BC720" s="49"/>
      <c r="BD720" s="49"/>
      <c r="BE720" s="49"/>
      <c r="BF720" s="49"/>
      <c r="BG720" s="49"/>
      <c r="BH720" s="49"/>
      <c r="BI720" s="49"/>
      <c r="BJ720" s="49"/>
      <c r="BK720" s="49"/>
      <c r="BL720" s="49"/>
      <c r="BM720" s="49"/>
      <c r="BN720" s="49"/>
      <c r="BO720" s="49"/>
      <c r="BP720" s="49"/>
      <c r="BQ720" s="49"/>
      <c r="BR720" s="49"/>
      <c r="BS720" s="49"/>
      <c r="BT720" s="49"/>
      <c r="BU720" s="49"/>
      <c r="BV720" s="49"/>
      <c r="BW720" s="49"/>
      <c r="BX720" s="49"/>
      <c r="BY720" s="49"/>
      <c r="BZ720" s="49"/>
      <c r="CA720" s="49"/>
      <c r="CB720" s="49"/>
      <c r="CC720" s="49"/>
      <c r="CD720" s="49"/>
      <c r="CE720" s="49"/>
      <c r="CF720" s="49"/>
      <c r="CG720" s="49"/>
      <c r="CH720" s="49"/>
      <c r="CI720" s="49"/>
      <c r="CJ720" s="49"/>
      <c r="CK720" s="49"/>
      <c r="CL720" s="49"/>
      <c r="CM720" s="49"/>
      <c r="CN720" s="49"/>
      <c r="CO720" s="49"/>
      <c r="CP720" s="49"/>
      <c r="CQ720" s="49"/>
      <c r="CR720" s="49"/>
      <c r="CS720" s="49"/>
      <c r="CT720" s="49"/>
      <c r="CU720" s="49"/>
      <c r="CV720" s="49"/>
      <c r="CW720" s="49"/>
      <c r="CX720" s="49"/>
      <c r="CY720" s="49"/>
      <c r="CZ720" s="49"/>
      <c r="DA720" s="49"/>
      <c r="DB720" s="49"/>
      <c r="DC720" s="49"/>
      <c r="DD720" s="49"/>
      <c r="DE720" s="49"/>
      <c r="DF720" s="49"/>
      <c r="DG720" s="49"/>
      <c r="DH720" s="49"/>
      <c r="DI720" s="49"/>
      <c r="DJ720" s="49"/>
      <c r="DK720" s="49"/>
      <c r="DL720" s="49"/>
      <c r="DM720" s="49"/>
      <c r="DN720" s="49"/>
      <c r="DO720" s="49"/>
      <c r="DP720" s="49"/>
      <c r="DQ720" s="49"/>
      <c r="DR720" s="49"/>
      <c r="DS720" s="49"/>
      <c r="DT720" s="49"/>
      <c r="DU720" s="49"/>
      <c r="DV720" s="49"/>
      <c r="DW720" s="49"/>
      <c r="DX720" s="49"/>
      <c r="DY720" s="49"/>
      <c r="DZ720" s="49"/>
      <c r="EA720" s="49"/>
      <c r="EB720" s="49"/>
      <c r="EC720" s="49"/>
      <c r="ED720" s="49"/>
      <c r="EE720" s="49"/>
      <c r="EF720" s="49"/>
      <c r="EG720" s="49"/>
      <c r="EH720" s="49"/>
      <c r="EI720" s="49"/>
      <c r="EJ720" s="49"/>
      <c r="EK720" s="49"/>
      <c r="EL720" s="49"/>
      <c r="EM720" s="49"/>
      <c r="EN720" s="49"/>
      <c r="EO720" s="49"/>
      <c r="EP720" s="49"/>
      <c r="EQ720" s="49"/>
      <c r="ER720" s="49"/>
      <c r="ES720" s="49"/>
      <c r="ET720" s="49"/>
      <c r="EU720" s="49"/>
      <c r="EV720" s="49"/>
      <c r="EW720" s="49"/>
      <c r="EX720" s="49"/>
      <c r="EY720" s="49"/>
      <c r="EZ720" s="49"/>
      <c r="FA720" s="49"/>
      <c r="FB720" s="49"/>
      <c r="FC720" s="49"/>
      <c r="FD720" s="49"/>
      <c r="FE720" s="49"/>
      <c r="FF720" s="49"/>
      <c r="FG720" s="49"/>
      <c r="FH720" s="49"/>
      <c r="FI720" s="49"/>
      <c r="FJ720" s="49"/>
      <c r="FK720" s="49"/>
      <c r="FL720" s="49"/>
      <c r="FM720" s="49"/>
      <c r="FN720" s="49"/>
      <c r="FO720" s="49"/>
      <c r="FP720" s="49"/>
      <c r="FQ720" s="49"/>
      <c r="FR720" s="49"/>
      <c r="FS720" s="49"/>
      <c r="FT720" s="49"/>
      <c r="FU720" s="49"/>
      <c r="FV720" s="49"/>
      <c r="FW720" s="49"/>
      <c r="FX720" s="49"/>
      <c r="FY720" s="49"/>
      <c r="FZ720" s="49"/>
      <c r="GA720" s="49"/>
      <c r="GB720" s="49"/>
      <c r="GC720" s="49"/>
      <c r="GD720" s="49"/>
      <c r="GE720" s="49"/>
      <c r="GF720" s="49"/>
      <c r="GG720" s="49"/>
      <c r="GH720" s="49"/>
      <c r="GI720" s="49"/>
      <c r="GJ720" s="49"/>
      <c r="GK720" s="49"/>
      <c r="GL720" s="49"/>
      <c r="GM720" s="49"/>
      <c r="GN720" s="49"/>
      <c r="GO720" s="49"/>
      <c r="GP720" s="49"/>
      <c r="GQ720" s="49"/>
      <c r="GR720" s="49"/>
      <c r="GS720" s="49"/>
      <c r="GT720" s="49"/>
      <c r="GU720" s="49"/>
      <c r="GV720" s="49"/>
      <c r="GW720" s="49"/>
      <c r="GX720" s="49"/>
      <c r="GY720" s="49"/>
      <c r="GZ720" s="49"/>
      <c r="HA720" s="49"/>
      <c r="HB720" s="49"/>
      <c r="HC720" s="49"/>
      <c r="HD720" s="49"/>
      <c r="HE720" s="49"/>
      <c r="HF720" s="49"/>
      <c r="HG720" s="49"/>
      <c r="HH720" s="49"/>
      <c r="HI720" s="49"/>
      <c r="HJ720" s="49"/>
      <c r="HK720" s="49"/>
      <c r="HL720" s="49"/>
      <c r="HM720" s="49"/>
      <c r="HN720" s="49"/>
      <c r="HO720" s="49"/>
      <c r="HP720" s="49"/>
      <c r="HQ720" s="49"/>
      <c r="HR720" s="49"/>
      <c r="HS720" s="49"/>
      <c r="HT720" s="49"/>
      <c r="HU720" s="49"/>
      <c r="HV720" s="49"/>
      <c r="HW720" s="49"/>
      <c r="HX720" s="49"/>
      <c r="HY720" s="49"/>
      <c r="HZ720" s="49"/>
      <c r="IA720" s="49"/>
      <c r="IB720" s="49"/>
      <c r="IC720" s="49"/>
      <c r="ID720" s="49"/>
      <c r="IE720" s="49"/>
      <c r="IF720" s="49"/>
      <c r="IG720" s="49"/>
      <c r="IH720" s="49"/>
      <c r="II720" s="49"/>
      <c r="IJ720" s="49"/>
      <c r="IK720" s="49"/>
      <c r="IL720" s="49"/>
      <c r="IM720" s="49"/>
      <c r="IN720" s="49"/>
      <c r="IO720" s="49"/>
      <c r="IP720" s="49"/>
      <c r="IQ720" s="49"/>
      <c r="IR720" s="49"/>
      <c r="IS720" s="49"/>
      <c r="IT720" s="49"/>
      <c r="IU720" s="49"/>
      <c r="IV720" s="49"/>
      <c r="IW720" s="49"/>
      <c r="IX720" s="49"/>
      <c r="IY720" s="49"/>
      <c r="IZ720" s="49"/>
      <c r="JA720" s="49"/>
      <c r="JB720" s="49"/>
      <c r="JC720" s="49"/>
      <c r="JD720" s="49"/>
      <c r="JE720" s="49"/>
      <c r="JF720" s="49"/>
      <c r="JG720" s="49"/>
      <c r="JH720" s="49"/>
      <c r="JI720" s="49"/>
      <c r="JJ720" s="49"/>
      <c r="JK720" s="49"/>
      <c r="JL720" s="49"/>
      <c r="JM720" s="49"/>
      <c r="JN720" s="49"/>
      <c r="JO720" s="49"/>
      <c r="JP720" s="49"/>
      <c r="JQ720" s="49"/>
      <c r="JR720" s="49"/>
      <c r="JS720" s="49"/>
      <c r="JT720" s="49"/>
      <c r="JU720" s="49"/>
      <c r="JV720" s="49"/>
      <c r="JW720" s="49"/>
      <c r="JX720" s="49"/>
      <c r="JY720" s="49"/>
      <c r="JZ720" s="49"/>
      <c r="KA720" s="49"/>
      <c r="KB720" s="49"/>
      <c r="KC720" s="49"/>
      <c r="KD720" s="49"/>
      <c r="KE720" s="49"/>
      <c r="KF720" s="49"/>
      <c r="KG720" s="49"/>
      <c r="KH720" s="49"/>
      <c r="KI720" s="49"/>
      <c r="KJ720" s="49"/>
    </row>
    <row r="721" spans="2:296" s="48" customFormat="1" x14ac:dyDescent="0.2">
      <c r="B721" s="46"/>
      <c r="C721" s="276"/>
      <c r="D721" s="125"/>
      <c r="E721" s="173"/>
      <c r="F721" s="174"/>
      <c r="G721" s="125"/>
      <c r="H721" s="125"/>
      <c r="I721" s="125"/>
      <c r="J721" s="125"/>
      <c r="K721" s="192"/>
      <c r="M721" s="281"/>
      <c r="N721" s="19"/>
      <c r="O721" s="49"/>
      <c r="P721" s="49"/>
      <c r="Q721" s="49"/>
      <c r="R721" s="49"/>
      <c r="S721" s="49"/>
      <c r="T721" s="49"/>
      <c r="U721" s="49"/>
      <c r="V721" s="49"/>
      <c r="W721" s="49"/>
      <c r="X721" s="49"/>
      <c r="Y721" s="49"/>
      <c r="Z721" s="49"/>
      <c r="AA721" s="49"/>
      <c r="AB721" s="49"/>
      <c r="AC721" s="49"/>
      <c r="AD721" s="49"/>
      <c r="AE721" s="49"/>
      <c r="AF721" s="49"/>
      <c r="AG721" s="49"/>
      <c r="AH721" s="49"/>
      <c r="AI721" s="49"/>
      <c r="AJ721" s="49"/>
      <c r="AK721" s="49"/>
      <c r="AL721" s="49"/>
      <c r="AM721" s="49"/>
      <c r="AN721" s="49"/>
      <c r="AO721" s="49"/>
      <c r="AP721" s="49"/>
      <c r="AQ721" s="49"/>
      <c r="AR721" s="49"/>
      <c r="AS721" s="49"/>
      <c r="AT721" s="49"/>
      <c r="AU721" s="49"/>
      <c r="AV721" s="49"/>
      <c r="AW721" s="49"/>
      <c r="AX721" s="49"/>
      <c r="AY721" s="49"/>
      <c r="AZ721" s="49"/>
      <c r="BA721" s="49"/>
      <c r="BB721" s="49"/>
      <c r="BC721" s="49"/>
      <c r="BD721" s="49"/>
      <c r="BE721" s="49"/>
      <c r="BF721" s="49"/>
      <c r="BG721" s="49"/>
      <c r="BH721" s="49"/>
      <c r="BI721" s="49"/>
      <c r="BJ721" s="49"/>
      <c r="BK721" s="49"/>
      <c r="BL721" s="49"/>
      <c r="BM721" s="49"/>
      <c r="BN721" s="49"/>
      <c r="BO721" s="49"/>
      <c r="BP721" s="49"/>
      <c r="BQ721" s="49"/>
      <c r="BR721" s="49"/>
      <c r="BS721" s="49"/>
      <c r="BT721" s="49"/>
      <c r="BU721" s="49"/>
      <c r="BV721" s="49"/>
      <c r="BW721" s="49"/>
      <c r="BX721" s="49"/>
      <c r="BY721" s="49"/>
      <c r="BZ721" s="49"/>
      <c r="CA721" s="49"/>
      <c r="CB721" s="49"/>
      <c r="CC721" s="49"/>
      <c r="CD721" s="49"/>
      <c r="CE721" s="49"/>
      <c r="CF721" s="49"/>
      <c r="CG721" s="49"/>
      <c r="CH721" s="49"/>
      <c r="CI721" s="49"/>
      <c r="CJ721" s="49"/>
      <c r="CK721" s="49"/>
      <c r="CL721" s="49"/>
      <c r="CM721" s="49"/>
      <c r="CN721" s="49"/>
      <c r="CO721" s="49"/>
      <c r="CP721" s="49"/>
      <c r="CQ721" s="49"/>
      <c r="CR721" s="49"/>
      <c r="CS721" s="49"/>
      <c r="CT721" s="49"/>
      <c r="CU721" s="49"/>
      <c r="CV721" s="49"/>
      <c r="CW721" s="49"/>
      <c r="CX721" s="49"/>
      <c r="CY721" s="49"/>
      <c r="CZ721" s="49"/>
      <c r="DA721" s="49"/>
      <c r="DB721" s="49"/>
      <c r="DC721" s="49"/>
      <c r="DD721" s="49"/>
      <c r="DE721" s="49"/>
      <c r="DF721" s="49"/>
      <c r="DG721" s="49"/>
      <c r="DH721" s="49"/>
      <c r="DI721" s="49"/>
      <c r="DJ721" s="49"/>
      <c r="DK721" s="49"/>
      <c r="DL721" s="49"/>
      <c r="DM721" s="49"/>
      <c r="DN721" s="49"/>
      <c r="DO721" s="49"/>
      <c r="DP721" s="49"/>
      <c r="DQ721" s="49"/>
      <c r="DR721" s="49"/>
      <c r="DS721" s="49"/>
      <c r="DT721" s="49"/>
      <c r="DU721" s="49"/>
      <c r="DV721" s="49"/>
      <c r="DW721" s="49"/>
      <c r="DX721" s="49"/>
      <c r="DY721" s="49"/>
      <c r="DZ721" s="49"/>
      <c r="EA721" s="49"/>
      <c r="EB721" s="49"/>
      <c r="EC721" s="49"/>
      <c r="ED721" s="49"/>
      <c r="EE721" s="49"/>
      <c r="EF721" s="49"/>
      <c r="EG721" s="49"/>
      <c r="EH721" s="49"/>
      <c r="EI721" s="49"/>
      <c r="EJ721" s="49"/>
      <c r="EK721" s="49"/>
      <c r="EL721" s="49"/>
      <c r="EM721" s="49"/>
      <c r="EN721" s="49"/>
      <c r="EO721" s="49"/>
      <c r="EP721" s="49"/>
      <c r="EQ721" s="49"/>
      <c r="ER721" s="49"/>
      <c r="ES721" s="49"/>
      <c r="ET721" s="49"/>
      <c r="EU721" s="49"/>
      <c r="EV721" s="49"/>
      <c r="EW721" s="49"/>
      <c r="EX721" s="49"/>
      <c r="EY721" s="49"/>
      <c r="EZ721" s="49"/>
      <c r="FA721" s="49"/>
      <c r="FB721" s="49"/>
      <c r="FC721" s="49"/>
      <c r="FD721" s="49"/>
      <c r="FE721" s="49"/>
      <c r="FF721" s="49"/>
      <c r="FG721" s="49"/>
      <c r="FH721" s="49"/>
      <c r="FI721" s="49"/>
      <c r="FJ721" s="49"/>
      <c r="FK721" s="49"/>
      <c r="FL721" s="49"/>
      <c r="FM721" s="49"/>
      <c r="FN721" s="49"/>
      <c r="FO721" s="49"/>
      <c r="FP721" s="49"/>
      <c r="FQ721" s="49"/>
      <c r="FR721" s="49"/>
      <c r="FS721" s="49"/>
      <c r="FT721" s="49"/>
      <c r="FU721" s="49"/>
      <c r="FV721" s="49"/>
      <c r="FW721" s="49"/>
      <c r="FX721" s="49"/>
      <c r="FY721" s="49"/>
      <c r="FZ721" s="49"/>
      <c r="GA721" s="49"/>
      <c r="GB721" s="49"/>
      <c r="GC721" s="49"/>
      <c r="GD721" s="49"/>
      <c r="GE721" s="49"/>
      <c r="GF721" s="49"/>
      <c r="GG721" s="49"/>
      <c r="GH721" s="49"/>
      <c r="GI721" s="49"/>
      <c r="GJ721" s="49"/>
      <c r="GK721" s="49"/>
      <c r="GL721" s="49"/>
      <c r="GM721" s="49"/>
      <c r="GN721" s="49"/>
      <c r="GO721" s="49"/>
      <c r="GP721" s="49"/>
      <c r="GQ721" s="49"/>
      <c r="GR721" s="49"/>
      <c r="GS721" s="49"/>
      <c r="GT721" s="49"/>
      <c r="GU721" s="49"/>
      <c r="GV721" s="49"/>
      <c r="GW721" s="49"/>
      <c r="GX721" s="49"/>
      <c r="GY721" s="49"/>
      <c r="GZ721" s="49"/>
      <c r="HA721" s="49"/>
      <c r="HB721" s="49"/>
      <c r="HC721" s="49"/>
      <c r="HD721" s="49"/>
      <c r="HE721" s="49"/>
      <c r="HF721" s="49"/>
      <c r="HG721" s="49"/>
      <c r="HH721" s="49"/>
      <c r="HI721" s="49"/>
      <c r="HJ721" s="49"/>
      <c r="HK721" s="49"/>
      <c r="HL721" s="49"/>
      <c r="HM721" s="49"/>
      <c r="HN721" s="49"/>
      <c r="HO721" s="49"/>
      <c r="HP721" s="49"/>
      <c r="HQ721" s="49"/>
      <c r="HR721" s="49"/>
      <c r="HS721" s="49"/>
      <c r="HT721" s="49"/>
      <c r="HU721" s="49"/>
      <c r="HV721" s="49"/>
      <c r="HW721" s="49"/>
      <c r="HX721" s="49"/>
      <c r="HY721" s="49"/>
      <c r="HZ721" s="49"/>
      <c r="IA721" s="49"/>
      <c r="IB721" s="49"/>
      <c r="IC721" s="49"/>
      <c r="ID721" s="49"/>
      <c r="IE721" s="49"/>
      <c r="IF721" s="49"/>
      <c r="IG721" s="49"/>
      <c r="IH721" s="49"/>
      <c r="II721" s="49"/>
      <c r="IJ721" s="49"/>
      <c r="IK721" s="49"/>
      <c r="IL721" s="49"/>
      <c r="IM721" s="49"/>
      <c r="IN721" s="49"/>
      <c r="IO721" s="49"/>
      <c r="IP721" s="49"/>
      <c r="IQ721" s="49"/>
      <c r="IR721" s="49"/>
      <c r="IS721" s="49"/>
      <c r="IT721" s="49"/>
      <c r="IU721" s="49"/>
      <c r="IV721" s="49"/>
      <c r="IW721" s="49"/>
      <c r="IX721" s="49"/>
      <c r="IY721" s="49"/>
      <c r="IZ721" s="49"/>
      <c r="JA721" s="49"/>
      <c r="JB721" s="49"/>
      <c r="JC721" s="49"/>
      <c r="JD721" s="49"/>
      <c r="JE721" s="49"/>
      <c r="JF721" s="49"/>
      <c r="JG721" s="49"/>
      <c r="JH721" s="49"/>
      <c r="JI721" s="49"/>
      <c r="JJ721" s="49"/>
      <c r="JK721" s="49"/>
      <c r="JL721" s="49"/>
      <c r="JM721" s="49"/>
      <c r="JN721" s="49"/>
      <c r="JO721" s="49"/>
      <c r="JP721" s="49"/>
      <c r="JQ721" s="49"/>
      <c r="JR721" s="49"/>
      <c r="JS721" s="49"/>
      <c r="JT721" s="49"/>
      <c r="JU721" s="49"/>
      <c r="JV721" s="49"/>
      <c r="JW721" s="49"/>
      <c r="JX721" s="49"/>
      <c r="JY721" s="49"/>
      <c r="JZ721" s="49"/>
      <c r="KA721" s="49"/>
      <c r="KB721" s="49"/>
      <c r="KC721" s="49"/>
      <c r="KD721" s="49"/>
      <c r="KE721" s="49"/>
      <c r="KF721" s="49"/>
      <c r="KG721" s="49"/>
      <c r="KH721" s="49"/>
      <c r="KI721" s="49"/>
      <c r="KJ721" s="49"/>
    </row>
    <row r="722" spans="2:296" s="48" customFormat="1" x14ac:dyDescent="0.2">
      <c r="B722" s="46"/>
      <c r="C722" s="276"/>
      <c r="D722" s="125"/>
      <c r="E722" s="173"/>
      <c r="F722" s="174"/>
      <c r="G722" s="125"/>
      <c r="H722" s="125"/>
      <c r="I722" s="125"/>
      <c r="J722" s="125"/>
      <c r="K722" s="192"/>
      <c r="M722" s="281"/>
      <c r="N722" s="19"/>
      <c r="O722" s="49"/>
      <c r="P722" s="49"/>
      <c r="Q722" s="49"/>
      <c r="R722" s="49"/>
      <c r="S722" s="49"/>
      <c r="T722" s="49"/>
      <c r="U722" s="49"/>
      <c r="V722" s="49"/>
      <c r="W722" s="49"/>
      <c r="X722" s="49"/>
      <c r="Y722" s="49"/>
      <c r="Z722" s="49"/>
      <c r="AA722" s="49"/>
      <c r="AB722" s="49"/>
      <c r="AC722" s="49"/>
      <c r="AD722" s="49"/>
      <c r="AE722" s="49"/>
      <c r="AF722" s="49"/>
      <c r="AG722" s="49"/>
      <c r="AH722" s="49"/>
      <c r="AI722" s="49"/>
      <c r="AJ722" s="49"/>
      <c r="AK722" s="49"/>
      <c r="AL722" s="49"/>
      <c r="AM722" s="49"/>
      <c r="AN722" s="49"/>
      <c r="AO722" s="49"/>
      <c r="AP722" s="49"/>
      <c r="AQ722" s="49"/>
      <c r="AR722" s="49"/>
      <c r="AS722" s="49"/>
      <c r="AT722" s="49"/>
      <c r="AU722" s="49"/>
      <c r="AV722" s="49"/>
      <c r="AW722" s="49"/>
      <c r="AX722" s="49"/>
      <c r="AY722" s="49"/>
      <c r="AZ722" s="49"/>
      <c r="BA722" s="49"/>
      <c r="BB722" s="49"/>
      <c r="BC722" s="49"/>
      <c r="BD722" s="49"/>
      <c r="BE722" s="49"/>
      <c r="BF722" s="49"/>
      <c r="BG722" s="49"/>
      <c r="BH722" s="49"/>
      <c r="BI722" s="49"/>
      <c r="BJ722" s="49"/>
      <c r="BK722" s="49"/>
      <c r="BL722" s="49"/>
      <c r="BM722" s="49"/>
      <c r="BN722" s="49"/>
      <c r="BO722" s="49"/>
      <c r="BP722" s="49"/>
      <c r="BQ722" s="49"/>
      <c r="BR722" s="49"/>
      <c r="BS722" s="49"/>
      <c r="BT722" s="49"/>
      <c r="BU722" s="49"/>
      <c r="BV722" s="49"/>
      <c r="BW722" s="49"/>
      <c r="BX722" s="49"/>
      <c r="BY722" s="49"/>
      <c r="BZ722" s="49"/>
      <c r="CA722" s="49"/>
      <c r="CB722" s="49"/>
      <c r="CC722" s="49"/>
      <c r="CD722" s="49"/>
      <c r="CE722" s="49"/>
      <c r="CF722" s="49"/>
      <c r="CG722" s="49"/>
      <c r="CH722" s="49"/>
      <c r="CI722" s="49"/>
      <c r="CJ722" s="49"/>
      <c r="CK722" s="49"/>
      <c r="CL722" s="49"/>
      <c r="CM722" s="49"/>
      <c r="CN722" s="49"/>
      <c r="CO722" s="49"/>
      <c r="CP722" s="49"/>
      <c r="CQ722" s="49"/>
      <c r="CR722" s="49"/>
      <c r="CS722" s="49"/>
      <c r="CT722" s="49"/>
      <c r="CU722" s="49"/>
      <c r="CV722" s="49"/>
      <c r="CW722" s="49"/>
      <c r="CX722" s="49"/>
      <c r="CY722" s="49"/>
      <c r="CZ722" s="49"/>
      <c r="DA722" s="49"/>
      <c r="DB722" s="49"/>
      <c r="DC722" s="49"/>
      <c r="DD722" s="49"/>
      <c r="DE722" s="49"/>
      <c r="DF722" s="49"/>
      <c r="DG722" s="49"/>
      <c r="DH722" s="49"/>
      <c r="DI722" s="49"/>
      <c r="DJ722" s="49"/>
      <c r="DK722" s="49"/>
      <c r="DL722" s="49"/>
      <c r="DM722" s="49"/>
      <c r="DN722" s="49"/>
      <c r="DO722" s="49"/>
      <c r="DP722" s="49"/>
      <c r="DQ722" s="49"/>
      <c r="DR722" s="49"/>
      <c r="DS722" s="49"/>
      <c r="DT722" s="49"/>
      <c r="DU722" s="49"/>
      <c r="DV722" s="49"/>
      <c r="DW722" s="49"/>
      <c r="DX722" s="49"/>
      <c r="DY722" s="49"/>
      <c r="DZ722" s="49"/>
      <c r="EA722" s="49"/>
      <c r="EB722" s="49"/>
      <c r="EC722" s="49"/>
      <c r="ED722" s="49"/>
      <c r="EE722" s="49"/>
      <c r="EF722" s="49"/>
      <c r="EG722" s="49"/>
      <c r="EH722" s="49"/>
      <c r="EI722" s="49"/>
      <c r="EJ722" s="49"/>
      <c r="EK722" s="49"/>
      <c r="EL722" s="49"/>
      <c r="EM722" s="49"/>
      <c r="EN722" s="49"/>
      <c r="EO722" s="49"/>
      <c r="EP722" s="49"/>
      <c r="EQ722" s="49"/>
      <c r="ER722" s="49"/>
      <c r="ES722" s="49"/>
      <c r="ET722" s="49"/>
      <c r="EU722" s="49"/>
      <c r="EV722" s="49"/>
      <c r="EW722" s="49"/>
      <c r="EX722" s="49"/>
      <c r="EY722" s="49"/>
      <c r="EZ722" s="49"/>
      <c r="FA722" s="49"/>
      <c r="FB722" s="49"/>
      <c r="FC722" s="49"/>
      <c r="FD722" s="49"/>
      <c r="FE722" s="49"/>
      <c r="FF722" s="49"/>
      <c r="FG722" s="49"/>
      <c r="FH722" s="49"/>
      <c r="FI722" s="49"/>
      <c r="FJ722" s="49"/>
      <c r="FK722" s="49"/>
      <c r="FL722" s="49"/>
      <c r="FM722" s="49"/>
      <c r="FN722" s="49"/>
      <c r="FO722" s="49"/>
      <c r="FP722" s="49"/>
      <c r="FQ722" s="49"/>
      <c r="FR722" s="49"/>
      <c r="FS722" s="49"/>
      <c r="FT722" s="49"/>
      <c r="FU722" s="49"/>
      <c r="FV722" s="49"/>
      <c r="FW722" s="49"/>
      <c r="FX722" s="49"/>
      <c r="FY722" s="49"/>
      <c r="FZ722" s="49"/>
      <c r="GA722" s="49"/>
      <c r="GB722" s="49"/>
      <c r="GC722" s="49"/>
      <c r="GD722" s="49"/>
      <c r="GE722" s="49"/>
      <c r="GF722" s="49"/>
      <c r="GG722" s="49"/>
      <c r="GH722" s="49"/>
      <c r="GI722" s="49"/>
      <c r="GJ722" s="49"/>
      <c r="GK722" s="49"/>
      <c r="GL722" s="49"/>
      <c r="GM722" s="49"/>
      <c r="GN722" s="49"/>
      <c r="GO722" s="49"/>
      <c r="GP722" s="49"/>
      <c r="GQ722" s="49"/>
      <c r="GR722" s="49"/>
      <c r="GS722" s="49"/>
      <c r="GT722" s="49"/>
      <c r="GU722" s="49"/>
      <c r="GV722" s="49"/>
      <c r="GW722" s="49"/>
      <c r="GX722" s="49"/>
      <c r="GY722" s="49"/>
      <c r="GZ722" s="49"/>
      <c r="HA722" s="49"/>
      <c r="HB722" s="49"/>
      <c r="HC722" s="49"/>
      <c r="HD722" s="49"/>
      <c r="HE722" s="49"/>
      <c r="HF722" s="49"/>
      <c r="HG722" s="49"/>
      <c r="HH722" s="49"/>
      <c r="HI722" s="49"/>
      <c r="HJ722" s="49"/>
      <c r="HK722" s="49"/>
      <c r="HL722" s="49"/>
      <c r="HM722" s="49"/>
      <c r="HN722" s="49"/>
      <c r="HO722" s="49"/>
      <c r="HP722" s="49"/>
      <c r="HQ722" s="49"/>
      <c r="HR722" s="49"/>
      <c r="HS722" s="49"/>
      <c r="HT722" s="49"/>
      <c r="HU722" s="49"/>
      <c r="HV722" s="49"/>
      <c r="HW722" s="49"/>
      <c r="HX722" s="49"/>
      <c r="HY722" s="49"/>
      <c r="HZ722" s="49"/>
      <c r="IA722" s="49"/>
      <c r="IB722" s="49"/>
      <c r="IC722" s="49"/>
      <c r="ID722" s="49"/>
      <c r="IE722" s="49"/>
      <c r="IF722" s="49"/>
      <c r="IG722" s="49"/>
      <c r="IH722" s="49"/>
      <c r="II722" s="49"/>
      <c r="IJ722" s="49"/>
      <c r="IK722" s="49"/>
      <c r="IL722" s="49"/>
      <c r="IM722" s="49"/>
      <c r="IN722" s="49"/>
      <c r="IO722" s="49"/>
      <c r="IP722" s="49"/>
      <c r="IQ722" s="49"/>
      <c r="IR722" s="49"/>
      <c r="IS722" s="49"/>
      <c r="IT722" s="49"/>
      <c r="IU722" s="49"/>
      <c r="IV722" s="49"/>
      <c r="IW722" s="49"/>
      <c r="IX722" s="49"/>
      <c r="IY722" s="49"/>
      <c r="IZ722" s="49"/>
      <c r="JA722" s="49"/>
      <c r="JB722" s="49"/>
      <c r="JC722" s="49"/>
      <c r="JD722" s="49"/>
      <c r="JE722" s="49"/>
      <c r="JF722" s="49"/>
      <c r="JG722" s="49"/>
      <c r="JH722" s="49"/>
      <c r="JI722" s="49"/>
      <c r="JJ722" s="49"/>
      <c r="JK722" s="49"/>
      <c r="JL722" s="49"/>
      <c r="JM722" s="49"/>
      <c r="JN722" s="49"/>
      <c r="JO722" s="49"/>
      <c r="JP722" s="49"/>
      <c r="JQ722" s="49"/>
      <c r="JR722" s="49"/>
      <c r="JS722" s="49"/>
      <c r="JT722" s="49"/>
      <c r="JU722" s="49"/>
      <c r="JV722" s="49"/>
      <c r="JW722" s="49"/>
      <c r="JX722" s="49"/>
      <c r="JY722" s="49"/>
      <c r="JZ722" s="49"/>
      <c r="KA722" s="49"/>
      <c r="KB722" s="49"/>
      <c r="KC722" s="49"/>
      <c r="KD722" s="49"/>
      <c r="KE722" s="49"/>
      <c r="KF722" s="49"/>
      <c r="KG722" s="49"/>
      <c r="KH722" s="49"/>
      <c r="KI722" s="49"/>
      <c r="KJ722" s="49"/>
    </row>
    <row r="723" spans="2:296" s="48" customFormat="1" x14ac:dyDescent="0.2">
      <c r="B723" s="46"/>
      <c r="C723" s="276"/>
      <c r="D723" s="125"/>
      <c r="E723" s="173"/>
      <c r="F723" s="174"/>
      <c r="G723" s="125"/>
      <c r="H723" s="125"/>
      <c r="I723" s="125"/>
      <c r="J723" s="125"/>
      <c r="K723" s="192"/>
      <c r="M723" s="281"/>
      <c r="N723" s="19"/>
      <c r="O723" s="49"/>
      <c r="P723" s="49"/>
      <c r="Q723" s="49"/>
      <c r="R723" s="49"/>
      <c r="S723" s="49"/>
      <c r="T723" s="49"/>
      <c r="U723" s="49"/>
      <c r="V723" s="49"/>
      <c r="W723" s="49"/>
      <c r="X723" s="49"/>
      <c r="Y723" s="49"/>
      <c r="Z723" s="49"/>
      <c r="AA723" s="49"/>
      <c r="AB723" s="49"/>
      <c r="AC723" s="49"/>
      <c r="AD723" s="49"/>
      <c r="AE723" s="49"/>
      <c r="AF723" s="49"/>
      <c r="AG723" s="49"/>
      <c r="AH723" s="49"/>
      <c r="AI723" s="49"/>
      <c r="AJ723" s="49"/>
      <c r="AK723" s="49"/>
      <c r="AL723" s="49"/>
      <c r="AM723" s="49"/>
      <c r="AN723" s="49"/>
      <c r="AO723" s="49"/>
      <c r="AP723" s="49"/>
      <c r="AQ723" s="49"/>
      <c r="AR723" s="49"/>
      <c r="AS723" s="49"/>
      <c r="AT723" s="49"/>
      <c r="AU723" s="49"/>
      <c r="AV723" s="49"/>
      <c r="AW723" s="49"/>
      <c r="AX723" s="49"/>
      <c r="AY723" s="49"/>
      <c r="AZ723" s="49"/>
      <c r="BA723" s="49"/>
      <c r="BB723" s="49"/>
      <c r="BC723" s="49"/>
      <c r="BD723" s="49"/>
      <c r="BE723" s="49"/>
      <c r="BF723" s="49"/>
      <c r="BG723" s="49"/>
      <c r="BH723" s="49"/>
      <c r="BI723" s="49"/>
      <c r="BJ723" s="49"/>
      <c r="BK723" s="49"/>
      <c r="BL723" s="49"/>
      <c r="BM723" s="49"/>
      <c r="BN723" s="49"/>
      <c r="BO723" s="49"/>
      <c r="BP723" s="49"/>
      <c r="BQ723" s="49"/>
      <c r="BR723" s="49"/>
      <c r="BS723" s="49"/>
      <c r="BT723" s="49"/>
      <c r="BU723" s="49"/>
      <c r="BV723" s="49"/>
      <c r="BW723" s="49"/>
      <c r="BX723" s="49"/>
      <c r="BY723" s="49"/>
      <c r="BZ723" s="49"/>
      <c r="CA723" s="49"/>
      <c r="CB723" s="49"/>
      <c r="CC723" s="49"/>
      <c r="CD723" s="49"/>
      <c r="CE723" s="49"/>
      <c r="CF723" s="49"/>
      <c r="CG723" s="49"/>
      <c r="CH723" s="49"/>
      <c r="CI723" s="49"/>
      <c r="CJ723" s="49"/>
      <c r="CK723" s="49"/>
      <c r="CL723" s="49"/>
      <c r="CM723" s="49"/>
      <c r="CN723" s="49"/>
      <c r="CO723" s="49"/>
      <c r="CP723" s="49"/>
      <c r="CQ723" s="49"/>
      <c r="CR723" s="49"/>
      <c r="CS723" s="49"/>
      <c r="CT723" s="49"/>
      <c r="CU723" s="49"/>
      <c r="CV723" s="49"/>
      <c r="CW723" s="49"/>
      <c r="CX723" s="49"/>
      <c r="CY723" s="49"/>
      <c r="CZ723" s="49"/>
      <c r="DA723" s="49"/>
      <c r="DB723" s="49"/>
      <c r="DC723" s="49"/>
      <c r="DD723" s="49"/>
      <c r="DE723" s="49"/>
      <c r="DF723" s="49"/>
      <c r="DG723" s="49"/>
      <c r="DH723" s="49"/>
      <c r="DI723" s="49"/>
      <c r="DJ723" s="49"/>
      <c r="DK723" s="49"/>
      <c r="DL723" s="49"/>
      <c r="DM723" s="49"/>
      <c r="DN723" s="49"/>
      <c r="DO723" s="49"/>
      <c r="DP723" s="49"/>
      <c r="DQ723" s="49"/>
      <c r="DR723" s="49"/>
      <c r="DS723" s="49"/>
      <c r="DT723" s="49"/>
      <c r="DU723" s="49"/>
      <c r="DV723" s="49"/>
      <c r="DW723" s="49"/>
      <c r="DX723" s="49"/>
      <c r="DY723" s="49"/>
      <c r="DZ723" s="49"/>
      <c r="EA723" s="49"/>
      <c r="EB723" s="49"/>
      <c r="EC723" s="49"/>
      <c r="ED723" s="49"/>
      <c r="EE723" s="49"/>
      <c r="EF723" s="49"/>
      <c r="EG723" s="49"/>
      <c r="EH723" s="49"/>
      <c r="EI723" s="49"/>
      <c r="EJ723" s="49"/>
      <c r="EK723" s="49"/>
      <c r="EL723" s="49"/>
      <c r="EM723" s="49"/>
      <c r="EN723" s="49"/>
      <c r="EO723" s="49"/>
      <c r="EP723" s="49"/>
      <c r="EQ723" s="49"/>
      <c r="ER723" s="49"/>
      <c r="ES723" s="49"/>
      <c r="ET723" s="49"/>
      <c r="EU723" s="49"/>
      <c r="EV723" s="49"/>
      <c r="EW723" s="49"/>
      <c r="EX723" s="49"/>
      <c r="EY723" s="49"/>
      <c r="EZ723" s="49"/>
      <c r="FA723" s="49"/>
      <c r="FB723" s="49"/>
      <c r="FC723" s="49"/>
      <c r="FD723" s="49"/>
      <c r="FE723" s="49"/>
      <c r="FF723" s="49"/>
      <c r="FG723" s="49"/>
      <c r="FH723" s="49"/>
      <c r="FI723" s="49"/>
      <c r="FJ723" s="49"/>
      <c r="FK723" s="49"/>
      <c r="FL723" s="49"/>
      <c r="FM723" s="49"/>
      <c r="FN723" s="49"/>
      <c r="FO723" s="49"/>
      <c r="FP723" s="49"/>
      <c r="FQ723" s="49"/>
      <c r="FR723" s="49"/>
      <c r="FS723" s="49"/>
      <c r="FT723" s="49"/>
      <c r="FU723" s="49"/>
      <c r="FV723" s="49"/>
      <c r="FW723" s="49"/>
      <c r="FX723" s="49"/>
      <c r="FY723" s="49"/>
      <c r="FZ723" s="49"/>
      <c r="GA723" s="49"/>
      <c r="GB723" s="49"/>
      <c r="GC723" s="49"/>
      <c r="GD723" s="49"/>
      <c r="GE723" s="49"/>
      <c r="GF723" s="49"/>
      <c r="GG723" s="49"/>
      <c r="GH723" s="49"/>
      <c r="GI723" s="49"/>
      <c r="GJ723" s="49"/>
      <c r="GK723" s="49"/>
      <c r="GL723" s="49"/>
      <c r="GM723" s="49"/>
      <c r="GN723" s="49"/>
      <c r="GO723" s="49"/>
      <c r="GP723" s="49"/>
      <c r="GQ723" s="49"/>
      <c r="GR723" s="49"/>
      <c r="GS723" s="49"/>
      <c r="GT723" s="49"/>
      <c r="GU723" s="49"/>
      <c r="GV723" s="49"/>
      <c r="GW723" s="49"/>
      <c r="GX723" s="49"/>
      <c r="GY723" s="49"/>
      <c r="GZ723" s="49"/>
      <c r="HA723" s="49"/>
      <c r="HB723" s="49"/>
      <c r="HC723" s="49"/>
      <c r="HD723" s="49"/>
      <c r="HE723" s="49"/>
      <c r="HF723" s="49"/>
      <c r="HG723" s="49"/>
      <c r="HH723" s="49"/>
      <c r="HI723" s="49"/>
      <c r="HJ723" s="49"/>
      <c r="HK723" s="49"/>
      <c r="HL723" s="49"/>
      <c r="HM723" s="49"/>
      <c r="HN723" s="49"/>
      <c r="HO723" s="49"/>
      <c r="HP723" s="49"/>
      <c r="HQ723" s="49"/>
      <c r="HR723" s="49"/>
      <c r="HS723" s="49"/>
      <c r="HT723" s="49"/>
      <c r="HU723" s="49"/>
      <c r="HV723" s="49"/>
      <c r="HW723" s="49"/>
      <c r="HX723" s="49"/>
      <c r="HY723" s="49"/>
      <c r="HZ723" s="49"/>
      <c r="IA723" s="49"/>
      <c r="IB723" s="49"/>
      <c r="IC723" s="49"/>
      <c r="ID723" s="49"/>
      <c r="IE723" s="49"/>
      <c r="IF723" s="49"/>
      <c r="IG723" s="49"/>
      <c r="IH723" s="49"/>
      <c r="II723" s="49"/>
      <c r="IJ723" s="49"/>
      <c r="IK723" s="49"/>
      <c r="IL723" s="49"/>
      <c r="IM723" s="49"/>
      <c r="IN723" s="49"/>
      <c r="IO723" s="49"/>
      <c r="IP723" s="49"/>
      <c r="IQ723" s="49"/>
      <c r="IR723" s="49"/>
      <c r="IS723" s="49"/>
      <c r="IT723" s="49"/>
      <c r="IU723" s="49"/>
      <c r="IV723" s="49"/>
      <c r="IW723" s="49"/>
      <c r="IX723" s="49"/>
      <c r="IY723" s="49"/>
      <c r="IZ723" s="49"/>
      <c r="JA723" s="49"/>
      <c r="JB723" s="49"/>
      <c r="JC723" s="49"/>
      <c r="JD723" s="49"/>
      <c r="JE723" s="49"/>
      <c r="JF723" s="49"/>
      <c r="JG723" s="49"/>
      <c r="JH723" s="49"/>
      <c r="JI723" s="49"/>
      <c r="JJ723" s="49"/>
      <c r="JK723" s="49"/>
      <c r="JL723" s="49"/>
      <c r="JM723" s="49"/>
      <c r="JN723" s="49"/>
      <c r="JO723" s="49"/>
      <c r="JP723" s="49"/>
      <c r="JQ723" s="49"/>
      <c r="JR723" s="49"/>
      <c r="JS723" s="49"/>
      <c r="JT723" s="49"/>
      <c r="JU723" s="49"/>
      <c r="JV723" s="49"/>
      <c r="JW723" s="49"/>
      <c r="JX723" s="49"/>
      <c r="JY723" s="49"/>
      <c r="JZ723" s="49"/>
      <c r="KA723" s="49"/>
      <c r="KB723" s="49"/>
      <c r="KC723" s="49"/>
      <c r="KD723" s="49"/>
      <c r="KE723" s="49"/>
      <c r="KF723" s="49"/>
      <c r="KG723" s="49"/>
      <c r="KH723" s="49"/>
      <c r="KI723" s="49"/>
      <c r="KJ723" s="49"/>
    </row>
    <row r="724" spans="2:296" s="48" customFormat="1" x14ac:dyDescent="0.2">
      <c r="B724" s="46"/>
      <c r="C724" s="276"/>
      <c r="D724" s="125"/>
      <c r="E724" s="173"/>
      <c r="F724" s="174"/>
      <c r="G724" s="125"/>
      <c r="H724" s="125"/>
      <c r="I724" s="125"/>
      <c r="J724" s="125"/>
      <c r="K724" s="192"/>
      <c r="M724" s="281"/>
      <c r="N724" s="19"/>
      <c r="O724" s="49"/>
      <c r="P724" s="49"/>
      <c r="Q724" s="49"/>
      <c r="R724" s="49"/>
      <c r="S724" s="49"/>
      <c r="T724" s="49"/>
      <c r="U724" s="49"/>
      <c r="V724" s="49"/>
      <c r="W724" s="49"/>
      <c r="X724" s="49"/>
      <c r="Y724" s="49"/>
      <c r="Z724" s="49"/>
      <c r="AA724" s="49"/>
      <c r="AB724" s="49"/>
      <c r="AC724" s="49"/>
      <c r="AD724" s="49"/>
      <c r="AE724" s="49"/>
      <c r="AF724" s="49"/>
      <c r="AG724" s="49"/>
      <c r="AH724" s="49"/>
      <c r="AI724" s="49"/>
      <c r="AJ724" s="49"/>
      <c r="AK724" s="49"/>
      <c r="AL724" s="49"/>
      <c r="AM724" s="49"/>
      <c r="AN724" s="49"/>
      <c r="AO724" s="49"/>
      <c r="AP724" s="49"/>
      <c r="AQ724" s="49"/>
      <c r="AR724" s="49"/>
      <c r="AS724" s="49"/>
      <c r="AT724" s="49"/>
      <c r="AU724" s="49"/>
      <c r="AV724" s="49"/>
      <c r="AW724" s="49"/>
      <c r="AX724" s="49"/>
      <c r="AY724" s="49"/>
      <c r="AZ724" s="49"/>
      <c r="BA724" s="49"/>
      <c r="BB724" s="49"/>
      <c r="BC724" s="49"/>
      <c r="BD724" s="49"/>
      <c r="BE724" s="49"/>
      <c r="BF724" s="49"/>
      <c r="BG724" s="49"/>
      <c r="BH724" s="49"/>
      <c r="BI724" s="49"/>
      <c r="BJ724" s="49"/>
      <c r="BK724" s="49"/>
      <c r="BL724" s="49"/>
      <c r="BM724" s="49"/>
      <c r="BN724" s="49"/>
      <c r="BO724" s="49"/>
      <c r="BP724" s="49"/>
      <c r="BQ724" s="49"/>
      <c r="BR724" s="49"/>
      <c r="BS724" s="49"/>
      <c r="BT724" s="49"/>
      <c r="BU724" s="49"/>
      <c r="BV724" s="49"/>
      <c r="BW724" s="49"/>
      <c r="BX724" s="49"/>
      <c r="BY724" s="49"/>
      <c r="BZ724" s="49"/>
      <c r="CA724" s="49"/>
      <c r="CB724" s="49"/>
      <c r="CC724" s="49"/>
      <c r="CD724" s="49"/>
      <c r="CE724" s="49"/>
      <c r="CF724" s="49"/>
      <c r="CG724" s="49"/>
      <c r="CH724" s="49"/>
      <c r="CI724" s="49"/>
      <c r="CJ724" s="49"/>
      <c r="CK724" s="49"/>
      <c r="CL724" s="49"/>
      <c r="CM724" s="49"/>
      <c r="CN724" s="49"/>
      <c r="CO724" s="49"/>
      <c r="CP724" s="49"/>
      <c r="CQ724" s="49"/>
      <c r="CR724" s="49"/>
      <c r="CS724" s="49"/>
      <c r="CT724" s="49"/>
      <c r="CU724" s="49"/>
      <c r="CV724" s="49"/>
      <c r="CW724" s="49"/>
      <c r="CX724" s="49"/>
      <c r="CY724" s="49"/>
      <c r="CZ724" s="49"/>
      <c r="DA724" s="49"/>
      <c r="DB724" s="49"/>
      <c r="DC724" s="49"/>
      <c r="DD724" s="49"/>
      <c r="DE724" s="49"/>
      <c r="DF724" s="49"/>
      <c r="DG724" s="49"/>
      <c r="DH724" s="49"/>
      <c r="DI724" s="49"/>
      <c r="DJ724" s="49"/>
      <c r="DK724" s="49"/>
      <c r="DL724" s="49"/>
      <c r="DM724" s="49"/>
      <c r="DN724" s="49"/>
      <c r="DO724" s="49"/>
      <c r="DP724" s="49"/>
      <c r="DQ724" s="49"/>
      <c r="DR724" s="49"/>
      <c r="DS724" s="49"/>
      <c r="DT724" s="49"/>
      <c r="DU724" s="49"/>
      <c r="DV724" s="49"/>
      <c r="DW724" s="49"/>
      <c r="DX724" s="49"/>
      <c r="DY724" s="49"/>
      <c r="DZ724" s="49"/>
      <c r="EA724" s="49"/>
      <c r="EB724" s="49"/>
      <c r="EC724" s="49"/>
      <c r="ED724" s="49"/>
      <c r="EE724" s="49"/>
      <c r="EF724" s="49"/>
      <c r="EG724" s="49"/>
      <c r="EH724" s="49"/>
      <c r="EI724" s="49"/>
      <c r="EJ724" s="49"/>
      <c r="EK724" s="49"/>
      <c r="EL724" s="49"/>
      <c r="EM724" s="49"/>
      <c r="EN724" s="49"/>
      <c r="EO724" s="49"/>
      <c r="EP724" s="49"/>
      <c r="EQ724" s="49"/>
      <c r="ER724" s="49"/>
      <c r="ES724" s="49"/>
      <c r="ET724" s="49"/>
      <c r="EU724" s="49"/>
      <c r="EV724" s="49"/>
      <c r="EW724" s="49"/>
      <c r="EX724" s="49"/>
      <c r="EY724" s="49"/>
      <c r="EZ724" s="49"/>
      <c r="FA724" s="49"/>
      <c r="FB724" s="49"/>
      <c r="FC724" s="49"/>
      <c r="FD724" s="49"/>
      <c r="FE724" s="49"/>
      <c r="FF724" s="49"/>
      <c r="FG724" s="49"/>
      <c r="FH724" s="49"/>
      <c r="FI724" s="49"/>
      <c r="FJ724" s="49"/>
      <c r="FK724" s="49"/>
      <c r="FL724" s="49"/>
      <c r="FM724" s="49"/>
      <c r="FN724" s="49"/>
      <c r="FO724" s="49"/>
      <c r="FP724" s="49"/>
      <c r="FQ724" s="49"/>
      <c r="FR724" s="49"/>
      <c r="FS724" s="49"/>
      <c r="FT724" s="49"/>
      <c r="FU724" s="49"/>
      <c r="FV724" s="49"/>
      <c r="FW724" s="49"/>
      <c r="FX724" s="49"/>
      <c r="FY724" s="49"/>
      <c r="FZ724" s="49"/>
      <c r="GA724" s="49"/>
      <c r="GB724" s="49"/>
      <c r="GC724" s="49"/>
      <c r="GD724" s="49"/>
      <c r="GE724" s="49"/>
      <c r="GF724" s="49"/>
      <c r="GG724" s="49"/>
      <c r="GH724" s="49"/>
      <c r="GI724" s="49"/>
      <c r="GJ724" s="49"/>
      <c r="GK724" s="49"/>
      <c r="GL724" s="49"/>
      <c r="GM724" s="49"/>
      <c r="GN724" s="49"/>
      <c r="GO724" s="49"/>
      <c r="GP724" s="49"/>
      <c r="GQ724" s="49"/>
      <c r="GR724" s="49"/>
      <c r="GS724" s="49"/>
      <c r="GT724" s="49"/>
      <c r="GU724" s="49"/>
      <c r="GV724" s="49"/>
      <c r="GW724" s="49"/>
      <c r="GX724" s="49"/>
      <c r="GY724" s="49"/>
      <c r="GZ724" s="49"/>
      <c r="HA724" s="49"/>
      <c r="HB724" s="49"/>
      <c r="HC724" s="49"/>
      <c r="HD724" s="49"/>
      <c r="HE724" s="49"/>
      <c r="HF724" s="49"/>
      <c r="HG724" s="49"/>
      <c r="HH724" s="49"/>
      <c r="HI724" s="49"/>
      <c r="HJ724" s="49"/>
      <c r="HK724" s="49"/>
      <c r="HL724" s="49"/>
      <c r="HM724" s="49"/>
      <c r="HN724" s="49"/>
      <c r="HO724" s="49"/>
      <c r="HP724" s="49"/>
      <c r="HQ724" s="49"/>
      <c r="HR724" s="49"/>
      <c r="HS724" s="49"/>
      <c r="HT724" s="49"/>
      <c r="HU724" s="49"/>
      <c r="HV724" s="49"/>
      <c r="HW724" s="49"/>
      <c r="HX724" s="49"/>
      <c r="HY724" s="49"/>
      <c r="HZ724" s="49"/>
      <c r="IA724" s="49"/>
      <c r="IB724" s="49"/>
      <c r="IC724" s="49"/>
      <c r="ID724" s="49"/>
      <c r="IE724" s="49"/>
      <c r="IF724" s="49"/>
      <c r="IG724" s="49"/>
      <c r="IH724" s="49"/>
      <c r="II724" s="49"/>
      <c r="IJ724" s="49"/>
      <c r="IK724" s="49"/>
      <c r="IL724" s="49"/>
      <c r="IM724" s="49"/>
      <c r="IN724" s="49"/>
      <c r="IO724" s="49"/>
      <c r="IP724" s="49"/>
      <c r="IQ724" s="49"/>
      <c r="IR724" s="49"/>
      <c r="IS724" s="49"/>
      <c r="IT724" s="49"/>
      <c r="IU724" s="49"/>
      <c r="IV724" s="49"/>
      <c r="IW724" s="49"/>
      <c r="IX724" s="49"/>
      <c r="IY724" s="49"/>
      <c r="IZ724" s="49"/>
      <c r="JA724" s="49"/>
      <c r="JB724" s="49"/>
      <c r="JC724" s="49"/>
      <c r="JD724" s="49"/>
      <c r="JE724" s="49"/>
      <c r="JF724" s="49"/>
      <c r="JG724" s="49"/>
      <c r="JH724" s="49"/>
      <c r="JI724" s="49"/>
      <c r="JJ724" s="49"/>
      <c r="JK724" s="49"/>
      <c r="JL724" s="49"/>
      <c r="JM724" s="49"/>
      <c r="JN724" s="49"/>
      <c r="JO724" s="49"/>
      <c r="JP724" s="49"/>
      <c r="JQ724" s="49"/>
      <c r="JR724" s="49"/>
      <c r="JS724" s="49"/>
      <c r="JT724" s="49"/>
      <c r="JU724" s="49"/>
      <c r="JV724" s="49"/>
      <c r="JW724" s="49"/>
      <c r="JX724" s="49"/>
      <c r="JY724" s="49"/>
      <c r="JZ724" s="49"/>
      <c r="KA724" s="49"/>
      <c r="KB724" s="49"/>
      <c r="KC724" s="49"/>
      <c r="KD724" s="49"/>
      <c r="KE724" s="49"/>
      <c r="KF724" s="49"/>
      <c r="KG724" s="49"/>
      <c r="KH724" s="49"/>
      <c r="KI724" s="49"/>
      <c r="KJ724" s="49"/>
    </row>
    <row r="725" spans="2:296" s="48" customFormat="1" x14ac:dyDescent="0.2">
      <c r="B725" s="46"/>
      <c r="C725" s="276"/>
      <c r="D725" s="125"/>
      <c r="E725" s="173"/>
      <c r="F725" s="174"/>
      <c r="G725" s="125"/>
      <c r="H725" s="125"/>
      <c r="I725" s="125"/>
      <c r="J725" s="125"/>
      <c r="K725" s="192"/>
      <c r="M725" s="281"/>
      <c r="N725" s="19"/>
      <c r="O725" s="49"/>
      <c r="P725" s="49"/>
      <c r="Q725" s="49"/>
      <c r="R725" s="49"/>
      <c r="S725" s="49"/>
      <c r="T725" s="49"/>
      <c r="U725" s="49"/>
      <c r="V725" s="49"/>
      <c r="W725" s="49"/>
      <c r="X725" s="49"/>
      <c r="Y725" s="49"/>
      <c r="Z725" s="49"/>
      <c r="AA725" s="49"/>
      <c r="AB725" s="49"/>
      <c r="AC725" s="49"/>
      <c r="AD725" s="49"/>
      <c r="AE725" s="49"/>
      <c r="AF725" s="49"/>
      <c r="AG725" s="49"/>
      <c r="AH725" s="49"/>
      <c r="AI725" s="49"/>
      <c r="AJ725" s="49"/>
      <c r="AK725" s="49"/>
      <c r="AL725" s="49"/>
      <c r="AM725" s="49"/>
      <c r="AN725" s="49"/>
      <c r="AO725" s="49"/>
      <c r="AP725" s="49"/>
      <c r="AQ725" s="49"/>
      <c r="AR725" s="49"/>
      <c r="AS725" s="49"/>
      <c r="AT725" s="49"/>
      <c r="AU725" s="49"/>
      <c r="AV725" s="49"/>
      <c r="AW725" s="49"/>
      <c r="AX725" s="49"/>
      <c r="AY725" s="49"/>
      <c r="AZ725" s="49"/>
      <c r="BA725" s="49"/>
      <c r="BB725" s="49"/>
      <c r="BC725" s="49"/>
      <c r="BD725" s="49"/>
      <c r="BE725" s="49"/>
      <c r="BF725" s="49"/>
      <c r="BG725" s="49"/>
      <c r="BH725" s="49"/>
      <c r="BI725" s="49"/>
      <c r="BJ725" s="49"/>
      <c r="BK725" s="49"/>
      <c r="BL725" s="49"/>
      <c r="BM725" s="49"/>
      <c r="BN725" s="49"/>
      <c r="BO725" s="49"/>
      <c r="BP725" s="49"/>
      <c r="BQ725" s="49"/>
      <c r="BR725" s="49"/>
      <c r="BS725" s="49"/>
      <c r="BT725" s="49"/>
      <c r="BU725" s="49"/>
      <c r="BV725" s="49"/>
      <c r="BW725" s="49"/>
      <c r="BX725" s="49"/>
      <c r="BY725" s="49"/>
      <c r="BZ725" s="49"/>
      <c r="CA725" s="49"/>
      <c r="CB725" s="49"/>
      <c r="CC725" s="49"/>
      <c r="CD725" s="49"/>
      <c r="CE725" s="49"/>
      <c r="CF725" s="49"/>
      <c r="CG725" s="49"/>
      <c r="CH725" s="49"/>
      <c r="CI725" s="49"/>
      <c r="CJ725" s="49"/>
      <c r="CK725" s="49"/>
      <c r="CL725" s="49"/>
      <c r="CM725" s="49"/>
      <c r="CN725" s="49"/>
      <c r="CO725" s="49"/>
      <c r="CP725" s="49"/>
      <c r="CQ725" s="49"/>
      <c r="CR725" s="49"/>
      <c r="CS725" s="49"/>
      <c r="CT725" s="49"/>
      <c r="CU725" s="49"/>
      <c r="CV725" s="49"/>
      <c r="CW725" s="49"/>
      <c r="CX725" s="49"/>
      <c r="CY725" s="49"/>
      <c r="CZ725" s="49"/>
      <c r="DA725" s="49"/>
      <c r="DB725" s="49"/>
      <c r="DC725" s="49"/>
      <c r="DD725" s="49"/>
      <c r="DE725" s="49"/>
      <c r="DF725" s="49"/>
      <c r="DG725" s="49"/>
      <c r="DH725" s="49"/>
      <c r="DI725" s="49"/>
      <c r="DJ725" s="49"/>
      <c r="DK725" s="49"/>
      <c r="DL725" s="49"/>
      <c r="DM725" s="49"/>
      <c r="DN725" s="49"/>
      <c r="DO725" s="49"/>
      <c r="DP725" s="49"/>
      <c r="DQ725" s="49"/>
      <c r="DR725" s="49"/>
      <c r="DS725" s="49"/>
      <c r="DT725" s="49"/>
      <c r="DU725" s="49"/>
      <c r="DV725" s="49"/>
      <c r="DW725" s="49"/>
      <c r="DX725" s="49"/>
      <c r="DY725" s="49"/>
      <c r="DZ725" s="49"/>
      <c r="EA725" s="49"/>
      <c r="EB725" s="49"/>
      <c r="EC725" s="49"/>
      <c r="ED725" s="49"/>
      <c r="EE725" s="49"/>
      <c r="EF725" s="49"/>
      <c r="EG725" s="49"/>
      <c r="EH725" s="49"/>
      <c r="EI725" s="49"/>
      <c r="EJ725" s="49"/>
      <c r="EK725" s="49"/>
      <c r="EL725" s="49"/>
      <c r="EM725" s="49"/>
      <c r="EN725" s="49"/>
      <c r="EO725" s="49"/>
      <c r="EP725" s="49"/>
      <c r="EQ725" s="49"/>
      <c r="ER725" s="49"/>
      <c r="ES725" s="49"/>
      <c r="ET725" s="49"/>
      <c r="EU725" s="49"/>
      <c r="EV725" s="49"/>
      <c r="EW725" s="49"/>
      <c r="EX725" s="49"/>
      <c r="EY725" s="49"/>
      <c r="EZ725" s="49"/>
      <c r="FA725" s="49"/>
      <c r="FB725" s="49"/>
      <c r="FC725" s="49"/>
      <c r="FD725" s="49"/>
      <c r="FE725" s="49"/>
      <c r="FF725" s="49"/>
      <c r="FG725" s="49"/>
      <c r="FH725" s="49"/>
      <c r="FI725" s="49"/>
      <c r="FJ725" s="49"/>
      <c r="FK725" s="49"/>
      <c r="FL725" s="49"/>
      <c r="FM725" s="49"/>
      <c r="FN725" s="49"/>
      <c r="FO725" s="49"/>
      <c r="FP725" s="49"/>
      <c r="FQ725" s="49"/>
      <c r="FR725" s="49"/>
      <c r="FS725" s="49"/>
      <c r="FT725" s="49"/>
      <c r="FU725" s="49"/>
      <c r="FV725" s="49"/>
      <c r="FW725" s="49"/>
      <c r="FX725" s="49"/>
      <c r="FY725" s="49"/>
      <c r="FZ725" s="49"/>
      <c r="GA725" s="49"/>
      <c r="GB725" s="49"/>
      <c r="GC725" s="49"/>
      <c r="GD725" s="49"/>
      <c r="GE725" s="49"/>
      <c r="GF725" s="49"/>
      <c r="GG725" s="49"/>
      <c r="GH725" s="49"/>
      <c r="GI725" s="49"/>
      <c r="GJ725" s="49"/>
      <c r="GK725" s="49"/>
      <c r="GL725" s="49"/>
      <c r="GM725" s="49"/>
      <c r="GN725" s="49"/>
      <c r="GO725" s="49"/>
      <c r="GP725" s="49"/>
      <c r="GQ725" s="49"/>
      <c r="GR725" s="49"/>
      <c r="GS725" s="49"/>
      <c r="GT725" s="49"/>
      <c r="GU725" s="49"/>
      <c r="GV725" s="49"/>
      <c r="GW725" s="49"/>
      <c r="GX725" s="49"/>
      <c r="GY725" s="49"/>
      <c r="GZ725" s="49"/>
      <c r="HA725" s="49"/>
      <c r="HB725" s="49"/>
      <c r="HC725" s="49"/>
      <c r="HD725" s="49"/>
      <c r="HE725" s="49"/>
      <c r="HF725" s="49"/>
      <c r="HG725" s="49"/>
      <c r="HH725" s="49"/>
      <c r="HI725" s="49"/>
      <c r="HJ725" s="49"/>
      <c r="HK725" s="49"/>
      <c r="HL725" s="49"/>
      <c r="HM725" s="49"/>
      <c r="HN725" s="49"/>
      <c r="HO725" s="49"/>
      <c r="HP725" s="49"/>
      <c r="HQ725" s="49"/>
      <c r="HR725" s="49"/>
      <c r="HS725" s="49"/>
      <c r="HT725" s="49"/>
      <c r="HU725" s="49"/>
      <c r="HV725" s="49"/>
      <c r="HW725" s="49"/>
      <c r="HX725" s="49"/>
      <c r="HY725" s="49"/>
      <c r="HZ725" s="49"/>
      <c r="IA725" s="49"/>
      <c r="IB725" s="49"/>
      <c r="IC725" s="49"/>
      <c r="ID725" s="49"/>
      <c r="IE725" s="49"/>
      <c r="IF725" s="49"/>
      <c r="IG725" s="49"/>
      <c r="IH725" s="49"/>
      <c r="II725" s="49"/>
      <c r="IJ725" s="49"/>
      <c r="IK725" s="49"/>
      <c r="IL725" s="49"/>
      <c r="IM725" s="49"/>
      <c r="IN725" s="49"/>
      <c r="IO725" s="49"/>
      <c r="IP725" s="49"/>
      <c r="IQ725" s="49"/>
      <c r="IR725" s="49"/>
      <c r="IS725" s="49"/>
      <c r="IT725" s="49"/>
      <c r="IU725" s="49"/>
      <c r="IV725" s="49"/>
      <c r="IW725" s="49"/>
      <c r="IX725" s="49"/>
      <c r="IY725" s="49"/>
      <c r="IZ725" s="49"/>
      <c r="JA725" s="49"/>
      <c r="JB725" s="49"/>
      <c r="JC725" s="49"/>
      <c r="JD725" s="49"/>
      <c r="JE725" s="49"/>
      <c r="JF725" s="49"/>
      <c r="JG725" s="49"/>
      <c r="JH725" s="49"/>
      <c r="JI725" s="49"/>
      <c r="JJ725" s="49"/>
      <c r="JK725" s="49"/>
      <c r="JL725" s="49"/>
      <c r="JM725" s="49"/>
      <c r="JN725" s="49"/>
      <c r="JO725" s="49"/>
      <c r="JP725" s="49"/>
      <c r="JQ725" s="49"/>
      <c r="JR725" s="49"/>
      <c r="JS725" s="49"/>
      <c r="JT725" s="49"/>
      <c r="JU725" s="49"/>
      <c r="JV725" s="49"/>
      <c r="JW725" s="49"/>
      <c r="JX725" s="49"/>
      <c r="JY725" s="49"/>
      <c r="JZ725" s="49"/>
      <c r="KA725" s="49"/>
      <c r="KB725" s="49"/>
      <c r="KC725" s="49"/>
      <c r="KD725" s="49"/>
      <c r="KE725" s="49"/>
      <c r="KF725" s="49"/>
      <c r="KG725" s="49"/>
      <c r="KH725" s="49"/>
      <c r="KI725" s="49"/>
      <c r="KJ725" s="49"/>
    </row>
    <row r="726" spans="2:296" s="48" customFormat="1" x14ac:dyDescent="0.2">
      <c r="B726" s="46"/>
      <c r="C726" s="276"/>
      <c r="D726" s="125"/>
      <c r="E726" s="173"/>
      <c r="F726" s="174"/>
      <c r="G726" s="125"/>
      <c r="H726" s="125"/>
      <c r="I726" s="125"/>
      <c r="J726" s="125"/>
      <c r="K726" s="192"/>
      <c r="M726" s="281"/>
      <c r="N726" s="19"/>
      <c r="O726" s="49"/>
      <c r="P726" s="49"/>
      <c r="Q726" s="49"/>
      <c r="R726" s="49"/>
      <c r="S726" s="49"/>
      <c r="T726" s="49"/>
      <c r="U726" s="49"/>
      <c r="V726" s="49"/>
      <c r="W726" s="49"/>
      <c r="X726" s="49"/>
      <c r="Y726" s="49"/>
      <c r="Z726" s="49"/>
      <c r="AA726" s="49"/>
      <c r="AB726" s="49"/>
      <c r="AC726" s="49"/>
      <c r="AD726" s="49"/>
      <c r="AE726" s="49"/>
      <c r="AF726" s="49"/>
      <c r="AG726" s="49"/>
      <c r="AH726" s="49"/>
      <c r="AI726" s="49"/>
      <c r="AJ726" s="49"/>
      <c r="AK726" s="49"/>
      <c r="AL726" s="49"/>
      <c r="AM726" s="49"/>
      <c r="AN726" s="49"/>
      <c r="AO726" s="49"/>
      <c r="AP726" s="49"/>
      <c r="AQ726" s="49"/>
      <c r="AR726" s="49"/>
      <c r="AS726" s="49"/>
      <c r="AT726" s="49"/>
      <c r="AU726" s="49"/>
      <c r="AV726" s="49"/>
      <c r="AW726" s="49"/>
      <c r="AX726" s="49"/>
      <c r="AY726" s="49"/>
      <c r="AZ726" s="49"/>
      <c r="BA726" s="49"/>
      <c r="BB726" s="49"/>
      <c r="BC726" s="49"/>
      <c r="BD726" s="49"/>
      <c r="BE726" s="49"/>
      <c r="BF726" s="49"/>
      <c r="BG726" s="49"/>
      <c r="BH726" s="49"/>
      <c r="BI726" s="49"/>
      <c r="BJ726" s="49"/>
      <c r="BK726" s="49"/>
      <c r="BL726" s="49"/>
      <c r="BM726" s="49"/>
      <c r="BN726" s="49"/>
      <c r="BO726" s="49"/>
      <c r="BP726" s="49"/>
      <c r="BQ726" s="49"/>
      <c r="BR726" s="49"/>
      <c r="BS726" s="49"/>
      <c r="BT726" s="49"/>
      <c r="BU726" s="49"/>
      <c r="BV726" s="49"/>
      <c r="BW726" s="49"/>
      <c r="BX726" s="49"/>
      <c r="BY726" s="49"/>
      <c r="BZ726" s="49"/>
      <c r="CA726" s="49"/>
      <c r="CB726" s="49"/>
      <c r="CC726" s="49"/>
      <c r="CD726" s="49"/>
      <c r="CE726" s="49"/>
      <c r="CF726" s="49"/>
      <c r="CG726" s="49"/>
      <c r="CH726" s="49"/>
      <c r="CI726" s="49"/>
      <c r="CJ726" s="49"/>
      <c r="CK726" s="49"/>
      <c r="CL726" s="49"/>
      <c r="CM726" s="49"/>
      <c r="CN726" s="49"/>
      <c r="CO726" s="49"/>
      <c r="CP726" s="49"/>
      <c r="CQ726" s="49"/>
      <c r="CR726" s="49"/>
      <c r="CS726" s="49"/>
      <c r="CT726" s="49"/>
      <c r="CU726" s="49"/>
      <c r="CV726" s="49"/>
      <c r="CW726" s="49"/>
      <c r="CX726" s="49"/>
      <c r="CY726" s="49"/>
      <c r="CZ726" s="49"/>
      <c r="DA726" s="49"/>
      <c r="DB726" s="49"/>
      <c r="DC726" s="49"/>
      <c r="DD726" s="49"/>
      <c r="DE726" s="49"/>
      <c r="DF726" s="49"/>
      <c r="DG726" s="49"/>
      <c r="DH726" s="49"/>
      <c r="DI726" s="49"/>
      <c r="DJ726" s="49"/>
      <c r="DK726" s="49"/>
      <c r="DL726" s="49"/>
      <c r="DM726" s="49"/>
      <c r="DN726" s="49"/>
      <c r="DO726" s="49"/>
      <c r="DP726" s="49"/>
      <c r="DQ726" s="49"/>
      <c r="DR726" s="49"/>
      <c r="DS726" s="49"/>
      <c r="DT726" s="49"/>
      <c r="DU726" s="49"/>
      <c r="DV726" s="49"/>
      <c r="DW726" s="49"/>
      <c r="DX726" s="49"/>
      <c r="DY726" s="49"/>
      <c r="DZ726" s="49"/>
      <c r="EA726" s="49"/>
      <c r="EB726" s="49"/>
      <c r="EC726" s="49"/>
      <c r="ED726" s="49"/>
      <c r="EE726" s="49"/>
      <c r="EF726" s="49"/>
      <c r="EG726" s="49"/>
      <c r="EH726" s="49"/>
      <c r="EI726" s="49"/>
      <c r="EJ726" s="49"/>
      <c r="EK726" s="49"/>
      <c r="EL726" s="49"/>
      <c r="EM726" s="49"/>
      <c r="EN726" s="49"/>
      <c r="EO726" s="49"/>
      <c r="EP726" s="49"/>
      <c r="EQ726" s="49"/>
      <c r="ER726" s="49"/>
      <c r="ES726" s="49"/>
      <c r="ET726" s="49"/>
      <c r="EU726" s="49"/>
      <c r="EV726" s="49"/>
      <c r="EW726" s="49"/>
      <c r="EX726" s="49"/>
      <c r="EY726" s="49"/>
      <c r="EZ726" s="49"/>
      <c r="FA726" s="49"/>
      <c r="FB726" s="49"/>
      <c r="FC726" s="49"/>
      <c r="FD726" s="49"/>
      <c r="FE726" s="49"/>
      <c r="FF726" s="49"/>
      <c r="FG726" s="49"/>
      <c r="FH726" s="49"/>
      <c r="FI726" s="49"/>
      <c r="FJ726" s="49"/>
      <c r="FK726" s="49"/>
      <c r="FL726" s="49"/>
      <c r="FM726" s="49"/>
      <c r="FN726" s="49"/>
      <c r="FO726" s="49"/>
      <c r="FP726" s="49"/>
      <c r="FQ726" s="49"/>
      <c r="FR726" s="49"/>
      <c r="FS726" s="49"/>
      <c r="FT726" s="49"/>
      <c r="FU726" s="49"/>
      <c r="FV726" s="49"/>
      <c r="FW726" s="49"/>
      <c r="FX726" s="49"/>
      <c r="FY726" s="49"/>
      <c r="FZ726" s="49"/>
      <c r="GA726" s="49"/>
      <c r="GB726" s="49"/>
      <c r="GC726" s="49"/>
      <c r="GD726" s="49"/>
      <c r="GE726" s="49"/>
      <c r="GF726" s="49"/>
      <c r="GG726" s="49"/>
      <c r="GH726" s="49"/>
      <c r="GI726" s="49"/>
      <c r="GJ726" s="49"/>
      <c r="GK726" s="49"/>
      <c r="GL726" s="49"/>
      <c r="GM726" s="49"/>
      <c r="GN726" s="49"/>
      <c r="GO726" s="49"/>
      <c r="GP726" s="49"/>
      <c r="GQ726" s="49"/>
      <c r="GR726" s="49"/>
      <c r="GS726" s="49"/>
      <c r="GT726" s="49"/>
      <c r="GU726" s="49"/>
      <c r="GV726" s="49"/>
      <c r="GW726" s="49"/>
      <c r="GX726" s="49"/>
      <c r="GY726" s="49"/>
      <c r="GZ726" s="49"/>
      <c r="HA726" s="49"/>
      <c r="HB726" s="49"/>
      <c r="HC726" s="49"/>
      <c r="HD726" s="49"/>
      <c r="HE726" s="49"/>
      <c r="HF726" s="49"/>
      <c r="HG726" s="49"/>
      <c r="HH726" s="49"/>
      <c r="HI726" s="49"/>
      <c r="HJ726" s="49"/>
      <c r="HK726" s="49"/>
      <c r="HL726" s="49"/>
      <c r="HM726" s="49"/>
      <c r="HN726" s="49"/>
      <c r="HO726" s="49"/>
      <c r="HP726" s="49"/>
      <c r="HQ726" s="49"/>
      <c r="HR726" s="49"/>
      <c r="HS726" s="49"/>
      <c r="HT726" s="49"/>
      <c r="HU726" s="49"/>
      <c r="HV726" s="49"/>
      <c r="HW726" s="49"/>
      <c r="HX726" s="49"/>
      <c r="HY726" s="49"/>
      <c r="HZ726" s="49"/>
      <c r="IA726" s="49"/>
      <c r="IB726" s="49"/>
      <c r="IC726" s="49"/>
      <c r="ID726" s="49"/>
      <c r="IE726" s="49"/>
      <c r="IF726" s="49"/>
      <c r="IG726" s="49"/>
      <c r="IH726" s="49"/>
      <c r="II726" s="49"/>
      <c r="IJ726" s="49"/>
      <c r="IK726" s="49"/>
      <c r="IL726" s="49"/>
      <c r="IM726" s="49"/>
      <c r="IN726" s="49"/>
      <c r="IO726" s="49"/>
      <c r="IP726" s="49"/>
      <c r="IQ726" s="49"/>
      <c r="IR726" s="49"/>
      <c r="IS726" s="49"/>
      <c r="IT726" s="49"/>
      <c r="IU726" s="49"/>
      <c r="IV726" s="49"/>
      <c r="IW726" s="49"/>
      <c r="IX726" s="49"/>
      <c r="IY726" s="49"/>
      <c r="IZ726" s="49"/>
      <c r="JA726" s="49"/>
      <c r="JB726" s="49"/>
      <c r="JC726" s="49"/>
      <c r="JD726" s="49"/>
      <c r="JE726" s="49"/>
      <c r="JF726" s="49"/>
      <c r="JG726" s="49"/>
      <c r="JH726" s="49"/>
      <c r="JI726" s="49"/>
      <c r="JJ726" s="49"/>
      <c r="JK726" s="49"/>
      <c r="JL726" s="49"/>
      <c r="JM726" s="49"/>
      <c r="JN726" s="49"/>
      <c r="JO726" s="49"/>
      <c r="JP726" s="49"/>
      <c r="JQ726" s="49"/>
      <c r="JR726" s="49"/>
      <c r="JS726" s="49"/>
      <c r="JT726" s="49"/>
      <c r="JU726" s="49"/>
      <c r="JV726" s="49"/>
      <c r="JW726" s="49"/>
      <c r="JX726" s="49"/>
      <c r="JY726" s="49"/>
      <c r="JZ726" s="49"/>
      <c r="KA726" s="49"/>
      <c r="KB726" s="49"/>
      <c r="KC726" s="49"/>
      <c r="KD726" s="49"/>
      <c r="KE726" s="49"/>
      <c r="KF726" s="49"/>
      <c r="KG726" s="49"/>
      <c r="KH726" s="49"/>
      <c r="KI726" s="49"/>
      <c r="KJ726" s="49"/>
    </row>
    <row r="727" spans="2:296" s="48" customFormat="1" x14ac:dyDescent="0.2">
      <c r="B727" s="46"/>
      <c r="C727" s="276"/>
      <c r="D727" s="125"/>
      <c r="E727" s="173"/>
      <c r="F727" s="174"/>
      <c r="G727" s="125"/>
      <c r="H727" s="125"/>
      <c r="I727" s="125"/>
      <c r="J727" s="125"/>
      <c r="K727" s="192"/>
      <c r="M727" s="281"/>
      <c r="N727" s="19"/>
      <c r="O727" s="49"/>
      <c r="P727" s="49"/>
      <c r="Q727" s="49"/>
      <c r="R727" s="49"/>
      <c r="S727" s="49"/>
      <c r="T727" s="49"/>
      <c r="U727" s="49"/>
      <c r="V727" s="49"/>
      <c r="W727" s="49"/>
      <c r="X727" s="49"/>
      <c r="Y727" s="49"/>
      <c r="Z727" s="49"/>
      <c r="AA727" s="49"/>
      <c r="AB727" s="49"/>
      <c r="AC727" s="49"/>
      <c r="AD727" s="49"/>
      <c r="AE727" s="49"/>
      <c r="AF727" s="49"/>
      <c r="AG727" s="49"/>
      <c r="AH727" s="49"/>
      <c r="AI727" s="49"/>
      <c r="AJ727" s="49"/>
      <c r="AK727" s="49"/>
      <c r="AL727" s="49"/>
      <c r="AM727" s="49"/>
      <c r="AN727" s="49"/>
      <c r="AO727" s="49"/>
      <c r="AP727" s="49"/>
      <c r="AQ727" s="49"/>
      <c r="AR727" s="49"/>
      <c r="AS727" s="49"/>
      <c r="AT727" s="49"/>
      <c r="AU727" s="49"/>
      <c r="AV727" s="49"/>
      <c r="AW727" s="49"/>
      <c r="AX727" s="49"/>
      <c r="AY727" s="49"/>
      <c r="AZ727" s="49"/>
      <c r="BA727" s="49"/>
      <c r="BB727" s="49"/>
      <c r="BC727" s="49"/>
      <c r="BD727" s="49"/>
      <c r="BE727" s="49"/>
      <c r="BF727" s="49"/>
      <c r="BG727" s="49"/>
      <c r="BH727" s="49"/>
      <c r="BI727" s="49"/>
      <c r="BJ727" s="49"/>
      <c r="BK727" s="49"/>
      <c r="BL727" s="49"/>
      <c r="BM727" s="49"/>
      <c r="BN727" s="49"/>
      <c r="BO727" s="49"/>
      <c r="BP727" s="49"/>
      <c r="BQ727" s="49"/>
      <c r="BR727" s="49"/>
      <c r="BS727" s="49"/>
      <c r="BT727" s="49"/>
      <c r="BU727" s="49"/>
      <c r="BV727" s="49"/>
      <c r="BW727" s="49"/>
      <c r="BX727" s="49"/>
      <c r="BY727" s="49"/>
      <c r="BZ727" s="49"/>
      <c r="CA727" s="49"/>
      <c r="CB727" s="49"/>
      <c r="CC727" s="49"/>
      <c r="CD727" s="49"/>
      <c r="CE727" s="49"/>
      <c r="CF727" s="49"/>
      <c r="CG727" s="49"/>
      <c r="CH727" s="49"/>
      <c r="CI727" s="49"/>
      <c r="CJ727" s="49"/>
      <c r="CK727" s="49"/>
      <c r="CL727" s="49"/>
      <c r="CM727" s="49"/>
      <c r="CN727" s="49"/>
      <c r="CO727" s="49"/>
      <c r="CP727" s="49"/>
      <c r="CQ727" s="49"/>
      <c r="CR727" s="49"/>
      <c r="CS727" s="49"/>
      <c r="CT727" s="49"/>
      <c r="CU727" s="49"/>
      <c r="CV727" s="49"/>
      <c r="CW727" s="49"/>
      <c r="CX727" s="49"/>
      <c r="CY727" s="49"/>
      <c r="CZ727" s="49"/>
      <c r="DA727" s="49"/>
      <c r="DB727" s="49"/>
      <c r="DC727" s="49"/>
      <c r="DD727" s="49"/>
      <c r="DE727" s="49"/>
      <c r="DF727" s="49"/>
      <c r="DG727" s="49"/>
      <c r="DH727" s="49"/>
      <c r="DI727" s="49"/>
      <c r="DJ727" s="49"/>
      <c r="DK727" s="49"/>
      <c r="DL727" s="49"/>
      <c r="DM727" s="49"/>
      <c r="DN727" s="49"/>
      <c r="DO727" s="49"/>
      <c r="DP727" s="49"/>
      <c r="DQ727" s="49"/>
      <c r="DR727" s="49"/>
      <c r="DS727" s="49"/>
      <c r="DT727" s="49"/>
      <c r="DU727" s="49"/>
      <c r="DV727" s="49"/>
      <c r="DW727" s="49"/>
      <c r="DX727" s="49"/>
      <c r="DY727" s="49"/>
      <c r="DZ727" s="49"/>
      <c r="EA727" s="49"/>
      <c r="EB727" s="49"/>
      <c r="EC727" s="49"/>
      <c r="ED727" s="49"/>
      <c r="EE727" s="49"/>
      <c r="EF727" s="49"/>
      <c r="EG727" s="49"/>
      <c r="EH727" s="49"/>
      <c r="EI727" s="49"/>
      <c r="EJ727" s="49"/>
      <c r="EK727" s="49"/>
      <c r="EL727" s="49"/>
      <c r="EM727" s="49"/>
      <c r="EN727" s="49"/>
      <c r="EO727" s="49"/>
      <c r="EP727" s="49"/>
      <c r="EQ727" s="49"/>
      <c r="ER727" s="49"/>
      <c r="ES727" s="49"/>
      <c r="ET727" s="49"/>
      <c r="EU727" s="49"/>
      <c r="EV727" s="49"/>
      <c r="EW727" s="49"/>
      <c r="EX727" s="49"/>
      <c r="EY727" s="49"/>
      <c r="EZ727" s="49"/>
      <c r="FA727" s="49"/>
      <c r="FB727" s="49"/>
      <c r="FC727" s="49"/>
      <c r="FD727" s="49"/>
      <c r="FE727" s="49"/>
      <c r="FF727" s="49"/>
      <c r="FG727" s="49"/>
      <c r="FH727" s="49"/>
      <c r="FI727" s="49"/>
      <c r="FJ727" s="49"/>
      <c r="FK727" s="49"/>
      <c r="FL727" s="49"/>
      <c r="FM727" s="49"/>
      <c r="FN727" s="49"/>
      <c r="FO727" s="49"/>
      <c r="FP727" s="49"/>
      <c r="FQ727" s="49"/>
      <c r="FR727" s="49"/>
      <c r="FS727" s="49"/>
      <c r="FT727" s="49"/>
      <c r="FU727" s="49"/>
      <c r="FV727" s="49"/>
      <c r="FW727" s="49"/>
      <c r="FX727" s="49"/>
      <c r="FY727" s="49"/>
      <c r="FZ727" s="49"/>
      <c r="GA727" s="49"/>
      <c r="GB727" s="49"/>
      <c r="GC727" s="49"/>
      <c r="GD727" s="49"/>
      <c r="GE727" s="49"/>
      <c r="GF727" s="49"/>
      <c r="GG727" s="49"/>
      <c r="GH727" s="49"/>
      <c r="GI727" s="49"/>
      <c r="GJ727" s="49"/>
      <c r="GK727" s="49"/>
      <c r="GL727" s="49"/>
      <c r="GM727" s="49"/>
      <c r="GN727" s="49"/>
      <c r="GO727" s="49"/>
      <c r="GP727" s="49"/>
      <c r="GQ727" s="49"/>
      <c r="GR727" s="49"/>
      <c r="GS727" s="49"/>
      <c r="GT727" s="49"/>
      <c r="GU727" s="49"/>
      <c r="GV727" s="49"/>
      <c r="GW727" s="49"/>
      <c r="GX727" s="49"/>
      <c r="GY727" s="49"/>
      <c r="GZ727" s="49"/>
      <c r="HA727" s="49"/>
      <c r="HB727" s="49"/>
      <c r="HC727" s="49"/>
      <c r="HD727" s="49"/>
      <c r="HE727" s="49"/>
      <c r="HF727" s="49"/>
      <c r="HG727" s="49"/>
      <c r="HH727" s="49"/>
      <c r="HI727" s="49"/>
      <c r="HJ727" s="49"/>
      <c r="HK727" s="49"/>
      <c r="HL727" s="49"/>
      <c r="HM727" s="49"/>
      <c r="HN727" s="49"/>
      <c r="HO727" s="49"/>
      <c r="HP727" s="49"/>
      <c r="HQ727" s="49"/>
      <c r="HR727" s="49"/>
      <c r="HS727" s="49"/>
      <c r="HT727" s="49"/>
      <c r="HU727" s="49"/>
      <c r="HV727" s="49"/>
      <c r="HW727" s="49"/>
      <c r="HX727" s="49"/>
      <c r="HY727" s="49"/>
      <c r="HZ727" s="49"/>
      <c r="IA727" s="49"/>
      <c r="IB727" s="49"/>
      <c r="IC727" s="49"/>
      <c r="ID727" s="49"/>
      <c r="IE727" s="49"/>
      <c r="IF727" s="49"/>
      <c r="IG727" s="49"/>
      <c r="IH727" s="49"/>
      <c r="II727" s="49"/>
      <c r="IJ727" s="49"/>
      <c r="IK727" s="49"/>
      <c r="IL727" s="49"/>
      <c r="IM727" s="49"/>
      <c r="IN727" s="49"/>
      <c r="IO727" s="49"/>
      <c r="IP727" s="49"/>
      <c r="IQ727" s="49"/>
      <c r="IR727" s="49"/>
      <c r="IS727" s="49"/>
      <c r="IT727" s="49"/>
      <c r="IU727" s="49"/>
      <c r="IV727" s="49"/>
      <c r="IW727" s="49"/>
      <c r="IX727" s="49"/>
      <c r="IY727" s="49"/>
      <c r="IZ727" s="49"/>
      <c r="JA727" s="49"/>
      <c r="JB727" s="49"/>
      <c r="JC727" s="49"/>
      <c r="JD727" s="49"/>
      <c r="JE727" s="49"/>
      <c r="JF727" s="49"/>
      <c r="JG727" s="49"/>
      <c r="JH727" s="49"/>
      <c r="JI727" s="49"/>
      <c r="JJ727" s="49"/>
      <c r="JK727" s="49"/>
      <c r="JL727" s="49"/>
      <c r="JM727" s="49"/>
      <c r="JN727" s="49"/>
      <c r="JO727" s="49"/>
      <c r="JP727" s="49"/>
      <c r="JQ727" s="49"/>
      <c r="JR727" s="49"/>
      <c r="JS727" s="49"/>
      <c r="JT727" s="49"/>
      <c r="JU727" s="49"/>
      <c r="JV727" s="49"/>
      <c r="JW727" s="49"/>
      <c r="JX727" s="49"/>
      <c r="JY727" s="49"/>
      <c r="JZ727" s="49"/>
      <c r="KA727" s="49"/>
      <c r="KB727" s="49"/>
      <c r="KC727" s="49"/>
      <c r="KD727" s="49"/>
      <c r="KE727" s="49"/>
      <c r="KF727" s="49"/>
      <c r="KG727" s="49"/>
      <c r="KH727" s="49"/>
      <c r="KI727" s="49"/>
      <c r="KJ727" s="49"/>
    </row>
    <row r="728" spans="2:296" s="48" customFormat="1" x14ac:dyDescent="0.2">
      <c r="B728" s="46"/>
      <c r="C728" s="276"/>
      <c r="D728" s="125"/>
      <c r="E728" s="173"/>
      <c r="F728" s="174"/>
      <c r="G728" s="125"/>
      <c r="H728" s="125"/>
      <c r="I728" s="125"/>
      <c r="J728" s="125"/>
      <c r="K728" s="192"/>
      <c r="M728" s="281"/>
      <c r="N728" s="19"/>
      <c r="O728" s="49"/>
      <c r="P728" s="49"/>
      <c r="Q728" s="49"/>
      <c r="R728" s="49"/>
      <c r="S728" s="49"/>
      <c r="T728" s="49"/>
      <c r="U728" s="49"/>
      <c r="V728" s="49"/>
      <c r="W728" s="49"/>
      <c r="X728" s="49"/>
      <c r="Y728" s="49"/>
      <c r="Z728" s="49"/>
      <c r="AA728" s="49"/>
      <c r="AB728" s="49"/>
      <c r="AC728" s="49"/>
      <c r="AD728" s="49"/>
      <c r="AE728" s="49"/>
      <c r="AF728" s="49"/>
      <c r="AG728" s="49"/>
      <c r="AH728" s="49"/>
      <c r="AI728" s="49"/>
      <c r="AJ728" s="49"/>
      <c r="AK728" s="49"/>
      <c r="AL728" s="49"/>
      <c r="AM728" s="49"/>
      <c r="AN728" s="49"/>
      <c r="AO728" s="49"/>
      <c r="AP728" s="49"/>
      <c r="AQ728" s="49"/>
      <c r="AR728" s="49"/>
      <c r="AS728" s="49"/>
      <c r="AT728" s="49"/>
      <c r="AU728" s="49"/>
      <c r="AV728" s="49"/>
      <c r="AW728" s="49"/>
      <c r="AX728" s="49"/>
      <c r="AY728" s="49"/>
      <c r="AZ728" s="49"/>
      <c r="BA728" s="49"/>
      <c r="BB728" s="49"/>
      <c r="BC728" s="49"/>
      <c r="BD728" s="49"/>
      <c r="BE728" s="49"/>
      <c r="BF728" s="49"/>
      <c r="BG728" s="49"/>
      <c r="BH728" s="49"/>
      <c r="BI728" s="49"/>
      <c r="BJ728" s="49"/>
      <c r="BK728" s="49"/>
      <c r="BL728" s="49"/>
      <c r="BM728" s="49"/>
      <c r="BN728" s="49"/>
      <c r="BO728" s="49"/>
      <c r="BP728" s="49"/>
      <c r="BQ728" s="49"/>
      <c r="BR728" s="49"/>
      <c r="BS728" s="49"/>
      <c r="BT728" s="49"/>
      <c r="BU728" s="49"/>
      <c r="BV728" s="49"/>
      <c r="BW728" s="49"/>
      <c r="BX728" s="49"/>
      <c r="BY728" s="49"/>
      <c r="BZ728" s="49"/>
      <c r="CA728" s="49"/>
      <c r="CB728" s="49"/>
      <c r="CC728" s="49"/>
      <c r="CD728" s="49"/>
      <c r="CE728" s="49"/>
      <c r="CF728" s="49"/>
      <c r="CG728" s="49"/>
      <c r="CH728" s="49"/>
      <c r="CI728" s="49"/>
      <c r="CJ728" s="49"/>
      <c r="CK728" s="49"/>
      <c r="CL728" s="49"/>
      <c r="CM728" s="49"/>
      <c r="CN728" s="49"/>
      <c r="CO728" s="49"/>
      <c r="CP728" s="49"/>
      <c r="CQ728" s="49"/>
      <c r="CR728" s="49"/>
      <c r="CS728" s="49"/>
      <c r="CT728" s="49"/>
      <c r="CU728" s="49"/>
      <c r="CV728" s="49"/>
      <c r="CW728" s="49"/>
      <c r="CX728" s="49"/>
      <c r="CY728" s="49"/>
      <c r="CZ728" s="49"/>
      <c r="DA728" s="49"/>
      <c r="DB728" s="49"/>
      <c r="DC728" s="49"/>
      <c r="DD728" s="49"/>
      <c r="DE728" s="49"/>
      <c r="DF728" s="49"/>
      <c r="DG728" s="49"/>
      <c r="DH728" s="49"/>
      <c r="DI728" s="49"/>
      <c r="DJ728" s="49"/>
      <c r="DK728" s="49"/>
      <c r="DL728" s="49"/>
      <c r="DM728" s="49"/>
      <c r="DN728" s="49"/>
      <c r="DO728" s="49"/>
      <c r="DP728" s="49"/>
      <c r="DQ728" s="49"/>
      <c r="DR728" s="49"/>
      <c r="DS728" s="49"/>
      <c r="DT728" s="49"/>
      <c r="DU728" s="49"/>
      <c r="DV728" s="49"/>
      <c r="DW728" s="49"/>
      <c r="DX728" s="49"/>
      <c r="DY728" s="49"/>
      <c r="DZ728" s="49"/>
      <c r="EA728" s="49"/>
      <c r="EB728" s="49"/>
      <c r="EC728" s="49"/>
      <c r="ED728" s="49"/>
      <c r="EE728" s="49"/>
      <c r="EF728" s="49"/>
      <c r="EG728" s="49"/>
      <c r="EH728" s="49"/>
      <c r="EI728" s="49"/>
      <c r="EJ728" s="49"/>
      <c r="EK728" s="49"/>
      <c r="EL728" s="49"/>
      <c r="EM728" s="49"/>
      <c r="EN728" s="49"/>
      <c r="EO728" s="49"/>
      <c r="EP728" s="49"/>
      <c r="EQ728" s="49"/>
      <c r="ER728" s="49"/>
      <c r="ES728" s="49"/>
      <c r="ET728" s="49"/>
      <c r="EU728" s="49"/>
      <c r="EV728" s="49"/>
      <c r="EW728" s="49"/>
      <c r="EX728" s="49"/>
      <c r="EY728" s="49"/>
      <c r="EZ728" s="49"/>
      <c r="FA728" s="49"/>
      <c r="FB728" s="49"/>
      <c r="FC728" s="49"/>
      <c r="FD728" s="49"/>
      <c r="FE728" s="49"/>
      <c r="FF728" s="49"/>
      <c r="FG728" s="49"/>
      <c r="FH728" s="49"/>
      <c r="FI728" s="49"/>
      <c r="FJ728" s="49"/>
      <c r="FK728" s="49"/>
      <c r="FL728" s="49"/>
      <c r="FM728" s="49"/>
      <c r="FN728" s="49"/>
      <c r="FO728" s="49"/>
      <c r="FP728" s="49"/>
      <c r="FQ728" s="49"/>
      <c r="FR728" s="49"/>
      <c r="FS728" s="49"/>
      <c r="FT728" s="49"/>
      <c r="FU728" s="49"/>
      <c r="FV728" s="49"/>
      <c r="FW728" s="49"/>
      <c r="FX728" s="49"/>
      <c r="FY728" s="49"/>
      <c r="FZ728" s="49"/>
      <c r="GA728" s="49"/>
      <c r="GB728" s="49"/>
      <c r="GC728" s="49"/>
      <c r="GD728" s="49"/>
      <c r="GE728" s="49"/>
      <c r="GF728" s="49"/>
      <c r="GG728" s="49"/>
      <c r="GH728" s="49"/>
      <c r="GI728" s="49"/>
      <c r="GJ728" s="49"/>
      <c r="GK728" s="49"/>
      <c r="GL728" s="49"/>
      <c r="GM728" s="49"/>
      <c r="GN728" s="49"/>
      <c r="GO728" s="49"/>
      <c r="GP728" s="49"/>
      <c r="GQ728" s="49"/>
      <c r="GR728" s="49"/>
      <c r="GS728" s="49"/>
      <c r="GT728" s="49"/>
      <c r="GU728" s="49"/>
      <c r="GV728" s="49"/>
      <c r="GW728" s="49"/>
      <c r="GX728" s="49"/>
      <c r="GY728" s="49"/>
      <c r="GZ728" s="49"/>
      <c r="HA728" s="49"/>
      <c r="HB728" s="49"/>
      <c r="HC728" s="49"/>
      <c r="HD728" s="49"/>
      <c r="HE728" s="49"/>
      <c r="HF728" s="49"/>
      <c r="HG728" s="49"/>
      <c r="HH728" s="49"/>
      <c r="HI728" s="49"/>
      <c r="HJ728" s="49"/>
      <c r="HK728" s="49"/>
      <c r="HL728" s="49"/>
      <c r="HM728" s="49"/>
      <c r="HN728" s="49"/>
      <c r="HO728" s="49"/>
      <c r="HP728" s="49"/>
      <c r="HQ728" s="49"/>
      <c r="HR728" s="49"/>
      <c r="HS728" s="49"/>
      <c r="HT728" s="49"/>
      <c r="HU728" s="49"/>
      <c r="HV728" s="49"/>
      <c r="HW728" s="49"/>
      <c r="HX728" s="49"/>
      <c r="HY728" s="49"/>
      <c r="HZ728" s="49"/>
      <c r="IA728" s="49"/>
      <c r="IB728" s="49"/>
      <c r="IC728" s="49"/>
      <c r="ID728" s="49"/>
      <c r="IE728" s="49"/>
      <c r="IF728" s="49"/>
      <c r="IG728" s="49"/>
      <c r="IH728" s="49"/>
      <c r="II728" s="49"/>
      <c r="IJ728" s="49"/>
      <c r="IK728" s="49"/>
      <c r="IL728" s="49"/>
      <c r="IM728" s="49"/>
      <c r="IN728" s="49"/>
      <c r="IO728" s="49"/>
      <c r="IP728" s="49"/>
      <c r="IQ728" s="49"/>
      <c r="IR728" s="49"/>
      <c r="IS728" s="49"/>
      <c r="IT728" s="49"/>
      <c r="IU728" s="49"/>
      <c r="IV728" s="49"/>
      <c r="IW728" s="49"/>
      <c r="IX728" s="49"/>
      <c r="IY728" s="49"/>
      <c r="IZ728" s="49"/>
      <c r="JA728" s="49"/>
      <c r="JB728" s="49"/>
      <c r="JC728" s="49"/>
      <c r="JD728" s="49"/>
      <c r="JE728" s="49"/>
      <c r="JF728" s="49"/>
      <c r="JG728" s="49"/>
      <c r="JH728" s="49"/>
      <c r="JI728" s="49"/>
      <c r="JJ728" s="49"/>
      <c r="JK728" s="49"/>
      <c r="JL728" s="49"/>
      <c r="JM728" s="49"/>
      <c r="JN728" s="49"/>
      <c r="JO728" s="49"/>
      <c r="JP728" s="49"/>
      <c r="JQ728" s="49"/>
      <c r="JR728" s="49"/>
      <c r="JS728" s="49"/>
      <c r="JT728" s="49"/>
      <c r="JU728" s="49"/>
      <c r="JV728" s="49"/>
      <c r="JW728" s="49"/>
      <c r="JX728" s="49"/>
      <c r="JY728" s="49"/>
      <c r="JZ728" s="49"/>
      <c r="KA728" s="49"/>
      <c r="KB728" s="49"/>
      <c r="KC728" s="49"/>
      <c r="KD728" s="49"/>
      <c r="KE728" s="49"/>
      <c r="KF728" s="49"/>
      <c r="KG728" s="49"/>
      <c r="KH728" s="49"/>
      <c r="KI728" s="49"/>
      <c r="KJ728" s="49"/>
    </row>
    <row r="729" spans="2:296" s="48" customFormat="1" x14ac:dyDescent="0.2">
      <c r="B729" s="46"/>
      <c r="C729" s="276"/>
      <c r="D729" s="125"/>
      <c r="E729" s="173"/>
      <c r="F729" s="174"/>
      <c r="G729" s="125"/>
      <c r="H729" s="125"/>
      <c r="I729" s="125"/>
      <c r="J729" s="125"/>
      <c r="K729" s="192"/>
      <c r="M729" s="281"/>
      <c r="N729" s="19"/>
      <c r="O729" s="49"/>
      <c r="P729" s="49"/>
      <c r="Q729" s="49"/>
      <c r="R729" s="49"/>
      <c r="S729" s="49"/>
      <c r="T729" s="49"/>
      <c r="U729" s="49"/>
      <c r="V729" s="49"/>
      <c r="W729" s="49"/>
      <c r="X729" s="49"/>
      <c r="Y729" s="49"/>
      <c r="Z729" s="49"/>
      <c r="AA729" s="49"/>
      <c r="AB729" s="49"/>
      <c r="AC729" s="49"/>
      <c r="AD729" s="49"/>
      <c r="AE729" s="49"/>
      <c r="AF729" s="49"/>
      <c r="AG729" s="49"/>
      <c r="AH729" s="49"/>
      <c r="AI729" s="49"/>
      <c r="AJ729" s="49"/>
      <c r="AK729" s="49"/>
      <c r="AL729" s="49"/>
      <c r="AM729" s="49"/>
      <c r="AN729" s="49"/>
      <c r="AO729" s="49"/>
      <c r="AP729" s="49"/>
      <c r="AQ729" s="49"/>
      <c r="AR729" s="49"/>
      <c r="AS729" s="49"/>
      <c r="AT729" s="49"/>
      <c r="AU729" s="49"/>
      <c r="AV729" s="49"/>
      <c r="AW729" s="49"/>
      <c r="AX729" s="49"/>
      <c r="AY729" s="49"/>
      <c r="AZ729" s="49"/>
      <c r="BA729" s="49"/>
      <c r="BB729" s="49"/>
      <c r="BC729" s="49"/>
      <c r="BD729" s="49"/>
      <c r="BE729" s="49"/>
      <c r="BF729" s="49"/>
      <c r="BG729" s="49"/>
      <c r="BH729" s="49"/>
      <c r="BI729" s="49"/>
      <c r="BJ729" s="49"/>
      <c r="BK729" s="49"/>
      <c r="BL729" s="49"/>
      <c r="BM729" s="49"/>
      <c r="BN729" s="49"/>
      <c r="BO729" s="49"/>
      <c r="BP729" s="49"/>
      <c r="BQ729" s="49"/>
      <c r="BR729" s="49"/>
      <c r="BS729" s="49"/>
      <c r="BT729" s="49"/>
      <c r="BU729" s="49"/>
      <c r="BV729" s="49"/>
      <c r="BW729" s="49"/>
      <c r="BX729" s="49"/>
      <c r="BY729" s="49"/>
      <c r="BZ729" s="49"/>
      <c r="CA729" s="49"/>
      <c r="CB729" s="49"/>
      <c r="CC729" s="49"/>
      <c r="CD729" s="49"/>
      <c r="CE729" s="49"/>
      <c r="CF729" s="49"/>
      <c r="CG729" s="49"/>
      <c r="CH729" s="49"/>
      <c r="CI729" s="49"/>
      <c r="CJ729" s="49"/>
      <c r="CK729" s="49"/>
      <c r="CL729" s="49"/>
      <c r="CM729" s="49"/>
      <c r="CN729" s="49"/>
      <c r="CO729" s="49"/>
      <c r="CP729" s="49"/>
      <c r="CQ729" s="49"/>
      <c r="CR729" s="49"/>
      <c r="CS729" s="49"/>
      <c r="CT729" s="49"/>
      <c r="CU729" s="49"/>
      <c r="CV729" s="49"/>
      <c r="CW729" s="49"/>
      <c r="CX729" s="49"/>
      <c r="CY729" s="49"/>
      <c r="CZ729" s="49"/>
      <c r="DA729" s="49"/>
      <c r="DB729" s="49"/>
      <c r="DC729" s="49"/>
      <c r="DD729" s="49"/>
      <c r="DE729" s="49"/>
      <c r="DF729" s="49"/>
      <c r="DG729" s="49"/>
      <c r="DH729" s="49"/>
      <c r="DI729" s="49"/>
      <c r="DJ729" s="49"/>
      <c r="DK729" s="49"/>
      <c r="DL729" s="49"/>
      <c r="DM729" s="49"/>
      <c r="DN729" s="49"/>
      <c r="DO729" s="49"/>
      <c r="DP729" s="49"/>
      <c r="DQ729" s="49"/>
      <c r="DR729" s="49"/>
      <c r="DS729" s="49"/>
      <c r="DT729" s="49"/>
      <c r="DU729" s="49"/>
      <c r="DV729" s="49"/>
      <c r="DW729" s="49"/>
      <c r="DX729" s="49"/>
      <c r="DY729" s="49"/>
      <c r="DZ729" s="49"/>
      <c r="EA729" s="49"/>
      <c r="EB729" s="49"/>
      <c r="EC729" s="49"/>
      <c r="ED729" s="49"/>
      <c r="EE729" s="49"/>
      <c r="EF729" s="49"/>
      <c r="EG729" s="49"/>
      <c r="EH729" s="49"/>
      <c r="EI729" s="49"/>
      <c r="EJ729" s="49"/>
      <c r="EK729" s="49"/>
      <c r="EL729" s="49"/>
      <c r="EM729" s="49"/>
      <c r="EN729" s="49"/>
      <c r="EO729" s="49"/>
      <c r="EP729" s="49"/>
      <c r="EQ729" s="49"/>
      <c r="ER729" s="49"/>
      <c r="ES729" s="49"/>
      <c r="ET729" s="49"/>
      <c r="EU729" s="49"/>
      <c r="EV729" s="49"/>
      <c r="EW729" s="49"/>
      <c r="EX729" s="49"/>
      <c r="EY729" s="49"/>
      <c r="EZ729" s="49"/>
      <c r="FA729" s="49"/>
      <c r="FB729" s="49"/>
      <c r="FC729" s="49"/>
      <c r="FD729" s="49"/>
      <c r="FE729" s="49"/>
      <c r="FF729" s="49"/>
      <c r="FG729" s="49"/>
      <c r="FH729" s="49"/>
      <c r="FI729" s="49"/>
      <c r="FJ729" s="49"/>
      <c r="FK729" s="49"/>
      <c r="FL729" s="49"/>
      <c r="FM729" s="49"/>
      <c r="FN729" s="49"/>
      <c r="FO729" s="49"/>
      <c r="FP729" s="49"/>
      <c r="FQ729" s="49"/>
      <c r="FR729" s="49"/>
      <c r="FS729" s="49"/>
      <c r="FT729" s="49"/>
      <c r="FU729" s="49"/>
      <c r="FV729" s="49"/>
      <c r="FW729" s="49"/>
      <c r="FX729" s="49"/>
      <c r="FY729" s="49"/>
      <c r="FZ729" s="49"/>
      <c r="GA729" s="49"/>
      <c r="GB729" s="49"/>
      <c r="GC729" s="49"/>
      <c r="GD729" s="49"/>
      <c r="GE729" s="49"/>
      <c r="GF729" s="49"/>
      <c r="GG729" s="49"/>
      <c r="GH729" s="49"/>
      <c r="GI729" s="49"/>
      <c r="GJ729" s="49"/>
      <c r="GK729" s="49"/>
      <c r="GL729" s="49"/>
      <c r="GM729" s="49"/>
      <c r="GN729" s="49"/>
      <c r="GO729" s="49"/>
      <c r="GP729" s="49"/>
      <c r="GQ729" s="49"/>
      <c r="GR729" s="49"/>
      <c r="GS729" s="49"/>
      <c r="GT729" s="49"/>
      <c r="GU729" s="49"/>
      <c r="GV729" s="49"/>
      <c r="GW729" s="49"/>
      <c r="GX729" s="49"/>
      <c r="GY729" s="49"/>
      <c r="GZ729" s="49"/>
      <c r="HA729" s="49"/>
      <c r="HB729" s="49"/>
      <c r="HC729" s="49"/>
      <c r="HD729" s="49"/>
      <c r="HE729" s="49"/>
      <c r="HF729" s="49"/>
      <c r="HG729" s="49"/>
      <c r="HH729" s="49"/>
      <c r="HI729" s="49"/>
      <c r="HJ729" s="49"/>
      <c r="HK729" s="49"/>
      <c r="HL729" s="49"/>
      <c r="HM729" s="49"/>
      <c r="HN729" s="49"/>
      <c r="HO729" s="49"/>
      <c r="HP729" s="49"/>
      <c r="HQ729" s="49"/>
      <c r="HR729" s="49"/>
      <c r="HS729" s="49"/>
      <c r="HT729" s="49"/>
      <c r="HU729" s="49"/>
      <c r="HV729" s="49"/>
      <c r="HW729" s="49"/>
      <c r="HX729" s="49"/>
      <c r="HY729" s="49"/>
      <c r="HZ729" s="49"/>
      <c r="IA729" s="49"/>
      <c r="IB729" s="49"/>
      <c r="IC729" s="49"/>
      <c r="ID729" s="49"/>
      <c r="IE729" s="49"/>
      <c r="IF729" s="49"/>
      <c r="IG729" s="49"/>
      <c r="IH729" s="49"/>
      <c r="II729" s="49"/>
      <c r="IJ729" s="49"/>
      <c r="IK729" s="49"/>
      <c r="IL729" s="49"/>
      <c r="IM729" s="49"/>
      <c r="IN729" s="49"/>
      <c r="IO729" s="49"/>
      <c r="IP729" s="49"/>
      <c r="IQ729" s="49"/>
      <c r="IR729" s="49"/>
      <c r="IS729" s="49"/>
      <c r="IT729" s="49"/>
      <c r="IU729" s="49"/>
      <c r="IV729" s="49"/>
      <c r="IW729" s="49"/>
      <c r="IX729" s="49"/>
      <c r="IY729" s="49"/>
      <c r="IZ729" s="49"/>
      <c r="JA729" s="49"/>
      <c r="JB729" s="49"/>
      <c r="JC729" s="49"/>
      <c r="JD729" s="49"/>
      <c r="JE729" s="49"/>
      <c r="JF729" s="49"/>
      <c r="JG729" s="49"/>
      <c r="JH729" s="49"/>
      <c r="JI729" s="49"/>
      <c r="JJ729" s="49"/>
      <c r="JK729" s="49"/>
      <c r="JL729" s="49"/>
      <c r="JM729" s="49"/>
      <c r="JN729" s="49"/>
      <c r="JO729" s="49"/>
      <c r="JP729" s="49"/>
      <c r="JQ729" s="49"/>
      <c r="JR729" s="49"/>
      <c r="JS729" s="49"/>
      <c r="JT729" s="49"/>
      <c r="JU729" s="49"/>
      <c r="JV729" s="49"/>
      <c r="JW729" s="49"/>
      <c r="JX729" s="49"/>
      <c r="JY729" s="49"/>
      <c r="JZ729" s="49"/>
      <c r="KA729" s="49"/>
      <c r="KB729" s="49"/>
      <c r="KC729" s="49"/>
      <c r="KD729" s="49"/>
      <c r="KE729" s="49"/>
      <c r="KF729" s="49"/>
      <c r="KG729" s="49"/>
      <c r="KH729" s="49"/>
      <c r="KI729" s="49"/>
      <c r="KJ729" s="49"/>
    </row>
    <row r="730" spans="2:296" s="48" customFormat="1" x14ac:dyDescent="0.2">
      <c r="B730" s="46"/>
      <c r="C730" s="276"/>
      <c r="D730" s="125"/>
      <c r="E730" s="173"/>
      <c r="F730" s="174"/>
      <c r="G730" s="125"/>
      <c r="H730" s="125"/>
      <c r="I730" s="125"/>
      <c r="J730" s="125"/>
      <c r="K730" s="192"/>
      <c r="M730" s="281"/>
      <c r="N730" s="19"/>
      <c r="O730" s="49"/>
      <c r="P730" s="49"/>
      <c r="Q730" s="49"/>
      <c r="R730" s="49"/>
      <c r="S730" s="49"/>
      <c r="T730" s="49"/>
      <c r="U730" s="49"/>
      <c r="V730" s="49"/>
      <c r="W730" s="49"/>
      <c r="X730" s="49"/>
      <c r="Y730" s="49"/>
      <c r="Z730" s="49"/>
      <c r="AA730" s="49"/>
      <c r="AB730" s="49"/>
      <c r="AC730" s="49"/>
      <c r="AD730" s="49"/>
      <c r="AE730" s="49"/>
      <c r="AF730" s="49"/>
      <c r="AG730" s="49"/>
      <c r="AH730" s="49"/>
      <c r="AI730" s="49"/>
      <c r="AJ730" s="49"/>
      <c r="AK730" s="49"/>
      <c r="AL730" s="49"/>
      <c r="AM730" s="49"/>
      <c r="AN730" s="49"/>
      <c r="AO730" s="49"/>
      <c r="AP730" s="49"/>
      <c r="AQ730" s="49"/>
      <c r="AR730" s="49"/>
      <c r="AS730" s="49"/>
      <c r="AT730" s="49"/>
      <c r="AU730" s="49"/>
      <c r="AV730" s="49"/>
      <c r="AW730" s="49"/>
      <c r="AX730" s="49"/>
      <c r="AY730" s="49"/>
      <c r="AZ730" s="49"/>
      <c r="BA730" s="49"/>
      <c r="BB730" s="49"/>
      <c r="BC730" s="49"/>
      <c r="BD730" s="49"/>
      <c r="BE730" s="49"/>
      <c r="BF730" s="49"/>
      <c r="BG730" s="49"/>
      <c r="BH730" s="49"/>
      <c r="BI730" s="49"/>
      <c r="BJ730" s="49"/>
      <c r="BK730" s="49"/>
      <c r="BL730" s="49"/>
      <c r="BM730" s="49"/>
      <c r="BN730" s="49"/>
      <c r="BO730" s="49"/>
      <c r="BP730" s="49"/>
      <c r="BQ730" s="49"/>
      <c r="BR730" s="49"/>
      <c r="BS730" s="49"/>
      <c r="BT730" s="49"/>
      <c r="BU730" s="49"/>
      <c r="BV730" s="49"/>
      <c r="BW730" s="49"/>
      <c r="BX730" s="49"/>
      <c r="BY730" s="49"/>
      <c r="BZ730" s="49"/>
      <c r="CA730" s="49"/>
      <c r="CB730" s="49"/>
      <c r="CC730" s="49"/>
      <c r="CD730" s="49"/>
      <c r="CE730" s="49"/>
      <c r="CF730" s="49"/>
      <c r="CG730" s="49"/>
      <c r="CH730" s="49"/>
      <c r="CI730" s="49"/>
      <c r="CJ730" s="49"/>
      <c r="CK730" s="49"/>
      <c r="CL730" s="49"/>
      <c r="CM730" s="49"/>
      <c r="CN730" s="49"/>
      <c r="CO730" s="49"/>
      <c r="CP730" s="49"/>
      <c r="CQ730" s="49"/>
      <c r="CR730" s="49"/>
      <c r="CS730" s="49"/>
      <c r="CT730" s="49"/>
      <c r="CU730" s="49"/>
      <c r="CV730" s="49"/>
      <c r="CW730" s="49"/>
      <c r="CX730" s="49"/>
      <c r="CY730" s="49"/>
      <c r="CZ730" s="49"/>
      <c r="DA730" s="49"/>
      <c r="DB730" s="49"/>
      <c r="DC730" s="49"/>
      <c r="DD730" s="49"/>
      <c r="DE730" s="49"/>
      <c r="DF730" s="49"/>
      <c r="DG730" s="49"/>
      <c r="DH730" s="49"/>
      <c r="DI730" s="49"/>
      <c r="DJ730" s="49"/>
      <c r="DK730" s="49"/>
      <c r="DL730" s="49"/>
      <c r="DM730" s="49"/>
      <c r="DN730" s="49"/>
      <c r="DO730" s="49"/>
      <c r="DP730" s="49"/>
      <c r="DQ730" s="49"/>
      <c r="DR730" s="49"/>
      <c r="DS730" s="49"/>
      <c r="DT730" s="49"/>
      <c r="DU730" s="49"/>
      <c r="DV730" s="49"/>
      <c r="DW730" s="49"/>
      <c r="DX730" s="49"/>
      <c r="DY730" s="49"/>
      <c r="DZ730" s="49"/>
      <c r="EA730" s="49"/>
      <c r="EB730" s="49"/>
      <c r="EC730" s="49"/>
      <c r="ED730" s="49"/>
      <c r="EE730" s="49"/>
      <c r="EF730" s="49"/>
      <c r="EG730" s="49"/>
      <c r="EH730" s="49"/>
      <c r="EI730" s="49"/>
      <c r="EJ730" s="49"/>
      <c r="EK730" s="49"/>
      <c r="EL730" s="49"/>
      <c r="EM730" s="49"/>
      <c r="EN730" s="49"/>
      <c r="EO730" s="49"/>
      <c r="EP730" s="49"/>
      <c r="EQ730" s="49"/>
      <c r="ER730" s="49"/>
      <c r="ES730" s="49"/>
      <c r="ET730" s="49"/>
      <c r="EU730" s="49"/>
      <c r="EV730" s="49"/>
      <c r="EW730" s="49"/>
      <c r="EX730" s="49"/>
      <c r="EY730" s="49"/>
      <c r="EZ730" s="49"/>
      <c r="FA730" s="49"/>
      <c r="FB730" s="49"/>
      <c r="FC730" s="49"/>
      <c r="FD730" s="49"/>
      <c r="FE730" s="49"/>
      <c r="FF730" s="49"/>
      <c r="FG730" s="49"/>
      <c r="FH730" s="49"/>
      <c r="FI730" s="49"/>
      <c r="FJ730" s="49"/>
      <c r="FK730" s="49"/>
      <c r="FL730" s="49"/>
      <c r="FM730" s="49"/>
      <c r="FN730" s="49"/>
      <c r="FO730" s="49"/>
      <c r="FP730" s="49"/>
      <c r="FQ730" s="49"/>
      <c r="FR730" s="49"/>
      <c r="FS730" s="49"/>
      <c r="FT730" s="49"/>
      <c r="FU730" s="49"/>
      <c r="FV730" s="49"/>
      <c r="FW730" s="49"/>
      <c r="FX730" s="49"/>
      <c r="FY730" s="49"/>
      <c r="FZ730" s="49"/>
      <c r="GA730" s="49"/>
      <c r="GB730" s="49"/>
      <c r="GC730" s="49"/>
      <c r="GD730" s="49"/>
      <c r="GE730" s="49"/>
      <c r="GF730" s="49"/>
      <c r="GG730" s="49"/>
      <c r="GH730" s="49"/>
      <c r="GI730" s="49"/>
      <c r="GJ730" s="49"/>
      <c r="GK730" s="49"/>
      <c r="GL730" s="49"/>
      <c r="GM730" s="49"/>
      <c r="GN730" s="49"/>
      <c r="GO730" s="49"/>
      <c r="GP730" s="49"/>
      <c r="GQ730" s="49"/>
      <c r="GR730" s="49"/>
      <c r="GS730" s="49"/>
      <c r="GT730" s="49"/>
      <c r="GU730" s="49"/>
      <c r="GV730" s="49"/>
      <c r="GW730" s="49"/>
      <c r="GX730" s="49"/>
      <c r="GY730" s="49"/>
      <c r="GZ730" s="49"/>
      <c r="HA730" s="49"/>
      <c r="HB730" s="49"/>
      <c r="HC730" s="49"/>
      <c r="HD730" s="49"/>
      <c r="HE730" s="49"/>
      <c r="HF730" s="49"/>
      <c r="HG730" s="49"/>
      <c r="HH730" s="49"/>
      <c r="HI730" s="49"/>
      <c r="HJ730" s="49"/>
      <c r="HK730" s="49"/>
      <c r="HL730" s="49"/>
      <c r="HM730" s="49"/>
      <c r="HN730" s="49"/>
      <c r="HO730" s="49"/>
      <c r="HP730" s="49"/>
      <c r="HQ730" s="49"/>
      <c r="HR730" s="49"/>
      <c r="HS730" s="49"/>
      <c r="HT730" s="49"/>
      <c r="HU730" s="49"/>
      <c r="HV730" s="49"/>
      <c r="HW730" s="49"/>
      <c r="HX730" s="49"/>
      <c r="HY730" s="49"/>
      <c r="HZ730" s="49"/>
      <c r="IA730" s="49"/>
      <c r="IB730" s="49"/>
      <c r="IC730" s="49"/>
      <c r="ID730" s="49"/>
      <c r="IE730" s="49"/>
      <c r="IF730" s="49"/>
      <c r="IG730" s="49"/>
      <c r="IH730" s="49"/>
      <c r="II730" s="49"/>
      <c r="IJ730" s="49"/>
      <c r="IK730" s="49"/>
      <c r="IL730" s="49"/>
      <c r="IM730" s="49"/>
      <c r="IN730" s="49"/>
      <c r="IO730" s="49"/>
      <c r="IP730" s="49"/>
      <c r="IQ730" s="49"/>
      <c r="IR730" s="49"/>
      <c r="IS730" s="49"/>
      <c r="IT730" s="49"/>
      <c r="IU730" s="49"/>
      <c r="IV730" s="49"/>
      <c r="IW730" s="49"/>
      <c r="IX730" s="49"/>
      <c r="IY730" s="49"/>
      <c r="IZ730" s="49"/>
      <c r="JA730" s="49"/>
      <c r="JB730" s="49"/>
      <c r="JC730" s="49"/>
      <c r="JD730" s="49"/>
      <c r="JE730" s="49"/>
      <c r="JF730" s="49"/>
      <c r="JG730" s="49"/>
      <c r="JH730" s="49"/>
      <c r="JI730" s="49"/>
      <c r="JJ730" s="49"/>
      <c r="JK730" s="49"/>
      <c r="JL730" s="49"/>
      <c r="JM730" s="49"/>
      <c r="JN730" s="49"/>
      <c r="JO730" s="49"/>
      <c r="JP730" s="49"/>
      <c r="JQ730" s="49"/>
      <c r="JR730" s="49"/>
      <c r="JS730" s="49"/>
      <c r="JT730" s="49"/>
      <c r="JU730" s="49"/>
      <c r="JV730" s="49"/>
      <c r="JW730" s="49"/>
      <c r="JX730" s="49"/>
      <c r="JY730" s="49"/>
      <c r="JZ730" s="49"/>
      <c r="KA730" s="49"/>
      <c r="KB730" s="49"/>
      <c r="KC730" s="49"/>
      <c r="KD730" s="49"/>
      <c r="KE730" s="49"/>
      <c r="KF730" s="49"/>
      <c r="KG730" s="49"/>
      <c r="KH730" s="49"/>
      <c r="KI730" s="49"/>
      <c r="KJ730" s="49"/>
    </row>
    <row r="731" spans="2:296" s="48" customFormat="1" x14ac:dyDescent="0.2">
      <c r="B731" s="46"/>
      <c r="C731" s="276"/>
      <c r="D731" s="125"/>
      <c r="E731" s="173"/>
      <c r="F731" s="174"/>
      <c r="G731" s="125"/>
      <c r="H731" s="125"/>
      <c r="I731" s="125"/>
      <c r="J731" s="125"/>
      <c r="K731" s="192"/>
      <c r="M731" s="281"/>
      <c r="N731" s="19"/>
      <c r="O731" s="49"/>
      <c r="P731" s="49"/>
      <c r="Q731" s="49"/>
      <c r="R731" s="49"/>
      <c r="S731" s="49"/>
      <c r="T731" s="49"/>
      <c r="U731" s="49"/>
      <c r="V731" s="49"/>
      <c r="W731" s="49"/>
      <c r="X731" s="49"/>
      <c r="Y731" s="49"/>
      <c r="Z731" s="49"/>
      <c r="AA731" s="49"/>
      <c r="AB731" s="49"/>
      <c r="AC731" s="49"/>
      <c r="AD731" s="49"/>
      <c r="AE731" s="49"/>
      <c r="AF731" s="49"/>
      <c r="AG731" s="49"/>
      <c r="AH731" s="49"/>
      <c r="AI731" s="49"/>
      <c r="AJ731" s="49"/>
      <c r="AK731" s="49"/>
      <c r="AL731" s="49"/>
      <c r="AM731" s="49"/>
      <c r="AN731" s="49"/>
      <c r="AO731" s="49"/>
      <c r="AP731" s="49"/>
      <c r="AQ731" s="49"/>
      <c r="AR731" s="49"/>
      <c r="AS731" s="49"/>
      <c r="AT731" s="49"/>
      <c r="AU731" s="49"/>
      <c r="AV731" s="49"/>
      <c r="AW731" s="49"/>
      <c r="AX731" s="49"/>
      <c r="AY731" s="49"/>
      <c r="AZ731" s="49"/>
      <c r="BA731" s="49"/>
      <c r="BB731" s="49"/>
      <c r="BC731" s="49"/>
      <c r="BD731" s="49"/>
      <c r="BE731" s="49"/>
      <c r="BF731" s="49"/>
      <c r="BG731" s="49"/>
      <c r="BH731" s="49"/>
      <c r="BI731" s="49"/>
      <c r="BJ731" s="49"/>
      <c r="BK731" s="49"/>
      <c r="BL731" s="49"/>
      <c r="BM731" s="49"/>
      <c r="BN731" s="49"/>
      <c r="BO731" s="49"/>
      <c r="BP731" s="49"/>
      <c r="BQ731" s="49"/>
      <c r="BR731" s="49"/>
      <c r="BS731" s="49"/>
      <c r="BT731" s="49"/>
      <c r="BU731" s="49"/>
      <c r="BV731" s="49"/>
      <c r="BW731" s="49"/>
      <c r="BX731" s="49"/>
      <c r="BY731" s="49"/>
      <c r="BZ731" s="49"/>
      <c r="CA731" s="49"/>
      <c r="CB731" s="49"/>
      <c r="CC731" s="49"/>
      <c r="CD731" s="49"/>
      <c r="CE731" s="49"/>
      <c r="CF731" s="49"/>
      <c r="CG731" s="49"/>
      <c r="CH731" s="49"/>
      <c r="CI731" s="49"/>
      <c r="CJ731" s="49"/>
      <c r="CK731" s="49"/>
      <c r="CL731" s="49"/>
      <c r="CM731" s="49"/>
      <c r="CN731" s="49"/>
      <c r="CO731" s="49"/>
      <c r="CP731" s="49"/>
      <c r="CQ731" s="49"/>
      <c r="CR731" s="49"/>
      <c r="CS731" s="49"/>
      <c r="CT731" s="49"/>
      <c r="CU731" s="49"/>
      <c r="CV731" s="49"/>
      <c r="CW731" s="49"/>
      <c r="CX731" s="49"/>
      <c r="CY731" s="49"/>
      <c r="CZ731" s="49"/>
      <c r="DA731" s="49"/>
      <c r="DB731" s="49"/>
      <c r="DC731" s="49"/>
      <c r="DD731" s="49"/>
      <c r="DE731" s="49"/>
      <c r="DF731" s="49"/>
      <c r="DG731" s="49"/>
      <c r="DH731" s="49"/>
      <c r="DI731" s="49"/>
      <c r="DJ731" s="49"/>
      <c r="DK731" s="49"/>
      <c r="DL731" s="49"/>
      <c r="DM731" s="49"/>
      <c r="DN731" s="49"/>
      <c r="DO731" s="49"/>
      <c r="DP731" s="49"/>
      <c r="DQ731" s="49"/>
      <c r="DR731" s="49"/>
      <c r="DS731" s="49"/>
      <c r="DT731" s="49"/>
      <c r="DU731" s="49"/>
      <c r="DV731" s="49"/>
      <c r="DW731" s="49"/>
      <c r="DX731" s="49"/>
      <c r="DY731" s="49"/>
      <c r="DZ731" s="49"/>
      <c r="EA731" s="49"/>
      <c r="EB731" s="49"/>
      <c r="EC731" s="49"/>
      <c r="ED731" s="49"/>
      <c r="EE731" s="49"/>
      <c r="EF731" s="49"/>
      <c r="EG731" s="49"/>
      <c r="EH731" s="49"/>
      <c r="EI731" s="49"/>
      <c r="EJ731" s="49"/>
      <c r="EK731" s="49"/>
      <c r="EL731" s="49"/>
      <c r="EM731" s="49"/>
      <c r="EN731" s="49"/>
      <c r="EO731" s="49"/>
      <c r="EP731" s="49"/>
      <c r="EQ731" s="49"/>
      <c r="ER731" s="49"/>
      <c r="ES731" s="49"/>
      <c r="ET731" s="49"/>
      <c r="EU731" s="49"/>
      <c r="EV731" s="49"/>
      <c r="EW731" s="49"/>
      <c r="EX731" s="49"/>
      <c r="EY731" s="49"/>
      <c r="EZ731" s="49"/>
      <c r="FA731" s="49"/>
      <c r="FB731" s="49"/>
      <c r="FC731" s="49"/>
      <c r="FD731" s="49"/>
      <c r="FE731" s="49"/>
      <c r="FF731" s="49"/>
      <c r="FG731" s="49"/>
      <c r="FH731" s="49"/>
      <c r="FI731" s="49"/>
      <c r="FJ731" s="49"/>
      <c r="FK731" s="49"/>
      <c r="FL731" s="49"/>
      <c r="FM731" s="49"/>
      <c r="FN731" s="49"/>
      <c r="FO731" s="49"/>
      <c r="FP731" s="49"/>
      <c r="FQ731" s="49"/>
      <c r="FR731" s="49"/>
      <c r="FS731" s="49"/>
      <c r="FT731" s="49"/>
      <c r="FU731" s="49"/>
      <c r="FV731" s="49"/>
      <c r="FW731" s="49"/>
      <c r="FX731" s="49"/>
      <c r="FY731" s="49"/>
      <c r="FZ731" s="49"/>
      <c r="GA731" s="49"/>
      <c r="GB731" s="49"/>
      <c r="GC731" s="49"/>
      <c r="GD731" s="49"/>
      <c r="GE731" s="49"/>
      <c r="GF731" s="49"/>
      <c r="GG731" s="49"/>
      <c r="GH731" s="49"/>
      <c r="GI731" s="49"/>
      <c r="GJ731" s="49"/>
      <c r="GK731" s="49"/>
      <c r="GL731" s="49"/>
      <c r="GM731" s="49"/>
      <c r="GN731" s="49"/>
      <c r="GO731" s="49"/>
      <c r="GP731" s="49"/>
      <c r="GQ731" s="49"/>
      <c r="GR731" s="49"/>
      <c r="GS731" s="49"/>
      <c r="GT731" s="49"/>
      <c r="GU731" s="49"/>
      <c r="GV731" s="49"/>
      <c r="GW731" s="49"/>
      <c r="GX731" s="49"/>
      <c r="GY731" s="49"/>
      <c r="GZ731" s="49"/>
      <c r="HA731" s="49"/>
      <c r="HB731" s="49"/>
      <c r="HC731" s="49"/>
      <c r="HD731" s="49"/>
      <c r="HE731" s="49"/>
      <c r="HF731" s="49"/>
      <c r="HG731" s="49"/>
      <c r="HH731" s="49"/>
      <c r="HI731" s="49"/>
      <c r="HJ731" s="49"/>
      <c r="HK731" s="49"/>
      <c r="HL731" s="49"/>
      <c r="HM731" s="49"/>
      <c r="HN731" s="49"/>
      <c r="HO731" s="49"/>
      <c r="HP731" s="49"/>
      <c r="HQ731" s="49"/>
      <c r="HR731" s="49"/>
      <c r="HS731" s="49"/>
      <c r="HT731" s="49"/>
      <c r="HU731" s="49"/>
      <c r="HV731" s="49"/>
      <c r="HW731" s="49"/>
      <c r="HX731" s="49"/>
      <c r="HY731" s="49"/>
      <c r="HZ731" s="49"/>
      <c r="IA731" s="49"/>
      <c r="IB731" s="49"/>
      <c r="IC731" s="49"/>
      <c r="ID731" s="49"/>
      <c r="IE731" s="49"/>
      <c r="IF731" s="49"/>
      <c r="IG731" s="49"/>
      <c r="IH731" s="49"/>
      <c r="II731" s="49"/>
      <c r="IJ731" s="49"/>
      <c r="IK731" s="49"/>
      <c r="IL731" s="49"/>
      <c r="IM731" s="49"/>
      <c r="IN731" s="49"/>
      <c r="IO731" s="49"/>
      <c r="IP731" s="49"/>
      <c r="IQ731" s="49"/>
      <c r="IR731" s="49"/>
      <c r="IS731" s="49"/>
      <c r="IT731" s="49"/>
      <c r="IU731" s="49"/>
      <c r="IV731" s="49"/>
      <c r="IW731" s="49"/>
      <c r="IX731" s="49"/>
      <c r="IY731" s="49"/>
      <c r="IZ731" s="49"/>
      <c r="JA731" s="49"/>
      <c r="JB731" s="49"/>
      <c r="JC731" s="49"/>
      <c r="JD731" s="49"/>
      <c r="JE731" s="49"/>
      <c r="JF731" s="49"/>
      <c r="JG731" s="49"/>
      <c r="JH731" s="49"/>
      <c r="JI731" s="49"/>
      <c r="JJ731" s="49"/>
      <c r="JK731" s="49"/>
      <c r="JL731" s="49"/>
      <c r="JM731" s="49"/>
      <c r="JN731" s="49"/>
      <c r="JO731" s="49"/>
      <c r="JP731" s="49"/>
      <c r="JQ731" s="49"/>
      <c r="JR731" s="49"/>
      <c r="JS731" s="49"/>
      <c r="JT731" s="49"/>
      <c r="JU731" s="49"/>
      <c r="JV731" s="49"/>
      <c r="JW731" s="49"/>
      <c r="JX731" s="49"/>
      <c r="JY731" s="49"/>
      <c r="JZ731" s="49"/>
      <c r="KA731" s="49"/>
      <c r="KB731" s="49"/>
      <c r="KC731" s="49"/>
      <c r="KD731" s="49"/>
      <c r="KE731" s="49"/>
      <c r="KF731" s="49"/>
      <c r="KG731" s="49"/>
      <c r="KH731" s="49"/>
      <c r="KI731" s="49"/>
      <c r="KJ731" s="49"/>
    </row>
    <row r="732" spans="2:296" s="48" customFormat="1" x14ac:dyDescent="0.2">
      <c r="B732" s="46"/>
      <c r="C732" s="276"/>
      <c r="D732" s="125"/>
      <c r="E732" s="173"/>
      <c r="F732" s="174"/>
      <c r="G732" s="125"/>
      <c r="H732" s="125"/>
      <c r="I732" s="125"/>
      <c r="J732" s="125"/>
      <c r="K732" s="192"/>
      <c r="M732" s="281"/>
      <c r="N732" s="19"/>
      <c r="O732" s="49"/>
      <c r="P732" s="49"/>
      <c r="Q732" s="49"/>
      <c r="R732" s="49"/>
      <c r="S732" s="49"/>
      <c r="T732" s="49"/>
      <c r="U732" s="49"/>
      <c r="V732" s="49"/>
      <c r="W732" s="49"/>
      <c r="X732" s="49"/>
      <c r="Y732" s="49"/>
      <c r="Z732" s="49"/>
      <c r="AA732" s="49"/>
      <c r="AB732" s="49"/>
      <c r="AC732" s="49"/>
      <c r="AD732" s="49"/>
      <c r="AE732" s="49"/>
      <c r="AF732" s="49"/>
      <c r="AG732" s="49"/>
      <c r="AH732" s="49"/>
      <c r="AI732" s="49"/>
      <c r="AJ732" s="49"/>
      <c r="AK732" s="49"/>
      <c r="AL732" s="49"/>
      <c r="AM732" s="49"/>
      <c r="AN732" s="49"/>
      <c r="AO732" s="49"/>
      <c r="AP732" s="49"/>
      <c r="AQ732" s="49"/>
      <c r="AR732" s="49"/>
      <c r="AS732" s="49"/>
      <c r="AT732" s="49"/>
      <c r="AU732" s="49"/>
      <c r="AV732" s="49"/>
      <c r="AW732" s="49"/>
      <c r="AX732" s="49"/>
      <c r="AY732" s="49"/>
      <c r="AZ732" s="49"/>
      <c r="BA732" s="49"/>
      <c r="BB732" s="49"/>
      <c r="BC732" s="49"/>
      <c r="BD732" s="49"/>
      <c r="BE732" s="49"/>
      <c r="BF732" s="49"/>
      <c r="BG732" s="49"/>
      <c r="BH732" s="49"/>
      <c r="BI732" s="49"/>
      <c r="BJ732" s="49"/>
      <c r="BK732" s="49"/>
      <c r="BL732" s="49"/>
      <c r="BM732" s="49"/>
      <c r="BN732" s="49"/>
      <c r="BO732" s="49"/>
      <c r="BP732" s="49"/>
      <c r="BQ732" s="49"/>
      <c r="BR732" s="49"/>
      <c r="BS732" s="49"/>
      <c r="BT732" s="49"/>
      <c r="BU732" s="49"/>
      <c r="BV732" s="49"/>
      <c r="BW732" s="49"/>
      <c r="BX732" s="49"/>
      <c r="BY732" s="49"/>
      <c r="BZ732" s="49"/>
      <c r="CA732" s="49"/>
      <c r="CB732" s="49"/>
      <c r="CC732" s="49"/>
      <c r="CD732" s="49"/>
      <c r="CE732" s="49"/>
      <c r="CF732" s="49"/>
      <c r="CG732" s="49"/>
      <c r="CH732" s="49"/>
      <c r="CI732" s="49"/>
      <c r="CJ732" s="49"/>
      <c r="CK732" s="49"/>
      <c r="CL732" s="49"/>
      <c r="CM732" s="49"/>
      <c r="CN732" s="49"/>
      <c r="CO732" s="49"/>
      <c r="CP732" s="49"/>
      <c r="CQ732" s="49"/>
      <c r="CR732" s="49"/>
      <c r="CS732" s="49"/>
      <c r="CT732" s="49"/>
      <c r="CU732" s="49"/>
      <c r="CV732" s="49"/>
      <c r="CW732" s="49"/>
      <c r="CX732" s="49"/>
      <c r="CY732" s="49"/>
      <c r="CZ732" s="49"/>
      <c r="DA732" s="49"/>
      <c r="DB732" s="49"/>
      <c r="DC732" s="49"/>
      <c r="DD732" s="49"/>
      <c r="DE732" s="49"/>
      <c r="DF732" s="49"/>
      <c r="DG732" s="49"/>
      <c r="DH732" s="49"/>
      <c r="DI732" s="49"/>
      <c r="DJ732" s="49"/>
      <c r="DK732" s="49"/>
      <c r="DL732" s="49"/>
      <c r="DM732" s="49"/>
      <c r="DN732" s="49"/>
      <c r="DO732" s="49"/>
      <c r="DP732" s="49"/>
      <c r="DQ732" s="49"/>
      <c r="DR732" s="49"/>
      <c r="DS732" s="49"/>
      <c r="DT732" s="49"/>
      <c r="DU732" s="49"/>
      <c r="DV732" s="49"/>
      <c r="DW732" s="49"/>
      <c r="DX732" s="49"/>
      <c r="DY732" s="49"/>
      <c r="DZ732" s="49"/>
      <c r="EA732" s="49"/>
      <c r="EB732" s="49"/>
      <c r="EC732" s="49"/>
      <c r="ED732" s="49"/>
      <c r="EE732" s="49"/>
      <c r="EF732" s="49"/>
      <c r="EG732" s="49"/>
      <c r="EH732" s="49"/>
      <c r="EI732" s="49"/>
      <c r="EJ732" s="49"/>
      <c r="EK732" s="49"/>
      <c r="EL732" s="49"/>
      <c r="EM732" s="49"/>
      <c r="EN732" s="49"/>
      <c r="EO732" s="49"/>
      <c r="EP732" s="49"/>
      <c r="EQ732" s="49"/>
      <c r="ER732" s="49"/>
      <c r="ES732" s="49"/>
      <c r="ET732" s="49"/>
      <c r="EU732" s="49"/>
      <c r="EV732" s="49"/>
      <c r="EW732" s="49"/>
      <c r="EX732" s="49"/>
      <c r="EY732" s="49"/>
      <c r="EZ732" s="49"/>
      <c r="FA732" s="49"/>
      <c r="FB732" s="49"/>
      <c r="FC732" s="49"/>
      <c r="FD732" s="49"/>
      <c r="FE732" s="49"/>
      <c r="FF732" s="49"/>
      <c r="FG732" s="49"/>
      <c r="FH732" s="49"/>
      <c r="FI732" s="49"/>
      <c r="FJ732" s="49"/>
      <c r="FK732" s="49"/>
      <c r="FL732" s="49"/>
      <c r="FM732" s="49"/>
      <c r="FN732" s="49"/>
      <c r="FO732" s="49"/>
      <c r="FP732" s="49"/>
      <c r="FQ732" s="49"/>
      <c r="FR732" s="49"/>
      <c r="FS732" s="49"/>
      <c r="FT732" s="49"/>
      <c r="FU732" s="49"/>
      <c r="FV732" s="49"/>
      <c r="FW732" s="49"/>
      <c r="FX732" s="49"/>
      <c r="FY732" s="49"/>
      <c r="FZ732" s="49"/>
      <c r="GA732" s="49"/>
      <c r="GB732" s="49"/>
      <c r="GC732" s="49"/>
      <c r="GD732" s="49"/>
      <c r="GE732" s="49"/>
      <c r="GF732" s="49"/>
      <c r="GG732" s="49"/>
      <c r="GH732" s="49"/>
      <c r="GI732" s="49"/>
      <c r="GJ732" s="49"/>
      <c r="GK732" s="49"/>
      <c r="GL732" s="49"/>
      <c r="GM732" s="49"/>
      <c r="GN732" s="49"/>
      <c r="GO732" s="49"/>
      <c r="GP732" s="49"/>
      <c r="GQ732" s="49"/>
      <c r="GR732" s="49"/>
      <c r="GS732" s="49"/>
      <c r="GT732" s="49"/>
      <c r="GU732" s="49"/>
      <c r="GV732" s="49"/>
      <c r="GW732" s="49"/>
      <c r="GX732" s="49"/>
      <c r="GY732" s="49"/>
      <c r="GZ732" s="49"/>
      <c r="HA732" s="49"/>
      <c r="HB732" s="49"/>
      <c r="HC732" s="49"/>
      <c r="HD732" s="49"/>
      <c r="HE732" s="49"/>
      <c r="HF732" s="49"/>
      <c r="HG732" s="49"/>
      <c r="HH732" s="49"/>
      <c r="HI732" s="49"/>
      <c r="HJ732" s="49"/>
      <c r="HK732" s="49"/>
      <c r="HL732" s="49"/>
      <c r="HM732" s="49"/>
      <c r="HN732" s="49"/>
      <c r="HO732" s="49"/>
      <c r="HP732" s="49"/>
      <c r="HQ732" s="49"/>
      <c r="HR732" s="49"/>
      <c r="HS732" s="49"/>
      <c r="HT732" s="49"/>
      <c r="HU732" s="49"/>
      <c r="HV732" s="49"/>
      <c r="HW732" s="49"/>
      <c r="HX732" s="49"/>
      <c r="HY732" s="49"/>
      <c r="HZ732" s="49"/>
      <c r="IA732" s="49"/>
      <c r="IB732" s="49"/>
      <c r="IC732" s="49"/>
      <c r="ID732" s="49"/>
      <c r="IE732" s="49"/>
      <c r="IF732" s="49"/>
      <c r="IG732" s="49"/>
      <c r="IH732" s="49"/>
      <c r="II732" s="49"/>
      <c r="IJ732" s="49"/>
      <c r="IK732" s="49"/>
      <c r="IL732" s="49"/>
      <c r="IM732" s="49"/>
      <c r="IN732" s="49"/>
      <c r="IO732" s="49"/>
      <c r="IP732" s="49"/>
      <c r="IQ732" s="49"/>
      <c r="IR732" s="49"/>
      <c r="IS732" s="49"/>
      <c r="IT732" s="49"/>
      <c r="IU732" s="49"/>
      <c r="IV732" s="49"/>
      <c r="IW732" s="49"/>
      <c r="IX732" s="49"/>
      <c r="IY732" s="49"/>
      <c r="IZ732" s="49"/>
      <c r="JA732" s="49"/>
      <c r="JB732" s="49"/>
      <c r="JC732" s="49"/>
      <c r="JD732" s="49"/>
      <c r="JE732" s="49"/>
      <c r="JF732" s="49"/>
      <c r="JG732" s="49"/>
      <c r="JH732" s="49"/>
      <c r="JI732" s="49"/>
      <c r="JJ732" s="49"/>
      <c r="JK732" s="49"/>
      <c r="JL732" s="49"/>
      <c r="JM732" s="49"/>
      <c r="JN732" s="49"/>
      <c r="JO732" s="49"/>
      <c r="JP732" s="49"/>
      <c r="JQ732" s="49"/>
      <c r="JR732" s="49"/>
      <c r="JS732" s="49"/>
      <c r="JT732" s="49"/>
      <c r="JU732" s="49"/>
      <c r="JV732" s="49"/>
      <c r="JW732" s="49"/>
      <c r="JX732" s="49"/>
      <c r="JY732" s="49"/>
      <c r="JZ732" s="49"/>
      <c r="KA732" s="49"/>
      <c r="KB732" s="49"/>
      <c r="KC732" s="49"/>
      <c r="KD732" s="49"/>
      <c r="KE732" s="49"/>
      <c r="KF732" s="49"/>
      <c r="KG732" s="49"/>
      <c r="KH732" s="49"/>
      <c r="KI732" s="49"/>
      <c r="KJ732" s="49"/>
    </row>
    <row r="733" spans="2:296" s="48" customFormat="1" x14ac:dyDescent="0.2">
      <c r="B733" s="46"/>
      <c r="C733" s="276"/>
      <c r="D733" s="125"/>
      <c r="E733" s="173"/>
      <c r="F733" s="174"/>
      <c r="G733" s="125"/>
      <c r="H733" s="125"/>
      <c r="I733" s="125"/>
      <c r="J733" s="125"/>
      <c r="K733" s="192"/>
      <c r="M733" s="281"/>
      <c r="N733" s="19"/>
      <c r="O733" s="49"/>
      <c r="P733" s="49"/>
      <c r="Q733" s="49"/>
      <c r="R733" s="49"/>
      <c r="S733" s="49"/>
      <c r="T733" s="49"/>
      <c r="U733" s="49"/>
      <c r="V733" s="49"/>
      <c r="W733" s="49"/>
      <c r="X733" s="49"/>
      <c r="Y733" s="49"/>
      <c r="Z733" s="49"/>
      <c r="AA733" s="49"/>
      <c r="AB733" s="49"/>
      <c r="AC733" s="49"/>
      <c r="AD733" s="49"/>
      <c r="AE733" s="49"/>
      <c r="AF733" s="49"/>
      <c r="AG733" s="49"/>
      <c r="AH733" s="49"/>
      <c r="AI733" s="49"/>
      <c r="AJ733" s="49"/>
      <c r="AK733" s="49"/>
      <c r="AL733" s="49"/>
      <c r="AM733" s="49"/>
      <c r="AN733" s="49"/>
      <c r="AO733" s="49"/>
      <c r="AP733" s="49"/>
      <c r="AQ733" s="49"/>
      <c r="AR733" s="49"/>
      <c r="AS733" s="49"/>
      <c r="AT733" s="49"/>
      <c r="AU733" s="49"/>
      <c r="AV733" s="49"/>
      <c r="AW733" s="49"/>
      <c r="AX733" s="49"/>
      <c r="AY733" s="49"/>
      <c r="AZ733" s="49"/>
      <c r="BA733" s="49"/>
      <c r="BB733" s="49"/>
      <c r="BC733" s="49"/>
      <c r="BD733" s="49"/>
      <c r="BE733" s="49"/>
      <c r="BF733" s="49"/>
      <c r="BG733" s="49"/>
      <c r="BH733" s="49"/>
      <c r="BI733" s="49"/>
      <c r="BJ733" s="49"/>
      <c r="BK733" s="49"/>
      <c r="BL733" s="49"/>
      <c r="BM733" s="49"/>
      <c r="BN733" s="49"/>
      <c r="BO733" s="49"/>
      <c r="BP733" s="49"/>
      <c r="BQ733" s="49"/>
      <c r="BR733" s="49"/>
      <c r="BS733" s="49"/>
      <c r="BT733" s="49"/>
      <c r="BU733" s="49"/>
      <c r="BV733" s="49"/>
      <c r="BW733" s="49"/>
      <c r="BX733" s="49"/>
      <c r="BY733" s="49"/>
      <c r="BZ733" s="49"/>
      <c r="CA733" s="49"/>
      <c r="CB733" s="49"/>
      <c r="CC733" s="49"/>
      <c r="CD733" s="49"/>
      <c r="CE733" s="49"/>
      <c r="CF733" s="49"/>
      <c r="CG733" s="49"/>
      <c r="CH733" s="49"/>
      <c r="CI733" s="49"/>
      <c r="CJ733" s="49"/>
      <c r="CK733" s="49"/>
      <c r="CL733" s="49"/>
      <c r="CM733" s="49"/>
      <c r="CN733" s="49"/>
      <c r="CO733" s="49"/>
      <c r="CP733" s="49"/>
      <c r="CQ733" s="49"/>
      <c r="CR733" s="49"/>
      <c r="CS733" s="49"/>
      <c r="CT733" s="49"/>
      <c r="CU733" s="49"/>
      <c r="CV733" s="49"/>
      <c r="CW733" s="49"/>
      <c r="CX733" s="49"/>
      <c r="CY733" s="49"/>
      <c r="CZ733" s="49"/>
      <c r="DA733" s="49"/>
      <c r="DB733" s="49"/>
      <c r="DC733" s="49"/>
      <c r="DD733" s="49"/>
      <c r="DE733" s="49"/>
      <c r="DF733" s="49"/>
      <c r="DG733" s="49"/>
      <c r="DH733" s="49"/>
      <c r="DI733" s="49"/>
      <c r="DJ733" s="49"/>
      <c r="DK733" s="49"/>
      <c r="DL733" s="49"/>
      <c r="DM733" s="49"/>
      <c r="DN733" s="49"/>
      <c r="DO733" s="49"/>
      <c r="DP733" s="49"/>
      <c r="DQ733" s="49"/>
      <c r="DR733" s="49"/>
      <c r="DS733" s="49"/>
      <c r="DT733" s="49"/>
      <c r="DU733" s="49"/>
      <c r="DV733" s="49"/>
      <c r="DW733" s="49"/>
      <c r="DX733" s="49"/>
      <c r="DY733" s="49"/>
      <c r="DZ733" s="49"/>
      <c r="EA733" s="49"/>
      <c r="EB733" s="49"/>
      <c r="EC733" s="49"/>
      <c r="ED733" s="49"/>
      <c r="EE733" s="49"/>
      <c r="EF733" s="49"/>
      <c r="EG733" s="49"/>
      <c r="EH733" s="49"/>
      <c r="EI733" s="49"/>
      <c r="EJ733" s="49"/>
      <c r="EK733" s="49"/>
      <c r="EL733" s="49"/>
      <c r="EM733" s="49"/>
      <c r="EN733" s="49"/>
      <c r="EO733" s="49"/>
      <c r="EP733" s="49"/>
      <c r="EQ733" s="49"/>
      <c r="ER733" s="49"/>
      <c r="ES733" s="49"/>
      <c r="ET733" s="49"/>
      <c r="EU733" s="49"/>
      <c r="EV733" s="49"/>
      <c r="EW733" s="49"/>
      <c r="EX733" s="49"/>
      <c r="EY733" s="49"/>
      <c r="EZ733" s="49"/>
      <c r="FA733" s="49"/>
      <c r="FB733" s="49"/>
      <c r="FC733" s="49"/>
      <c r="FD733" s="49"/>
      <c r="FE733" s="49"/>
      <c r="FF733" s="49"/>
      <c r="FG733" s="49"/>
      <c r="FH733" s="49"/>
      <c r="FI733" s="49"/>
      <c r="FJ733" s="49"/>
      <c r="FK733" s="49"/>
      <c r="FL733" s="49"/>
      <c r="FM733" s="49"/>
      <c r="FN733" s="49"/>
      <c r="FO733" s="49"/>
      <c r="FP733" s="49"/>
      <c r="FQ733" s="49"/>
      <c r="FR733" s="49"/>
      <c r="FS733" s="49"/>
      <c r="FT733" s="49"/>
      <c r="FU733" s="49"/>
      <c r="FV733" s="49"/>
      <c r="FW733" s="49"/>
      <c r="FX733" s="49"/>
      <c r="FY733" s="49"/>
      <c r="FZ733" s="49"/>
      <c r="GA733" s="49"/>
      <c r="GB733" s="49"/>
      <c r="GC733" s="49"/>
      <c r="GD733" s="49"/>
      <c r="GE733" s="49"/>
      <c r="GF733" s="49"/>
      <c r="GG733" s="49"/>
      <c r="GH733" s="49"/>
      <c r="GI733" s="49"/>
      <c r="GJ733" s="49"/>
      <c r="GK733" s="49"/>
      <c r="GL733" s="49"/>
      <c r="GM733" s="49"/>
      <c r="GN733" s="49"/>
      <c r="GO733" s="49"/>
      <c r="GP733" s="49"/>
      <c r="GQ733" s="49"/>
      <c r="GR733" s="49"/>
      <c r="GS733" s="49"/>
      <c r="GT733" s="49"/>
      <c r="GU733" s="49"/>
      <c r="GV733" s="49"/>
      <c r="GW733" s="49"/>
      <c r="GX733" s="49"/>
      <c r="GY733" s="49"/>
      <c r="GZ733" s="49"/>
      <c r="HA733" s="49"/>
      <c r="HB733" s="49"/>
      <c r="HC733" s="49"/>
      <c r="HD733" s="49"/>
      <c r="HE733" s="49"/>
      <c r="HF733" s="49"/>
      <c r="HG733" s="49"/>
      <c r="HH733" s="49"/>
      <c r="HI733" s="49"/>
      <c r="HJ733" s="49"/>
      <c r="HK733" s="49"/>
      <c r="HL733" s="49"/>
      <c r="HM733" s="49"/>
      <c r="HN733" s="49"/>
      <c r="HO733" s="49"/>
      <c r="HP733" s="49"/>
      <c r="HQ733" s="49"/>
      <c r="HR733" s="49"/>
      <c r="HS733" s="49"/>
      <c r="HT733" s="49"/>
      <c r="HU733" s="49"/>
      <c r="HV733" s="49"/>
      <c r="HW733" s="49"/>
      <c r="HX733" s="49"/>
      <c r="HY733" s="49"/>
      <c r="HZ733" s="49"/>
      <c r="IA733" s="49"/>
      <c r="IB733" s="49"/>
      <c r="IC733" s="49"/>
      <c r="ID733" s="49"/>
      <c r="IE733" s="49"/>
      <c r="IF733" s="49"/>
      <c r="IG733" s="49"/>
      <c r="IH733" s="49"/>
      <c r="II733" s="49"/>
      <c r="IJ733" s="49"/>
      <c r="IK733" s="49"/>
      <c r="IL733" s="49"/>
      <c r="IM733" s="49"/>
      <c r="IN733" s="49"/>
      <c r="IO733" s="49"/>
      <c r="IP733" s="49"/>
      <c r="IQ733" s="49"/>
      <c r="IR733" s="49"/>
      <c r="IS733" s="49"/>
      <c r="IT733" s="49"/>
      <c r="IU733" s="49"/>
      <c r="IV733" s="49"/>
      <c r="IW733" s="49"/>
      <c r="IX733" s="49"/>
      <c r="IY733" s="49"/>
      <c r="IZ733" s="49"/>
      <c r="JA733" s="49"/>
      <c r="JB733" s="49"/>
      <c r="JC733" s="49"/>
      <c r="JD733" s="49"/>
      <c r="JE733" s="49"/>
      <c r="JF733" s="49"/>
      <c r="JG733" s="49"/>
      <c r="JH733" s="49"/>
      <c r="JI733" s="49"/>
      <c r="JJ733" s="49"/>
      <c r="JK733" s="49"/>
      <c r="JL733" s="49"/>
      <c r="JM733" s="49"/>
      <c r="JN733" s="49"/>
      <c r="JO733" s="49"/>
      <c r="JP733" s="49"/>
      <c r="JQ733" s="49"/>
      <c r="JR733" s="49"/>
      <c r="JS733" s="49"/>
      <c r="JT733" s="49"/>
      <c r="JU733" s="49"/>
      <c r="JV733" s="49"/>
      <c r="JW733" s="49"/>
      <c r="JX733" s="49"/>
      <c r="JY733" s="49"/>
      <c r="JZ733" s="49"/>
      <c r="KA733" s="49"/>
      <c r="KB733" s="49"/>
      <c r="KC733" s="49"/>
      <c r="KD733" s="49"/>
      <c r="KE733" s="49"/>
      <c r="KF733" s="49"/>
      <c r="KG733" s="49"/>
      <c r="KH733" s="49"/>
      <c r="KI733" s="49"/>
      <c r="KJ733" s="49"/>
    </row>
    <row r="734" spans="2:296" s="48" customFormat="1" x14ac:dyDescent="0.2">
      <c r="B734" s="46"/>
      <c r="C734" s="276"/>
      <c r="D734" s="125"/>
      <c r="E734" s="173"/>
      <c r="F734" s="174"/>
      <c r="G734" s="125"/>
      <c r="H734" s="125"/>
      <c r="I734" s="125"/>
      <c r="J734" s="125"/>
      <c r="K734" s="192"/>
      <c r="M734" s="281"/>
      <c r="N734" s="19"/>
      <c r="O734" s="49"/>
      <c r="P734" s="49"/>
      <c r="Q734" s="49"/>
      <c r="R734" s="49"/>
      <c r="S734" s="49"/>
      <c r="T734" s="49"/>
      <c r="U734" s="49"/>
      <c r="V734" s="49"/>
      <c r="W734" s="49"/>
      <c r="X734" s="49"/>
      <c r="Y734" s="49"/>
      <c r="Z734" s="49"/>
      <c r="AA734" s="49"/>
      <c r="AB734" s="49"/>
      <c r="AC734" s="49"/>
      <c r="AD734" s="49"/>
      <c r="AE734" s="49"/>
      <c r="AF734" s="49"/>
      <c r="AG734" s="49"/>
      <c r="AH734" s="49"/>
      <c r="AI734" s="49"/>
      <c r="AJ734" s="49"/>
      <c r="AK734" s="49"/>
      <c r="AL734" s="49"/>
      <c r="AM734" s="49"/>
      <c r="AN734" s="49"/>
      <c r="AO734" s="49"/>
      <c r="AP734" s="49"/>
      <c r="AQ734" s="49"/>
      <c r="AR734" s="49"/>
      <c r="AS734" s="49"/>
      <c r="AT734" s="49"/>
      <c r="AU734" s="49"/>
      <c r="AV734" s="49"/>
      <c r="AW734" s="49"/>
      <c r="AX734" s="49"/>
      <c r="AY734" s="49"/>
      <c r="AZ734" s="49"/>
      <c r="BA734" s="49"/>
      <c r="BB734" s="49"/>
      <c r="BC734" s="49"/>
      <c r="BD734" s="49"/>
      <c r="BE734" s="49"/>
      <c r="BF734" s="49"/>
      <c r="BG734" s="49"/>
      <c r="BH734" s="49"/>
      <c r="BI734" s="49"/>
      <c r="BJ734" s="49"/>
      <c r="BK734" s="49"/>
      <c r="BL734" s="49"/>
      <c r="BM734" s="49"/>
      <c r="BN734" s="49"/>
      <c r="BO734" s="49"/>
      <c r="BP734" s="49"/>
      <c r="BQ734" s="49"/>
      <c r="BR734" s="49"/>
      <c r="BS734" s="49"/>
      <c r="BT734" s="49"/>
      <c r="BU734" s="49"/>
      <c r="BV734" s="49"/>
      <c r="BW734" s="49"/>
      <c r="BX734" s="49"/>
      <c r="BY734" s="49"/>
      <c r="BZ734" s="49"/>
      <c r="CA734" s="49"/>
      <c r="CB734" s="49"/>
      <c r="CC734" s="49"/>
      <c r="CD734" s="49"/>
      <c r="CE734" s="49"/>
      <c r="CF734" s="49"/>
      <c r="CG734" s="49"/>
      <c r="CH734" s="49"/>
      <c r="CI734" s="49"/>
      <c r="CJ734" s="49"/>
      <c r="CK734" s="49"/>
      <c r="CL734" s="49"/>
      <c r="CM734" s="49"/>
      <c r="CN734" s="49"/>
      <c r="CO734" s="49"/>
      <c r="CP734" s="49"/>
      <c r="CQ734" s="49"/>
      <c r="CR734" s="49"/>
      <c r="CS734" s="49"/>
      <c r="CT734" s="49"/>
      <c r="CU734" s="49"/>
      <c r="CV734" s="49"/>
      <c r="CW734" s="49"/>
      <c r="CX734" s="49"/>
      <c r="CY734" s="49"/>
      <c r="CZ734" s="49"/>
      <c r="DA734" s="49"/>
      <c r="DB734" s="49"/>
      <c r="DC734" s="49"/>
      <c r="DD734" s="49"/>
      <c r="DE734" s="49"/>
      <c r="DF734" s="49"/>
      <c r="DG734" s="49"/>
      <c r="DH734" s="49"/>
      <c r="DI734" s="49"/>
      <c r="DJ734" s="49"/>
      <c r="DK734" s="49"/>
      <c r="DL734" s="49"/>
      <c r="DM734" s="49"/>
      <c r="DN734" s="49"/>
      <c r="DO734" s="49"/>
      <c r="DP734" s="49"/>
      <c r="DQ734" s="49"/>
      <c r="DR734" s="49"/>
      <c r="DS734" s="49"/>
      <c r="DT734" s="49"/>
      <c r="DU734" s="49"/>
      <c r="DV734" s="49"/>
      <c r="DW734" s="49"/>
      <c r="DX734" s="49"/>
      <c r="DY734" s="49"/>
      <c r="DZ734" s="49"/>
      <c r="EA734" s="49"/>
      <c r="EB734" s="49"/>
      <c r="EC734" s="49"/>
      <c r="ED734" s="49"/>
      <c r="EE734" s="49"/>
      <c r="EF734" s="49"/>
      <c r="EG734" s="49"/>
      <c r="EH734" s="49"/>
      <c r="EI734" s="49"/>
      <c r="EJ734" s="49"/>
      <c r="EK734" s="49"/>
      <c r="EL734" s="49"/>
      <c r="EM734" s="49"/>
      <c r="EN734" s="49"/>
      <c r="EO734" s="49"/>
      <c r="EP734" s="49"/>
      <c r="EQ734" s="49"/>
      <c r="ER734" s="49"/>
      <c r="ES734" s="49"/>
      <c r="ET734" s="49"/>
      <c r="EU734" s="49"/>
      <c r="EV734" s="49"/>
      <c r="EW734" s="49"/>
      <c r="EX734" s="49"/>
      <c r="EY734" s="49"/>
      <c r="EZ734" s="49"/>
      <c r="FA734" s="49"/>
      <c r="FB734" s="49"/>
      <c r="FC734" s="49"/>
      <c r="FD734" s="49"/>
      <c r="FE734" s="49"/>
      <c r="FF734" s="49"/>
      <c r="FG734" s="49"/>
      <c r="FH734" s="49"/>
      <c r="FI734" s="49"/>
      <c r="FJ734" s="49"/>
      <c r="FK734" s="49"/>
      <c r="FL734" s="49"/>
      <c r="FM734" s="49"/>
      <c r="FN734" s="49"/>
      <c r="FO734" s="49"/>
      <c r="FP734" s="49"/>
      <c r="FQ734" s="49"/>
      <c r="FR734" s="49"/>
      <c r="FS734" s="49"/>
      <c r="FT734" s="49"/>
      <c r="FU734" s="49"/>
      <c r="FV734" s="49"/>
      <c r="FW734" s="49"/>
      <c r="FX734" s="49"/>
      <c r="FY734" s="49"/>
      <c r="FZ734" s="49"/>
      <c r="GA734" s="49"/>
      <c r="GB734" s="49"/>
      <c r="GC734" s="49"/>
      <c r="GD734" s="49"/>
      <c r="GE734" s="49"/>
      <c r="GF734" s="49"/>
      <c r="GG734" s="49"/>
      <c r="GH734" s="49"/>
      <c r="GI734" s="49"/>
      <c r="GJ734" s="49"/>
      <c r="GK734" s="49"/>
      <c r="GL734" s="49"/>
      <c r="GM734" s="49"/>
      <c r="GN734" s="49"/>
      <c r="GO734" s="49"/>
      <c r="GP734" s="49"/>
      <c r="GQ734" s="49"/>
      <c r="GR734" s="49"/>
      <c r="GS734" s="49"/>
      <c r="GT734" s="49"/>
      <c r="GU734" s="49"/>
      <c r="GV734" s="49"/>
      <c r="GW734" s="49"/>
      <c r="GX734" s="49"/>
      <c r="GY734" s="49"/>
      <c r="GZ734" s="49"/>
      <c r="HA734" s="49"/>
      <c r="HB734" s="49"/>
      <c r="HC734" s="49"/>
      <c r="HD734" s="49"/>
      <c r="HE734" s="49"/>
      <c r="HF734" s="49"/>
      <c r="HG734" s="49"/>
      <c r="HH734" s="49"/>
      <c r="HI734" s="49"/>
      <c r="HJ734" s="49"/>
      <c r="HK734" s="49"/>
      <c r="HL734" s="49"/>
      <c r="HM734" s="49"/>
      <c r="HN734" s="49"/>
      <c r="HO734" s="49"/>
      <c r="HP734" s="49"/>
      <c r="HQ734" s="49"/>
      <c r="HR734" s="49"/>
      <c r="HS734" s="49"/>
      <c r="HT734" s="49"/>
      <c r="HU734" s="49"/>
      <c r="HV734" s="49"/>
      <c r="HW734" s="49"/>
      <c r="HX734" s="49"/>
      <c r="HY734" s="49"/>
      <c r="HZ734" s="49"/>
      <c r="IA734" s="49"/>
      <c r="IB734" s="49"/>
      <c r="IC734" s="49"/>
      <c r="ID734" s="49"/>
      <c r="IE734" s="49"/>
      <c r="IF734" s="49"/>
      <c r="IG734" s="49"/>
      <c r="IH734" s="49"/>
      <c r="II734" s="49"/>
      <c r="IJ734" s="49"/>
      <c r="IK734" s="49"/>
      <c r="IL734" s="49"/>
      <c r="IM734" s="49"/>
      <c r="IN734" s="49"/>
      <c r="IO734" s="49"/>
      <c r="IP734" s="49"/>
      <c r="IQ734" s="49"/>
      <c r="IR734" s="49"/>
      <c r="IS734" s="49"/>
      <c r="IT734" s="49"/>
      <c r="IU734" s="49"/>
      <c r="IV734" s="49"/>
      <c r="IW734" s="49"/>
      <c r="IX734" s="49"/>
      <c r="IY734" s="49"/>
      <c r="IZ734" s="49"/>
      <c r="JA734" s="49"/>
      <c r="JB734" s="49"/>
      <c r="JC734" s="49"/>
      <c r="JD734" s="49"/>
      <c r="JE734" s="49"/>
      <c r="JF734" s="49"/>
      <c r="JG734" s="49"/>
      <c r="JH734" s="49"/>
      <c r="JI734" s="49"/>
      <c r="JJ734" s="49"/>
      <c r="JK734" s="49"/>
      <c r="JL734" s="49"/>
      <c r="JM734" s="49"/>
      <c r="JN734" s="49"/>
      <c r="JO734" s="49"/>
      <c r="JP734" s="49"/>
      <c r="JQ734" s="49"/>
      <c r="JR734" s="49"/>
      <c r="JS734" s="49"/>
      <c r="JT734" s="49"/>
      <c r="JU734" s="49"/>
      <c r="JV734" s="49"/>
      <c r="JW734" s="49"/>
      <c r="JX734" s="49"/>
      <c r="JY734" s="49"/>
      <c r="JZ734" s="49"/>
      <c r="KA734" s="49"/>
      <c r="KB734" s="49"/>
      <c r="KC734" s="49"/>
      <c r="KD734" s="49"/>
      <c r="KE734" s="49"/>
      <c r="KF734" s="49"/>
      <c r="KG734" s="49"/>
      <c r="KH734" s="49"/>
      <c r="KI734" s="49"/>
      <c r="KJ734" s="49"/>
    </row>
    <row r="735" spans="2:296" s="48" customFormat="1" x14ac:dyDescent="0.2">
      <c r="B735" s="46"/>
      <c r="C735" s="276"/>
      <c r="D735" s="125"/>
      <c r="E735" s="173"/>
      <c r="F735" s="174"/>
      <c r="G735" s="125"/>
      <c r="H735" s="125"/>
      <c r="I735" s="125"/>
      <c r="J735" s="125"/>
      <c r="K735" s="192"/>
      <c r="M735" s="281"/>
      <c r="N735" s="19"/>
      <c r="O735" s="49"/>
      <c r="P735" s="49"/>
      <c r="Q735" s="49"/>
      <c r="R735" s="49"/>
      <c r="S735" s="49"/>
      <c r="T735" s="49"/>
      <c r="U735" s="49"/>
      <c r="V735" s="49"/>
      <c r="W735" s="49"/>
      <c r="X735" s="49"/>
      <c r="Y735" s="49"/>
      <c r="Z735" s="49"/>
      <c r="AA735" s="49"/>
      <c r="AB735" s="49"/>
      <c r="AC735" s="49"/>
      <c r="AD735" s="49"/>
      <c r="AE735" s="49"/>
      <c r="AF735" s="49"/>
      <c r="AG735" s="49"/>
      <c r="AH735" s="49"/>
      <c r="AI735" s="49"/>
      <c r="AJ735" s="49"/>
      <c r="AK735" s="49"/>
      <c r="AL735" s="49"/>
      <c r="AM735" s="49"/>
      <c r="AN735" s="49"/>
      <c r="AO735" s="49"/>
      <c r="AP735" s="49"/>
      <c r="AQ735" s="49"/>
      <c r="AR735" s="49"/>
      <c r="AS735" s="49"/>
      <c r="AT735" s="49"/>
      <c r="AU735" s="49"/>
      <c r="AV735" s="49"/>
      <c r="AW735" s="49"/>
      <c r="AX735" s="49"/>
      <c r="AY735" s="49"/>
      <c r="AZ735" s="49"/>
      <c r="BA735" s="49"/>
      <c r="BB735" s="49"/>
      <c r="BC735" s="49"/>
      <c r="BD735" s="49"/>
      <c r="BE735" s="49"/>
      <c r="BF735" s="49"/>
      <c r="BG735" s="49"/>
      <c r="BH735" s="49"/>
      <c r="BI735" s="49"/>
      <c r="BJ735" s="49"/>
      <c r="BK735" s="49"/>
      <c r="BL735" s="49"/>
      <c r="BM735" s="49"/>
      <c r="BN735" s="49"/>
      <c r="BO735" s="49"/>
      <c r="BP735" s="49"/>
      <c r="BQ735" s="49"/>
      <c r="BR735" s="49"/>
      <c r="BS735" s="49"/>
      <c r="BT735" s="49"/>
      <c r="BU735" s="49"/>
      <c r="BV735" s="49"/>
      <c r="BW735" s="49"/>
      <c r="BX735" s="49"/>
      <c r="BY735" s="49"/>
      <c r="BZ735" s="49"/>
      <c r="CA735" s="49"/>
      <c r="CB735" s="49"/>
      <c r="CC735" s="49"/>
      <c r="CD735" s="49"/>
      <c r="CE735" s="49"/>
      <c r="CF735" s="49"/>
      <c r="CG735" s="49"/>
      <c r="CH735" s="49"/>
      <c r="CI735" s="49"/>
      <c r="CJ735" s="49"/>
      <c r="CK735" s="49"/>
      <c r="CL735" s="49"/>
      <c r="CM735" s="49"/>
      <c r="CN735" s="49"/>
      <c r="CO735" s="49"/>
      <c r="CP735" s="49"/>
      <c r="CQ735" s="49"/>
      <c r="CR735" s="49"/>
      <c r="CS735" s="49"/>
      <c r="CT735" s="49"/>
      <c r="CU735" s="49"/>
      <c r="CV735" s="49"/>
      <c r="CW735" s="49"/>
      <c r="CX735" s="49"/>
      <c r="CY735" s="49"/>
      <c r="CZ735" s="49"/>
      <c r="DA735" s="49"/>
      <c r="DB735" s="49"/>
      <c r="DC735" s="49"/>
      <c r="DD735" s="49"/>
      <c r="DE735" s="49"/>
      <c r="DF735" s="49"/>
      <c r="DG735" s="49"/>
      <c r="DH735" s="49"/>
      <c r="DI735" s="49"/>
      <c r="DJ735" s="49"/>
      <c r="DK735" s="49"/>
      <c r="DL735" s="49"/>
      <c r="DM735" s="49"/>
      <c r="DN735" s="49"/>
      <c r="DO735" s="49"/>
      <c r="DP735" s="49"/>
      <c r="DQ735" s="49"/>
      <c r="DR735" s="49"/>
      <c r="DS735" s="49"/>
      <c r="DT735" s="49"/>
      <c r="DU735" s="49"/>
      <c r="DV735" s="49"/>
      <c r="DW735" s="49"/>
      <c r="DX735" s="49"/>
      <c r="DY735" s="49"/>
      <c r="DZ735" s="49"/>
      <c r="EA735" s="49"/>
      <c r="EB735" s="49"/>
      <c r="EC735" s="49"/>
      <c r="ED735" s="49"/>
      <c r="EE735" s="49"/>
      <c r="EF735" s="49"/>
      <c r="EG735" s="49"/>
      <c r="EH735" s="49"/>
      <c r="EI735" s="49"/>
      <c r="EJ735" s="49"/>
      <c r="EK735" s="49"/>
      <c r="EL735" s="49"/>
      <c r="EM735" s="49"/>
      <c r="EN735" s="49"/>
      <c r="EO735" s="49"/>
      <c r="EP735" s="49"/>
      <c r="EQ735" s="49"/>
      <c r="ER735" s="49"/>
      <c r="ES735" s="49"/>
      <c r="ET735" s="49"/>
      <c r="EU735" s="49"/>
      <c r="EV735" s="49"/>
      <c r="EW735" s="49"/>
      <c r="EX735" s="49"/>
      <c r="EY735" s="49"/>
      <c r="EZ735" s="49"/>
      <c r="FA735" s="49"/>
      <c r="FB735" s="49"/>
      <c r="FC735" s="49"/>
      <c r="FD735" s="49"/>
      <c r="FE735" s="49"/>
      <c r="FF735" s="49"/>
      <c r="FG735" s="49"/>
      <c r="FH735" s="49"/>
      <c r="FI735" s="49"/>
      <c r="FJ735" s="49"/>
      <c r="FK735" s="49"/>
      <c r="FL735" s="49"/>
      <c r="FM735" s="49"/>
      <c r="FN735" s="49"/>
      <c r="FO735" s="49"/>
      <c r="FP735" s="49"/>
      <c r="FQ735" s="49"/>
      <c r="FR735" s="49"/>
      <c r="FS735" s="49"/>
      <c r="FT735" s="49"/>
      <c r="FU735" s="49"/>
      <c r="FV735" s="49"/>
      <c r="FW735" s="49"/>
      <c r="FX735" s="49"/>
      <c r="FY735" s="49"/>
      <c r="FZ735" s="49"/>
      <c r="GA735" s="49"/>
      <c r="GB735" s="49"/>
      <c r="GC735" s="49"/>
      <c r="GD735" s="49"/>
      <c r="GE735" s="49"/>
      <c r="GF735" s="49"/>
      <c r="GG735" s="49"/>
      <c r="GH735" s="49"/>
      <c r="GI735" s="49"/>
      <c r="GJ735" s="49"/>
      <c r="GK735" s="49"/>
      <c r="GL735" s="49"/>
      <c r="GM735" s="49"/>
      <c r="GN735" s="49"/>
      <c r="GO735" s="49"/>
      <c r="GP735" s="49"/>
      <c r="GQ735" s="49"/>
      <c r="GR735" s="49"/>
      <c r="GS735" s="49"/>
      <c r="GT735" s="49"/>
      <c r="GU735" s="49"/>
      <c r="GV735" s="49"/>
      <c r="GW735" s="49"/>
      <c r="GX735" s="49"/>
      <c r="GY735" s="49"/>
      <c r="GZ735" s="49"/>
      <c r="HA735" s="49"/>
      <c r="HB735" s="49"/>
      <c r="HC735" s="49"/>
      <c r="HD735" s="49"/>
      <c r="HE735" s="49"/>
      <c r="HF735" s="49"/>
      <c r="HG735" s="49"/>
      <c r="HH735" s="49"/>
      <c r="HI735" s="49"/>
      <c r="HJ735" s="49"/>
      <c r="HK735" s="49"/>
      <c r="HL735" s="49"/>
      <c r="HM735" s="49"/>
      <c r="HN735" s="49"/>
      <c r="HO735" s="49"/>
      <c r="HP735" s="49"/>
      <c r="HQ735" s="49"/>
      <c r="HR735" s="49"/>
      <c r="HS735" s="49"/>
      <c r="HT735" s="49"/>
      <c r="HU735" s="49"/>
      <c r="HV735" s="49"/>
      <c r="HW735" s="49"/>
      <c r="HX735" s="49"/>
      <c r="HY735" s="49"/>
      <c r="HZ735" s="49"/>
      <c r="IA735" s="49"/>
      <c r="IB735" s="49"/>
      <c r="IC735" s="49"/>
      <c r="ID735" s="49"/>
      <c r="IE735" s="49"/>
      <c r="IF735" s="49"/>
      <c r="IG735" s="49"/>
      <c r="IH735" s="49"/>
      <c r="II735" s="49"/>
      <c r="IJ735" s="49"/>
      <c r="IK735" s="49"/>
      <c r="IL735" s="49"/>
      <c r="IM735" s="49"/>
      <c r="IN735" s="49"/>
      <c r="IO735" s="49"/>
      <c r="IP735" s="49"/>
      <c r="IQ735" s="49"/>
      <c r="IR735" s="49"/>
      <c r="IS735" s="49"/>
      <c r="IT735" s="49"/>
      <c r="IU735" s="49"/>
      <c r="IV735" s="49"/>
      <c r="IW735" s="49"/>
      <c r="IX735" s="49"/>
      <c r="IY735" s="49"/>
      <c r="IZ735" s="49"/>
      <c r="JA735" s="49"/>
      <c r="JB735" s="49"/>
      <c r="JC735" s="49"/>
      <c r="JD735" s="49"/>
      <c r="JE735" s="49"/>
      <c r="JF735" s="49"/>
      <c r="JG735" s="49"/>
      <c r="JH735" s="49"/>
      <c r="JI735" s="49"/>
      <c r="JJ735" s="49"/>
      <c r="JK735" s="49"/>
      <c r="JL735" s="49"/>
      <c r="JM735" s="49"/>
      <c r="JN735" s="49"/>
      <c r="JO735" s="49"/>
      <c r="JP735" s="49"/>
      <c r="JQ735" s="49"/>
      <c r="JR735" s="49"/>
      <c r="JS735" s="49"/>
      <c r="JT735" s="49"/>
      <c r="JU735" s="49"/>
      <c r="JV735" s="49"/>
      <c r="JW735" s="49"/>
      <c r="JX735" s="49"/>
      <c r="JY735" s="49"/>
      <c r="JZ735" s="49"/>
      <c r="KA735" s="49"/>
      <c r="KB735" s="49"/>
      <c r="KC735" s="49"/>
      <c r="KD735" s="49"/>
      <c r="KE735" s="49"/>
      <c r="KF735" s="49"/>
      <c r="KG735" s="49"/>
      <c r="KH735" s="49"/>
      <c r="KI735" s="49"/>
      <c r="KJ735" s="49"/>
    </row>
    <row r="736" spans="2:296" s="48" customFormat="1" x14ac:dyDescent="0.2">
      <c r="B736" s="46"/>
      <c r="C736" s="276"/>
      <c r="D736" s="125"/>
      <c r="E736" s="173"/>
      <c r="F736" s="174"/>
      <c r="G736" s="125"/>
      <c r="H736" s="125"/>
      <c r="I736" s="125"/>
      <c r="J736" s="125"/>
      <c r="K736" s="192"/>
      <c r="M736" s="281"/>
      <c r="N736" s="19"/>
      <c r="O736" s="49"/>
      <c r="P736" s="49"/>
      <c r="Q736" s="49"/>
      <c r="R736" s="49"/>
      <c r="S736" s="49"/>
      <c r="T736" s="49"/>
      <c r="U736" s="49"/>
      <c r="V736" s="49"/>
      <c r="W736" s="49"/>
      <c r="X736" s="49"/>
      <c r="Y736" s="49"/>
      <c r="Z736" s="49"/>
      <c r="AA736" s="49"/>
      <c r="AB736" s="49"/>
      <c r="AC736" s="49"/>
      <c r="AD736" s="49"/>
      <c r="AE736" s="49"/>
      <c r="AF736" s="49"/>
      <c r="AG736" s="49"/>
      <c r="AH736" s="49"/>
      <c r="AI736" s="49"/>
      <c r="AJ736" s="49"/>
      <c r="AK736" s="49"/>
      <c r="AL736" s="49"/>
      <c r="AM736" s="49"/>
      <c r="AN736" s="49"/>
      <c r="AO736" s="49"/>
      <c r="AP736" s="49"/>
      <c r="AQ736" s="49"/>
      <c r="AR736" s="49"/>
      <c r="AS736" s="49"/>
      <c r="AT736" s="49"/>
      <c r="AU736" s="49"/>
      <c r="AV736" s="49"/>
      <c r="AW736" s="49"/>
      <c r="AX736" s="49"/>
      <c r="AY736" s="49"/>
      <c r="AZ736" s="49"/>
      <c r="BA736" s="49"/>
      <c r="BB736" s="49"/>
      <c r="BC736" s="49"/>
      <c r="BD736" s="49"/>
      <c r="BE736" s="49"/>
      <c r="BF736" s="49"/>
      <c r="BG736" s="49"/>
      <c r="BH736" s="49"/>
      <c r="BI736" s="49"/>
      <c r="BJ736" s="49"/>
      <c r="BK736" s="49"/>
      <c r="BL736" s="49"/>
      <c r="BM736" s="49"/>
      <c r="BN736" s="49"/>
      <c r="BO736" s="49"/>
      <c r="BP736" s="49"/>
      <c r="BQ736" s="49"/>
      <c r="BR736" s="49"/>
      <c r="BS736" s="49"/>
      <c r="BT736" s="49"/>
      <c r="BU736" s="49"/>
      <c r="BV736" s="49"/>
      <c r="BW736" s="49"/>
      <c r="BX736" s="49"/>
      <c r="BY736" s="49"/>
      <c r="BZ736" s="49"/>
      <c r="CA736" s="49"/>
      <c r="CB736" s="49"/>
      <c r="CC736" s="49"/>
      <c r="CD736" s="49"/>
      <c r="CE736" s="49"/>
      <c r="CF736" s="49"/>
      <c r="CG736" s="49"/>
      <c r="CH736" s="49"/>
      <c r="CI736" s="49"/>
      <c r="CJ736" s="49"/>
      <c r="CK736" s="49"/>
      <c r="CL736" s="49"/>
      <c r="CM736" s="49"/>
      <c r="CN736" s="49"/>
      <c r="CO736" s="49"/>
      <c r="CP736" s="49"/>
      <c r="CQ736" s="49"/>
      <c r="CR736" s="49"/>
      <c r="CS736" s="49"/>
      <c r="CT736" s="49"/>
      <c r="CU736" s="49"/>
      <c r="CV736" s="49"/>
      <c r="CW736" s="49"/>
      <c r="CX736" s="49"/>
      <c r="CY736" s="49"/>
      <c r="CZ736" s="49"/>
      <c r="DA736" s="49"/>
      <c r="DB736" s="49"/>
      <c r="DC736" s="49"/>
      <c r="DD736" s="49"/>
      <c r="DE736" s="49"/>
      <c r="DF736" s="49"/>
      <c r="DG736" s="49"/>
      <c r="DH736" s="49"/>
      <c r="DI736" s="49"/>
      <c r="DJ736" s="49"/>
      <c r="DK736" s="49"/>
      <c r="DL736" s="49"/>
      <c r="DM736" s="49"/>
      <c r="DN736" s="49"/>
      <c r="DO736" s="49"/>
      <c r="DP736" s="49"/>
      <c r="DQ736" s="49"/>
      <c r="DR736" s="49"/>
      <c r="DS736" s="49"/>
      <c r="DT736" s="49"/>
      <c r="DU736" s="49"/>
      <c r="DV736" s="49"/>
      <c r="DW736" s="49"/>
      <c r="DX736" s="49"/>
      <c r="DY736" s="49"/>
      <c r="DZ736" s="49"/>
      <c r="EA736" s="49"/>
      <c r="EB736" s="49"/>
      <c r="EC736" s="49"/>
      <c r="ED736" s="49"/>
      <c r="EE736" s="49"/>
      <c r="EF736" s="49"/>
      <c r="EG736" s="49"/>
      <c r="EH736" s="49"/>
      <c r="EI736" s="49"/>
      <c r="EJ736" s="49"/>
      <c r="EK736" s="49"/>
      <c r="EL736" s="49"/>
      <c r="EM736" s="49"/>
      <c r="EN736" s="49"/>
      <c r="EO736" s="49"/>
      <c r="EP736" s="49"/>
      <c r="EQ736" s="49"/>
      <c r="ER736" s="49"/>
      <c r="ES736" s="49"/>
      <c r="ET736" s="49"/>
      <c r="EU736" s="49"/>
      <c r="EV736" s="49"/>
      <c r="EW736" s="49"/>
      <c r="EX736" s="49"/>
      <c r="EY736" s="49"/>
      <c r="EZ736" s="49"/>
      <c r="FA736" s="49"/>
      <c r="FB736" s="49"/>
      <c r="FC736" s="49"/>
      <c r="FD736" s="49"/>
      <c r="FE736" s="49"/>
      <c r="FF736" s="49"/>
      <c r="FG736" s="49"/>
      <c r="FH736" s="49"/>
      <c r="FI736" s="49"/>
      <c r="FJ736" s="49"/>
      <c r="FK736" s="49"/>
      <c r="FL736" s="49"/>
      <c r="FM736" s="49"/>
      <c r="FN736" s="49"/>
      <c r="FO736" s="49"/>
      <c r="FP736" s="49"/>
      <c r="FQ736" s="49"/>
      <c r="FR736" s="49"/>
      <c r="FS736" s="49"/>
      <c r="FT736" s="49"/>
      <c r="FU736" s="49"/>
      <c r="FV736" s="49"/>
      <c r="FW736" s="49"/>
      <c r="FX736" s="49"/>
      <c r="FY736" s="49"/>
      <c r="FZ736" s="49"/>
      <c r="GA736" s="49"/>
      <c r="GB736" s="49"/>
      <c r="GC736" s="49"/>
      <c r="GD736" s="49"/>
      <c r="GE736" s="49"/>
      <c r="GF736" s="49"/>
      <c r="GG736" s="49"/>
      <c r="GH736" s="49"/>
      <c r="GI736" s="49"/>
      <c r="GJ736" s="49"/>
      <c r="GK736" s="49"/>
      <c r="GL736" s="49"/>
      <c r="GM736" s="49"/>
      <c r="GN736" s="49"/>
      <c r="GO736" s="49"/>
      <c r="GP736" s="49"/>
      <c r="GQ736" s="49"/>
      <c r="GR736" s="49"/>
      <c r="GS736" s="49"/>
      <c r="GT736" s="49"/>
      <c r="GU736" s="49"/>
      <c r="GV736" s="49"/>
      <c r="GW736" s="49"/>
      <c r="GX736" s="49"/>
      <c r="GY736" s="49"/>
      <c r="GZ736" s="49"/>
      <c r="HA736" s="49"/>
      <c r="HB736" s="49"/>
      <c r="HC736" s="49"/>
      <c r="HD736" s="49"/>
      <c r="HE736" s="49"/>
      <c r="HF736" s="49"/>
      <c r="HG736" s="49"/>
      <c r="HH736" s="49"/>
      <c r="HI736" s="49"/>
      <c r="HJ736" s="49"/>
      <c r="HK736" s="49"/>
      <c r="HL736" s="49"/>
      <c r="HM736" s="49"/>
      <c r="HN736" s="49"/>
      <c r="HO736" s="49"/>
      <c r="HP736" s="49"/>
      <c r="HQ736" s="49"/>
      <c r="HR736" s="49"/>
      <c r="HS736" s="49"/>
      <c r="HT736" s="49"/>
      <c r="HU736" s="49"/>
      <c r="HV736" s="49"/>
      <c r="HW736" s="49"/>
      <c r="HX736" s="49"/>
      <c r="HY736" s="49"/>
      <c r="HZ736" s="49"/>
      <c r="IA736" s="49"/>
      <c r="IB736" s="49"/>
      <c r="IC736" s="49"/>
      <c r="ID736" s="49"/>
      <c r="IE736" s="49"/>
      <c r="IF736" s="49"/>
      <c r="IG736" s="49"/>
      <c r="IH736" s="49"/>
      <c r="II736" s="49"/>
      <c r="IJ736" s="49"/>
      <c r="IK736" s="49"/>
      <c r="IL736" s="49"/>
      <c r="IM736" s="49"/>
      <c r="IN736" s="49"/>
      <c r="IO736" s="49"/>
      <c r="IP736" s="49"/>
      <c r="IQ736" s="49"/>
      <c r="IR736" s="49"/>
      <c r="IS736" s="49"/>
      <c r="IT736" s="49"/>
      <c r="IU736" s="49"/>
      <c r="IV736" s="49"/>
      <c r="IW736" s="49"/>
      <c r="IX736" s="49"/>
      <c r="IY736" s="49"/>
      <c r="IZ736" s="49"/>
      <c r="JA736" s="49"/>
      <c r="JB736" s="49"/>
      <c r="JC736" s="49"/>
      <c r="JD736" s="49"/>
      <c r="JE736" s="49"/>
      <c r="JF736" s="49"/>
      <c r="JG736" s="49"/>
      <c r="JH736" s="49"/>
      <c r="JI736" s="49"/>
      <c r="JJ736" s="49"/>
      <c r="JK736" s="49"/>
      <c r="JL736" s="49"/>
      <c r="JM736" s="49"/>
      <c r="JN736" s="49"/>
      <c r="JO736" s="49"/>
      <c r="JP736" s="49"/>
      <c r="JQ736" s="49"/>
      <c r="JR736" s="49"/>
      <c r="JS736" s="49"/>
      <c r="JT736" s="49"/>
      <c r="JU736" s="49"/>
      <c r="JV736" s="49"/>
      <c r="JW736" s="49"/>
      <c r="JX736" s="49"/>
      <c r="JY736" s="49"/>
      <c r="JZ736" s="49"/>
      <c r="KA736" s="49"/>
      <c r="KB736" s="49"/>
      <c r="KC736" s="49"/>
      <c r="KD736" s="49"/>
      <c r="KE736" s="49"/>
      <c r="KF736" s="49"/>
      <c r="KG736" s="49"/>
      <c r="KH736" s="49"/>
      <c r="KI736" s="49"/>
      <c r="KJ736" s="49"/>
    </row>
    <row r="737" spans="2:296" s="48" customFormat="1" x14ac:dyDescent="0.2">
      <c r="B737" s="46"/>
      <c r="C737" s="276"/>
      <c r="D737" s="125"/>
      <c r="E737" s="173"/>
      <c r="F737" s="174"/>
      <c r="G737" s="125"/>
      <c r="H737" s="125"/>
      <c r="I737" s="125"/>
      <c r="J737" s="125"/>
      <c r="K737" s="192"/>
      <c r="M737" s="281"/>
      <c r="N737" s="19"/>
      <c r="O737" s="49"/>
      <c r="P737" s="49"/>
      <c r="Q737" s="49"/>
      <c r="R737" s="49"/>
      <c r="S737" s="49"/>
      <c r="T737" s="49"/>
      <c r="U737" s="49"/>
      <c r="V737" s="49"/>
      <c r="W737" s="49"/>
      <c r="X737" s="49"/>
      <c r="Y737" s="49"/>
      <c r="Z737" s="49"/>
      <c r="AA737" s="49"/>
      <c r="AB737" s="49"/>
      <c r="AC737" s="49"/>
      <c r="AD737" s="49"/>
      <c r="AE737" s="49"/>
      <c r="AF737" s="49"/>
      <c r="AG737" s="49"/>
      <c r="AH737" s="49"/>
      <c r="AI737" s="49"/>
      <c r="AJ737" s="49"/>
      <c r="AK737" s="49"/>
      <c r="AL737" s="49"/>
      <c r="AM737" s="49"/>
      <c r="AN737" s="49"/>
      <c r="AO737" s="49"/>
      <c r="AP737" s="49"/>
      <c r="AQ737" s="49"/>
      <c r="AR737" s="49"/>
      <c r="AS737" s="49"/>
      <c r="AT737" s="49"/>
      <c r="AU737" s="49"/>
      <c r="AV737" s="49"/>
      <c r="AW737" s="49"/>
      <c r="AX737" s="49"/>
      <c r="AY737" s="49"/>
      <c r="AZ737" s="49"/>
      <c r="BA737" s="49"/>
      <c r="BB737" s="49"/>
      <c r="BC737" s="49"/>
      <c r="BD737" s="49"/>
      <c r="BE737" s="49"/>
      <c r="BF737" s="49"/>
      <c r="BG737" s="49"/>
      <c r="BH737" s="49"/>
      <c r="BI737" s="49"/>
      <c r="BJ737" s="49"/>
      <c r="BK737" s="49"/>
      <c r="BL737" s="49"/>
      <c r="BM737" s="49"/>
      <c r="BN737" s="49"/>
      <c r="BO737" s="49"/>
      <c r="BP737" s="49"/>
      <c r="BQ737" s="49"/>
      <c r="BR737" s="49"/>
      <c r="BS737" s="49"/>
      <c r="BT737" s="49"/>
      <c r="BU737" s="49"/>
      <c r="BV737" s="49"/>
      <c r="BW737" s="49"/>
      <c r="BX737" s="49"/>
      <c r="BY737" s="49"/>
      <c r="BZ737" s="49"/>
      <c r="CA737" s="49"/>
      <c r="CB737" s="49"/>
      <c r="CC737" s="49"/>
      <c r="CD737" s="49"/>
      <c r="CE737" s="49"/>
      <c r="CF737" s="49"/>
      <c r="CG737" s="49"/>
      <c r="CH737" s="49"/>
      <c r="CI737" s="49"/>
      <c r="CJ737" s="49"/>
      <c r="CK737" s="49"/>
      <c r="CL737" s="49"/>
      <c r="CM737" s="49"/>
      <c r="CN737" s="49"/>
      <c r="CO737" s="49"/>
      <c r="CP737" s="49"/>
      <c r="CQ737" s="49"/>
      <c r="CR737" s="49"/>
      <c r="CS737" s="49"/>
      <c r="CT737" s="49"/>
      <c r="CU737" s="49"/>
      <c r="CV737" s="49"/>
      <c r="CW737" s="49"/>
      <c r="CX737" s="49"/>
      <c r="CY737" s="49"/>
      <c r="CZ737" s="49"/>
      <c r="DA737" s="49"/>
      <c r="DB737" s="49"/>
      <c r="DC737" s="49"/>
      <c r="DD737" s="49"/>
      <c r="DE737" s="49"/>
      <c r="DF737" s="49"/>
      <c r="DG737" s="49"/>
      <c r="DH737" s="49"/>
      <c r="DI737" s="49"/>
      <c r="DJ737" s="49"/>
      <c r="DK737" s="49"/>
      <c r="DL737" s="49"/>
      <c r="DM737" s="49"/>
      <c r="DN737" s="49"/>
      <c r="DO737" s="49"/>
      <c r="DP737" s="49"/>
      <c r="DQ737" s="49"/>
      <c r="DR737" s="49"/>
      <c r="DS737" s="49"/>
      <c r="DT737" s="49"/>
      <c r="DU737" s="49"/>
      <c r="DV737" s="49"/>
      <c r="DW737" s="49"/>
      <c r="DX737" s="49"/>
      <c r="DY737" s="49"/>
      <c r="DZ737" s="49"/>
      <c r="EA737" s="49"/>
      <c r="EB737" s="49"/>
      <c r="EC737" s="49"/>
      <c r="ED737" s="49"/>
      <c r="EE737" s="49"/>
      <c r="EF737" s="49"/>
      <c r="EG737" s="49"/>
      <c r="EH737" s="49"/>
      <c r="EI737" s="49"/>
      <c r="EJ737" s="49"/>
      <c r="EK737" s="49"/>
      <c r="EL737" s="49"/>
      <c r="EM737" s="49"/>
      <c r="EN737" s="49"/>
      <c r="EO737" s="49"/>
      <c r="EP737" s="49"/>
      <c r="EQ737" s="49"/>
      <c r="ER737" s="49"/>
      <c r="ES737" s="49"/>
      <c r="ET737" s="49"/>
      <c r="EU737" s="49"/>
      <c r="EV737" s="49"/>
      <c r="EW737" s="49"/>
      <c r="EX737" s="49"/>
      <c r="EY737" s="49"/>
      <c r="EZ737" s="49"/>
      <c r="FA737" s="49"/>
      <c r="FB737" s="49"/>
      <c r="FC737" s="49"/>
      <c r="FD737" s="49"/>
      <c r="FE737" s="49"/>
      <c r="FF737" s="49"/>
      <c r="FG737" s="49"/>
      <c r="FH737" s="49"/>
      <c r="FI737" s="49"/>
      <c r="FJ737" s="49"/>
      <c r="FK737" s="49"/>
      <c r="FL737" s="49"/>
      <c r="FM737" s="49"/>
      <c r="FN737" s="49"/>
      <c r="FO737" s="49"/>
      <c r="FP737" s="49"/>
      <c r="FQ737" s="49"/>
      <c r="FR737" s="49"/>
      <c r="FS737" s="49"/>
      <c r="FT737" s="49"/>
      <c r="FU737" s="49"/>
      <c r="FV737" s="49"/>
      <c r="FW737" s="49"/>
      <c r="FX737" s="49"/>
      <c r="FY737" s="49"/>
      <c r="FZ737" s="49"/>
      <c r="GA737" s="49"/>
      <c r="GB737" s="49"/>
      <c r="GC737" s="49"/>
      <c r="GD737" s="49"/>
      <c r="GE737" s="49"/>
      <c r="GF737" s="49"/>
      <c r="GG737" s="49"/>
      <c r="GH737" s="49"/>
      <c r="GI737" s="49"/>
      <c r="GJ737" s="49"/>
      <c r="GK737" s="49"/>
      <c r="GL737" s="49"/>
      <c r="GM737" s="49"/>
      <c r="GN737" s="49"/>
      <c r="GO737" s="49"/>
      <c r="GP737" s="49"/>
      <c r="GQ737" s="49"/>
      <c r="GR737" s="49"/>
      <c r="GS737" s="49"/>
      <c r="GT737" s="49"/>
      <c r="GU737" s="49"/>
      <c r="GV737" s="49"/>
      <c r="GW737" s="49"/>
      <c r="GX737" s="49"/>
      <c r="GY737" s="49"/>
      <c r="GZ737" s="49"/>
      <c r="HA737" s="49"/>
      <c r="HB737" s="49"/>
      <c r="HC737" s="49"/>
      <c r="HD737" s="49"/>
      <c r="HE737" s="49"/>
      <c r="HF737" s="49"/>
      <c r="HG737" s="49"/>
      <c r="HH737" s="49"/>
      <c r="HI737" s="49"/>
      <c r="HJ737" s="49"/>
      <c r="HK737" s="49"/>
      <c r="HL737" s="49"/>
      <c r="HM737" s="49"/>
      <c r="HN737" s="49"/>
      <c r="HO737" s="49"/>
      <c r="HP737" s="49"/>
      <c r="HQ737" s="49"/>
      <c r="HR737" s="49"/>
      <c r="HS737" s="49"/>
      <c r="HT737" s="49"/>
      <c r="HU737" s="49"/>
      <c r="HV737" s="49"/>
      <c r="HW737" s="49"/>
      <c r="HX737" s="49"/>
      <c r="HY737" s="49"/>
      <c r="HZ737" s="49"/>
      <c r="IA737" s="49"/>
      <c r="IB737" s="49"/>
      <c r="IC737" s="49"/>
      <c r="ID737" s="49"/>
      <c r="IE737" s="49"/>
      <c r="IF737" s="49"/>
      <c r="IG737" s="49"/>
      <c r="IH737" s="49"/>
      <c r="II737" s="49"/>
      <c r="IJ737" s="49"/>
      <c r="IK737" s="49"/>
      <c r="IL737" s="49"/>
      <c r="IM737" s="49"/>
      <c r="IN737" s="49"/>
      <c r="IO737" s="49"/>
      <c r="IP737" s="49"/>
      <c r="IQ737" s="49"/>
      <c r="IR737" s="49"/>
      <c r="IS737" s="49"/>
      <c r="IT737" s="49"/>
      <c r="IU737" s="49"/>
      <c r="IV737" s="49"/>
      <c r="IW737" s="49"/>
      <c r="IX737" s="49"/>
      <c r="IY737" s="49"/>
      <c r="IZ737" s="49"/>
      <c r="JA737" s="49"/>
      <c r="JB737" s="49"/>
      <c r="JC737" s="49"/>
      <c r="JD737" s="49"/>
      <c r="JE737" s="49"/>
      <c r="JF737" s="49"/>
      <c r="JG737" s="49"/>
      <c r="JH737" s="49"/>
      <c r="JI737" s="49"/>
      <c r="JJ737" s="49"/>
      <c r="JK737" s="49"/>
      <c r="JL737" s="49"/>
      <c r="JM737" s="49"/>
      <c r="JN737" s="49"/>
      <c r="JO737" s="49"/>
      <c r="JP737" s="49"/>
      <c r="JQ737" s="49"/>
      <c r="JR737" s="49"/>
      <c r="JS737" s="49"/>
      <c r="JT737" s="49"/>
      <c r="JU737" s="49"/>
      <c r="JV737" s="49"/>
      <c r="JW737" s="49"/>
      <c r="JX737" s="49"/>
      <c r="JY737" s="49"/>
      <c r="JZ737" s="49"/>
      <c r="KA737" s="49"/>
      <c r="KB737" s="49"/>
      <c r="KC737" s="49"/>
      <c r="KD737" s="49"/>
      <c r="KE737" s="49"/>
      <c r="KF737" s="49"/>
      <c r="KG737" s="49"/>
      <c r="KH737" s="49"/>
      <c r="KI737" s="49"/>
      <c r="KJ737" s="49"/>
    </row>
    <row r="738" spans="2:296" s="48" customFormat="1" x14ac:dyDescent="0.2">
      <c r="B738" s="46"/>
      <c r="C738" s="276"/>
      <c r="D738" s="125"/>
      <c r="E738" s="173"/>
      <c r="F738" s="174"/>
      <c r="G738" s="125"/>
      <c r="H738" s="125"/>
      <c r="I738" s="125"/>
      <c r="J738" s="125"/>
      <c r="K738" s="192"/>
      <c r="M738" s="281"/>
      <c r="N738" s="19"/>
      <c r="O738" s="49"/>
      <c r="P738" s="49"/>
      <c r="Q738" s="49"/>
      <c r="R738" s="49"/>
      <c r="S738" s="49"/>
      <c r="T738" s="49"/>
      <c r="U738" s="49"/>
      <c r="V738" s="49"/>
      <c r="W738" s="49"/>
      <c r="X738" s="49"/>
      <c r="Y738" s="49"/>
      <c r="Z738" s="49"/>
      <c r="AA738" s="49"/>
      <c r="AB738" s="49"/>
      <c r="AC738" s="49"/>
      <c r="AD738" s="49"/>
      <c r="AE738" s="49"/>
      <c r="AF738" s="49"/>
      <c r="AG738" s="49"/>
      <c r="AH738" s="49"/>
      <c r="AI738" s="49"/>
      <c r="AJ738" s="49"/>
      <c r="AK738" s="49"/>
      <c r="AL738" s="49"/>
      <c r="AM738" s="49"/>
      <c r="AN738" s="49"/>
      <c r="AO738" s="49"/>
      <c r="AP738" s="49"/>
      <c r="AQ738" s="49"/>
      <c r="AR738" s="49"/>
      <c r="AS738" s="49"/>
      <c r="AT738" s="49"/>
      <c r="AU738" s="49"/>
      <c r="AV738" s="49"/>
      <c r="AW738" s="49"/>
      <c r="AX738" s="49"/>
      <c r="AY738" s="49"/>
      <c r="AZ738" s="49"/>
      <c r="BA738" s="49"/>
      <c r="BB738" s="49"/>
      <c r="BC738" s="49"/>
      <c r="BD738" s="49"/>
      <c r="BE738" s="49"/>
      <c r="BF738" s="49"/>
      <c r="BG738" s="49"/>
      <c r="BH738" s="49"/>
      <c r="BI738" s="49"/>
      <c r="BJ738" s="49"/>
      <c r="BK738" s="49"/>
      <c r="BL738" s="49"/>
      <c r="BM738" s="49"/>
      <c r="BN738" s="49"/>
      <c r="BO738" s="49"/>
      <c r="BP738" s="49"/>
      <c r="BQ738" s="49"/>
      <c r="BR738" s="49"/>
      <c r="BS738" s="49"/>
      <c r="BT738" s="49"/>
      <c r="BU738" s="49"/>
      <c r="BV738" s="49"/>
      <c r="BW738" s="49"/>
      <c r="BX738" s="49"/>
      <c r="BY738" s="49"/>
      <c r="BZ738" s="49"/>
      <c r="CA738" s="49"/>
      <c r="CB738" s="49"/>
      <c r="CC738" s="49"/>
      <c r="CD738" s="49"/>
      <c r="CE738" s="49"/>
      <c r="CF738" s="49"/>
      <c r="CG738" s="49"/>
      <c r="CH738" s="49"/>
      <c r="CI738" s="49"/>
      <c r="CJ738" s="49"/>
      <c r="CK738" s="49"/>
      <c r="CL738" s="49"/>
      <c r="CM738" s="49"/>
      <c r="CN738" s="49"/>
      <c r="CO738" s="49"/>
      <c r="CP738" s="49"/>
      <c r="CQ738" s="49"/>
      <c r="CR738" s="49"/>
      <c r="CS738" s="49"/>
      <c r="CT738" s="49"/>
      <c r="CU738" s="49"/>
      <c r="CV738" s="49"/>
      <c r="CW738" s="49"/>
      <c r="CX738" s="49"/>
      <c r="CY738" s="49"/>
      <c r="CZ738" s="49"/>
      <c r="DA738" s="49"/>
      <c r="DB738" s="49"/>
      <c r="DC738" s="49"/>
      <c r="DD738" s="49"/>
      <c r="DE738" s="49"/>
      <c r="DF738" s="49"/>
      <c r="DG738" s="49"/>
      <c r="DH738" s="49"/>
      <c r="DI738" s="49"/>
      <c r="DJ738" s="49"/>
      <c r="DK738" s="49"/>
      <c r="DL738" s="49"/>
      <c r="DM738" s="49"/>
      <c r="DN738" s="49"/>
      <c r="DO738" s="49"/>
      <c r="DP738" s="49"/>
      <c r="DQ738" s="49"/>
      <c r="DR738" s="49"/>
      <c r="DS738" s="49"/>
      <c r="DT738" s="49"/>
      <c r="DU738" s="49"/>
      <c r="DV738" s="49"/>
      <c r="DW738" s="49"/>
      <c r="DX738" s="49"/>
      <c r="DY738" s="49"/>
      <c r="DZ738" s="49"/>
      <c r="EA738" s="49"/>
      <c r="EB738" s="49"/>
      <c r="EC738" s="49"/>
      <c r="ED738" s="49"/>
      <c r="EE738" s="49"/>
      <c r="EF738" s="49"/>
      <c r="EG738" s="49"/>
      <c r="EH738" s="49"/>
      <c r="EI738" s="49"/>
      <c r="EJ738" s="49"/>
      <c r="EK738" s="49"/>
      <c r="EL738" s="49"/>
      <c r="EM738" s="49"/>
      <c r="EN738" s="49"/>
      <c r="EO738" s="49"/>
      <c r="EP738" s="49"/>
      <c r="EQ738" s="49"/>
      <c r="ER738" s="49"/>
      <c r="ES738" s="49"/>
      <c r="ET738" s="49"/>
      <c r="EU738" s="49"/>
      <c r="EV738" s="49"/>
      <c r="EW738" s="49"/>
      <c r="EX738" s="49"/>
      <c r="EY738" s="49"/>
      <c r="EZ738" s="49"/>
      <c r="FA738" s="49"/>
      <c r="FB738" s="49"/>
      <c r="FC738" s="49"/>
      <c r="FD738" s="49"/>
      <c r="FE738" s="49"/>
      <c r="FF738" s="49"/>
      <c r="FG738" s="49"/>
      <c r="FH738" s="49"/>
      <c r="FI738" s="49"/>
      <c r="FJ738" s="49"/>
      <c r="FK738" s="49"/>
      <c r="FL738" s="49"/>
      <c r="FM738" s="49"/>
      <c r="FN738" s="49"/>
      <c r="FO738" s="49"/>
      <c r="FP738" s="49"/>
      <c r="FQ738" s="49"/>
      <c r="FR738" s="49"/>
      <c r="FS738" s="49"/>
      <c r="FT738" s="49"/>
      <c r="FU738" s="49"/>
      <c r="FV738" s="49"/>
      <c r="FW738" s="49"/>
      <c r="FX738" s="49"/>
      <c r="FY738" s="49"/>
      <c r="FZ738" s="49"/>
      <c r="GA738" s="49"/>
      <c r="GB738" s="49"/>
      <c r="GC738" s="49"/>
      <c r="GD738" s="49"/>
      <c r="GE738" s="49"/>
      <c r="GF738" s="49"/>
      <c r="GG738" s="49"/>
      <c r="GH738" s="49"/>
      <c r="GI738" s="49"/>
      <c r="GJ738" s="49"/>
      <c r="GK738" s="49"/>
      <c r="GL738" s="49"/>
      <c r="GM738" s="49"/>
      <c r="GN738" s="49"/>
      <c r="GO738" s="49"/>
      <c r="GP738" s="49"/>
      <c r="GQ738" s="49"/>
      <c r="GR738" s="49"/>
      <c r="GS738" s="49"/>
      <c r="GT738" s="49"/>
      <c r="GU738" s="49"/>
      <c r="GV738" s="49"/>
      <c r="GW738" s="49"/>
      <c r="GX738" s="49"/>
      <c r="GY738" s="49"/>
      <c r="GZ738" s="49"/>
      <c r="HA738" s="49"/>
      <c r="HB738" s="49"/>
      <c r="HC738" s="49"/>
      <c r="HD738" s="49"/>
      <c r="HE738" s="49"/>
      <c r="HF738" s="49"/>
      <c r="HG738" s="49"/>
      <c r="HH738" s="49"/>
      <c r="HI738" s="49"/>
      <c r="HJ738" s="49"/>
      <c r="HK738" s="49"/>
      <c r="HL738" s="49"/>
      <c r="HM738" s="49"/>
      <c r="HN738" s="49"/>
      <c r="HO738" s="49"/>
      <c r="HP738" s="49"/>
      <c r="HQ738" s="49"/>
      <c r="HR738" s="49"/>
      <c r="HS738" s="49"/>
      <c r="HT738" s="49"/>
      <c r="HU738" s="49"/>
      <c r="HV738" s="49"/>
      <c r="HW738" s="49"/>
      <c r="HX738" s="49"/>
      <c r="HY738" s="49"/>
      <c r="HZ738" s="49"/>
      <c r="IA738" s="49"/>
      <c r="IB738" s="49"/>
      <c r="IC738" s="49"/>
      <c r="ID738" s="49"/>
      <c r="IE738" s="49"/>
      <c r="IF738" s="49"/>
      <c r="IG738" s="49"/>
      <c r="IH738" s="49"/>
      <c r="II738" s="49"/>
      <c r="IJ738" s="49"/>
      <c r="IK738" s="49"/>
      <c r="IL738" s="49"/>
      <c r="IM738" s="49"/>
      <c r="IN738" s="49"/>
      <c r="IO738" s="49"/>
      <c r="IP738" s="49"/>
      <c r="IQ738" s="49"/>
      <c r="IR738" s="49"/>
      <c r="IS738" s="49"/>
      <c r="IT738" s="49"/>
      <c r="IU738" s="49"/>
      <c r="IV738" s="49"/>
      <c r="IW738" s="49"/>
      <c r="IX738" s="49"/>
      <c r="IY738" s="49"/>
      <c r="IZ738" s="49"/>
      <c r="JA738" s="49"/>
      <c r="JB738" s="49"/>
      <c r="JC738" s="49"/>
      <c r="JD738" s="49"/>
      <c r="JE738" s="49"/>
      <c r="JF738" s="49"/>
      <c r="JG738" s="49"/>
      <c r="JH738" s="49"/>
      <c r="JI738" s="49"/>
      <c r="JJ738" s="49"/>
      <c r="JK738" s="49"/>
      <c r="JL738" s="49"/>
      <c r="JM738" s="49"/>
      <c r="JN738" s="49"/>
      <c r="JO738" s="49"/>
      <c r="JP738" s="49"/>
      <c r="JQ738" s="49"/>
      <c r="JR738" s="49"/>
      <c r="JS738" s="49"/>
      <c r="JT738" s="49"/>
      <c r="JU738" s="49"/>
      <c r="JV738" s="49"/>
      <c r="JW738" s="49"/>
      <c r="JX738" s="49"/>
      <c r="JY738" s="49"/>
      <c r="JZ738" s="49"/>
      <c r="KA738" s="49"/>
      <c r="KB738" s="49"/>
      <c r="KC738" s="49"/>
      <c r="KD738" s="49"/>
      <c r="KE738" s="49"/>
      <c r="KF738" s="49"/>
      <c r="KG738" s="49"/>
      <c r="KH738" s="49"/>
      <c r="KI738" s="49"/>
      <c r="KJ738" s="49"/>
    </row>
    <row r="739" spans="2:296" s="48" customFormat="1" x14ac:dyDescent="0.2">
      <c r="B739" s="46"/>
      <c r="C739" s="276"/>
      <c r="D739" s="125"/>
      <c r="E739" s="173"/>
      <c r="F739" s="174"/>
      <c r="G739" s="125"/>
      <c r="H739" s="125"/>
      <c r="I739" s="125"/>
      <c r="J739" s="125"/>
      <c r="K739" s="192"/>
      <c r="M739" s="281"/>
      <c r="N739" s="19"/>
      <c r="O739" s="49"/>
      <c r="P739" s="49"/>
      <c r="Q739" s="49"/>
      <c r="R739" s="49"/>
      <c r="S739" s="49"/>
      <c r="T739" s="49"/>
      <c r="U739" s="49"/>
      <c r="V739" s="49"/>
      <c r="W739" s="49"/>
      <c r="X739" s="49"/>
      <c r="Y739" s="49"/>
      <c r="Z739" s="49"/>
      <c r="AA739" s="49"/>
      <c r="AB739" s="49"/>
      <c r="AC739" s="49"/>
      <c r="AD739" s="49"/>
      <c r="AE739" s="49"/>
      <c r="AF739" s="49"/>
      <c r="AG739" s="49"/>
      <c r="AH739" s="49"/>
      <c r="AI739" s="49"/>
      <c r="AJ739" s="49"/>
      <c r="AK739" s="49"/>
      <c r="AL739" s="49"/>
      <c r="AM739" s="49"/>
      <c r="AN739" s="49"/>
      <c r="AO739" s="49"/>
      <c r="AP739" s="49"/>
      <c r="AQ739" s="49"/>
      <c r="AR739" s="49"/>
      <c r="AS739" s="49"/>
      <c r="AT739" s="49"/>
      <c r="AU739" s="49"/>
      <c r="AV739" s="49"/>
      <c r="AW739" s="49"/>
      <c r="AX739" s="49"/>
      <c r="AY739" s="49"/>
      <c r="AZ739" s="49"/>
      <c r="BA739" s="49"/>
      <c r="BB739" s="49"/>
      <c r="BC739" s="49"/>
      <c r="BD739" s="49"/>
      <c r="BE739" s="49"/>
      <c r="BF739" s="49"/>
      <c r="BG739" s="49"/>
      <c r="BH739" s="49"/>
      <c r="BI739" s="49"/>
      <c r="BJ739" s="49"/>
      <c r="BK739" s="49"/>
      <c r="BL739" s="49"/>
      <c r="BM739" s="49"/>
      <c r="BN739" s="49"/>
      <c r="BO739" s="49"/>
      <c r="BP739" s="49"/>
      <c r="BQ739" s="49"/>
      <c r="BR739" s="49"/>
      <c r="BS739" s="49"/>
      <c r="BT739" s="49"/>
      <c r="BU739" s="49"/>
      <c r="BV739" s="49"/>
      <c r="BW739" s="49"/>
      <c r="BX739" s="49"/>
      <c r="BY739" s="49"/>
      <c r="BZ739" s="49"/>
      <c r="CA739" s="49"/>
      <c r="CB739" s="49"/>
      <c r="CC739" s="49"/>
      <c r="CD739" s="49"/>
      <c r="CE739" s="49"/>
      <c r="CF739" s="49"/>
      <c r="CG739" s="49"/>
      <c r="CH739" s="49"/>
      <c r="CI739" s="49"/>
      <c r="CJ739" s="49"/>
      <c r="CK739" s="49"/>
      <c r="CL739" s="49"/>
      <c r="CM739" s="49"/>
      <c r="CN739" s="49"/>
      <c r="CO739" s="49"/>
      <c r="CP739" s="49"/>
      <c r="CQ739" s="49"/>
      <c r="CR739" s="49"/>
      <c r="CS739" s="49"/>
      <c r="CT739" s="49"/>
      <c r="CU739" s="49"/>
      <c r="CV739" s="49"/>
      <c r="CW739" s="49"/>
      <c r="CX739" s="49"/>
      <c r="CY739" s="49"/>
      <c r="CZ739" s="49"/>
      <c r="DA739" s="49"/>
      <c r="DB739" s="49"/>
      <c r="DC739" s="49"/>
      <c r="DD739" s="49"/>
      <c r="DE739" s="49"/>
      <c r="DF739" s="49"/>
      <c r="DG739" s="49"/>
      <c r="DH739" s="49"/>
      <c r="DI739" s="49"/>
      <c r="DJ739" s="49"/>
      <c r="DK739" s="49"/>
      <c r="DL739" s="49"/>
      <c r="DM739" s="49"/>
      <c r="DN739" s="49"/>
      <c r="DO739" s="49"/>
      <c r="DP739" s="49"/>
      <c r="DQ739" s="49"/>
      <c r="DR739" s="49"/>
      <c r="DS739" s="49"/>
      <c r="DT739" s="49"/>
      <c r="DU739" s="49"/>
      <c r="DV739" s="49"/>
      <c r="DW739" s="49"/>
      <c r="DX739" s="49"/>
      <c r="DY739" s="49"/>
      <c r="DZ739" s="49"/>
      <c r="EA739" s="49"/>
      <c r="EB739" s="49"/>
      <c r="EC739" s="49"/>
      <c r="ED739" s="49"/>
      <c r="EE739" s="49"/>
      <c r="EF739" s="49"/>
      <c r="EG739" s="49"/>
      <c r="EH739" s="49"/>
      <c r="EI739" s="49"/>
      <c r="EJ739" s="49"/>
      <c r="EK739" s="49"/>
      <c r="EL739" s="49"/>
      <c r="EM739" s="49"/>
      <c r="EN739" s="49"/>
      <c r="EO739" s="49"/>
      <c r="EP739" s="49"/>
      <c r="EQ739" s="49"/>
      <c r="ER739" s="49"/>
      <c r="ES739" s="49"/>
      <c r="ET739" s="49"/>
      <c r="EU739" s="49"/>
      <c r="EV739" s="49"/>
      <c r="EW739" s="49"/>
      <c r="EX739" s="49"/>
      <c r="EY739" s="49"/>
      <c r="EZ739" s="49"/>
      <c r="FA739" s="49"/>
      <c r="FB739" s="49"/>
      <c r="FC739" s="49"/>
      <c r="FD739" s="49"/>
      <c r="FE739" s="49"/>
      <c r="FF739" s="49"/>
      <c r="FG739" s="49"/>
      <c r="FH739" s="49"/>
      <c r="FI739" s="49"/>
      <c r="FJ739" s="49"/>
      <c r="FK739" s="49"/>
      <c r="FL739" s="49"/>
      <c r="FM739" s="49"/>
      <c r="FN739" s="49"/>
      <c r="FO739" s="49"/>
      <c r="FP739" s="49"/>
      <c r="FQ739" s="49"/>
      <c r="FR739" s="49"/>
      <c r="FS739" s="49"/>
      <c r="FT739" s="49"/>
      <c r="FU739" s="49"/>
      <c r="FV739" s="49"/>
      <c r="FW739" s="49"/>
      <c r="FX739" s="49"/>
      <c r="FY739" s="49"/>
      <c r="FZ739" s="49"/>
      <c r="GA739" s="49"/>
      <c r="GB739" s="49"/>
      <c r="GC739" s="49"/>
      <c r="GD739" s="49"/>
      <c r="GE739" s="49"/>
      <c r="GF739" s="49"/>
      <c r="GG739" s="49"/>
      <c r="GH739" s="49"/>
      <c r="GI739" s="49"/>
      <c r="GJ739" s="49"/>
      <c r="GK739" s="49"/>
      <c r="GL739" s="49"/>
      <c r="GM739" s="49"/>
      <c r="GN739" s="49"/>
      <c r="GO739" s="49"/>
      <c r="GP739" s="49"/>
      <c r="GQ739" s="49"/>
      <c r="GR739" s="49"/>
      <c r="GS739" s="49"/>
      <c r="GT739" s="49"/>
      <c r="GU739" s="49"/>
      <c r="GV739" s="49"/>
      <c r="GW739" s="49"/>
      <c r="GX739" s="49"/>
      <c r="GY739" s="49"/>
      <c r="GZ739" s="49"/>
      <c r="HA739" s="49"/>
      <c r="HB739" s="49"/>
      <c r="HC739" s="49"/>
      <c r="HD739" s="49"/>
      <c r="HE739" s="49"/>
      <c r="HF739" s="49"/>
      <c r="HG739" s="49"/>
      <c r="HH739" s="49"/>
      <c r="HI739" s="49"/>
      <c r="HJ739" s="49"/>
      <c r="HK739" s="49"/>
      <c r="HL739" s="49"/>
      <c r="HM739" s="49"/>
      <c r="HN739" s="49"/>
      <c r="HO739" s="49"/>
      <c r="HP739" s="49"/>
      <c r="HQ739" s="49"/>
      <c r="HR739" s="49"/>
      <c r="HS739" s="49"/>
      <c r="HT739" s="49"/>
      <c r="HU739" s="49"/>
      <c r="HV739" s="49"/>
      <c r="HW739" s="49"/>
      <c r="HX739" s="49"/>
      <c r="HY739" s="49"/>
      <c r="HZ739" s="49"/>
      <c r="IA739" s="49"/>
      <c r="IB739" s="49"/>
      <c r="IC739" s="49"/>
      <c r="ID739" s="49"/>
      <c r="IE739" s="49"/>
      <c r="IF739" s="49"/>
      <c r="IG739" s="49"/>
      <c r="IH739" s="49"/>
      <c r="II739" s="49"/>
      <c r="IJ739" s="49"/>
      <c r="IK739" s="49"/>
      <c r="IL739" s="49"/>
      <c r="IM739" s="49"/>
      <c r="IN739" s="49"/>
      <c r="IO739" s="49"/>
      <c r="IP739" s="49"/>
      <c r="IQ739" s="49"/>
      <c r="IR739" s="49"/>
      <c r="IS739" s="49"/>
      <c r="IT739" s="49"/>
      <c r="IU739" s="49"/>
      <c r="IV739" s="49"/>
      <c r="IW739" s="49"/>
      <c r="IX739" s="49"/>
      <c r="IY739" s="49"/>
      <c r="IZ739" s="49"/>
      <c r="JA739" s="49"/>
      <c r="JB739" s="49"/>
      <c r="JC739" s="49"/>
      <c r="JD739" s="49"/>
      <c r="JE739" s="49"/>
      <c r="JF739" s="49"/>
      <c r="JG739" s="49"/>
      <c r="JH739" s="49"/>
      <c r="JI739" s="49"/>
      <c r="JJ739" s="49"/>
      <c r="JK739" s="49"/>
      <c r="JL739" s="49"/>
      <c r="JM739" s="49"/>
      <c r="JN739" s="49"/>
      <c r="JO739" s="49"/>
      <c r="JP739" s="49"/>
      <c r="JQ739" s="49"/>
      <c r="JR739" s="49"/>
      <c r="JS739" s="49"/>
      <c r="JT739" s="49"/>
      <c r="JU739" s="49"/>
      <c r="JV739" s="49"/>
      <c r="JW739" s="49"/>
      <c r="JX739" s="49"/>
      <c r="JY739" s="49"/>
      <c r="JZ739" s="49"/>
      <c r="KA739" s="49"/>
      <c r="KB739" s="49"/>
      <c r="KC739" s="49"/>
      <c r="KD739" s="49"/>
      <c r="KE739" s="49"/>
      <c r="KF739" s="49"/>
      <c r="KG739" s="49"/>
      <c r="KH739" s="49"/>
      <c r="KI739" s="49"/>
      <c r="KJ739" s="49"/>
    </row>
    <row r="740" spans="2:296" s="48" customFormat="1" x14ac:dyDescent="0.2">
      <c r="B740" s="46"/>
      <c r="C740" s="276"/>
      <c r="D740" s="125"/>
      <c r="E740" s="173"/>
      <c r="F740" s="174"/>
      <c r="G740" s="125"/>
      <c r="H740" s="125"/>
      <c r="I740" s="125"/>
      <c r="J740" s="125"/>
      <c r="K740" s="192"/>
      <c r="M740" s="281"/>
      <c r="N740" s="19"/>
      <c r="O740" s="49"/>
      <c r="P740" s="49"/>
      <c r="Q740" s="49"/>
      <c r="R740" s="49"/>
      <c r="S740" s="49"/>
      <c r="T740" s="49"/>
      <c r="U740" s="49"/>
      <c r="V740" s="49"/>
      <c r="W740" s="49"/>
      <c r="X740" s="49"/>
      <c r="Y740" s="49"/>
      <c r="Z740" s="49"/>
      <c r="AA740" s="49"/>
      <c r="AB740" s="49"/>
      <c r="AC740" s="49"/>
      <c r="AD740" s="49"/>
      <c r="AE740" s="49"/>
      <c r="AF740" s="49"/>
      <c r="AG740" s="49"/>
      <c r="AH740" s="49"/>
      <c r="AI740" s="49"/>
      <c r="AJ740" s="49"/>
      <c r="AK740" s="49"/>
      <c r="AL740" s="49"/>
      <c r="AM740" s="49"/>
      <c r="AN740" s="49"/>
      <c r="AO740" s="49"/>
      <c r="AP740" s="49"/>
      <c r="AQ740" s="49"/>
      <c r="AR740" s="49"/>
      <c r="AS740" s="49"/>
      <c r="AT740" s="49"/>
      <c r="AU740" s="49"/>
      <c r="AV740" s="49"/>
      <c r="AW740" s="49"/>
      <c r="AX740" s="49"/>
      <c r="AY740" s="49"/>
      <c r="AZ740" s="49"/>
      <c r="BA740" s="49"/>
      <c r="BB740" s="49"/>
      <c r="BC740" s="49"/>
      <c r="BD740" s="49"/>
      <c r="BE740" s="49"/>
      <c r="BF740" s="49"/>
      <c r="BG740" s="49"/>
      <c r="BH740" s="49"/>
      <c r="BI740" s="49"/>
      <c r="BJ740" s="49"/>
      <c r="BK740" s="49"/>
      <c r="BL740" s="49"/>
      <c r="BM740" s="49"/>
      <c r="BN740" s="49"/>
      <c r="BO740" s="49"/>
      <c r="BP740" s="49"/>
      <c r="BQ740" s="49"/>
      <c r="BR740" s="49"/>
      <c r="BS740" s="49"/>
      <c r="BT740" s="49"/>
      <c r="BU740" s="49"/>
      <c r="BV740" s="49"/>
      <c r="BW740" s="49"/>
      <c r="BX740" s="49"/>
      <c r="BY740" s="49"/>
      <c r="BZ740" s="49"/>
      <c r="CA740" s="49"/>
      <c r="CB740" s="49"/>
      <c r="CC740" s="49"/>
      <c r="CD740" s="49"/>
      <c r="CE740" s="49"/>
      <c r="CF740" s="49"/>
      <c r="CG740" s="49"/>
      <c r="CH740" s="49"/>
      <c r="CI740" s="49"/>
      <c r="CJ740" s="49"/>
      <c r="CK740" s="49"/>
      <c r="CL740" s="49"/>
      <c r="CM740" s="49"/>
      <c r="CN740" s="49"/>
      <c r="CO740" s="49"/>
      <c r="CP740" s="49"/>
      <c r="CQ740" s="49"/>
      <c r="CR740" s="49"/>
      <c r="CS740" s="49"/>
      <c r="CT740" s="49"/>
      <c r="CU740" s="49"/>
      <c r="CV740" s="49"/>
      <c r="CW740" s="49"/>
      <c r="CX740" s="49"/>
      <c r="CY740" s="49"/>
      <c r="CZ740" s="49"/>
      <c r="DA740" s="49"/>
      <c r="DB740" s="49"/>
      <c r="DC740" s="49"/>
      <c r="DD740" s="49"/>
      <c r="DE740" s="49"/>
      <c r="DF740" s="49"/>
      <c r="DG740" s="49"/>
      <c r="DH740" s="49"/>
      <c r="DI740" s="49"/>
      <c r="DJ740" s="49"/>
      <c r="DK740" s="49"/>
      <c r="DL740" s="49"/>
      <c r="DM740" s="49"/>
      <c r="DN740" s="49"/>
      <c r="DO740" s="49"/>
      <c r="DP740" s="49"/>
      <c r="DQ740" s="49"/>
      <c r="DR740" s="49"/>
      <c r="DS740" s="49"/>
      <c r="DT740" s="49"/>
      <c r="DU740" s="49"/>
      <c r="DV740" s="49"/>
      <c r="DW740" s="49"/>
      <c r="DX740" s="49"/>
      <c r="DY740" s="49"/>
      <c r="DZ740" s="49"/>
      <c r="EA740" s="49"/>
      <c r="EB740" s="49"/>
      <c r="EC740" s="49"/>
      <c r="ED740" s="49"/>
      <c r="EE740" s="49"/>
      <c r="EF740" s="49"/>
      <c r="EG740" s="49"/>
      <c r="EH740" s="49"/>
      <c r="EI740" s="49"/>
      <c r="EJ740" s="49"/>
      <c r="EK740" s="49"/>
      <c r="EL740" s="49"/>
      <c r="EM740" s="49"/>
      <c r="EN740" s="49"/>
      <c r="EO740" s="49"/>
      <c r="EP740" s="49"/>
      <c r="EQ740" s="49"/>
      <c r="ER740" s="49"/>
      <c r="ES740" s="49"/>
      <c r="ET740" s="49"/>
      <c r="EU740" s="49"/>
      <c r="EV740" s="49"/>
      <c r="EW740" s="49"/>
      <c r="EX740" s="49"/>
      <c r="EY740" s="49"/>
      <c r="EZ740" s="49"/>
      <c r="FA740" s="49"/>
      <c r="FB740" s="49"/>
      <c r="FC740" s="49"/>
      <c r="FD740" s="49"/>
      <c r="FE740" s="49"/>
      <c r="FF740" s="49"/>
      <c r="FG740" s="49"/>
      <c r="FH740" s="49"/>
      <c r="FI740" s="49"/>
      <c r="FJ740" s="49"/>
      <c r="FK740" s="49"/>
      <c r="FL740" s="49"/>
      <c r="FM740" s="49"/>
      <c r="FN740" s="49"/>
      <c r="FO740" s="49"/>
      <c r="FP740" s="49"/>
      <c r="FQ740" s="49"/>
      <c r="FR740" s="49"/>
      <c r="FS740" s="49"/>
      <c r="FT740" s="49"/>
      <c r="FU740" s="49"/>
      <c r="FV740" s="49"/>
      <c r="FW740" s="49"/>
      <c r="FX740" s="49"/>
      <c r="FY740" s="49"/>
      <c r="FZ740" s="49"/>
      <c r="GA740" s="49"/>
      <c r="GB740" s="49"/>
      <c r="GC740" s="49"/>
      <c r="GD740" s="49"/>
      <c r="GE740" s="49"/>
      <c r="GF740" s="49"/>
      <c r="GG740" s="49"/>
      <c r="GH740" s="49"/>
      <c r="GI740" s="49"/>
      <c r="GJ740" s="49"/>
      <c r="GK740" s="49"/>
      <c r="GL740" s="49"/>
      <c r="GM740" s="49"/>
      <c r="GN740" s="49"/>
      <c r="GO740" s="49"/>
      <c r="GP740" s="49"/>
      <c r="GQ740" s="49"/>
      <c r="GR740" s="49"/>
      <c r="GS740" s="49"/>
      <c r="GT740" s="49"/>
      <c r="GU740" s="49"/>
      <c r="GV740" s="49"/>
      <c r="GW740" s="49"/>
      <c r="GX740" s="49"/>
      <c r="GY740" s="49"/>
      <c r="GZ740" s="49"/>
      <c r="HA740" s="49"/>
      <c r="HB740" s="49"/>
      <c r="HC740" s="49"/>
      <c r="HD740" s="49"/>
      <c r="HE740" s="49"/>
      <c r="HF740" s="49"/>
      <c r="HG740" s="49"/>
      <c r="HH740" s="49"/>
      <c r="HI740" s="49"/>
      <c r="HJ740" s="49"/>
      <c r="HK740" s="49"/>
      <c r="HL740" s="49"/>
      <c r="HM740" s="49"/>
      <c r="HN740" s="49"/>
      <c r="HO740" s="49"/>
      <c r="HP740" s="49"/>
      <c r="HQ740" s="49"/>
      <c r="HR740" s="49"/>
      <c r="HS740" s="49"/>
      <c r="HT740" s="49"/>
      <c r="HU740" s="49"/>
      <c r="HV740" s="49"/>
      <c r="HW740" s="49"/>
      <c r="HX740" s="49"/>
      <c r="HY740" s="49"/>
      <c r="HZ740" s="49"/>
      <c r="IA740" s="49"/>
      <c r="IB740" s="49"/>
      <c r="IC740" s="49"/>
      <c r="ID740" s="49"/>
      <c r="IE740" s="49"/>
      <c r="IF740" s="49"/>
      <c r="IG740" s="49"/>
      <c r="IH740" s="49"/>
      <c r="II740" s="49"/>
      <c r="IJ740" s="49"/>
      <c r="IK740" s="49"/>
      <c r="IL740" s="49"/>
      <c r="IM740" s="49"/>
      <c r="IN740" s="49"/>
      <c r="IO740" s="49"/>
      <c r="IP740" s="49"/>
      <c r="IQ740" s="49"/>
      <c r="IR740" s="49"/>
      <c r="IS740" s="49"/>
      <c r="IT740" s="49"/>
      <c r="IU740" s="49"/>
      <c r="IV740" s="49"/>
      <c r="IW740" s="49"/>
      <c r="IX740" s="49"/>
      <c r="IY740" s="49"/>
      <c r="IZ740" s="49"/>
      <c r="JA740" s="49"/>
      <c r="JB740" s="49"/>
      <c r="JC740" s="49"/>
      <c r="JD740" s="49"/>
      <c r="JE740" s="49"/>
      <c r="JF740" s="49"/>
      <c r="JG740" s="49"/>
      <c r="JH740" s="49"/>
      <c r="JI740" s="49"/>
      <c r="JJ740" s="49"/>
      <c r="JK740" s="49"/>
      <c r="JL740" s="49"/>
      <c r="JM740" s="49"/>
      <c r="JN740" s="49"/>
      <c r="JO740" s="49"/>
      <c r="JP740" s="49"/>
      <c r="JQ740" s="49"/>
      <c r="JR740" s="49"/>
      <c r="JS740" s="49"/>
      <c r="JT740" s="49"/>
      <c r="JU740" s="49"/>
      <c r="JV740" s="49"/>
      <c r="JW740" s="49"/>
      <c r="JX740" s="49"/>
      <c r="JY740" s="49"/>
      <c r="JZ740" s="49"/>
      <c r="KA740" s="49"/>
      <c r="KB740" s="49"/>
      <c r="KC740" s="49"/>
      <c r="KD740" s="49"/>
      <c r="KE740" s="49"/>
      <c r="KF740" s="49"/>
      <c r="KG740" s="49"/>
      <c r="KH740" s="49"/>
      <c r="KI740" s="49"/>
      <c r="KJ740" s="49"/>
    </row>
    <row r="741" spans="2:296" s="48" customFormat="1" x14ac:dyDescent="0.2">
      <c r="B741" s="46"/>
      <c r="C741" s="276"/>
      <c r="D741" s="125"/>
      <c r="E741" s="173"/>
      <c r="F741" s="174"/>
      <c r="G741" s="125"/>
      <c r="H741" s="125"/>
      <c r="I741" s="125"/>
      <c r="J741" s="125"/>
      <c r="K741" s="192"/>
      <c r="M741" s="281"/>
      <c r="N741" s="19"/>
      <c r="O741" s="49"/>
      <c r="P741" s="49"/>
      <c r="Q741" s="49"/>
      <c r="R741" s="49"/>
      <c r="S741" s="49"/>
      <c r="T741" s="49"/>
      <c r="U741" s="49"/>
      <c r="V741" s="49"/>
      <c r="W741" s="49"/>
      <c r="X741" s="49"/>
      <c r="Y741" s="49"/>
      <c r="Z741" s="49"/>
      <c r="AA741" s="49"/>
      <c r="AB741" s="49"/>
      <c r="AC741" s="49"/>
      <c r="AD741" s="49"/>
      <c r="AE741" s="49"/>
      <c r="AF741" s="49"/>
      <c r="AG741" s="49"/>
      <c r="AH741" s="49"/>
      <c r="AI741" s="49"/>
      <c r="AJ741" s="49"/>
      <c r="AK741" s="49"/>
      <c r="AL741" s="49"/>
      <c r="AM741" s="49"/>
      <c r="AN741" s="49"/>
      <c r="AO741" s="49"/>
      <c r="AP741" s="49"/>
      <c r="AQ741" s="49"/>
      <c r="AR741" s="49"/>
      <c r="AS741" s="49"/>
      <c r="AT741" s="49"/>
      <c r="AU741" s="49"/>
      <c r="AV741" s="49"/>
      <c r="AW741" s="49"/>
      <c r="AX741" s="49"/>
      <c r="AY741" s="49"/>
      <c r="AZ741" s="49"/>
      <c r="BA741" s="49"/>
      <c r="BB741" s="49"/>
      <c r="BC741" s="49"/>
      <c r="BD741" s="49"/>
      <c r="BE741" s="49"/>
      <c r="BF741" s="49"/>
      <c r="BG741" s="49"/>
      <c r="BH741" s="49"/>
      <c r="BI741" s="49"/>
      <c r="BJ741" s="49"/>
      <c r="BK741" s="49"/>
      <c r="BL741" s="49"/>
      <c r="BM741" s="49"/>
      <c r="BN741" s="49"/>
      <c r="BO741" s="49"/>
      <c r="BP741" s="49"/>
      <c r="BQ741" s="49"/>
      <c r="BR741" s="49"/>
      <c r="BS741" s="49"/>
      <c r="BT741" s="49"/>
      <c r="BU741" s="49"/>
      <c r="BV741" s="49"/>
      <c r="BW741" s="49"/>
      <c r="BX741" s="49"/>
      <c r="BY741" s="49"/>
      <c r="BZ741" s="49"/>
      <c r="CA741" s="49"/>
      <c r="CB741" s="49"/>
      <c r="CC741" s="49"/>
      <c r="CD741" s="49"/>
      <c r="CE741" s="49"/>
      <c r="CF741" s="49"/>
      <c r="CG741" s="49"/>
      <c r="CH741" s="49"/>
      <c r="CI741" s="49"/>
      <c r="CJ741" s="49"/>
      <c r="CK741" s="49"/>
      <c r="CL741" s="49"/>
      <c r="CM741" s="49"/>
      <c r="CN741" s="49"/>
      <c r="CO741" s="49"/>
      <c r="CP741" s="49"/>
      <c r="CQ741" s="49"/>
      <c r="CR741" s="49"/>
      <c r="CS741" s="49"/>
      <c r="CT741" s="49"/>
      <c r="CU741" s="49"/>
      <c r="CV741" s="49"/>
      <c r="CW741" s="49"/>
      <c r="CX741" s="49"/>
      <c r="CY741" s="49"/>
      <c r="CZ741" s="49"/>
      <c r="DA741" s="49"/>
      <c r="DB741" s="49"/>
      <c r="DC741" s="49"/>
      <c r="DD741" s="49"/>
      <c r="DE741" s="49"/>
      <c r="DF741" s="49"/>
      <c r="DG741" s="49"/>
      <c r="DH741" s="49"/>
      <c r="DI741" s="49"/>
      <c r="DJ741" s="49"/>
      <c r="DK741" s="49"/>
      <c r="DL741" s="49"/>
      <c r="DM741" s="49"/>
      <c r="DN741" s="49"/>
      <c r="DO741" s="49"/>
      <c r="DP741" s="49"/>
      <c r="DQ741" s="49"/>
      <c r="DR741" s="49"/>
      <c r="DS741" s="49"/>
      <c r="DT741" s="49"/>
      <c r="DU741" s="49"/>
      <c r="DV741" s="49"/>
      <c r="DW741" s="49"/>
      <c r="DX741" s="49"/>
      <c r="DY741" s="49"/>
      <c r="DZ741" s="49"/>
      <c r="EA741" s="49"/>
      <c r="EB741" s="49"/>
      <c r="EC741" s="49"/>
      <c r="ED741" s="49"/>
      <c r="EE741" s="49"/>
      <c r="EF741" s="49"/>
      <c r="EG741" s="49"/>
      <c r="EH741" s="49"/>
      <c r="EI741" s="49"/>
      <c r="EJ741" s="49"/>
      <c r="EK741" s="49"/>
      <c r="EL741" s="49"/>
      <c r="EM741" s="49"/>
      <c r="EN741" s="49"/>
      <c r="EO741" s="49"/>
      <c r="EP741" s="49"/>
      <c r="EQ741" s="49"/>
      <c r="ER741" s="49"/>
      <c r="ES741" s="49"/>
      <c r="ET741" s="49"/>
      <c r="EU741" s="49"/>
      <c r="EV741" s="49"/>
      <c r="EW741" s="49"/>
      <c r="EX741" s="49"/>
      <c r="EY741" s="49"/>
      <c r="EZ741" s="49"/>
      <c r="FA741" s="49"/>
      <c r="FB741" s="49"/>
      <c r="FC741" s="49"/>
      <c r="FD741" s="49"/>
      <c r="FE741" s="49"/>
      <c r="FF741" s="49"/>
      <c r="FG741" s="49"/>
      <c r="FH741" s="49"/>
      <c r="FI741" s="49"/>
      <c r="FJ741" s="49"/>
      <c r="FK741" s="49"/>
      <c r="FL741" s="49"/>
      <c r="FM741" s="49"/>
      <c r="FN741" s="49"/>
      <c r="FO741" s="49"/>
      <c r="FP741" s="49"/>
      <c r="FQ741" s="49"/>
      <c r="FR741" s="49"/>
      <c r="FS741" s="49"/>
      <c r="FT741" s="49"/>
      <c r="FU741" s="49"/>
      <c r="FV741" s="49"/>
      <c r="FW741" s="49"/>
      <c r="FX741" s="49"/>
      <c r="FY741" s="49"/>
      <c r="FZ741" s="49"/>
      <c r="GA741" s="49"/>
      <c r="GB741" s="49"/>
      <c r="GC741" s="49"/>
      <c r="GD741" s="49"/>
      <c r="GE741" s="49"/>
      <c r="GF741" s="49"/>
      <c r="GG741" s="49"/>
      <c r="GH741" s="49"/>
      <c r="GI741" s="49"/>
      <c r="GJ741" s="49"/>
      <c r="GK741" s="49"/>
      <c r="GL741" s="49"/>
      <c r="GM741" s="49"/>
      <c r="GN741" s="49"/>
      <c r="GO741" s="49"/>
      <c r="GP741" s="49"/>
      <c r="GQ741" s="49"/>
      <c r="GR741" s="49"/>
      <c r="GS741" s="49"/>
      <c r="GT741" s="49"/>
      <c r="GU741" s="49"/>
      <c r="GV741" s="49"/>
      <c r="GW741" s="49"/>
      <c r="GX741" s="49"/>
      <c r="GY741" s="49"/>
      <c r="GZ741" s="49"/>
      <c r="HA741" s="49"/>
      <c r="HB741" s="49"/>
      <c r="HC741" s="49"/>
      <c r="HD741" s="49"/>
      <c r="HE741" s="49"/>
      <c r="HF741" s="49"/>
      <c r="HG741" s="49"/>
      <c r="HH741" s="49"/>
      <c r="HI741" s="49"/>
      <c r="HJ741" s="49"/>
      <c r="HK741" s="49"/>
      <c r="HL741" s="49"/>
      <c r="HM741" s="49"/>
      <c r="HN741" s="49"/>
      <c r="HO741" s="49"/>
      <c r="HP741" s="49"/>
      <c r="HQ741" s="49"/>
      <c r="HR741" s="49"/>
      <c r="HS741" s="49"/>
      <c r="HT741" s="49"/>
      <c r="HU741" s="49"/>
      <c r="HV741" s="49"/>
      <c r="HW741" s="49"/>
      <c r="HX741" s="49"/>
      <c r="HY741" s="49"/>
      <c r="HZ741" s="49"/>
      <c r="IA741" s="49"/>
      <c r="IB741" s="49"/>
      <c r="IC741" s="49"/>
      <c r="ID741" s="49"/>
      <c r="IE741" s="49"/>
      <c r="IF741" s="49"/>
      <c r="IG741" s="49"/>
      <c r="IH741" s="49"/>
      <c r="II741" s="49"/>
      <c r="IJ741" s="49"/>
      <c r="IK741" s="49"/>
      <c r="IL741" s="49"/>
      <c r="IM741" s="49"/>
      <c r="IN741" s="49"/>
      <c r="IO741" s="49"/>
      <c r="IP741" s="49"/>
      <c r="IQ741" s="49"/>
      <c r="IR741" s="49"/>
      <c r="IS741" s="49"/>
      <c r="IT741" s="49"/>
      <c r="IU741" s="49"/>
      <c r="IV741" s="49"/>
      <c r="IW741" s="49"/>
      <c r="IX741" s="49"/>
      <c r="IY741" s="49"/>
      <c r="IZ741" s="49"/>
      <c r="JA741" s="49"/>
      <c r="JB741" s="49"/>
      <c r="JC741" s="49"/>
      <c r="JD741" s="49"/>
      <c r="JE741" s="49"/>
      <c r="JF741" s="49"/>
      <c r="JG741" s="49"/>
      <c r="JH741" s="49"/>
      <c r="JI741" s="49"/>
      <c r="JJ741" s="49"/>
      <c r="JK741" s="49"/>
      <c r="JL741" s="49"/>
      <c r="JM741" s="49"/>
      <c r="JN741" s="49"/>
      <c r="JO741" s="49"/>
      <c r="JP741" s="49"/>
      <c r="JQ741" s="49"/>
      <c r="JR741" s="49"/>
      <c r="JS741" s="49"/>
      <c r="JT741" s="49"/>
      <c r="JU741" s="49"/>
      <c r="JV741" s="49"/>
      <c r="JW741" s="49"/>
      <c r="JX741" s="49"/>
      <c r="JY741" s="49"/>
      <c r="JZ741" s="49"/>
      <c r="KA741" s="49"/>
      <c r="KB741" s="49"/>
      <c r="KC741" s="49"/>
      <c r="KD741" s="49"/>
      <c r="KE741" s="49"/>
      <c r="KF741" s="49"/>
      <c r="KG741" s="49"/>
      <c r="KH741" s="49"/>
      <c r="KI741" s="49"/>
      <c r="KJ741" s="49"/>
    </row>
    <row r="742" spans="2:296" s="48" customFormat="1" x14ac:dyDescent="0.2">
      <c r="B742" s="46"/>
      <c r="C742" s="276"/>
      <c r="D742" s="125"/>
      <c r="E742" s="173"/>
      <c r="F742" s="174"/>
      <c r="G742" s="125"/>
      <c r="H742" s="125"/>
      <c r="I742" s="125"/>
      <c r="J742" s="125"/>
      <c r="K742" s="192"/>
      <c r="M742" s="281"/>
      <c r="N742" s="19"/>
      <c r="O742" s="49"/>
      <c r="P742" s="49"/>
      <c r="Q742" s="49"/>
      <c r="R742" s="49"/>
      <c r="S742" s="49"/>
      <c r="T742" s="49"/>
      <c r="U742" s="49"/>
      <c r="V742" s="49"/>
      <c r="W742" s="49"/>
      <c r="X742" s="49"/>
      <c r="Y742" s="49"/>
      <c r="Z742" s="49"/>
      <c r="AA742" s="49"/>
      <c r="AB742" s="49"/>
      <c r="AC742" s="49"/>
      <c r="AD742" s="49"/>
      <c r="AE742" s="49"/>
      <c r="AF742" s="49"/>
      <c r="AG742" s="49"/>
      <c r="AH742" s="49"/>
      <c r="AI742" s="49"/>
      <c r="AJ742" s="49"/>
      <c r="AK742" s="49"/>
      <c r="AL742" s="49"/>
      <c r="AM742" s="49"/>
      <c r="AN742" s="49"/>
      <c r="AO742" s="49"/>
      <c r="AP742" s="49"/>
      <c r="AQ742" s="49"/>
      <c r="AR742" s="49"/>
      <c r="AS742" s="49"/>
      <c r="AT742" s="49"/>
      <c r="AU742" s="49"/>
      <c r="AV742" s="49"/>
      <c r="AW742" s="49"/>
      <c r="AX742" s="49"/>
      <c r="AY742" s="49"/>
      <c r="AZ742" s="49"/>
      <c r="BA742" s="49"/>
      <c r="BB742" s="49"/>
      <c r="BC742" s="49"/>
      <c r="BD742" s="49"/>
      <c r="BE742" s="49"/>
      <c r="BF742" s="49"/>
      <c r="BG742" s="49"/>
      <c r="BH742" s="49"/>
      <c r="BI742" s="49"/>
      <c r="BJ742" s="49"/>
      <c r="BK742" s="49"/>
      <c r="BL742" s="49"/>
      <c r="BM742" s="49"/>
      <c r="BN742" s="49"/>
      <c r="BO742" s="49"/>
      <c r="BP742" s="49"/>
      <c r="BQ742" s="49"/>
      <c r="BR742" s="49"/>
      <c r="BS742" s="49"/>
      <c r="BT742" s="49"/>
      <c r="BU742" s="49"/>
      <c r="BV742" s="49"/>
      <c r="BW742" s="49"/>
      <c r="BX742" s="49"/>
      <c r="BY742" s="49"/>
      <c r="BZ742" s="49"/>
      <c r="CA742" s="49"/>
      <c r="CB742" s="49"/>
      <c r="CC742" s="49"/>
      <c r="CD742" s="49"/>
      <c r="CE742" s="49"/>
      <c r="CF742" s="49"/>
      <c r="CG742" s="49"/>
      <c r="CH742" s="49"/>
      <c r="CI742" s="49"/>
      <c r="CJ742" s="49"/>
      <c r="CK742" s="49"/>
      <c r="CL742" s="49"/>
      <c r="CM742" s="49"/>
      <c r="CN742" s="49"/>
      <c r="CO742" s="49"/>
      <c r="CP742" s="49"/>
      <c r="CQ742" s="49"/>
      <c r="CR742" s="49"/>
      <c r="CS742" s="49"/>
      <c r="CT742" s="49"/>
      <c r="CU742" s="49"/>
      <c r="CV742" s="49"/>
      <c r="CW742" s="49"/>
      <c r="CX742" s="49"/>
      <c r="CY742" s="49"/>
      <c r="CZ742" s="49"/>
      <c r="DA742" s="49"/>
      <c r="DB742" s="49"/>
      <c r="DC742" s="49"/>
      <c r="DD742" s="49"/>
      <c r="DE742" s="49"/>
      <c r="DF742" s="49"/>
      <c r="DG742" s="49"/>
      <c r="DH742" s="49"/>
      <c r="DI742" s="49"/>
      <c r="DJ742" s="49"/>
      <c r="DK742" s="49"/>
      <c r="DL742" s="49"/>
      <c r="DM742" s="49"/>
      <c r="DN742" s="49"/>
      <c r="DO742" s="49"/>
      <c r="DP742" s="49"/>
      <c r="DQ742" s="49"/>
      <c r="DR742" s="49"/>
      <c r="DS742" s="49"/>
      <c r="DT742" s="49"/>
      <c r="DU742" s="49"/>
      <c r="DV742" s="49"/>
      <c r="DW742" s="49"/>
      <c r="DX742" s="49"/>
      <c r="DY742" s="49"/>
      <c r="DZ742" s="49"/>
      <c r="EA742" s="49"/>
      <c r="EB742" s="49"/>
      <c r="EC742" s="49"/>
      <c r="ED742" s="49"/>
      <c r="EE742" s="49"/>
      <c r="EF742" s="49"/>
      <c r="EG742" s="49"/>
      <c r="EH742" s="49"/>
      <c r="EI742" s="49"/>
      <c r="EJ742" s="49"/>
      <c r="EK742" s="49"/>
      <c r="EL742" s="49"/>
      <c r="EM742" s="49"/>
      <c r="EN742" s="49"/>
      <c r="EO742" s="49"/>
      <c r="EP742" s="49"/>
      <c r="EQ742" s="49"/>
      <c r="ER742" s="49"/>
      <c r="ES742" s="49"/>
      <c r="ET742" s="49"/>
      <c r="EU742" s="49"/>
      <c r="EV742" s="49"/>
      <c r="EW742" s="49"/>
      <c r="EX742" s="49"/>
      <c r="EY742" s="49"/>
      <c r="EZ742" s="49"/>
      <c r="FA742" s="49"/>
      <c r="FB742" s="49"/>
      <c r="FC742" s="49"/>
      <c r="FD742" s="49"/>
      <c r="FE742" s="49"/>
      <c r="FF742" s="49"/>
      <c r="FG742" s="49"/>
      <c r="FH742" s="49"/>
      <c r="FI742" s="49"/>
      <c r="FJ742" s="49"/>
      <c r="FK742" s="49"/>
      <c r="FL742" s="49"/>
      <c r="FM742" s="49"/>
      <c r="FN742" s="49"/>
      <c r="FO742" s="49"/>
      <c r="FP742" s="49"/>
      <c r="FQ742" s="49"/>
      <c r="FR742" s="49"/>
      <c r="FS742" s="49"/>
      <c r="FT742" s="49"/>
      <c r="FU742" s="49"/>
      <c r="FV742" s="49"/>
      <c r="FW742" s="49"/>
      <c r="FX742" s="49"/>
      <c r="FY742" s="49"/>
      <c r="FZ742" s="49"/>
      <c r="GA742" s="49"/>
      <c r="GB742" s="49"/>
      <c r="GC742" s="49"/>
      <c r="GD742" s="49"/>
      <c r="GE742" s="49"/>
      <c r="GF742" s="49"/>
      <c r="GG742" s="49"/>
      <c r="GH742" s="49"/>
      <c r="GI742" s="49"/>
      <c r="GJ742" s="49"/>
      <c r="GK742" s="49"/>
      <c r="GL742" s="49"/>
      <c r="GM742" s="49"/>
      <c r="GN742" s="49"/>
      <c r="GO742" s="49"/>
      <c r="GP742" s="49"/>
      <c r="GQ742" s="49"/>
      <c r="GR742" s="49"/>
      <c r="GS742" s="49"/>
      <c r="GT742" s="49"/>
      <c r="GU742" s="49"/>
      <c r="GV742" s="49"/>
      <c r="GW742" s="49"/>
      <c r="GX742" s="49"/>
      <c r="GY742" s="49"/>
      <c r="GZ742" s="49"/>
      <c r="HA742" s="49"/>
      <c r="HB742" s="49"/>
      <c r="HC742" s="49"/>
      <c r="HD742" s="49"/>
      <c r="HE742" s="49"/>
      <c r="HF742" s="49"/>
      <c r="HG742" s="49"/>
      <c r="HH742" s="49"/>
      <c r="HI742" s="49"/>
      <c r="HJ742" s="49"/>
      <c r="HK742" s="49"/>
      <c r="HL742" s="49"/>
      <c r="HM742" s="49"/>
      <c r="HN742" s="49"/>
      <c r="HO742" s="49"/>
      <c r="HP742" s="49"/>
      <c r="HQ742" s="49"/>
      <c r="HR742" s="49"/>
      <c r="HS742" s="49"/>
      <c r="HT742" s="49"/>
      <c r="HU742" s="49"/>
      <c r="HV742" s="49"/>
      <c r="HW742" s="49"/>
      <c r="HX742" s="49"/>
      <c r="HY742" s="49"/>
      <c r="HZ742" s="49"/>
      <c r="IA742" s="49"/>
      <c r="IB742" s="49"/>
      <c r="IC742" s="49"/>
      <c r="ID742" s="49"/>
      <c r="IE742" s="49"/>
      <c r="IF742" s="49"/>
      <c r="IG742" s="49"/>
      <c r="IH742" s="49"/>
      <c r="II742" s="49"/>
      <c r="IJ742" s="49"/>
      <c r="IK742" s="49"/>
      <c r="IL742" s="49"/>
      <c r="IM742" s="49"/>
      <c r="IN742" s="49"/>
      <c r="IO742" s="49"/>
      <c r="IP742" s="49"/>
      <c r="IQ742" s="49"/>
      <c r="IR742" s="49"/>
      <c r="IS742" s="49"/>
      <c r="IT742" s="49"/>
      <c r="IU742" s="49"/>
      <c r="IV742" s="49"/>
      <c r="IW742" s="49"/>
      <c r="IX742" s="49"/>
      <c r="IY742" s="49"/>
      <c r="IZ742" s="49"/>
      <c r="JA742" s="49"/>
      <c r="JB742" s="49"/>
      <c r="JC742" s="49"/>
      <c r="JD742" s="49"/>
      <c r="JE742" s="49"/>
      <c r="JF742" s="49"/>
      <c r="JG742" s="49"/>
      <c r="JH742" s="49"/>
      <c r="JI742" s="49"/>
      <c r="JJ742" s="49"/>
      <c r="JK742" s="49"/>
      <c r="JL742" s="49"/>
      <c r="JM742" s="49"/>
      <c r="JN742" s="49"/>
      <c r="JO742" s="49"/>
      <c r="JP742" s="49"/>
      <c r="JQ742" s="49"/>
      <c r="JR742" s="49"/>
      <c r="JS742" s="49"/>
      <c r="JT742" s="49"/>
      <c r="JU742" s="49"/>
      <c r="JV742" s="49"/>
      <c r="JW742" s="49"/>
      <c r="JX742" s="49"/>
      <c r="JY742" s="49"/>
      <c r="JZ742" s="49"/>
      <c r="KA742" s="49"/>
      <c r="KB742" s="49"/>
      <c r="KC742" s="49"/>
      <c r="KD742" s="49"/>
      <c r="KE742" s="49"/>
      <c r="KF742" s="49"/>
      <c r="KG742" s="49"/>
      <c r="KH742" s="49"/>
      <c r="KI742" s="49"/>
      <c r="KJ742" s="49"/>
    </row>
    <row r="743" spans="2:296" s="48" customFormat="1" x14ac:dyDescent="0.2">
      <c r="B743" s="46"/>
      <c r="C743" s="276"/>
      <c r="D743" s="125"/>
      <c r="E743" s="173"/>
      <c r="F743" s="174"/>
      <c r="G743" s="125"/>
      <c r="H743" s="125"/>
      <c r="I743" s="125"/>
      <c r="J743" s="125"/>
      <c r="K743" s="192"/>
      <c r="M743" s="281"/>
      <c r="N743" s="19"/>
      <c r="O743" s="49"/>
      <c r="P743" s="49"/>
      <c r="Q743" s="49"/>
      <c r="R743" s="49"/>
      <c r="S743" s="49"/>
      <c r="T743" s="49"/>
      <c r="U743" s="49"/>
      <c r="V743" s="49"/>
      <c r="W743" s="49"/>
      <c r="X743" s="49"/>
      <c r="Y743" s="49"/>
      <c r="Z743" s="49"/>
      <c r="AA743" s="49"/>
      <c r="AB743" s="49"/>
      <c r="AC743" s="49"/>
      <c r="AD743" s="49"/>
      <c r="AE743" s="49"/>
      <c r="AF743" s="49"/>
      <c r="AG743" s="49"/>
      <c r="AH743" s="49"/>
      <c r="AI743" s="49"/>
      <c r="AJ743" s="49"/>
      <c r="AK743" s="49"/>
      <c r="AL743" s="49"/>
      <c r="AM743" s="49"/>
      <c r="AN743" s="49"/>
      <c r="AO743" s="49"/>
      <c r="AP743" s="49"/>
      <c r="AQ743" s="49"/>
      <c r="AR743" s="49"/>
      <c r="AS743" s="49"/>
      <c r="AT743" s="49"/>
      <c r="AU743" s="49"/>
      <c r="AV743" s="49"/>
      <c r="AW743" s="49"/>
      <c r="AX743" s="49"/>
      <c r="AY743" s="49"/>
      <c r="AZ743" s="49"/>
      <c r="BA743" s="49"/>
      <c r="BB743" s="49"/>
      <c r="BC743" s="49"/>
      <c r="BD743" s="49"/>
      <c r="BE743" s="49"/>
      <c r="BF743" s="49"/>
      <c r="BG743" s="49"/>
      <c r="BH743" s="49"/>
      <c r="BI743" s="49"/>
      <c r="BJ743" s="49"/>
      <c r="BK743" s="49"/>
      <c r="BL743" s="49"/>
      <c r="BM743" s="49"/>
      <c r="BN743" s="49"/>
      <c r="BO743" s="49"/>
      <c r="BP743" s="49"/>
      <c r="BQ743" s="49"/>
      <c r="BR743" s="49"/>
      <c r="BS743" s="49"/>
      <c r="BT743" s="49"/>
      <c r="BU743" s="49"/>
      <c r="BV743" s="49"/>
      <c r="BW743" s="49"/>
      <c r="BX743" s="49"/>
      <c r="BY743" s="49"/>
      <c r="BZ743" s="49"/>
      <c r="CA743" s="49"/>
      <c r="CB743" s="49"/>
      <c r="CC743" s="49"/>
      <c r="CD743" s="49"/>
      <c r="CE743" s="49"/>
      <c r="CF743" s="49"/>
      <c r="CG743" s="49"/>
      <c r="CH743" s="49"/>
      <c r="CI743" s="49"/>
      <c r="CJ743" s="49"/>
      <c r="CK743" s="49"/>
      <c r="CL743" s="49"/>
      <c r="CM743" s="49"/>
      <c r="CN743" s="49"/>
      <c r="CO743" s="49"/>
      <c r="CP743" s="49"/>
      <c r="CQ743" s="49"/>
      <c r="CR743" s="49"/>
      <c r="CS743" s="49"/>
      <c r="CT743" s="49"/>
      <c r="CU743" s="49"/>
      <c r="CV743" s="49"/>
      <c r="CW743" s="49"/>
      <c r="CX743" s="49"/>
      <c r="CY743" s="49"/>
      <c r="CZ743" s="49"/>
      <c r="DA743" s="49"/>
      <c r="DB743" s="49"/>
      <c r="DC743" s="49"/>
      <c r="DD743" s="49"/>
      <c r="DE743" s="49"/>
      <c r="DF743" s="49"/>
      <c r="DG743" s="49"/>
      <c r="DH743" s="49"/>
      <c r="DI743" s="49"/>
      <c r="DJ743" s="49"/>
      <c r="DK743" s="49"/>
      <c r="DL743" s="49"/>
      <c r="DM743" s="49"/>
      <c r="DN743" s="49"/>
      <c r="DO743" s="49"/>
      <c r="DP743" s="49"/>
      <c r="DQ743" s="49"/>
      <c r="DR743" s="49"/>
      <c r="DS743" s="49"/>
      <c r="DT743" s="49"/>
      <c r="DU743" s="49"/>
      <c r="DV743" s="49"/>
      <c r="DW743" s="49"/>
      <c r="DX743" s="49"/>
      <c r="DY743" s="49"/>
      <c r="DZ743" s="49"/>
      <c r="EA743" s="49"/>
      <c r="EB743" s="49"/>
      <c r="EC743" s="49"/>
      <c r="ED743" s="49"/>
      <c r="EE743" s="49"/>
      <c r="EF743" s="49"/>
      <c r="EG743" s="49"/>
      <c r="EH743" s="49"/>
      <c r="EI743" s="49"/>
      <c r="EJ743" s="49"/>
      <c r="EK743" s="49"/>
      <c r="EL743" s="49"/>
      <c r="EM743" s="49"/>
      <c r="EN743" s="49"/>
      <c r="EO743" s="49"/>
      <c r="EP743" s="49"/>
      <c r="EQ743" s="49"/>
      <c r="ER743" s="49"/>
      <c r="ES743" s="49"/>
      <c r="ET743" s="49"/>
      <c r="EU743" s="49"/>
      <c r="EV743" s="49"/>
      <c r="EW743" s="49"/>
      <c r="EX743" s="49"/>
      <c r="EY743" s="49"/>
      <c r="EZ743" s="49"/>
      <c r="FA743" s="49"/>
      <c r="FB743" s="49"/>
      <c r="FC743" s="49"/>
      <c r="FD743" s="49"/>
      <c r="FE743" s="49"/>
      <c r="FF743" s="49"/>
      <c r="FG743" s="49"/>
      <c r="FH743" s="49"/>
      <c r="FI743" s="49"/>
      <c r="FJ743" s="49"/>
      <c r="FK743" s="49"/>
      <c r="FL743" s="49"/>
      <c r="FM743" s="49"/>
      <c r="FN743" s="49"/>
      <c r="FO743" s="49"/>
      <c r="FP743" s="49"/>
      <c r="FQ743" s="49"/>
      <c r="FR743" s="49"/>
      <c r="FS743" s="49"/>
      <c r="FT743" s="49"/>
      <c r="FU743" s="49"/>
      <c r="FV743" s="49"/>
      <c r="FW743" s="49"/>
      <c r="FX743" s="49"/>
      <c r="FY743" s="49"/>
      <c r="FZ743" s="49"/>
      <c r="GA743" s="49"/>
      <c r="GB743" s="49"/>
      <c r="GC743" s="49"/>
      <c r="GD743" s="49"/>
      <c r="GE743" s="49"/>
      <c r="GF743" s="49"/>
      <c r="GG743" s="49"/>
      <c r="GH743" s="49"/>
      <c r="GI743" s="49"/>
      <c r="GJ743" s="49"/>
      <c r="GK743" s="49"/>
      <c r="GL743" s="49"/>
      <c r="GM743" s="49"/>
      <c r="GN743" s="49"/>
      <c r="GO743" s="49"/>
      <c r="GP743" s="49"/>
      <c r="GQ743" s="49"/>
      <c r="GR743" s="49"/>
      <c r="GS743" s="49"/>
      <c r="GT743" s="49"/>
      <c r="GU743" s="49"/>
      <c r="GV743" s="49"/>
      <c r="GW743" s="49"/>
      <c r="GX743" s="49"/>
      <c r="GY743" s="49"/>
      <c r="GZ743" s="49"/>
      <c r="HA743" s="49"/>
      <c r="HB743" s="49"/>
      <c r="HC743" s="49"/>
      <c r="HD743" s="49"/>
      <c r="HE743" s="49"/>
      <c r="HF743" s="49"/>
      <c r="HG743" s="49"/>
      <c r="HH743" s="49"/>
      <c r="HI743" s="49"/>
      <c r="HJ743" s="49"/>
      <c r="HK743" s="49"/>
      <c r="HL743" s="49"/>
      <c r="HM743" s="49"/>
      <c r="HN743" s="49"/>
      <c r="HO743" s="49"/>
      <c r="HP743" s="49"/>
      <c r="HQ743" s="49"/>
      <c r="HR743" s="49"/>
      <c r="HS743" s="49"/>
      <c r="HT743" s="49"/>
      <c r="HU743" s="49"/>
      <c r="HV743" s="49"/>
      <c r="HW743" s="49"/>
      <c r="HX743" s="49"/>
      <c r="HY743" s="49"/>
      <c r="HZ743" s="49"/>
      <c r="IA743" s="49"/>
      <c r="IB743" s="49"/>
      <c r="IC743" s="49"/>
      <c r="ID743" s="49"/>
      <c r="IE743" s="49"/>
      <c r="IF743" s="49"/>
      <c r="IG743" s="49"/>
      <c r="IH743" s="49"/>
      <c r="II743" s="49"/>
      <c r="IJ743" s="49"/>
      <c r="IK743" s="49"/>
      <c r="IL743" s="49"/>
      <c r="IM743" s="49"/>
      <c r="IN743" s="49"/>
      <c r="IO743" s="49"/>
      <c r="IP743" s="49"/>
      <c r="IQ743" s="49"/>
      <c r="IR743" s="49"/>
      <c r="IS743" s="49"/>
      <c r="IT743" s="49"/>
      <c r="IU743" s="49"/>
      <c r="IV743" s="49"/>
      <c r="IW743" s="49"/>
      <c r="IX743" s="49"/>
      <c r="IY743" s="49"/>
      <c r="IZ743" s="49"/>
      <c r="JA743" s="49"/>
      <c r="JB743" s="49"/>
      <c r="JC743" s="49"/>
      <c r="JD743" s="49"/>
      <c r="JE743" s="49"/>
      <c r="JF743" s="49"/>
      <c r="JG743" s="49"/>
      <c r="JH743" s="49"/>
      <c r="JI743" s="49"/>
      <c r="JJ743" s="49"/>
      <c r="JK743" s="49"/>
      <c r="JL743" s="49"/>
      <c r="JM743" s="49"/>
      <c r="JN743" s="49"/>
      <c r="JO743" s="49"/>
      <c r="JP743" s="49"/>
      <c r="JQ743" s="49"/>
      <c r="JR743" s="49"/>
      <c r="JS743" s="49"/>
      <c r="JT743" s="49"/>
      <c r="JU743" s="49"/>
      <c r="JV743" s="49"/>
      <c r="JW743" s="49"/>
      <c r="JX743" s="49"/>
      <c r="JY743" s="49"/>
      <c r="JZ743" s="49"/>
      <c r="KA743" s="49"/>
      <c r="KB743" s="49"/>
      <c r="KC743" s="49"/>
      <c r="KD743" s="49"/>
      <c r="KE743" s="49"/>
      <c r="KF743" s="49"/>
      <c r="KG743" s="49"/>
      <c r="KH743" s="49"/>
      <c r="KI743" s="49"/>
      <c r="KJ743" s="49"/>
    </row>
    <row r="744" spans="2:296" s="48" customFormat="1" x14ac:dyDescent="0.2">
      <c r="B744" s="46"/>
      <c r="C744" s="276"/>
      <c r="D744" s="125"/>
      <c r="E744" s="173"/>
      <c r="F744" s="174"/>
      <c r="G744" s="125"/>
      <c r="H744" s="125"/>
      <c r="I744" s="125"/>
      <c r="J744" s="125"/>
      <c r="K744" s="192"/>
      <c r="M744" s="281"/>
      <c r="N744" s="19"/>
      <c r="O744" s="49"/>
      <c r="P744" s="49"/>
      <c r="Q744" s="49"/>
      <c r="R744" s="49"/>
      <c r="S744" s="49"/>
      <c r="T744" s="49"/>
      <c r="U744" s="49"/>
      <c r="V744" s="49"/>
      <c r="W744" s="49"/>
      <c r="X744" s="49"/>
      <c r="Y744" s="49"/>
      <c r="Z744" s="49"/>
      <c r="AA744" s="49"/>
      <c r="AB744" s="49"/>
      <c r="AC744" s="49"/>
      <c r="AD744" s="49"/>
      <c r="AE744" s="49"/>
      <c r="AF744" s="49"/>
      <c r="AG744" s="49"/>
      <c r="AH744" s="49"/>
      <c r="AI744" s="49"/>
      <c r="AJ744" s="49"/>
      <c r="AK744" s="49"/>
      <c r="AL744" s="49"/>
      <c r="AM744" s="49"/>
      <c r="AN744" s="49"/>
      <c r="AO744" s="49"/>
      <c r="AP744" s="49"/>
      <c r="AQ744" s="49"/>
      <c r="AR744" s="49"/>
      <c r="AS744" s="49"/>
      <c r="AT744" s="49"/>
      <c r="AU744" s="49"/>
      <c r="AV744" s="49"/>
      <c r="AW744" s="49"/>
      <c r="AX744" s="49"/>
      <c r="AY744" s="49"/>
      <c r="AZ744" s="49"/>
      <c r="BA744" s="49"/>
      <c r="BB744" s="49"/>
      <c r="BC744" s="49"/>
      <c r="BD744" s="49"/>
      <c r="BE744" s="49"/>
      <c r="BF744" s="49"/>
      <c r="BG744" s="49"/>
      <c r="BH744" s="49"/>
      <c r="BI744" s="49"/>
      <c r="BJ744" s="49"/>
      <c r="BK744" s="49"/>
      <c r="BL744" s="49"/>
      <c r="BM744" s="49"/>
      <c r="BN744" s="49"/>
      <c r="BO744" s="49"/>
      <c r="BP744" s="49"/>
      <c r="BQ744" s="49"/>
      <c r="BR744" s="49"/>
      <c r="BS744" s="49"/>
      <c r="BT744" s="49"/>
      <c r="BU744" s="49"/>
      <c r="BV744" s="49"/>
      <c r="BW744" s="49"/>
      <c r="BX744" s="49"/>
      <c r="BY744" s="49"/>
      <c r="BZ744" s="49"/>
      <c r="CA744" s="49"/>
      <c r="CB744" s="49"/>
      <c r="CC744" s="49"/>
      <c r="CD744" s="49"/>
      <c r="CE744" s="49"/>
      <c r="CF744" s="49"/>
      <c r="CG744" s="49"/>
      <c r="CH744" s="49"/>
      <c r="CI744" s="49"/>
      <c r="CJ744" s="49"/>
      <c r="CK744" s="49"/>
      <c r="CL744" s="49"/>
      <c r="CM744" s="49"/>
      <c r="CN744" s="49"/>
      <c r="CO744" s="49"/>
      <c r="CP744" s="49"/>
      <c r="CQ744" s="49"/>
      <c r="CR744" s="49"/>
      <c r="CS744" s="49"/>
      <c r="CT744" s="49"/>
      <c r="CU744" s="49"/>
      <c r="CV744" s="49"/>
      <c r="CW744" s="49"/>
      <c r="CX744" s="49"/>
      <c r="CY744" s="49"/>
      <c r="CZ744" s="49"/>
      <c r="DA744" s="49"/>
      <c r="DB744" s="49"/>
      <c r="DC744" s="49"/>
      <c r="DD744" s="49"/>
      <c r="DE744" s="49"/>
      <c r="DF744" s="49"/>
      <c r="DG744" s="49"/>
      <c r="DH744" s="49"/>
      <c r="DI744" s="49"/>
      <c r="DJ744" s="49"/>
      <c r="DK744" s="49"/>
      <c r="DL744" s="49"/>
      <c r="DM744" s="49"/>
      <c r="DN744" s="49"/>
      <c r="DO744" s="49"/>
      <c r="DP744" s="49"/>
      <c r="DQ744" s="49"/>
      <c r="DR744" s="49"/>
      <c r="DS744" s="49"/>
      <c r="DT744" s="49"/>
      <c r="DU744" s="49"/>
      <c r="DV744" s="49"/>
      <c r="DW744" s="49"/>
      <c r="DX744" s="49"/>
      <c r="DY744" s="49"/>
      <c r="DZ744" s="49"/>
      <c r="EA744" s="49"/>
      <c r="EB744" s="49"/>
      <c r="EC744" s="49"/>
      <c r="ED744" s="49"/>
      <c r="EE744" s="49"/>
      <c r="EF744" s="49"/>
      <c r="EG744" s="49"/>
      <c r="EH744" s="49"/>
      <c r="EI744" s="49"/>
      <c r="EJ744" s="49"/>
      <c r="EK744" s="49"/>
      <c r="EL744" s="49"/>
      <c r="EM744" s="49"/>
      <c r="EN744" s="49"/>
      <c r="EO744" s="49"/>
      <c r="EP744" s="49"/>
      <c r="EQ744" s="49"/>
      <c r="ER744" s="49"/>
      <c r="ES744" s="49"/>
      <c r="ET744" s="49"/>
      <c r="EU744" s="49"/>
      <c r="EV744" s="49"/>
      <c r="EW744" s="49"/>
      <c r="EX744" s="49"/>
      <c r="EY744" s="49"/>
      <c r="EZ744" s="49"/>
      <c r="FA744" s="49"/>
      <c r="FB744" s="49"/>
      <c r="FC744" s="49"/>
      <c r="FD744" s="49"/>
      <c r="FE744" s="49"/>
      <c r="FF744" s="49"/>
      <c r="FG744" s="49"/>
      <c r="FH744" s="49"/>
      <c r="FI744" s="49"/>
      <c r="FJ744" s="49"/>
      <c r="FK744" s="49"/>
      <c r="FL744" s="49"/>
      <c r="FM744" s="49"/>
      <c r="FN744" s="49"/>
      <c r="FO744" s="49"/>
      <c r="FP744" s="49"/>
      <c r="FQ744" s="49"/>
      <c r="FR744" s="49"/>
      <c r="FS744" s="49"/>
      <c r="FT744" s="49"/>
      <c r="FU744" s="49"/>
      <c r="FV744" s="49"/>
      <c r="FW744" s="49"/>
      <c r="FX744" s="49"/>
      <c r="FY744" s="49"/>
      <c r="FZ744" s="49"/>
      <c r="GA744" s="49"/>
      <c r="GB744" s="49"/>
      <c r="GC744" s="49"/>
      <c r="GD744" s="49"/>
      <c r="GE744" s="49"/>
      <c r="GF744" s="49"/>
      <c r="GG744" s="49"/>
      <c r="GH744" s="49"/>
      <c r="GI744" s="49"/>
      <c r="GJ744" s="49"/>
      <c r="GK744" s="49"/>
      <c r="GL744" s="49"/>
      <c r="GM744" s="49"/>
      <c r="GN744" s="49"/>
      <c r="GO744" s="49"/>
      <c r="GP744" s="49"/>
      <c r="GQ744" s="49"/>
      <c r="GR744" s="49"/>
      <c r="GS744" s="49"/>
      <c r="GT744" s="49"/>
      <c r="GU744" s="49"/>
      <c r="GV744" s="49"/>
      <c r="GW744" s="49"/>
      <c r="GX744" s="49"/>
      <c r="GY744" s="49"/>
      <c r="GZ744" s="49"/>
      <c r="HA744" s="49"/>
      <c r="HB744" s="49"/>
      <c r="HC744" s="49"/>
      <c r="HD744" s="49"/>
      <c r="HE744" s="49"/>
      <c r="HF744" s="49"/>
      <c r="HG744" s="49"/>
      <c r="HH744" s="49"/>
      <c r="HI744" s="49"/>
      <c r="HJ744" s="49"/>
      <c r="HK744" s="49"/>
      <c r="HL744" s="49"/>
      <c r="HM744" s="49"/>
      <c r="HN744" s="49"/>
      <c r="HO744" s="49"/>
      <c r="HP744" s="49"/>
      <c r="HQ744" s="49"/>
      <c r="HR744" s="49"/>
      <c r="HS744" s="49"/>
      <c r="HT744" s="49"/>
      <c r="HU744" s="49"/>
      <c r="HV744" s="49"/>
      <c r="HW744" s="49"/>
      <c r="HX744" s="49"/>
      <c r="HY744" s="49"/>
      <c r="HZ744" s="49"/>
      <c r="IA744" s="49"/>
      <c r="IB744" s="49"/>
      <c r="IC744" s="49"/>
      <c r="ID744" s="49"/>
      <c r="IE744" s="49"/>
      <c r="IF744" s="49"/>
      <c r="IG744" s="49"/>
      <c r="IH744" s="49"/>
      <c r="II744" s="49"/>
      <c r="IJ744" s="49"/>
      <c r="IK744" s="49"/>
      <c r="IL744" s="49"/>
      <c r="IM744" s="49"/>
      <c r="IN744" s="49"/>
      <c r="IO744" s="49"/>
      <c r="IP744" s="49"/>
      <c r="IQ744" s="49"/>
      <c r="IR744" s="49"/>
      <c r="IS744" s="49"/>
      <c r="IT744" s="49"/>
      <c r="IU744" s="49"/>
      <c r="IV744" s="49"/>
      <c r="IW744" s="49"/>
      <c r="IX744" s="49"/>
      <c r="IY744" s="49"/>
      <c r="IZ744" s="49"/>
      <c r="JA744" s="49"/>
      <c r="JB744" s="49"/>
      <c r="JC744" s="49"/>
      <c r="JD744" s="49"/>
      <c r="JE744" s="49"/>
      <c r="JF744" s="49"/>
      <c r="JG744" s="49"/>
      <c r="JH744" s="49"/>
      <c r="JI744" s="49"/>
      <c r="JJ744" s="49"/>
      <c r="JK744" s="49"/>
      <c r="JL744" s="49"/>
      <c r="JM744" s="49"/>
      <c r="JN744" s="49"/>
      <c r="JO744" s="49"/>
      <c r="JP744" s="49"/>
      <c r="JQ744" s="49"/>
      <c r="JR744" s="49"/>
      <c r="JS744" s="49"/>
      <c r="JT744" s="49"/>
      <c r="JU744" s="49"/>
      <c r="JV744" s="49"/>
      <c r="JW744" s="49"/>
      <c r="JX744" s="49"/>
      <c r="JY744" s="49"/>
      <c r="JZ744" s="49"/>
      <c r="KA744" s="49"/>
      <c r="KB744" s="49"/>
      <c r="KC744" s="49"/>
      <c r="KD744" s="49"/>
      <c r="KE744" s="49"/>
      <c r="KF744" s="49"/>
      <c r="KG744" s="49"/>
      <c r="KH744" s="49"/>
      <c r="KI744" s="49"/>
      <c r="KJ744" s="49"/>
    </row>
    <row r="745" spans="2:296" s="48" customFormat="1" x14ac:dyDescent="0.2">
      <c r="B745" s="46"/>
      <c r="C745" s="276"/>
      <c r="D745" s="125"/>
      <c r="E745" s="173"/>
      <c r="F745" s="174"/>
      <c r="G745" s="125"/>
      <c r="H745" s="125"/>
      <c r="I745" s="125"/>
      <c r="J745" s="125"/>
      <c r="K745" s="192"/>
      <c r="M745" s="281"/>
      <c r="N745" s="19"/>
      <c r="O745" s="49"/>
      <c r="P745" s="49"/>
      <c r="Q745" s="49"/>
      <c r="R745" s="49"/>
      <c r="S745" s="49"/>
      <c r="T745" s="49"/>
      <c r="U745" s="49"/>
      <c r="V745" s="49"/>
      <c r="W745" s="49"/>
      <c r="X745" s="49"/>
      <c r="Y745" s="49"/>
      <c r="Z745" s="49"/>
      <c r="AA745" s="49"/>
      <c r="AB745" s="49"/>
      <c r="AC745" s="49"/>
      <c r="AD745" s="49"/>
      <c r="AE745" s="49"/>
      <c r="AF745" s="49"/>
      <c r="AG745" s="49"/>
      <c r="AH745" s="49"/>
      <c r="AI745" s="49"/>
      <c r="AJ745" s="49"/>
      <c r="AK745" s="49"/>
      <c r="AL745" s="49"/>
      <c r="AM745" s="49"/>
      <c r="AN745" s="49"/>
      <c r="AO745" s="49"/>
      <c r="AP745" s="49"/>
      <c r="AQ745" s="49"/>
      <c r="AR745" s="49"/>
      <c r="AS745" s="49"/>
      <c r="AT745" s="49"/>
      <c r="AU745" s="49"/>
      <c r="AV745" s="49"/>
      <c r="AW745" s="49"/>
      <c r="AX745" s="49"/>
      <c r="AY745" s="49"/>
      <c r="AZ745" s="49"/>
      <c r="BA745" s="49"/>
      <c r="BB745" s="49"/>
      <c r="BC745" s="49"/>
      <c r="BD745" s="49"/>
      <c r="BE745" s="49"/>
      <c r="BF745" s="49"/>
      <c r="BG745" s="49"/>
      <c r="BH745" s="49"/>
      <c r="BI745" s="49"/>
      <c r="BJ745" s="49"/>
      <c r="BK745" s="49"/>
      <c r="BL745" s="49"/>
      <c r="BM745" s="49"/>
      <c r="BN745" s="49"/>
      <c r="BO745" s="49"/>
      <c r="BP745" s="49"/>
      <c r="BQ745" s="49"/>
      <c r="BR745" s="49"/>
      <c r="BS745" s="49"/>
      <c r="BT745" s="49"/>
      <c r="BU745" s="49"/>
      <c r="BV745" s="49"/>
      <c r="BW745" s="49"/>
      <c r="BX745" s="49"/>
      <c r="BY745" s="49"/>
      <c r="BZ745" s="49"/>
      <c r="CA745" s="49"/>
      <c r="CB745" s="49"/>
      <c r="CC745" s="49"/>
      <c r="CD745" s="49"/>
      <c r="CE745" s="49"/>
      <c r="CF745" s="49"/>
      <c r="CG745" s="49"/>
      <c r="CH745" s="49"/>
      <c r="CI745" s="49"/>
      <c r="CJ745" s="49"/>
      <c r="CK745" s="49"/>
      <c r="CL745" s="49"/>
      <c r="CM745" s="49"/>
      <c r="CN745" s="49"/>
      <c r="CO745" s="49"/>
      <c r="CP745" s="49"/>
      <c r="CQ745" s="49"/>
      <c r="CR745" s="49"/>
      <c r="CS745" s="49"/>
      <c r="CT745" s="49"/>
      <c r="CU745" s="49"/>
      <c r="CV745" s="49"/>
      <c r="CW745" s="49"/>
      <c r="CX745" s="49"/>
      <c r="CY745" s="49"/>
      <c r="CZ745" s="49"/>
      <c r="DA745" s="49"/>
      <c r="DB745" s="49"/>
      <c r="DC745" s="49"/>
      <c r="DD745" s="49"/>
      <c r="DE745" s="49"/>
      <c r="DF745" s="49"/>
      <c r="DG745" s="49"/>
      <c r="DH745" s="49"/>
      <c r="DI745" s="49"/>
      <c r="DJ745" s="49"/>
      <c r="DK745" s="49"/>
      <c r="DL745" s="49"/>
      <c r="DM745" s="49"/>
      <c r="DN745" s="49"/>
      <c r="DO745" s="49"/>
      <c r="DP745" s="49"/>
      <c r="DQ745" s="49"/>
      <c r="DR745" s="49"/>
      <c r="DS745" s="49"/>
      <c r="DT745" s="49"/>
      <c r="DU745" s="49"/>
      <c r="DV745" s="49"/>
      <c r="DW745" s="49"/>
      <c r="DX745" s="49"/>
      <c r="DY745" s="49"/>
      <c r="DZ745" s="49"/>
      <c r="EA745" s="49"/>
      <c r="EB745" s="49"/>
      <c r="EC745" s="49"/>
      <c r="ED745" s="49"/>
      <c r="EE745" s="49"/>
      <c r="EF745" s="49"/>
      <c r="EG745" s="49"/>
      <c r="EH745" s="49"/>
      <c r="EI745" s="49"/>
      <c r="EJ745" s="49"/>
      <c r="EK745" s="49"/>
      <c r="EL745" s="49"/>
      <c r="EM745" s="49"/>
      <c r="EN745" s="49"/>
      <c r="EO745" s="49"/>
      <c r="EP745" s="49"/>
      <c r="EQ745" s="49"/>
      <c r="ER745" s="49"/>
      <c r="ES745" s="49"/>
      <c r="ET745" s="49"/>
      <c r="EU745" s="49"/>
      <c r="EV745" s="49"/>
      <c r="EW745" s="49"/>
      <c r="EX745" s="49"/>
      <c r="EY745" s="49"/>
      <c r="EZ745" s="49"/>
      <c r="FA745" s="49"/>
      <c r="FB745" s="49"/>
      <c r="FC745" s="49"/>
      <c r="FD745" s="49"/>
      <c r="FE745" s="49"/>
      <c r="FF745" s="49"/>
      <c r="FG745" s="49"/>
      <c r="FH745" s="49"/>
      <c r="FI745" s="49"/>
      <c r="FJ745" s="49"/>
      <c r="FK745" s="49"/>
      <c r="FL745" s="49"/>
      <c r="FM745" s="49"/>
      <c r="FN745" s="49"/>
      <c r="FO745" s="49"/>
      <c r="FP745" s="49"/>
      <c r="FQ745" s="49"/>
      <c r="FR745" s="49"/>
      <c r="FS745" s="49"/>
      <c r="FT745" s="49"/>
      <c r="FU745" s="49"/>
      <c r="FV745" s="49"/>
      <c r="FW745" s="49"/>
      <c r="FX745" s="49"/>
      <c r="FY745" s="49"/>
      <c r="FZ745" s="49"/>
      <c r="GA745" s="49"/>
      <c r="GB745" s="49"/>
      <c r="GC745" s="49"/>
      <c r="GD745" s="49"/>
      <c r="GE745" s="49"/>
      <c r="GF745" s="49"/>
      <c r="GG745" s="49"/>
      <c r="GH745" s="49"/>
      <c r="GI745" s="49"/>
      <c r="GJ745" s="49"/>
      <c r="GK745" s="49"/>
      <c r="GL745" s="49"/>
      <c r="GM745" s="49"/>
      <c r="GN745" s="49"/>
      <c r="GO745" s="49"/>
      <c r="GP745" s="49"/>
      <c r="GQ745" s="49"/>
      <c r="GR745" s="49"/>
      <c r="GS745" s="49"/>
      <c r="GT745" s="49"/>
      <c r="GU745" s="49"/>
      <c r="GV745" s="49"/>
      <c r="GW745" s="49"/>
      <c r="GX745" s="49"/>
      <c r="GY745" s="49"/>
      <c r="GZ745" s="49"/>
      <c r="HA745" s="49"/>
      <c r="HB745" s="49"/>
      <c r="HC745" s="49"/>
      <c r="HD745" s="49"/>
      <c r="HE745" s="49"/>
      <c r="HF745" s="49"/>
      <c r="HG745" s="49"/>
      <c r="HH745" s="49"/>
      <c r="HI745" s="49"/>
      <c r="HJ745" s="49"/>
      <c r="HK745" s="49"/>
      <c r="HL745" s="49"/>
      <c r="HM745" s="49"/>
      <c r="HN745" s="49"/>
      <c r="HO745" s="49"/>
      <c r="HP745" s="49"/>
      <c r="HQ745" s="49"/>
      <c r="HR745" s="49"/>
      <c r="HS745" s="49"/>
      <c r="HT745" s="49"/>
      <c r="HU745" s="49"/>
      <c r="HV745" s="49"/>
      <c r="HW745" s="49"/>
      <c r="HX745" s="49"/>
      <c r="HY745" s="49"/>
      <c r="HZ745" s="49"/>
      <c r="IA745" s="49"/>
      <c r="IB745" s="49"/>
      <c r="IC745" s="49"/>
      <c r="ID745" s="49"/>
      <c r="IE745" s="49"/>
      <c r="IF745" s="49"/>
      <c r="IG745" s="49"/>
      <c r="IH745" s="49"/>
      <c r="II745" s="49"/>
      <c r="IJ745" s="49"/>
      <c r="IK745" s="49"/>
      <c r="IL745" s="49"/>
      <c r="IM745" s="49"/>
      <c r="IN745" s="49"/>
      <c r="IO745" s="49"/>
      <c r="IP745" s="49"/>
      <c r="IQ745" s="49"/>
      <c r="IR745" s="49"/>
      <c r="IS745" s="49"/>
      <c r="IT745" s="49"/>
      <c r="IU745" s="49"/>
      <c r="IV745" s="49"/>
      <c r="IW745" s="49"/>
      <c r="IX745" s="49"/>
      <c r="IY745" s="49"/>
      <c r="IZ745" s="49"/>
      <c r="JA745" s="49"/>
      <c r="JB745" s="49"/>
      <c r="JC745" s="49"/>
      <c r="JD745" s="49"/>
      <c r="JE745" s="49"/>
      <c r="JF745" s="49"/>
      <c r="JG745" s="49"/>
      <c r="JH745" s="49"/>
      <c r="JI745" s="49"/>
      <c r="JJ745" s="49"/>
      <c r="JK745" s="49"/>
      <c r="JL745" s="49"/>
      <c r="JM745" s="49"/>
      <c r="JN745" s="49"/>
      <c r="JO745" s="49"/>
      <c r="JP745" s="49"/>
      <c r="JQ745" s="49"/>
      <c r="JR745" s="49"/>
      <c r="JS745" s="49"/>
      <c r="JT745" s="49"/>
      <c r="JU745" s="49"/>
      <c r="JV745" s="49"/>
      <c r="JW745" s="49"/>
      <c r="JX745" s="49"/>
      <c r="JY745" s="49"/>
      <c r="JZ745" s="49"/>
      <c r="KA745" s="49"/>
      <c r="KB745" s="49"/>
      <c r="KC745" s="49"/>
      <c r="KD745" s="49"/>
      <c r="KE745" s="49"/>
      <c r="KF745" s="49"/>
      <c r="KG745" s="49"/>
      <c r="KH745" s="49"/>
      <c r="KI745" s="49"/>
      <c r="KJ745" s="49"/>
    </row>
    <row r="746" spans="2:296" s="48" customFormat="1" x14ac:dyDescent="0.2">
      <c r="B746" s="46"/>
      <c r="C746" s="276"/>
      <c r="D746" s="125"/>
      <c r="E746" s="173"/>
      <c r="F746" s="174"/>
      <c r="G746" s="125"/>
      <c r="H746" s="125"/>
      <c r="I746" s="125"/>
      <c r="J746" s="125"/>
      <c r="K746" s="192"/>
      <c r="M746" s="281"/>
      <c r="N746" s="19"/>
      <c r="O746" s="49"/>
      <c r="P746" s="49"/>
      <c r="Q746" s="49"/>
      <c r="R746" s="49"/>
      <c r="S746" s="49"/>
      <c r="T746" s="49"/>
      <c r="U746" s="49"/>
      <c r="V746" s="49"/>
      <c r="W746" s="49"/>
      <c r="X746" s="49"/>
      <c r="Y746" s="49"/>
      <c r="Z746" s="49"/>
      <c r="AA746" s="49"/>
      <c r="AB746" s="49"/>
      <c r="AC746" s="49"/>
      <c r="AD746" s="49"/>
      <c r="AE746" s="49"/>
      <c r="AF746" s="49"/>
      <c r="AG746" s="49"/>
      <c r="AH746" s="49"/>
      <c r="AI746" s="49"/>
      <c r="AJ746" s="49"/>
      <c r="AK746" s="49"/>
      <c r="AL746" s="49"/>
      <c r="AM746" s="49"/>
      <c r="AN746" s="49"/>
      <c r="AO746" s="49"/>
      <c r="AP746" s="49"/>
      <c r="AQ746" s="49"/>
      <c r="AR746" s="49"/>
      <c r="AS746" s="49"/>
      <c r="AT746" s="49"/>
      <c r="AU746" s="49"/>
      <c r="AV746" s="49"/>
      <c r="AW746" s="49"/>
      <c r="AX746" s="49"/>
      <c r="AY746" s="49"/>
      <c r="AZ746" s="49"/>
      <c r="BA746" s="49"/>
      <c r="BB746" s="49"/>
      <c r="BC746" s="49"/>
      <c r="BD746" s="49"/>
      <c r="BE746" s="49"/>
      <c r="BF746" s="49"/>
      <c r="BG746" s="49"/>
      <c r="BH746" s="49"/>
      <c r="BI746" s="49"/>
      <c r="BJ746" s="49"/>
      <c r="BK746" s="49"/>
      <c r="BL746" s="49"/>
      <c r="BM746" s="49"/>
      <c r="BN746" s="49"/>
      <c r="BO746" s="49"/>
      <c r="BP746" s="49"/>
      <c r="BQ746" s="49"/>
      <c r="BR746" s="49"/>
      <c r="BS746" s="49"/>
      <c r="BT746" s="49"/>
      <c r="BU746" s="49"/>
      <c r="BV746" s="49"/>
      <c r="BW746" s="49"/>
      <c r="BX746" s="49"/>
      <c r="BY746" s="49"/>
      <c r="BZ746" s="49"/>
      <c r="CA746" s="49"/>
      <c r="CB746" s="49"/>
      <c r="CC746" s="49"/>
      <c r="CD746" s="49"/>
      <c r="CE746" s="49"/>
      <c r="CF746" s="49"/>
      <c r="CG746" s="49"/>
      <c r="CH746" s="49"/>
      <c r="CI746" s="49"/>
      <c r="CJ746" s="49"/>
      <c r="CK746" s="49"/>
      <c r="CL746" s="49"/>
      <c r="CM746" s="49"/>
      <c r="CN746" s="49"/>
      <c r="CO746" s="49"/>
      <c r="CP746" s="49"/>
      <c r="CQ746" s="49"/>
      <c r="CR746" s="49"/>
      <c r="CS746" s="49"/>
      <c r="CT746" s="49"/>
      <c r="CU746" s="49"/>
      <c r="CV746" s="49"/>
      <c r="CW746" s="49"/>
      <c r="CX746" s="49"/>
      <c r="CY746" s="49"/>
      <c r="CZ746" s="49"/>
      <c r="DA746" s="49"/>
      <c r="DB746" s="49"/>
      <c r="DC746" s="49"/>
      <c r="DD746" s="49"/>
      <c r="DE746" s="49"/>
      <c r="DF746" s="49"/>
      <c r="DG746" s="49"/>
      <c r="DH746" s="49"/>
      <c r="DI746" s="49"/>
      <c r="DJ746" s="49"/>
      <c r="DK746" s="49"/>
      <c r="DL746" s="49"/>
      <c r="DM746" s="49"/>
      <c r="DN746" s="49"/>
      <c r="DO746" s="49"/>
      <c r="DP746" s="49"/>
      <c r="DQ746" s="49"/>
      <c r="DR746" s="49"/>
      <c r="DS746" s="49"/>
      <c r="DT746" s="49"/>
      <c r="DU746" s="49"/>
      <c r="DV746" s="49"/>
      <c r="DW746" s="49"/>
      <c r="DX746" s="49"/>
      <c r="DY746" s="49"/>
      <c r="DZ746" s="49"/>
      <c r="EA746" s="49"/>
      <c r="EB746" s="49"/>
      <c r="EC746" s="49"/>
      <c r="ED746" s="49"/>
      <c r="EE746" s="49"/>
      <c r="EF746" s="49"/>
      <c r="EG746" s="49"/>
      <c r="EH746" s="49"/>
      <c r="EI746" s="49"/>
      <c r="EJ746" s="49"/>
      <c r="EK746" s="49"/>
      <c r="EL746" s="49"/>
      <c r="EM746" s="49"/>
      <c r="EN746" s="49"/>
      <c r="EO746" s="49"/>
      <c r="EP746" s="49"/>
      <c r="EQ746" s="49"/>
      <c r="ER746" s="49"/>
      <c r="ES746" s="49"/>
      <c r="ET746" s="49"/>
      <c r="EU746" s="49"/>
      <c r="EV746" s="49"/>
      <c r="EW746" s="49"/>
      <c r="EX746" s="49"/>
      <c r="EY746" s="49"/>
      <c r="EZ746" s="49"/>
      <c r="FA746" s="49"/>
      <c r="FB746" s="49"/>
      <c r="FC746" s="49"/>
      <c r="FD746" s="49"/>
      <c r="FE746" s="49"/>
      <c r="FF746" s="49"/>
      <c r="FG746" s="49"/>
      <c r="FH746" s="49"/>
      <c r="FI746" s="49"/>
      <c r="FJ746" s="49"/>
      <c r="FK746" s="49"/>
      <c r="FL746" s="49"/>
      <c r="FM746" s="49"/>
      <c r="FN746" s="49"/>
      <c r="FO746" s="49"/>
      <c r="FP746" s="49"/>
      <c r="FQ746" s="49"/>
      <c r="FR746" s="49"/>
      <c r="FS746" s="49"/>
      <c r="FT746" s="49"/>
      <c r="FU746" s="49"/>
      <c r="FV746" s="49"/>
      <c r="FW746" s="49"/>
      <c r="FX746" s="49"/>
      <c r="FY746" s="49"/>
      <c r="FZ746" s="49"/>
      <c r="GA746" s="49"/>
      <c r="GB746" s="49"/>
      <c r="GC746" s="49"/>
      <c r="GD746" s="49"/>
      <c r="GE746" s="49"/>
      <c r="GF746" s="49"/>
      <c r="GG746" s="49"/>
      <c r="GH746" s="49"/>
      <c r="GI746" s="49"/>
      <c r="GJ746" s="49"/>
      <c r="GK746" s="49"/>
      <c r="GL746" s="49"/>
      <c r="GM746" s="49"/>
      <c r="GN746" s="49"/>
      <c r="GO746" s="49"/>
      <c r="GP746" s="49"/>
      <c r="GQ746" s="49"/>
      <c r="GR746" s="49"/>
      <c r="GS746" s="49"/>
      <c r="GT746" s="49"/>
      <c r="GU746" s="49"/>
      <c r="GV746" s="49"/>
      <c r="GW746" s="49"/>
      <c r="GX746" s="49"/>
      <c r="GY746" s="49"/>
      <c r="GZ746" s="49"/>
      <c r="HA746" s="49"/>
      <c r="HB746" s="49"/>
      <c r="HC746" s="49"/>
      <c r="HD746" s="49"/>
      <c r="HE746" s="49"/>
      <c r="HF746" s="49"/>
      <c r="HG746" s="49"/>
      <c r="HH746" s="49"/>
      <c r="HI746" s="49"/>
      <c r="HJ746" s="49"/>
      <c r="HK746" s="49"/>
      <c r="HL746" s="49"/>
      <c r="HM746" s="49"/>
      <c r="HN746" s="49"/>
      <c r="HO746" s="49"/>
      <c r="HP746" s="49"/>
      <c r="HQ746" s="49"/>
      <c r="HR746" s="49"/>
      <c r="HS746" s="49"/>
      <c r="HT746" s="49"/>
      <c r="HU746" s="49"/>
      <c r="HV746" s="49"/>
      <c r="HW746" s="49"/>
      <c r="HX746" s="49"/>
      <c r="HY746" s="49"/>
      <c r="HZ746" s="49"/>
      <c r="IA746" s="49"/>
      <c r="IB746" s="49"/>
      <c r="IC746" s="49"/>
      <c r="ID746" s="49"/>
      <c r="IE746" s="49"/>
      <c r="IF746" s="49"/>
      <c r="IG746" s="49"/>
      <c r="IH746" s="49"/>
      <c r="II746" s="49"/>
      <c r="IJ746" s="49"/>
      <c r="IK746" s="49"/>
      <c r="IL746" s="49"/>
      <c r="IM746" s="49"/>
      <c r="IN746" s="49"/>
      <c r="IO746" s="49"/>
      <c r="IP746" s="49"/>
      <c r="IQ746" s="49"/>
      <c r="IR746" s="49"/>
      <c r="IS746" s="49"/>
      <c r="IT746" s="49"/>
      <c r="IU746" s="49"/>
      <c r="IV746" s="49"/>
      <c r="IW746" s="49"/>
      <c r="IX746" s="49"/>
      <c r="IY746" s="49"/>
      <c r="IZ746" s="49"/>
      <c r="JA746" s="49"/>
      <c r="JB746" s="49"/>
      <c r="JC746" s="49"/>
      <c r="JD746" s="49"/>
      <c r="JE746" s="49"/>
      <c r="JF746" s="49"/>
      <c r="JG746" s="49"/>
      <c r="JH746" s="49"/>
      <c r="JI746" s="49"/>
      <c r="JJ746" s="49"/>
      <c r="JK746" s="49"/>
      <c r="JL746" s="49"/>
      <c r="JM746" s="49"/>
      <c r="JN746" s="49"/>
      <c r="JO746" s="49"/>
      <c r="JP746" s="49"/>
      <c r="JQ746" s="49"/>
      <c r="JR746" s="49"/>
      <c r="JS746" s="49"/>
      <c r="JT746" s="49"/>
      <c r="JU746" s="49"/>
      <c r="JV746" s="49"/>
      <c r="JW746" s="49"/>
      <c r="JX746" s="49"/>
      <c r="JY746" s="49"/>
      <c r="JZ746" s="49"/>
      <c r="KA746" s="49"/>
      <c r="KB746" s="49"/>
      <c r="KC746" s="49"/>
      <c r="KD746" s="49"/>
      <c r="KE746" s="49"/>
      <c r="KF746" s="49"/>
      <c r="KG746" s="49"/>
      <c r="KH746" s="49"/>
      <c r="KI746" s="49"/>
      <c r="KJ746" s="49"/>
    </row>
    <row r="747" spans="2:296" s="48" customFormat="1" x14ac:dyDescent="0.2">
      <c r="B747" s="46"/>
      <c r="C747" s="276"/>
      <c r="D747" s="125"/>
      <c r="E747" s="173"/>
      <c r="F747" s="174"/>
      <c r="G747" s="125"/>
      <c r="H747" s="125"/>
      <c r="I747" s="125"/>
      <c r="J747" s="125"/>
      <c r="K747" s="192"/>
      <c r="M747" s="281"/>
      <c r="N747" s="19"/>
      <c r="O747" s="49"/>
      <c r="P747" s="49"/>
      <c r="Q747" s="49"/>
      <c r="R747" s="49"/>
      <c r="S747" s="49"/>
      <c r="T747" s="49"/>
      <c r="U747" s="49"/>
      <c r="V747" s="49"/>
      <c r="W747" s="49"/>
      <c r="X747" s="49"/>
      <c r="Y747" s="49"/>
      <c r="Z747" s="49"/>
      <c r="AA747" s="49"/>
      <c r="AB747" s="49"/>
      <c r="AC747" s="49"/>
      <c r="AD747" s="49"/>
      <c r="AE747" s="49"/>
      <c r="AF747" s="49"/>
      <c r="AG747" s="49"/>
      <c r="AH747" s="49"/>
      <c r="AI747" s="49"/>
      <c r="AJ747" s="49"/>
      <c r="AK747" s="49"/>
      <c r="AL747" s="49"/>
      <c r="AM747" s="49"/>
      <c r="AN747" s="49"/>
      <c r="AO747" s="49"/>
      <c r="AP747" s="49"/>
      <c r="AQ747" s="49"/>
      <c r="AR747" s="49"/>
      <c r="AS747" s="49"/>
      <c r="AT747" s="49"/>
      <c r="AU747" s="49"/>
      <c r="AV747" s="49"/>
      <c r="AW747" s="49"/>
      <c r="AX747" s="49"/>
      <c r="AY747" s="49"/>
      <c r="AZ747" s="49"/>
      <c r="BA747" s="49"/>
      <c r="BB747" s="49"/>
      <c r="BC747" s="49"/>
      <c r="BD747" s="49"/>
      <c r="BE747" s="49"/>
      <c r="BF747" s="49"/>
      <c r="BG747" s="49"/>
      <c r="BH747" s="49"/>
      <c r="BI747" s="49"/>
      <c r="BJ747" s="49"/>
      <c r="BK747" s="49"/>
      <c r="BL747" s="49"/>
      <c r="BM747" s="49"/>
      <c r="BN747" s="49"/>
      <c r="BO747" s="49"/>
      <c r="BP747" s="49"/>
      <c r="BQ747" s="49"/>
      <c r="BR747" s="49"/>
      <c r="BS747" s="49"/>
      <c r="BT747" s="49"/>
      <c r="BU747" s="49"/>
      <c r="BV747" s="49"/>
      <c r="BW747" s="49"/>
      <c r="BX747" s="49"/>
      <c r="BY747" s="49"/>
      <c r="BZ747" s="49"/>
      <c r="CA747" s="49"/>
      <c r="CB747" s="49"/>
      <c r="CC747" s="49"/>
      <c r="CD747" s="49"/>
      <c r="CE747" s="49"/>
      <c r="CF747" s="49"/>
      <c r="CG747" s="49"/>
      <c r="CH747" s="49"/>
      <c r="CI747" s="49"/>
      <c r="CJ747" s="49"/>
      <c r="CK747" s="49"/>
      <c r="CL747" s="49"/>
      <c r="CM747" s="49"/>
      <c r="CN747" s="49"/>
      <c r="CO747" s="49"/>
      <c r="CP747" s="49"/>
      <c r="CQ747" s="49"/>
      <c r="CR747" s="49"/>
      <c r="CS747" s="49"/>
      <c r="CT747" s="49"/>
      <c r="CU747" s="49"/>
      <c r="CV747" s="49"/>
      <c r="CW747" s="49"/>
      <c r="CX747" s="49"/>
      <c r="CY747" s="49"/>
      <c r="CZ747" s="49"/>
      <c r="DA747" s="49"/>
      <c r="DB747" s="49"/>
      <c r="DC747" s="49"/>
      <c r="DD747" s="49"/>
      <c r="DE747" s="49"/>
      <c r="DF747" s="49"/>
      <c r="DG747" s="49"/>
      <c r="DH747" s="49"/>
      <c r="DI747" s="49"/>
      <c r="DJ747" s="49"/>
      <c r="DK747" s="49"/>
      <c r="DL747" s="49"/>
      <c r="DM747" s="49"/>
      <c r="DN747" s="49"/>
      <c r="DO747" s="49"/>
      <c r="DP747" s="49"/>
      <c r="DQ747" s="49"/>
      <c r="DR747" s="49"/>
      <c r="DS747" s="49"/>
      <c r="DT747" s="49"/>
      <c r="DU747" s="49"/>
      <c r="DV747" s="49"/>
      <c r="DW747" s="49"/>
      <c r="DX747" s="49"/>
      <c r="DY747" s="49"/>
      <c r="DZ747" s="49"/>
      <c r="EA747" s="49"/>
      <c r="EB747" s="49"/>
      <c r="EC747" s="49"/>
      <c r="ED747" s="49"/>
      <c r="EE747" s="49"/>
      <c r="EF747" s="49"/>
      <c r="EG747" s="49"/>
      <c r="EH747" s="49"/>
      <c r="EI747" s="49"/>
      <c r="EJ747" s="49"/>
      <c r="EK747" s="49"/>
      <c r="EL747" s="49"/>
      <c r="EM747" s="49"/>
      <c r="EN747" s="49"/>
      <c r="EO747" s="49"/>
      <c r="EP747" s="49"/>
      <c r="EQ747" s="49"/>
      <c r="ER747" s="49"/>
      <c r="ES747" s="49"/>
      <c r="ET747" s="49"/>
      <c r="EU747" s="49"/>
      <c r="EV747" s="49"/>
      <c r="EW747" s="49"/>
      <c r="EX747" s="49"/>
      <c r="EY747" s="49"/>
      <c r="EZ747" s="49"/>
      <c r="FA747" s="49"/>
      <c r="FB747" s="49"/>
      <c r="FC747" s="49"/>
      <c r="FD747" s="49"/>
      <c r="FE747" s="49"/>
      <c r="FF747" s="49"/>
      <c r="FG747" s="49"/>
      <c r="FH747" s="49"/>
      <c r="FI747" s="49"/>
      <c r="FJ747" s="49"/>
      <c r="FK747" s="49"/>
      <c r="FL747" s="49"/>
      <c r="FM747" s="49"/>
      <c r="FN747" s="49"/>
      <c r="FO747" s="49"/>
      <c r="FP747" s="49"/>
      <c r="FQ747" s="49"/>
      <c r="FR747" s="49"/>
      <c r="FS747" s="49"/>
      <c r="FT747" s="49"/>
      <c r="FU747" s="49"/>
      <c r="FV747" s="49"/>
      <c r="FW747" s="49"/>
      <c r="FX747" s="49"/>
      <c r="FY747" s="49"/>
      <c r="FZ747" s="49"/>
      <c r="GA747" s="49"/>
      <c r="GB747" s="49"/>
      <c r="GC747" s="49"/>
      <c r="GD747" s="49"/>
      <c r="GE747" s="49"/>
      <c r="GF747" s="49"/>
      <c r="GG747" s="49"/>
      <c r="GH747" s="49"/>
      <c r="GI747" s="49"/>
      <c r="GJ747" s="49"/>
      <c r="GK747" s="49"/>
      <c r="GL747" s="49"/>
      <c r="GM747" s="49"/>
      <c r="GN747" s="49"/>
      <c r="GO747" s="49"/>
      <c r="GP747" s="49"/>
      <c r="GQ747" s="49"/>
      <c r="GR747" s="49"/>
      <c r="GS747" s="49"/>
      <c r="GT747" s="49"/>
      <c r="GU747" s="49"/>
      <c r="GV747" s="49"/>
      <c r="GW747" s="49"/>
      <c r="GX747" s="49"/>
      <c r="GY747" s="49"/>
      <c r="GZ747" s="49"/>
      <c r="HA747" s="49"/>
      <c r="HB747" s="49"/>
      <c r="HC747" s="49"/>
      <c r="HD747" s="49"/>
      <c r="HE747" s="49"/>
      <c r="HF747" s="49"/>
      <c r="HG747" s="49"/>
      <c r="HH747" s="49"/>
      <c r="HI747" s="49"/>
      <c r="HJ747" s="49"/>
      <c r="HK747" s="49"/>
      <c r="HL747" s="49"/>
      <c r="HM747" s="49"/>
      <c r="HN747" s="49"/>
      <c r="HO747" s="49"/>
      <c r="HP747" s="49"/>
      <c r="HQ747" s="49"/>
      <c r="HR747" s="49"/>
      <c r="HS747" s="49"/>
      <c r="HT747" s="49"/>
      <c r="HU747" s="49"/>
      <c r="HV747" s="49"/>
      <c r="HW747" s="49"/>
      <c r="HX747" s="49"/>
      <c r="HY747" s="49"/>
      <c r="HZ747" s="49"/>
      <c r="IA747" s="49"/>
      <c r="IB747" s="49"/>
      <c r="IC747" s="49"/>
      <c r="ID747" s="49"/>
      <c r="IE747" s="49"/>
      <c r="IF747" s="49"/>
      <c r="IG747" s="49"/>
      <c r="IH747" s="49"/>
      <c r="II747" s="49"/>
      <c r="IJ747" s="49"/>
      <c r="IK747" s="49"/>
      <c r="IL747" s="49"/>
      <c r="IM747" s="49"/>
      <c r="IN747" s="49"/>
      <c r="IO747" s="49"/>
      <c r="IP747" s="49"/>
      <c r="IQ747" s="49"/>
      <c r="IR747" s="49"/>
      <c r="IS747" s="49"/>
      <c r="IT747" s="49"/>
      <c r="IU747" s="49"/>
      <c r="IV747" s="49"/>
      <c r="IW747" s="49"/>
      <c r="IX747" s="49"/>
      <c r="IY747" s="49"/>
      <c r="IZ747" s="49"/>
      <c r="JA747" s="49"/>
      <c r="JB747" s="49"/>
      <c r="JC747" s="49"/>
      <c r="JD747" s="49"/>
      <c r="JE747" s="49"/>
      <c r="JF747" s="49"/>
      <c r="JG747" s="49"/>
      <c r="JH747" s="49"/>
      <c r="JI747" s="49"/>
      <c r="JJ747" s="49"/>
      <c r="JK747" s="49"/>
      <c r="JL747" s="49"/>
      <c r="JM747" s="49"/>
      <c r="JN747" s="49"/>
      <c r="JO747" s="49"/>
      <c r="JP747" s="49"/>
      <c r="JQ747" s="49"/>
      <c r="JR747" s="49"/>
      <c r="JS747" s="49"/>
      <c r="JT747" s="49"/>
      <c r="JU747" s="49"/>
      <c r="JV747" s="49"/>
      <c r="JW747" s="49"/>
      <c r="JX747" s="49"/>
      <c r="JY747" s="49"/>
      <c r="JZ747" s="49"/>
      <c r="KA747" s="49"/>
      <c r="KB747" s="49"/>
      <c r="KC747" s="49"/>
      <c r="KD747" s="49"/>
      <c r="KE747" s="49"/>
      <c r="KF747" s="49"/>
      <c r="KG747" s="49"/>
      <c r="KH747" s="49"/>
      <c r="KI747" s="49"/>
      <c r="KJ747" s="49"/>
    </row>
    <row r="748" spans="2:296" s="48" customFormat="1" x14ac:dyDescent="0.2">
      <c r="B748" s="46"/>
      <c r="C748" s="276"/>
      <c r="D748" s="125"/>
      <c r="E748" s="173"/>
      <c r="F748" s="174"/>
      <c r="G748" s="125"/>
      <c r="H748" s="125"/>
      <c r="I748" s="125"/>
      <c r="J748" s="125"/>
      <c r="K748" s="192"/>
      <c r="M748" s="281"/>
      <c r="N748" s="19"/>
      <c r="O748" s="49"/>
      <c r="P748" s="49"/>
      <c r="Q748" s="49"/>
      <c r="R748" s="49"/>
      <c r="S748" s="49"/>
      <c r="T748" s="49"/>
      <c r="U748" s="49"/>
      <c r="V748" s="49"/>
      <c r="W748" s="49"/>
      <c r="X748" s="49"/>
      <c r="Y748" s="49"/>
      <c r="Z748" s="49"/>
      <c r="AA748" s="49"/>
      <c r="AB748" s="49"/>
      <c r="AC748" s="49"/>
      <c r="AD748" s="49"/>
      <c r="AE748" s="49"/>
      <c r="AF748" s="49"/>
      <c r="AG748" s="49"/>
      <c r="AH748" s="49"/>
      <c r="AI748" s="49"/>
      <c r="AJ748" s="49"/>
      <c r="AK748" s="49"/>
      <c r="AL748" s="49"/>
      <c r="AM748" s="49"/>
      <c r="AN748" s="49"/>
      <c r="AO748" s="49"/>
      <c r="AP748" s="49"/>
      <c r="AQ748" s="49"/>
      <c r="AR748" s="49"/>
      <c r="AS748" s="49"/>
      <c r="AT748" s="49"/>
      <c r="AU748" s="49"/>
      <c r="AV748" s="49"/>
      <c r="AW748" s="49"/>
      <c r="AX748" s="49"/>
      <c r="AY748" s="49"/>
      <c r="AZ748" s="49"/>
      <c r="BA748" s="49"/>
      <c r="BB748" s="49"/>
      <c r="BC748" s="49"/>
      <c r="BD748" s="49"/>
      <c r="BE748" s="49"/>
      <c r="BF748" s="49"/>
      <c r="BG748" s="49"/>
      <c r="BH748" s="49"/>
      <c r="BI748" s="49"/>
      <c r="BJ748" s="49"/>
      <c r="BK748" s="49"/>
      <c r="BL748" s="49"/>
      <c r="BM748" s="49"/>
      <c r="BN748" s="49"/>
      <c r="BO748" s="49"/>
      <c r="BP748" s="49"/>
      <c r="BQ748" s="49"/>
      <c r="BR748" s="49"/>
      <c r="BS748" s="49"/>
      <c r="BT748" s="49"/>
      <c r="BU748" s="49"/>
      <c r="BV748" s="49"/>
      <c r="BW748" s="49"/>
      <c r="BX748" s="49"/>
      <c r="BY748" s="49"/>
      <c r="BZ748" s="49"/>
      <c r="CA748" s="49"/>
      <c r="CB748" s="49"/>
      <c r="CC748" s="49"/>
      <c r="CD748" s="49"/>
      <c r="CE748" s="49"/>
      <c r="CF748" s="49"/>
      <c r="CG748" s="49"/>
      <c r="CH748" s="49"/>
      <c r="CI748" s="49"/>
      <c r="CJ748" s="49"/>
      <c r="CK748" s="49"/>
      <c r="CL748" s="49"/>
      <c r="CM748" s="49"/>
      <c r="CN748" s="49"/>
      <c r="CO748" s="49"/>
      <c r="CP748" s="49"/>
      <c r="CQ748" s="49"/>
      <c r="CR748" s="49"/>
      <c r="CS748" s="49"/>
      <c r="CT748" s="49"/>
      <c r="CU748" s="49"/>
      <c r="CV748" s="49"/>
      <c r="CW748" s="49"/>
      <c r="CX748" s="49"/>
      <c r="CY748" s="49"/>
      <c r="CZ748" s="49"/>
      <c r="DA748" s="49"/>
      <c r="DB748" s="49"/>
      <c r="DC748" s="49"/>
      <c r="DD748" s="49"/>
      <c r="DE748" s="49"/>
      <c r="DF748" s="49"/>
      <c r="DG748" s="49"/>
      <c r="DH748" s="49"/>
      <c r="DI748" s="49"/>
      <c r="DJ748" s="49"/>
      <c r="DK748" s="49"/>
      <c r="DL748" s="49"/>
      <c r="DM748" s="49"/>
      <c r="DN748" s="49"/>
      <c r="DO748" s="49"/>
      <c r="DP748" s="49"/>
      <c r="DQ748" s="49"/>
      <c r="DR748" s="49"/>
      <c r="DS748" s="49"/>
      <c r="DT748" s="49"/>
      <c r="DU748" s="49"/>
      <c r="DV748" s="49"/>
      <c r="DW748" s="49"/>
      <c r="DX748" s="49"/>
      <c r="DY748" s="49"/>
      <c r="DZ748" s="49"/>
      <c r="EA748" s="49"/>
      <c r="EB748" s="49"/>
      <c r="EC748" s="49"/>
      <c r="ED748" s="49"/>
      <c r="EE748" s="49"/>
      <c r="EF748" s="49"/>
      <c r="EG748" s="49"/>
      <c r="EH748" s="49"/>
      <c r="EI748" s="49"/>
      <c r="EJ748" s="49"/>
      <c r="EK748" s="49"/>
      <c r="EL748" s="49"/>
      <c r="EM748" s="49"/>
      <c r="EN748" s="49"/>
      <c r="EO748" s="49"/>
      <c r="EP748" s="49"/>
      <c r="EQ748" s="49"/>
      <c r="ER748" s="49"/>
      <c r="ES748" s="49"/>
      <c r="ET748" s="49"/>
      <c r="EU748" s="49"/>
      <c r="EV748" s="49"/>
      <c r="EW748" s="49"/>
      <c r="EX748" s="49"/>
      <c r="EY748" s="49"/>
      <c r="EZ748" s="49"/>
      <c r="FA748" s="49"/>
      <c r="FB748" s="49"/>
      <c r="FC748" s="49"/>
      <c r="FD748" s="49"/>
      <c r="FE748" s="49"/>
      <c r="FF748" s="49"/>
      <c r="FG748" s="49"/>
      <c r="FH748" s="49"/>
      <c r="FI748" s="49"/>
      <c r="FJ748" s="49"/>
      <c r="FK748" s="49"/>
      <c r="FL748" s="49"/>
      <c r="FM748" s="49"/>
      <c r="FN748" s="49"/>
      <c r="FO748" s="49"/>
      <c r="FP748" s="49"/>
      <c r="FQ748" s="49"/>
      <c r="FR748" s="49"/>
      <c r="FS748" s="49"/>
      <c r="FT748" s="49"/>
      <c r="FU748" s="49"/>
      <c r="FV748" s="49"/>
      <c r="FW748" s="49"/>
      <c r="FX748" s="49"/>
      <c r="FY748" s="49"/>
      <c r="FZ748" s="49"/>
      <c r="GA748" s="49"/>
      <c r="GB748" s="49"/>
      <c r="GC748" s="49"/>
      <c r="GD748" s="49"/>
      <c r="GE748" s="49"/>
      <c r="GF748" s="49"/>
      <c r="GG748" s="49"/>
      <c r="GH748" s="49"/>
      <c r="GI748" s="49"/>
      <c r="GJ748" s="49"/>
      <c r="GK748" s="49"/>
      <c r="GL748" s="49"/>
      <c r="GM748" s="49"/>
      <c r="GN748" s="49"/>
      <c r="GO748" s="49"/>
      <c r="GP748" s="49"/>
      <c r="GQ748" s="49"/>
      <c r="GR748" s="49"/>
      <c r="GS748" s="49"/>
      <c r="GT748" s="49"/>
      <c r="GU748" s="49"/>
      <c r="GV748" s="49"/>
      <c r="GW748" s="49"/>
      <c r="GX748" s="49"/>
      <c r="GY748" s="49"/>
      <c r="GZ748" s="49"/>
      <c r="HA748" s="49"/>
      <c r="HB748" s="49"/>
      <c r="HC748" s="49"/>
      <c r="HD748" s="49"/>
      <c r="HE748" s="49"/>
      <c r="HF748" s="49"/>
      <c r="HG748" s="49"/>
      <c r="HH748" s="49"/>
      <c r="HI748" s="49"/>
      <c r="HJ748" s="49"/>
      <c r="HK748" s="49"/>
      <c r="HL748" s="49"/>
      <c r="HM748" s="49"/>
      <c r="HN748" s="49"/>
      <c r="HO748" s="49"/>
      <c r="HP748" s="49"/>
      <c r="HQ748" s="49"/>
      <c r="HR748" s="49"/>
      <c r="HS748" s="49"/>
      <c r="HT748" s="49"/>
      <c r="HU748" s="49"/>
      <c r="HV748" s="49"/>
      <c r="HW748" s="49"/>
      <c r="HX748" s="49"/>
      <c r="HY748" s="49"/>
      <c r="HZ748" s="49"/>
      <c r="IA748" s="49"/>
      <c r="IB748" s="49"/>
      <c r="IC748" s="49"/>
      <c r="ID748" s="49"/>
      <c r="IE748" s="49"/>
      <c r="IF748" s="49"/>
      <c r="IG748" s="49"/>
      <c r="IH748" s="49"/>
      <c r="II748" s="49"/>
      <c r="IJ748" s="49"/>
      <c r="IK748" s="49"/>
      <c r="IL748" s="49"/>
      <c r="IM748" s="49"/>
      <c r="IN748" s="49"/>
      <c r="IO748" s="49"/>
      <c r="IP748" s="49"/>
      <c r="IQ748" s="49"/>
      <c r="IR748" s="49"/>
      <c r="IS748" s="49"/>
      <c r="IT748" s="49"/>
      <c r="IU748" s="49"/>
      <c r="IV748" s="49"/>
      <c r="IW748" s="49"/>
      <c r="IX748" s="49"/>
      <c r="IY748" s="49"/>
      <c r="IZ748" s="49"/>
      <c r="JA748" s="49"/>
      <c r="JB748" s="49"/>
      <c r="JC748" s="49"/>
      <c r="JD748" s="49"/>
      <c r="JE748" s="49"/>
      <c r="JF748" s="49"/>
      <c r="JG748" s="49"/>
      <c r="JH748" s="49"/>
      <c r="JI748" s="49"/>
      <c r="JJ748" s="49"/>
      <c r="JK748" s="49"/>
      <c r="JL748" s="49"/>
      <c r="JM748" s="49"/>
      <c r="JN748" s="49"/>
      <c r="JO748" s="49"/>
      <c r="JP748" s="49"/>
      <c r="JQ748" s="49"/>
      <c r="JR748" s="49"/>
      <c r="JS748" s="49"/>
      <c r="JT748" s="49"/>
      <c r="JU748" s="49"/>
      <c r="JV748" s="49"/>
      <c r="JW748" s="49"/>
      <c r="JX748" s="49"/>
      <c r="JY748" s="49"/>
      <c r="JZ748" s="49"/>
      <c r="KA748" s="49"/>
      <c r="KB748" s="49"/>
      <c r="KC748" s="49"/>
      <c r="KD748" s="49"/>
      <c r="KE748" s="49"/>
      <c r="KF748" s="49"/>
      <c r="KG748" s="49"/>
      <c r="KH748" s="49"/>
      <c r="KI748" s="49"/>
      <c r="KJ748" s="49"/>
    </row>
    <row r="749" spans="2:296" s="48" customFormat="1" x14ac:dyDescent="0.2">
      <c r="B749" s="46"/>
      <c r="C749" s="276"/>
      <c r="D749" s="125"/>
      <c r="E749" s="173"/>
      <c r="F749" s="174"/>
      <c r="G749" s="125"/>
      <c r="H749" s="125"/>
      <c r="I749" s="125"/>
      <c r="J749" s="125"/>
      <c r="K749" s="192"/>
      <c r="M749" s="281"/>
      <c r="N749" s="19"/>
      <c r="O749" s="49"/>
      <c r="P749" s="49"/>
      <c r="Q749" s="49"/>
      <c r="R749" s="49"/>
      <c r="S749" s="49"/>
      <c r="T749" s="49"/>
      <c r="U749" s="49"/>
      <c r="V749" s="49"/>
      <c r="W749" s="49"/>
      <c r="X749" s="49"/>
      <c r="Y749" s="49"/>
      <c r="Z749" s="49"/>
      <c r="AA749" s="49"/>
      <c r="AB749" s="49"/>
      <c r="AC749" s="49"/>
      <c r="AD749" s="49"/>
      <c r="AE749" s="49"/>
      <c r="AF749" s="49"/>
      <c r="AG749" s="49"/>
      <c r="AH749" s="49"/>
      <c r="AI749" s="49"/>
      <c r="AJ749" s="49"/>
      <c r="AK749" s="49"/>
      <c r="AL749" s="49"/>
      <c r="AM749" s="49"/>
      <c r="AN749" s="49"/>
      <c r="AO749" s="49"/>
      <c r="AP749" s="49"/>
      <c r="AQ749" s="49"/>
      <c r="AR749" s="49"/>
      <c r="AS749" s="49"/>
      <c r="AT749" s="49"/>
      <c r="AU749" s="49"/>
      <c r="AV749" s="49"/>
      <c r="AW749" s="49"/>
      <c r="AX749" s="49"/>
      <c r="AY749" s="49"/>
      <c r="AZ749" s="49"/>
      <c r="BA749" s="49"/>
      <c r="BB749" s="49"/>
      <c r="BC749" s="49"/>
      <c r="BD749" s="49"/>
      <c r="BE749" s="49"/>
      <c r="BF749" s="49"/>
      <c r="BG749" s="49"/>
      <c r="BH749" s="49"/>
      <c r="BI749" s="49"/>
      <c r="BJ749" s="49"/>
      <c r="BK749" s="49"/>
      <c r="BL749" s="49"/>
      <c r="BM749" s="49"/>
      <c r="BN749" s="49"/>
      <c r="BO749" s="49"/>
      <c r="BP749" s="49"/>
      <c r="BQ749" s="49"/>
      <c r="BR749" s="49"/>
      <c r="BS749" s="49"/>
      <c r="BT749" s="49"/>
      <c r="BU749" s="49"/>
      <c r="BV749" s="49"/>
      <c r="BW749" s="49"/>
      <c r="BX749" s="49"/>
      <c r="BY749" s="49"/>
      <c r="BZ749" s="49"/>
      <c r="CA749" s="49"/>
      <c r="CB749" s="49"/>
      <c r="CC749" s="49"/>
      <c r="CD749" s="49"/>
      <c r="CE749" s="49"/>
      <c r="CF749" s="49"/>
      <c r="CG749" s="49"/>
      <c r="CH749" s="49"/>
      <c r="CI749" s="49"/>
      <c r="CJ749" s="49"/>
      <c r="CK749" s="49"/>
      <c r="CL749" s="49"/>
      <c r="CM749" s="49"/>
      <c r="CN749" s="49"/>
      <c r="CO749" s="49"/>
      <c r="CP749" s="49"/>
      <c r="CQ749" s="49"/>
      <c r="CR749" s="49"/>
      <c r="CS749" s="49"/>
      <c r="CT749" s="49"/>
      <c r="CU749" s="49"/>
      <c r="CV749" s="49"/>
      <c r="CW749" s="49"/>
      <c r="CX749" s="49"/>
      <c r="CY749" s="49"/>
      <c r="CZ749" s="49"/>
      <c r="DA749" s="49"/>
      <c r="DB749" s="49"/>
      <c r="DC749" s="49"/>
      <c r="DD749" s="49"/>
      <c r="DE749" s="49"/>
      <c r="DF749" s="49"/>
      <c r="DG749" s="49"/>
      <c r="DH749" s="49"/>
      <c r="DI749" s="49"/>
      <c r="DJ749" s="49"/>
      <c r="DK749" s="49"/>
      <c r="DL749" s="49"/>
      <c r="DM749" s="49"/>
      <c r="DN749" s="49"/>
      <c r="DO749" s="49"/>
      <c r="DP749" s="49"/>
      <c r="DQ749" s="49"/>
      <c r="DR749" s="49"/>
      <c r="DS749" s="49"/>
      <c r="DT749" s="49"/>
      <c r="DU749" s="49"/>
      <c r="DV749" s="49"/>
      <c r="DW749" s="49"/>
      <c r="DX749" s="49"/>
      <c r="DY749" s="49"/>
      <c r="DZ749" s="49"/>
      <c r="EA749" s="49"/>
      <c r="EB749" s="49"/>
      <c r="EC749" s="49"/>
      <c r="ED749" s="49"/>
      <c r="EE749" s="49"/>
      <c r="EF749" s="49"/>
      <c r="EG749" s="49"/>
      <c r="EH749" s="49"/>
      <c r="EI749" s="49"/>
      <c r="EJ749" s="49"/>
      <c r="EK749" s="49"/>
      <c r="EL749" s="49"/>
      <c r="EM749" s="49"/>
      <c r="EN749" s="49"/>
      <c r="EO749" s="49"/>
      <c r="EP749" s="49"/>
      <c r="EQ749" s="49"/>
      <c r="ER749" s="49"/>
      <c r="ES749" s="49"/>
      <c r="ET749" s="49"/>
      <c r="EU749" s="49"/>
      <c r="EV749" s="49"/>
      <c r="EW749" s="49"/>
      <c r="EX749" s="49"/>
      <c r="EY749" s="49"/>
      <c r="EZ749" s="49"/>
      <c r="FA749" s="49"/>
      <c r="FB749" s="49"/>
      <c r="FC749" s="49"/>
      <c r="FD749" s="49"/>
      <c r="FE749" s="49"/>
      <c r="FF749" s="49"/>
      <c r="FG749" s="49"/>
      <c r="FH749" s="49"/>
      <c r="FI749" s="49"/>
      <c r="FJ749" s="49"/>
      <c r="FK749" s="49"/>
      <c r="FL749" s="49"/>
      <c r="FM749" s="49"/>
      <c r="FN749" s="49"/>
      <c r="FO749" s="49"/>
      <c r="FP749" s="49"/>
      <c r="FQ749" s="49"/>
      <c r="FR749" s="49"/>
      <c r="FS749" s="49"/>
      <c r="FT749" s="49"/>
      <c r="FU749" s="49"/>
      <c r="FV749" s="49"/>
      <c r="FW749" s="49"/>
      <c r="FX749" s="49"/>
      <c r="FY749" s="49"/>
      <c r="FZ749" s="49"/>
      <c r="GA749" s="49"/>
      <c r="GB749" s="49"/>
      <c r="GC749" s="49"/>
      <c r="GD749" s="49"/>
      <c r="GE749" s="49"/>
      <c r="GF749" s="49"/>
      <c r="GG749" s="49"/>
      <c r="GH749" s="49"/>
      <c r="GI749" s="49"/>
      <c r="GJ749" s="49"/>
      <c r="GK749" s="49"/>
      <c r="GL749" s="49"/>
      <c r="GM749" s="49"/>
      <c r="GN749" s="49"/>
      <c r="GO749" s="49"/>
      <c r="GP749" s="49"/>
      <c r="GQ749" s="49"/>
      <c r="GR749" s="49"/>
      <c r="GS749" s="49"/>
      <c r="GT749" s="49"/>
      <c r="GU749" s="49"/>
      <c r="GV749" s="49"/>
      <c r="GW749" s="49"/>
      <c r="GX749" s="49"/>
      <c r="GY749" s="49"/>
      <c r="GZ749" s="49"/>
      <c r="HA749" s="49"/>
      <c r="HB749" s="49"/>
      <c r="HC749" s="49"/>
      <c r="HD749" s="49"/>
      <c r="HE749" s="49"/>
      <c r="HF749" s="49"/>
      <c r="HG749" s="49"/>
      <c r="HH749" s="49"/>
      <c r="HI749" s="49"/>
      <c r="HJ749" s="49"/>
      <c r="HK749" s="49"/>
      <c r="HL749" s="49"/>
      <c r="HM749" s="49"/>
      <c r="HN749" s="49"/>
      <c r="HO749" s="49"/>
      <c r="HP749" s="49"/>
      <c r="HQ749" s="49"/>
      <c r="HR749" s="49"/>
      <c r="HS749" s="49"/>
      <c r="HT749" s="49"/>
      <c r="HU749" s="49"/>
      <c r="HV749" s="49"/>
      <c r="HW749" s="49"/>
      <c r="HX749" s="49"/>
      <c r="HY749" s="49"/>
      <c r="HZ749" s="49"/>
      <c r="IA749" s="49"/>
      <c r="IB749" s="49"/>
      <c r="IC749" s="49"/>
      <c r="ID749" s="49"/>
      <c r="IE749" s="49"/>
      <c r="IF749" s="49"/>
      <c r="IG749" s="49"/>
      <c r="IH749" s="49"/>
      <c r="II749" s="49"/>
      <c r="IJ749" s="49"/>
      <c r="IK749" s="49"/>
      <c r="IL749" s="49"/>
      <c r="IM749" s="49"/>
      <c r="IN749" s="49"/>
      <c r="IO749" s="49"/>
      <c r="IP749" s="49"/>
      <c r="IQ749" s="49"/>
      <c r="IR749" s="49"/>
      <c r="IS749" s="49"/>
      <c r="IT749" s="49"/>
      <c r="IU749" s="49"/>
      <c r="IV749" s="49"/>
      <c r="IW749" s="49"/>
      <c r="IX749" s="49"/>
      <c r="IY749" s="49"/>
      <c r="IZ749" s="49"/>
      <c r="JA749" s="49"/>
      <c r="JB749" s="49"/>
      <c r="JC749" s="49"/>
      <c r="JD749" s="49"/>
      <c r="JE749" s="49"/>
      <c r="JF749" s="49"/>
      <c r="JG749" s="49"/>
      <c r="JH749" s="49"/>
      <c r="JI749" s="49"/>
      <c r="JJ749" s="49"/>
      <c r="JK749" s="49"/>
      <c r="JL749" s="49"/>
      <c r="JM749" s="49"/>
      <c r="JN749" s="49"/>
      <c r="JO749" s="49"/>
      <c r="JP749" s="49"/>
      <c r="JQ749" s="49"/>
      <c r="JR749" s="49"/>
      <c r="JS749" s="49"/>
      <c r="JT749" s="49"/>
      <c r="JU749" s="49"/>
      <c r="JV749" s="49"/>
      <c r="JW749" s="49"/>
      <c r="JX749" s="49"/>
      <c r="JY749" s="49"/>
      <c r="JZ749" s="49"/>
      <c r="KA749" s="49"/>
      <c r="KB749" s="49"/>
      <c r="KC749" s="49"/>
      <c r="KD749" s="49"/>
      <c r="KE749" s="49"/>
      <c r="KF749" s="49"/>
      <c r="KG749" s="49"/>
      <c r="KH749" s="49"/>
      <c r="KI749" s="49"/>
      <c r="KJ749" s="49"/>
    </row>
    <row r="750" spans="2:296" s="48" customFormat="1" x14ac:dyDescent="0.2">
      <c r="B750" s="46"/>
      <c r="C750" s="276"/>
      <c r="D750" s="125"/>
      <c r="E750" s="173"/>
      <c r="F750" s="174"/>
      <c r="G750" s="125"/>
      <c r="H750" s="125"/>
      <c r="I750" s="125"/>
      <c r="J750" s="125"/>
      <c r="K750" s="192"/>
      <c r="M750" s="281"/>
      <c r="N750" s="19"/>
      <c r="O750" s="49"/>
      <c r="P750" s="49"/>
      <c r="Q750" s="49"/>
      <c r="R750" s="49"/>
      <c r="S750" s="49"/>
      <c r="T750" s="49"/>
      <c r="U750" s="49"/>
      <c r="V750" s="49"/>
      <c r="W750" s="49"/>
      <c r="X750" s="49"/>
      <c r="Y750" s="49"/>
      <c r="Z750" s="49"/>
      <c r="AA750" s="49"/>
      <c r="AB750" s="49"/>
      <c r="AC750" s="49"/>
      <c r="AD750" s="49"/>
      <c r="AE750" s="49"/>
      <c r="AF750" s="49"/>
      <c r="AG750" s="49"/>
      <c r="AH750" s="49"/>
      <c r="AI750" s="49"/>
      <c r="AJ750" s="49"/>
      <c r="AK750" s="49"/>
      <c r="AL750" s="49"/>
      <c r="AM750" s="49"/>
      <c r="AN750" s="49"/>
      <c r="AO750" s="49"/>
      <c r="AP750" s="49"/>
      <c r="AQ750" s="49"/>
      <c r="AR750" s="49"/>
      <c r="AS750" s="49"/>
      <c r="AT750" s="49"/>
      <c r="AU750" s="49"/>
      <c r="AV750" s="49"/>
      <c r="AW750" s="49"/>
      <c r="AX750" s="49"/>
      <c r="AY750" s="49"/>
      <c r="AZ750" s="49"/>
      <c r="BA750" s="49"/>
      <c r="BB750" s="49"/>
      <c r="BC750" s="49"/>
      <c r="BD750" s="49"/>
      <c r="BE750" s="49"/>
      <c r="BF750" s="49"/>
      <c r="BG750" s="49"/>
      <c r="BH750" s="49"/>
      <c r="BI750" s="49"/>
      <c r="BJ750" s="49"/>
      <c r="BK750" s="49"/>
      <c r="BL750" s="49"/>
      <c r="BM750" s="49"/>
      <c r="BN750" s="49"/>
      <c r="BO750" s="49"/>
      <c r="BP750" s="49"/>
      <c r="BQ750" s="49"/>
      <c r="BR750" s="49"/>
      <c r="BS750" s="49"/>
      <c r="BT750" s="49"/>
      <c r="BU750" s="49"/>
      <c r="BV750" s="49"/>
      <c r="BW750" s="49"/>
      <c r="BX750" s="49"/>
      <c r="BY750" s="49"/>
      <c r="BZ750" s="49"/>
      <c r="CA750" s="49"/>
      <c r="CB750" s="49"/>
      <c r="CC750" s="49"/>
      <c r="CD750" s="49"/>
      <c r="CE750" s="49"/>
      <c r="CF750" s="49"/>
      <c r="CG750" s="49"/>
      <c r="CH750" s="49"/>
      <c r="CI750" s="49"/>
      <c r="CJ750" s="49"/>
      <c r="CK750" s="49"/>
      <c r="CL750" s="49"/>
      <c r="CM750" s="49"/>
      <c r="CN750" s="49"/>
      <c r="CO750" s="49"/>
      <c r="CP750" s="49"/>
      <c r="CQ750" s="49"/>
      <c r="CR750" s="49"/>
      <c r="CS750" s="49"/>
      <c r="CT750" s="49"/>
      <c r="CU750" s="49"/>
      <c r="CV750" s="49"/>
      <c r="CW750" s="49"/>
      <c r="CX750" s="49"/>
      <c r="CY750" s="49"/>
      <c r="CZ750" s="49"/>
      <c r="DA750" s="49"/>
      <c r="DB750" s="49"/>
      <c r="DC750" s="49"/>
      <c r="DD750" s="49"/>
      <c r="DE750" s="49"/>
      <c r="DF750" s="49"/>
      <c r="DG750" s="49"/>
      <c r="DH750" s="49"/>
      <c r="DI750" s="49"/>
      <c r="DJ750" s="49"/>
      <c r="DK750" s="49"/>
      <c r="DL750" s="49"/>
      <c r="DM750" s="49"/>
      <c r="DN750" s="49"/>
      <c r="DO750" s="49"/>
      <c r="DP750" s="49"/>
      <c r="DQ750" s="49"/>
      <c r="DR750" s="49"/>
      <c r="DS750" s="49"/>
      <c r="DT750" s="49"/>
      <c r="DU750" s="49"/>
      <c r="DV750" s="49"/>
      <c r="DW750" s="49"/>
      <c r="DX750" s="49"/>
      <c r="DY750" s="49"/>
      <c r="DZ750" s="49"/>
      <c r="EA750" s="49"/>
      <c r="EB750" s="49"/>
      <c r="EC750" s="49"/>
      <c r="ED750" s="49"/>
      <c r="EE750" s="49"/>
      <c r="EF750" s="49"/>
      <c r="EG750" s="49"/>
      <c r="EH750" s="49"/>
      <c r="EI750" s="49"/>
      <c r="EJ750" s="49"/>
      <c r="EK750" s="49"/>
      <c r="EL750" s="49"/>
      <c r="EM750" s="49"/>
      <c r="EN750" s="49"/>
      <c r="EO750" s="49"/>
      <c r="EP750" s="49"/>
      <c r="EQ750" s="49"/>
      <c r="ER750" s="49"/>
      <c r="ES750" s="49"/>
      <c r="ET750" s="49"/>
      <c r="EU750" s="49"/>
      <c r="EV750" s="49"/>
      <c r="EW750" s="49"/>
      <c r="EX750" s="49"/>
      <c r="EY750" s="49"/>
      <c r="EZ750" s="49"/>
      <c r="FA750" s="49"/>
      <c r="FB750" s="49"/>
      <c r="FC750" s="49"/>
      <c r="FD750" s="49"/>
      <c r="FE750" s="49"/>
      <c r="FF750" s="49"/>
      <c r="FG750" s="49"/>
      <c r="FH750" s="49"/>
      <c r="FI750" s="49"/>
      <c r="FJ750" s="49"/>
      <c r="FK750" s="49"/>
      <c r="FL750" s="49"/>
      <c r="FM750" s="49"/>
      <c r="FN750" s="49"/>
      <c r="FO750" s="49"/>
      <c r="FP750" s="49"/>
      <c r="FQ750" s="49"/>
      <c r="FR750" s="49"/>
      <c r="FS750" s="49"/>
      <c r="FT750" s="49"/>
      <c r="FU750" s="49"/>
      <c r="FV750" s="49"/>
      <c r="FW750" s="49"/>
      <c r="FX750" s="49"/>
      <c r="FY750" s="49"/>
      <c r="FZ750" s="49"/>
      <c r="GA750" s="49"/>
      <c r="GB750" s="49"/>
      <c r="GC750" s="49"/>
      <c r="GD750" s="49"/>
      <c r="GE750" s="49"/>
      <c r="GF750" s="49"/>
      <c r="GG750" s="49"/>
      <c r="GH750" s="49"/>
      <c r="GI750" s="49"/>
      <c r="GJ750" s="49"/>
      <c r="GK750" s="49"/>
      <c r="GL750" s="49"/>
      <c r="GM750" s="49"/>
      <c r="GN750" s="49"/>
      <c r="GO750" s="49"/>
      <c r="GP750" s="49"/>
      <c r="GQ750" s="49"/>
      <c r="GR750" s="49"/>
      <c r="GS750" s="49"/>
      <c r="GT750" s="49"/>
      <c r="GU750" s="49"/>
      <c r="GV750" s="49"/>
      <c r="GW750" s="49"/>
      <c r="GX750" s="49"/>
      <c r="GY750" s="49"/>
      <c r="GZ750" s="49"/>
      <c r="HA750" s="49"/>
      <c r="HB750" s="49"/>
      <c r="HC750" s="49"/>
      <c r="HD750" s="49"/>
      <c r="HE750" s="49"/>
      <c r="HF750" s="49"/>
      <c r="HG750" s="49"/>
      <c r="HH750" s="49"/>
      <c r="HI750" s="49"/>
      <c r="HJ750" s="49"/>
      <c r="HK750" s="49"/>
      <c r="HL750" s="49"/>
      <c r="HM750" s="49"/>
      <c r="HN750" s="49"/>
      <c r="HO750" s="49"/>
      <c r="HP750" s="49"/>
      <c r="HQ750" s="49"/>
      <c r="HR750" s="49"/>
      <c r="HS750" s="49"/>
      <c r="HT750" s="49"/>
      <c r="HU750" s="49"/>
      <c r="HV750" s="49"/>
      <c r="HW750" s="49"/>
      <c r="HX750" s="49"/>
      <c r="HY750" s="49"/>
      <c r="HZ750" s="49"/>
      <c r="IA750" s="49"/>
      <c r="IB750" s="49"/>
      <c r="IC750" s="49"/>
      <c r="ID750" s="49"/>
      <c r="IE750" s="49"/>
      <c r="IF750" s="49"/>
      <c r="IG750" s="49"/>
      <c r="IH750" s="49"/>
      <c r="II750" s="49"/>
      <c r="IJ750" s="49"/>
      <c r="IK750" s="49"/>
      <c r="IL750" s="49"/>
      <c r="IM750" s="49"/>
      <c r="IN750" s="49"/>
      <c r="IO750" s="49"/>
      <c r="IP750" s="49"/>
      <c r="IQ750" s="49"/>
      <c r="IR750" s="49"/>
      <c r="IS750" s="49"/>
      <c r="IT750" s="49"/>
      <c r="IU750" s="49"/>
      <c r="IV750" s="49"/>
      <c r="IW750" s="49"/>
      <c r="IX750" s="49"/>
      <c r="IY750" s="49"/>
      <c r="IZ750" s="49"/>
      <c r="JA750" s="49"/>
      <c r="JB750" s="49"/>
      <c r="JC750" s="49"/>
      <c r="JD750" s="49"/>
      <c r="JE750" s="49"/>
      <c r="JF750" s="49"/>
      <c r="JG750" s="49"/>
      <c r="JH750" s="49"/>
      <c r="JI750" s="49"/>
      <c r="JJ750" s="49"/>
      <c r="JK750" s="49"/>
      <c r="JL750" s="49"/>
      <c r="JM750" s="49"/>
      <c r="JN750" s="49"/>
      <c r="JO750" s="49"/>
      <c r="JP750" s="49"/>
      <c r="JQ750" s="49"/>
      <c r="JR750" s="49"/>
      <c r="JS750" s="49"/>
      <c r="JT750" s="49"/>
      <c r="JU750" s="49"/>
      <c r="JV750" s="49"/>
      <c r="JW750" s="49"/>
      <c r="JX750" s="49"/>
      <c r="JY750" s="49"/>
      <c r="JZ750" s="49"/>
      <c r="KA750" s="49"/>
      <c r="KB750" s="49"/>
      <c r="KC750" s="49"/>
      <c r="KD750" s="49"/>
      <c r="KE750" s="49"/>
      <c r="KF750" s="49"/>
      <c r="KG750" s="49"/>
      <c r="KH750" s="49"/>
      <c r="KI750" s="49"/>
      <c r="KJ750" s="49"/>
    </row>
    <row r="751" spans="2:296" s="48" customFormat="1" x14ac:dyDescent="0.2">
      <c r="B751" s="46"/>
      <c r="C751" s="276"/>
      <c r="D751" s="125"/>
      <c r="E751" s="173"/>
      <c r="F751" s="174"/>
      <c r="G751" s="125"/>
      <c r="H751" s="125"/>
      <c r="I751" s="125"/>
      <c r="J751" s="125"/>
      <c r="K751" s="192"/>
      <c r="M751" s="281"/>
      <c r="N751" s="19"/>
      <c r="O751" s="49"/>
      <c r="P751" s="49"/>
      <c r="Q751" s="49"/>
      <c r="R751" s="49"/>
      <c r="S751" s="49"/>
      <c r="T751" s="49"/>
      <c r="U751" s="49"/>
      <c r="V751" s="49"/>
      <c r="W751" s="49"/>
      <c r="X751" s="49"/>
      <c r="Y751" s="49"/>
      <c r="Z751" s="49"/>
      <c r="AA751" s="49"/>
      <c r="AB751" s="49"/>
      <c r="AC751" s="49"/>
      <c r="AD751" s="49"/>
      <c r="AE751" s="49"/>
      <c r="AF751" s="49"/>
      <c r="AG751" s="49"/>
      <c r="AH751" s="49"/>
      <c r="AI751" s="49"/>
      <c r="AJ751" s="49"/>
      <c r="AK751" s="49"/>
      <c r="AL751" s="49"/>
      <c r="AM751" s="49"/>
      <c r="AN751" s="49"/>
      <c r="AO751" s="49"/>
      <c r="AP751" s="49"/>
      <c r="AQ751" s="49"/>
      <c r="AR751" s="49"/>
      <c r="AS751" s="49"/>
      <c r="AT751" s="49"/>
      <c r="AU751" s="49"/>
      <c r="AV751" s="49"/>
      <c r="AW751" s="49"/>
      <c r="AX751" s="49"/>
      <c r="AY751" s="49"/>
      <c r="AZ751" s="49"/>
      <c r="BA751" s="49"/>
      <c r="BB751" s="49"/>
      <c r="BC751" s="49"/>
      <c r="BD751" s="49"/>
      <c r="BE751" s="49"/>
      <c r="BF751" s="49"/>
      <c r="BG751" s="49"/>
      <c r="BH751" s="49"/>
      <c r="BI751" s="49"/>
      <c r="BJ751" s="49"/>
      <c r="BK751" s="49"/>
      <c r="BL751" s="49"/>
      <c r="BM751" s="49"/>
      <c r="BN751" s="49"/>
      <c r="BO751" s="49"/>
      <c r="BP751" s="49"/>
      <c r="BQ751" s="49"/>
      <c r="BR751" s="49"/>
      <c r="BS751" s="49"/>
      <c r="BT751" s="49"/>
      <c r="BU751" s="49"/>
      <c r="BV751" s="49"/>
      <c r="BW751" s="49"/>
      <c r="BX751" s="49"/>
      <c r="BY751" s="49"/>
      <c r="BZ751" s="49"/>
      <c r="CA751" s="49"/>
      <c r="CB751" s="49"/>
      <c r="CC751" s="49"/>
      <c r="CD751" s="49"/>
      <c r="CE751" s="49"/>
      <c r="CF751" s="49"/>
      <c r="CG751" s="49"/>
      <c r="CH751" s="49"/>
      <c r="CI751" s="49"/>
      <c r="CJ751" s="49"/>
      <c r="CK751" s="49"/>
      <c r="CL751" s="49"/>
      <c r="CM751" s="49"/>
      <c r="CN751" s="49"/>
      <c r="CO751" s="49"/>
      <c r="CP751" s="49"/>
      <c r="CQ751" s="49"/>
      <c r="CR751" s="49"/>
      <c r="CS751" s="49"/>
      <c r="CT751" s="49"/>
      <c r="CU751" s="49"/>
      <c r="CV751" s="49"/>
      <c r="CW751" s="49"/>
      <c r="CX751" s="49"/>
      <c r="CY751" s="49"/>
      <c r="CZ751" s="49"/>
      <c r="DA751" s="49"/>
      <c r="DB751" s="49"/>
      <c r="DC751" s="49"/>
      <c r="DD751" s="49"/>
      <c r="DE751" s="49"/>
      <c r="DF751" s="49"/>
      <c r="DG751" s="49"/>
      <c r="DH751" s="49"/>
      <c r="DI751" s="49"/>
      <c r="DJ751" s="49"/>
      <c r="DK751" s="49"/>
      <c r="DL751" s="49"/>
      <c r="DM751" s="49"/>
      <c r="DN751" s="49"/>
      <c r="DO751" s="49"/>
      <c r="DP751" s="49"/>
      <c r="DQ751" s="49"/>
      <c r="DR751" s="49"/>
      <c r="DS751" s="49"/>
      <c r="DT751" s="49"/>
      <c r="DU751" s="49"/>
      <c r="DV751" s="49"/>
      <c r="DW751" s="49"/>
      <c r="DX751" s="49"/>
      <c r="DY751" s="49"/>
      <c r="DZ751" s="49"/>
      <c r="EA751" s="49"/>
      <c r="EB751" s="49"/>
      <c r="EC751" s="49"/>
      <c r="ED751" s="49"/>
      <c r="EE751" s="49"/>
      <c r="EF751" s="49"/>
      <c r="EG751" s="49"/>
      <c r="EH751" s="49"/>
      <c r="EI751" s="49"/>
      <c r="EJ751" s="49"/>
      <c r="EK751" s="49"/>
      <c r="EL751" s="49"/>
      <c r="EM751" s="49"/>
      <c r="EN751" s="49"/>
      <c r="EO751" s="49"/>
      <c r="EP751" s="49"/>
      <c r="EQ751" s="49"/>
      <c r="ER751" s="49"/>
      <c r="ES751" s="49"/>
      <c r="ET751" s="49"/>
      <c r="EU751" s="49"/>
      <c r="EV751" s="49"/>
      <c r="EW751" s="49"/>
      <c r="EX751" s="49"/>
      <c r="EY751" s="49"/>
      <c r="EZ751" s="49"/>
      <c r="FA751" s="49"/>
      <c r="FB751" s="49"/>
      <c r="FC751" s="49"/>
      <c r="FD751" s="49"/>
      <c r="FE751" s="49"/>
      <c r="FF751" s="49"/>
      <c r="FG751" s="49"/>
      <c r="FH751" s="49"/>
      <c r="FI751" s="49"/>
      <c r="FJ751" s="49"/>
      <c r="FK751" s="49"/>
      <c r="FL751" s="49"/>
      <c r="FM751" s="49"/>
      <c r="FN751" s="49"/>
      <c r="FO751" s="49"/>
      <c r="FP751" s="49"/>
      <c r="FQ751" s="49"/>
      <c r="FR751" s="49"/>
      <c r="FS751" s="49"/>
      <c r="FT751" s="49"/>
      <c r="FU751" s="49"/>
      <c r="FV751" s="49"/>
      <c r="FW751" s="49"/>
      <c r="FX751" s="49"/>
      <c r="FY751" s="49"/>
      <c r="FZ751" s="49"/>
      <c r="GA751" s="49"/>
      <c r="GB751" s="49"/>
      <c r="GC751" s="49"/>
      <c r="GD751" s="49"/>
      <c r="GE751" s="49"/>
      <c r="GF751" s="49"/>
      <c r="GG751" s="49"/>
      <c r="GH751" s="49"/>
      <c r="GI751" s="49"/>
      <c r="GJ751" s="49"/>
      <c r="GK751" s="49"/>
      <c r="GL751" s="49"/>
      <c r="GM751" s="49"/>
      <c r="GN751" s="49"/>
      <c r="GO751" s="49"/>
      <c r="GP751" s="49"/>
      <c r="GQ751" s="49"/>
      <c r="GR751" s="49"/>
      <c r="GS751" s="49"/>
      <c r="GT751" s="49"/>
      <c r="GU751" s="49"/>
      <c r="GV751" s="49"/>
      <c r="GW751" s="49"/>
      <c r="GX751" s="49"/>
      <c r="GY751" s="49"/>
      <c r="GZ751" s="49"/>
      <c r="HA751" s="49"/>
      <c r="HB751" s="49"/>
      <c r="HC751" s="49"/>
      <c r="HD751" s="49"/>
      <c r="HE751" s="49"/>
      <c r="HF751" s="49"/>
      <c r="HG751" s="49"/>
      <c r="HH751" s="49"/>
      <c r="HI751" s="49"/>
      <c r="HJ751" s="49"/>
      <c r="HK751" s="49"/>
      <c r="HL751" s="49"/>
      <c r="HM751" s="49"/>
      <c r="HN751" s="49"/>
      <c r="HO751" s="49"/>
      <c r="HP751" s="49"/>
      <c r="HQ751" s="49"/>
      <c r="HR751" s="49"/>
      <c r="HS751" s="49"/>
      <c r="HT751" s="49"/>
      <c r="HU751" s="49"/>
      <c r="HV751" s="49"/>
      <c r="HW751" s="49"/>
      <c r="HX751" s="49"/>
      <c r="HY751" s="49"/>
      <c r="HZ751" s="49"/>
      <c r="IA751" s="49"/>
      <c r="IB751" s="49"/>
      <c r="IC751" s="49"/>
      <c r="ID751" s="49"/>
      <c r="IE751" s="49"/>
      <c r="IF751" s="49"/>
      <c r="IG751" s="49"/>
      <c r="IH751" s="49"/>
      <c r="II751" s="49"/>
      <c r="IJ751" s="49"/>
      <c r="IK751" s="49"/>
      <c r="IL751" s="49"/>
      <c r="IM751" s="49"/>
      <c r="IN751" s="49"/>
      <c r="IO751" s="49"/>
      <c r="IP751" s="49"/>
      <c r="IQ751" s="49"/>
      <c r="IR751" s="49"/>
      <c r="IS751" s="49"/>
      <c r="IT751" s="49"/>
      <c r="IU751" s="49"/>
      <c r="IV751" s="49"/>
      <c r="IW751" s="49"/>
      <c r="IX751" s="49"/>
      <c r="IY751" s="49"/>
      <c r="IZ751" s="49"/>
      <c r="JA751" s="49"/>
      <c r="JB751" s="49"/>
      <c r="JC751" s="49"/>
      <c r="JD751" s="49"/>
      <c r="JE751" s="49"/>
      <c r="JF751" s="49"/>
      <c r="JG751" s="49"/>
      <c r="JH751" s="49"/>
      <c r="JI751" s="49"/>
      <c r="JJ751" s="49"/>
      <c r="JK751" s="49"/>
      <c r="JL751" s="49"/>
      <c r="JM751" s="49"/>
      <c r="JN751" s="49"/>
      <c r="JO751" s="49"/>
      <c r="JP751" s="49"/>
      <c r="JQ751" s="49"/>
      <c r="JR751" s="49"/>
      <c r="JS751" s="49"/>
      <c r="JT751" s="49"/>
      <c r="JU751" s="49"/>
      <c r="JV751" s="49"/>
      <c r="JW751" s="49"/>
      <c r="JX751" s="49"/>
      <c r="JY751" s="49"/>
      <c r="JZ751" s="49"/>
      <c r="KA751" s="49"/>
      <c r="KB751" s="49"/>
      <c r="KC751" s="49"/>
      <c r="KD751" s="49"/>
      <c r="KE751" s="49"/>
      <c r="KF751" s="49"/>
      <c r="KG751" s="49"/>
      <c r="KH751" s="49"/>
      <c r="KI751" s="49"/>
      <c r="KJ751" s="49"/>
    </row>
    <row r="752" spans="2:296" s="48" customFormat="1" x14ac:dyDescent="0.2">
      <c r="B752" s="46"/>
      <c r="C752" s="276"/>
      <c r="D752" s="125"/>
      <c r="E752" s="173"/>
      <c r="F752" s="174"/>
      <c r="G752" s="125"/>
      <c r="H752" s="125"/>
      <c r="I752" s="125"/>
      <c r="J752" s="125"/>
      <c r="K752" s="192"/>
      <c r="M752" s="281"/>
      <c r="N752" s="19"/>
      <c r="O752" s="49"/>
      <c r="P752" s="49"/>
      <c r="Q752" s="49"/>
      <c r="R752" s="49"/>
      <c r="S752" s="49"/>
      <c r="T752" s="49"/>
      <c r="U752" s="49"/>
      <c r="V752" s="49"/>
      <c r="W752" s="49"/>
      <c r="X752" s="49"/>
      <c r="Y752" s="49"/>
      <c r="Z752" s="49"/>
      <c r="AA752" s="49"/>
      <c r="AB752" s="49"/>
      <c r="AC752" s="49"/>
      <c r="AD752" s="49"/>
      <c r="AE752" s="49"/>
      <c r="AF752" s="49"/>
      <c r="AG752" s="49"/>
      <c r="AH752" s="49"/>
      <c r="AI752" s="49"/>
      <c r="AJ752" s="49"/>
      <c r="AK752" s="49"/>
      <c r="AL752" s="49"/>
      <c r="AM752" s="49"/>
      <c r="AN752" s="49"/>
      <c r="AO752" s="49"/>
      <c r="AP752" s="49"/>
      <c r="AQ752" s="49"/>
      <c r="AR752" s="49"/>
      <c r="AS752" s="49"/>
      <c r="AT752" s="49"/>
      <c r="AU752" s="49"/>
      <c r="AV752" s="49"/>
      <c r="AW752" s="49"/>
      <c r="AX752" s="49"/>
      <c r="AY752" s="49"/>
      <c r="AZ752" s="49"/>
      <c r="BA752" s="49"/>
      <c r="BB752" s="49"/>
      <c r="BC752" s="49"/>
      <c r="BD752" s="49"/>
      <c r="BE752" s="49"/>
      <c r="BF752" s="49"/>
      <c r="BG752" s="49"/>
      <c r="BH752" s="49"/>
      <c r="BI752" s="49"/>
      <c r="BJ752" s="49"/>
      <c r="BK752" s="49"/>
      <c r="BL752" s="49"/>
      <c r="BM752" s="49"/>
      <c r="BN752" s="49"/>
      <c r="BO752" s="49"/>
      <c r="BP752" s="49"/>
      <c r="BQ752" s="49"/>
      <c r="BR752" s="49"/>
      <c r="BS752" s="49"/>
      <c r="BT752" s="49"/>
      <c r="BU752" s="49"/>
      <c r="BV752" s="49"/>
      <c r="BW752" s="49"/>
      <c r="BX752" s="49"/>
      <c r="BY752" s="49"/>
      <c r="BZ752" s="49"/>
      <c r="CA752" s="49"/>
      <c r="CB752" s="49"/>
      <c r="CC752" s="49"/>
      <c r="CD752" s="49"/>
      <c r="CE752" s="49"/>
      <c r="CF752" s="49"/>
      <c r="CG752" s="49"/>
      <c r="CH752" s="49"/>
      <c r="CI752" s="49"/>
      <c r="CJ752" s="49"/>
      <c r="CK752" s="49"/>
      <c r="CL752" s="49"/>
      <c r="CM752" s="49"/>
      <c r="CN752" s="49"/>
      <c r="CO752" s="49"/>
      <c r="CP752" s="49"/>
      <c r="CQ752" s="49"/>
      <c r="CR752" s="49"/>
      <c r="CS752" s="49"/>
      <c r="CT752" s="49"/>
      <c r="CU752" s="49"/>
      <c r="CV752" s="49"/>
      <c r="CW752" s="49"/>
      <c r="CX752" s="49"/>
      <c r="CY752" s="49"/>
      <c r="CZ752" s="49"/>
      <c r="DA752" s="49"/>
      <c r="DB752" s="49"/>
      <c r="DC752" s="49"/>
      <c r="DD752" s="49"/>
      <c r="DE752" s="49"/>
      <c r="DF752" s="49"/>
      <c r="DG752" s="49"/>
      <c r="DH752" s="49"/>
      <c r="DI752" s="49"/>
      <c r="DJ752" s="49"/>
      <c r="DK752" s="49"/>
      <c r="DL752" s="49"/>
      <c r="DM752" s="49"/>
      <c r="DN752" s="49"/>
      <c r="DO752" s="49"/>
      <c r="DP752" s="49"/>
      <c r="DQ752" s="49"/>
      <c r="DR752" s="49"/>
      <c r="DS752" s="49"/>
      <c r="DT752" s="49"/>
      <c r="DU752" s="49"/>
      <c r="DV752" s="49"/>
      <c r="DW752" s="49"/>
      <c r="DX752" s="49"/>
      <c r="DY752" s="49"/>
      <c r="DZ752" s="49"/>
      <c r="EA752" s="49"/>
      <c r="EB752" s="49"/>
      <c r="EC752" s="49"/>
      <c r="ED752" s="49"/>
      <c r="EE752" s="49"/>
      <c r="EF752" s="49"/>
      <c r="EG752" s="49"/>
      <c r="EH752" s="49"/>
      <c r="EI752" s="49"/>
      <c r="EJ752" s="49"/>
      <c r="EK752" s="49"/>
      <c r="EL752" s="49"/>
      <c r="EM752" s="49"/>
      <c r="EN752" s="49"/>
      <c r="EO752" s="49"/>
      <c r="EP752" s="49"/>
      <c r="EQ752" s="49"/>
      <c r="ER752" s="49"/>
      <c r="ES752" s="49"/>
      <c r="ET752" s="49"/>
      <c r="EU752" s="49"/>
      <c r="EV752" s="49"/>
      <c r="EW752" s="49"/>
      <c r="EX752" s="49"/>
      <c r="EY752" s="49"/>
      <c r="EZ752" s="49"/>
      <c r="FA752" s="49"/>
      <c r="FB752" s="49"/>
      <c r="FC752" s="49"/>
      <c r="FD752" s="49"/>
      <c r="FE752" s="49"/>
      <c r="FF752" s="49"/>
      <c r="FG752" s="49"/>
      <c r="FH752" s="49"/>
      <c r="FI752" s="49"/>
      <c r="FJ752" s="49"/>
      <c r="FK752" s="49"/>
      <c r="FL752" s="49"/>
      <c r="FM752" s="49"/>
      <c r="FN752" s="49"/>
      <c r="FO752" s="49"/>
      <c r="FP752" s="49"/>
      <c r="FQ752" s="49"/>
      <c r="FR752" s="49"/>
      <c r="FS752" s="49"/>
      <c r="FT752" s="49"/>
      <c r="FU752" s="49"/>
      <c r="FV752" s="49"/>
      <c r="FW752" s="49"/>
      <c r="FX752" s="49"/>
      <c r="FY752" s="49"/>
      <c r="FZ752" s="49"/>
      <c r="GA752" s="49"/>
      <c r="GB752" s="49"/>
      <c r="GC752" s="49"/>
      <c r="GD752" s="49"/>
      <c r="GE752" s="49"/>
      <c r="GF752" s="49"/>
      <c r="GG752" s="49"/>
      <c r="GH752" s="49"/>
      <c r="GI752" s="49"/>
      <c r="GJ752" s="49"/>
      <c r="GK752" s="49"/>
      <c r="GL752" s="49"/>
      <c r="GM752" s="49"/>
      <c r="GN752" s="49"/>
      <c r="GO752" s="49"/>
      <c r="GP752" s="49"/>
      <c r="GQ752" s="49"/>
      <c r="GR752" s="49"/>
      <c r="GS752" s="49"/>
      <c r="GT752" s="49"/>
      <c r="GU752" s="49"/>
      <c r="GV752" s="49"/>
      <c r="GW752" s="49"/>
      <c r="GX752" s="49"/>
      <c r="GY752" s="49"/>
      <c r="GZ752" s="49"/>
      <c r="HA752" s="49"/>
      <c r="HB752" s="49"/>
      <c r="HC752" s="49"/>
      <c r="HD752" s="49"/>
      <c r="HE752" s="49"/>
      <c r="HF752" s="49"/>
      <c r="HG752" s="49"/>
      <c r="HH752" s="49"/>
      <c r="HI752" s="49"/>
      <c r="HJ752" s="49"/>
      <c r="HK752" s="49"/>
      <c r="HL752" s="49"/>
      <c r="HM752" s="49"/>
      <c r="HN752" s="49"/>
      <c r="HO752" s="49"/>
      <c r="HP752" s="49"/>
      <c r="HQ752" s="49"/>
      <c r="HR752" s="49"/>
      <c r="HS752" s="49"/>
      <c r="HT752" s="49"/>
      <c r="HU752" s="49"/>
      <c r="HV752" s="49"/>
      <c r="HW752" s="49"/>
      <c r="HX752" s="49"/>
      <c r="HY752" s="49"/>
      <c r="HZ752" s="49"/>
      <c r="IA752" s="49"/>
      <c r="IB752" s="49"/>
      <c r="IC752" s="49"/>
      <c r="ID752" s="49"/>
      <c r="IE752" s="49"/>
      <c r="IF752" s="49"/>
      <c r="IG752" s="49"/>
      <c r="IH752" s="49"/>
      <c r="II752" s="49"/>
      <c r="IJ752" s="49"/>
      <c r="IK752" s="49"/>
      <c r="IL752" s="49"/>
      <c r="IM752" s="49"/>
      <c r="IN752" s="49"/>
      <c r="IO752" s="49"/>
      <c r="IP752" s="49"/>
      <c r="IQ752" s="49"/>
      <c r="IR752" s="49"/>
      <c r="IS752" s="49"/>
      <c r="IT752" s="49"/>
      <c r="IU752" s="49"/>
      <c r="IV752" s="49"/>
      <c r="IW752" s="49"/>
      <c r="IX752" s="49"/>
      <c r="IY752" s="49"/>
      <c r="IZ752" s="49"/>
      <c r="JA752" s="49"/>
      <c r="JB752" s="49"/>
      <c r="JC752" s="49"/>
      <c r="JD752" s="49"/>
      <c r="JE752" s="49"/>
      <c r="JF752" s="49"/>
      <c r="JG752" s="49"/>
      <c r="JH752" s="49"/>
      <c r="JI752" s="49"/>
      <c r="JJ752" s="49"/>
      <c r="JK752" s="49"/>
      <c r="JL752" s="49"/>
      <c r="JM752" s="49"/>
      <c r="JN752" s="49"/>
      <c r="JO752" s="49"/>
      <c r="JP752" s="49"/>
      <c r="JQ752" s="49"/>
      <c r="JR752" s="49"/>
      <c r="JS752" s="49"/>
      <c r="JT752" s="49"/>
      <c r="JU752" s="49"/>
      <c r="JV752" s="49"/>
      <c r="JW752" s="49"/>
      <c r="JX752" s="49"/>
      <c r="JY752" s="49"/>
      <c r="JZ752" s="49"/>
      <c r="KA752" s="49"/>
      <c r="KB752" s="49"/>
      <c r="KC752" s="49"/>
      <c r="KD752" s="49"/>
      <c r="KE752" s="49"/>
      <c r="KF752" s="49"/>
      <c r="KG752" s="49"/>
      <c r="KH752" s="49"/>
      <c r="KI752" s="49"/>
      <c r="KJ752" s="49"/>
    </row>
    <row r="753" spans="2:296" s="48" customFormat="1" x14ac:dyDescent="0.2">
      <c r="B753" s="46"/>
      <c r="C753" s="276"/>
      <c r="D753" s="125"/>
      <c r="E753" s="173"/>
      <c r="F753" s="174"/>
      <c r="G753" s="125"/>
      <c r="H753" s="125"/>
      <c r="I753" s="125"/>
      <c r="J753" s="125"/>
      <c r="K753" s="192"/>
      <c r="M753" s="281"/>
      <c r="N753" s="19"/>
      <c r="O753" s="49"/>
      <c r="P753" s="49"/>
      <c r="Q753" s="49"/>
      <c r="R753" s="49"/>
      <c r="S753" s="49"/>
      <c r="T753" s="49"/>
      <c r="U753" s="49"/>
      <c r="V753" s="49"/>
      <c r="W753" s="49"/>
      <c r="X753" s="49"/>
      <c r="Y753" s="49"/>
      <c r="Z753" s="49"/>
      <c r="AA753" s="49"/>
      <c r="AB753" s="49"/>
      <c r="AC753" s="49"/>
      <c r="AD753" s="49"/>
      <c r="AE753" s="49"/>
      <c r="AF753" s="49"/>
      <c r="AG753" s="49"/>
      <c r="AH753" s="49"/>
      <c r="AI753" s="49"/>
      <c r="AJ753" s="49"/>
      <c r="AK753" s="49"/>
      <c r="AL753" s="49"/>
      <c r="AM753" s="49"/>
      <c r="AN753" s="49"/>
      <c r="AO753" s="49"/>
      <c r="AP753" s="49"/>
      <c r="AQ753" s="49"/>
      <c r="AR753" s="49"/>
      <c r="AS753" s="49"/>
      <c r="AT753" s="49"/>
      <c r="AU753" s="49"/>
      <c r="AV753" s="49"/>
      <c r="AW753" s="49"/>
      <c r="AX753" s="49"/>
      <c r="AY753" s="49"/>
      <c r="AZ753" s="49"/>
      <c r="BA753" s="49"/>
      <c r="BB753" s="49"/>
      <c r="BC753" s="49"/>
      <c r="BD753" s="49"/>
      <c r="BE753" s="49"/>
      <c r="BF753" s="49"/>
      <c r="BG753" s="49"/>
      <c r="BH753" s="49"/>
      <c r="BI753" s="49"/>
      <c r="BJ753" s="49"/>
      <c r="BK753" s="49"/>
      <c r="BL753" s="49"/>
      <c r="BM753" s="49"/>
      <c r="BN753" s="49"/>
      <c r="BO753" s="49"/>
      <c r="BP753" s="49"/>
      <c r="BQ753" s="49"/>
      <c r="BR753" s="49"/>
      <c r="BS753" s="49"/>
      <c r="BT753" s="49"/>
      <c r="BU753" s="49"/>
      <c r="BV753" s="49"/>
      <c r="BW753" s="49"/>
      <c r="BX753" s="49"/>
      <c r="BY753" s="49"/>
      <c r="BZ753" s="49"/>
      <c r="CA753" s="49"/>
      <c r="CB753" s="49"/>
      <c r="CC753" s="49"/>
      <c r="CD753" s="49"/>
      <c r="CE753" s="49"/>
      <c r="CF753" s="49"/>
      <c r="CG753" s="49"/>
      <c r="CH753" s="49"/>
      <c r="CI753" s="49"/>
      <c r="CJ753" s="49"/>
      <c r="CK753" s="49"/>
      <c r="CL753" s="49"/>
      <c r="CM753" s="49"/>
      <c r="CN753" s="49"/>
      <c r="CO753" s="49"/>
      <c r="CP753" s="49"/>
      <c r="CQ753" s="49"/>
      <c r="CR753" s="49"/>
      <c r="CS753" s="49"/>
      <c r="CT753" s="49"/>
      <c r="CU753" s="49"/>
      <c r="CV753" s="49"/>
      <c r="CW753" s="49"/>
      <c r="CX753" s="49"/>
      <c r="CY753" s="49"/>
      <c r="CZ753" s="49"/>
      <c r="DA753" s="49"/>
      <c r="DB753" s="49"/>
      <c r="DC753" s="49"/>
      <c r="DD753" s="49"/>
      <c r="DE753" s="49"/>
      <c r="DF753" s="49"/>
      <c r="DG753" s="49"/>
      <c r="DH753" s="49"/>
      <c r="DI753" s="49"/>
      <c r="DJ753" s="49"/>
      <c r="DK753" s="49"/>
      <c r="DL753" s="49"/>
      <c r="DM753" s="49"/>
      <c r="DN753" s="49"/>
      <c r="DO753" s="49"/>
      <c r="DP753" s="49"/>
      <c r="DQ753" s="49"/>
      <c r="DR753" s="49"/>
      <c r="DS753" s="49"/>
      <c r="DT753" s="49"/>
      <c r="DU753" s="49"/>
      <c r="DV753" s="49"/>
      <c r="DW753" s="49"/>
      <c r="DX753" s="49"/>
      <c r="DY753" s="49"/>
      <c r="DZ753" s="49"/>
      <c r="EA753" s="49"/>
      <c r="EB753" s="49"/>
      <c r="EC753" s="49"/>
      <c r="ED753" s="49"/>
      <c r="EE753" s="49"/>
      <c r="EF753" s="49"/>
      <c r="EG753" s="49"/>
      <c r="EH753" s="49"/>
      <c r="EI753" s="49"/>
      <c r="EJ753" s="49"/>
      <c r="EK753" s="49"/>
      <c r="EL753" s="49"/>
      <c r="EM753" s="49"/>
      <c r="EN753" s="49"/>
      <c r="EO753" s="49"/>
      <c r="EP753" s="49"/>
      <c r="EQ753" s="49"/>
      <c r="ER753" s="49"/>
      <c r="ES753" s="49"/>
      <c r="ET753" s="49"/>
      <c r="EU753" s="49"/>
      <c r="EV753" s="49"/>
      <c r="EW753" s="49"/>
      <c r="EX753" s="49"/>
      <c r="EY753" s="49"/>
      <c r="EZ753" s="49"/>
      <c r="FA753" s="49"/>
      <c r="FB753" s="49"/>
      <c r="FC753" s="49"/>
      <c r="FD753" s="49"/>
      <c r="FE753" s="49"/>
      <c r="FF753" s="49"/>
      <c r="FG753" s="49"/>
      <c r="FH753" s="49"/>
      <c r="FI753" s="49"/>
      <c r="FJ753" s="49"/>
      <c r="FK753" s="49"/>
      <c r="FL753" s="49"/>
      <c r="FM753" s="49"/>
      <c r="FN753" s="49"/>
      <c r="FO753" s="49"/>
      <c r="FP753" s="49"/>
      <c r="FQ753" s="49"/>
      <c r="FR753" s="49"/>
      <c r="FS753" s="49"/>
      <c r="FT753" s="49"/>
      <c r="FU753" s="49"/>
      <c r="FV753" s="49"/>
      <c r="FW753" s="49"/>
      <c r="FX753" s="49"/>
      <c r="FY753" s="49"/>
      <c r="FZ753" s="49"/>
      <c r="GA753" s="49"/>
      <c r="GB753" s="49"/>
      <c r="GC753" s="49"/>
      <c r="GD753" s="49"/>
      <c r="GE753" s="49"/>
      <c r="GF753" s="49"/>
      <c r="GG753" s="49"/>
      <c r="GH753" s="49"/>
      <c r="GI753" s="49"/>
      <c r="GJ753" s="49"/>
      <c r="GK753" s="49"/>
      <c r="GL753" s="49"/>
      <c r="GM753" s="49"/>
      <c r="GN753" s="49"/>
      <c r="GO753" s="49"/>
      <c r="GP753" s="49"/>
      <c r="GQ753" s="49"/>
      <c r="GR753" s="49"/>
      <c r="GS753" s="49"/>
      <c r="GT753" s="49"/>
      <c r="GU753" s="49"/>
      <c r="GV753" s="49"/>
      <c r="GW753" s="49"/>
      <c r="GX753" s="49"/>
      <c r="GY753" s="49"/>
      <c r="GZ753" s="49"/>
      <c r="HA753" s="49"/>
      <c r="HB753" s="49"/>
      <c r="HC753" s="49"/>
      <c r="HD753" s="49"/>
      <c r="HE753" s="49"/>
      <c r="HF753" s="49"/>
      <c r="HG753" s="49"/>
      <c r="HH753" s="49"/>
      <c r="HI753" s="49"/>
      <c r="HJ753" s="49"/>
      <c r="HK753" s="49"/>
      <c r="HL753" s="49"/>
      <c r="HM753" s="49"/>
      <c r="HN753" s="49"/>
      <c r="HO753" s="49"/>
      <c r="HP753" s="49"/>
      <c r="HQ753" s="49"/>
      <c r="HR753" s="49"/>
      <c r="HS753" s="49"/>
      <c r="HT753" s="49"/>
      <c r="HU753" s="49"/>
      <c r="HV753" s="49"/>
      <c r="HW753" s="49"/>
      <c r="HX753" s="49"/>
      <c r="HY753" s="49"/>
      <c r="HZ753" s="49"/>
      <c r="IA753" s="49"/>
      <c r="IB753" s="49"/>
      <c r="IC753" s="49"/>
      <c r="ID753" s="49"/>
      <c r="IE753" s="49"/>
      <c r="IF753" s="49"/>
      <c r="IG753" s="49"/>
      <c r="IH753" s="49"/>
      <c r="II753" s="49"/>
      <c r="IJ753" s="49"/>
      <c r="IK753" s="49"/>
      <c r="IL753" s="49"/>
      <c r="IM753" s="49"/>
      <c r="IN753" s="49"/>
      <c r="IO753" s="49"/>
      <c r="IP753" s="49"/>
      <c r="IQ753" s="49"/>
      <c r="IR753" s="49"/>
      <c r="IS753" s="49"/>
      <c r="IT753" s="49"/>
      <c r="IU753" s="49"/>
      <c r="IV753" s="49"/>
      <c r="IW753" s="49"/>
      <c r="IX753" s="49"/>
      <c r="IY753" s="49"/>
      <c r="IZ753" s="49"/>
      <c r="JA753" s="49"/>
      <c r="JB753" s="49"/>
      <c r="JC753" s="49"/>
      <c r="JD753" s="49"/>
      <c r="JE753" s="49"/>
      <c r="JF753" s="49"/>
      <c r="JG753" s="49"/>
      <c r="JH753" s="49"/>
      <c r="JI753" s="49"/>
      <c r="JJ753" s="49"/>
      <c r="JK753" s="49"/>
      <c r="JL753" s="49"/>
      <c r="JM753" s="49"/>
      <c r="JN753" s="49"/>
      <c r="JO753" s="49"/>
      <c r="JP753" s="49"/>
      <c r="JQ753" s="49"/>
      <c r="JR753" s="49"/>
      <c r="JS753" s="49"/>
      <c r="JT753" s="49"/>
      <c r="JU753" s="49"/>
      <c r="JV753" s="49"/>
      <c r="JW753" s="49"/>
      <c r="JX753" s="49"/>
      <c r="JY753" s="49"/>
      <c r="JZ753" s="49"/>
      <c r="KA753" s="49"/>
      <c r="KB753" s="49"/>
      <c r="KC753" s="49"/>
      <c r="KD753" s="49"/>
      <c r="KE753" s="49"/>
      <c r="KF753" s="49"/>
      <c r="KG753" s="49"/>
      <c r="KH753" s="49"/>
      <c r="KI753" s="49"/>
      <c r="KJ753" s="49"/>
    </row>
    <row r="754" spans="2:296" s="48" customFormat="1" x14ac:dyDescent="0.2">
      <c r="B754" s="46"/>
      <c r="C754" s="276"/>
      <c r="D754" s="125"/>
      <c r="E754" s="173"/>
      <c r="F754" s="174"/>
      <c r="G754" s="125"/>
      <c r="H754" s="125"/>
      <c r="I754" s="125"/>
      <c r="J754" s="125"/>
      <c r="K754" s="192"/>
      <c r="M754" s="281"/>
      <c r="N754" s="19"/>
      <c r="O754" s="49"/>
      <c r="P754" s="49"/>
      <c r="Q754" s="49"/>
      <c r="R754" s="49"/>
      <c r="S754" s="49"/>
      <c r="T754" s="49"/>
      <c r="U754" s="49"/>
      <c r="V754" s="49"/>
      <c r="W754" s="49"/>
      <c r="X754" s="49"/>
      <c r="Y754" s="49"/>
      <c r="Z754" s="49"/>
      <c r="AA754" s="49"/>
      <c r="AB754" s="49"/>
      <c r="AC754" s="49"/>
      <c r="AD754" s="49"/>
      <c r="AE754" s="49"/>
      <c r="AF754" s="49"/>
      <c r="AG754" s="49"/>
      <c r="AH754" s="49"/>
      <c r="AI754" s="49"/>
      <c r="AJ754" s="49"/>
      <c r="AK754" s="49"/>
      <c r="AL754" s="49"/>
      <c r="AM754" s="49"/>
      <c r="AN754" s="49"/>
      <c r="AO754" s="49"/>
      <c r="AP754" s="49"/>
      <c r="AQ754" s="49"/>
      <c r="AR754" s="49"/>
      <c r="AS754" s="49"/>
      <c r="AT754" s="49"/>
      <c r="AU754" s="49"/>
      <c r="AV754" s="49"/>
      <c r="AW754" s="49"/>
      <c r="AX754" s="49"/>
      <c r="AY754" s="49"/>
      <c r="AZ754" s="49"/>
      <c r="BA754" s="49"/>
      <c r="BB754" s="49"/>
      <c r="BC754" s="49"/>
      <c r="BD754" s="49"/>
      <c r="BE754" s="49"/>
      <c r="BF754" s="49"/>
      <c r="BG754" s="49"/>
      <c r="BH754" s="49"/>
      <c r="BI754" s="49"/>
      <c r="BJ754" s="49"/>
      <c r="BK754" s="49"/>
      <c r="BL754" s="49"/>
      <c r="BM754" s="49"/>
      <c r="BN754" s="49"/>
      <c r="BO754" s="49"/>
      <c r="BP754" s="49"/>
      <c r="BQ754" s="49"/>
      <c r="BR754" s="49"/>
      <c r="BS754" s="49"/>
      <c r="BT754" s="49"/>
      <c r="BU754" s="49"/>
      <c r="BV754" s="49"/>
      <c r="BW754" s="49"/>
      <c r="BX754" s="49"/>
      <c r="BY754" s="49"/>
      <c r="BZ754" s="49"/>
      <c r="CA754" s="49"/>
      <c r="CB754" s="49"/>
      <c r="CC754" s="49"/>
      <c r="CD754" s="49"/>
      <c r="CE754" s="49"/>
      <c r="CF754" s="49"/>
      <c r="CG754" s="49"/>
      <c r="CH754" s="49"/>
      <c r="CI754" s="49"/>
      <c r="CJ754" s="49"/>
      <c r="CK754" s="49"/>
      <c r="CL754" s="49"/>
      <c r="CM754" s="49"/>
      <c r="CN754" s="49"/>
      <c r="CO754" s="49"/>
      <c r="CP754" s="49"/>
      <c r="CQ754" s="49"/>
      <c r="CR754" s="49"/>
      <c r="CS754" s="49"/>
      <c r="CT754" s="49"/>
      <c r="CU754" s="49"/>
      <c r="CV754" s="49"/>
      <c r="CW754" s="49"/>
      <c r="CX754" s="49"/>
      <c r="CY754" s="49"/>
      <c r="CZ754" s="49"/>
      <c r="DA754" s="49"/>
      <c r="DB754" s="49"/>
      <c r="DC754" s="49"/>
      <c r="DD754" s="49"/>
      <c r="DE754" s="49"/>
      <c r="DF754" s="49"/>
      <c r="DG754" s="49"/>
      <c r="DH754" s="49"/>
      <c r="DI754" s="49"/>
      <c r="DJ754" s="49"/>
      <c r="DK754" s="49"/>
      <c r="DL754" s="49"/>
      <c r="DM754" s="49"/>
      <c r="DN754" s="49"/>
      <c r="DO754" s="49"/>
      <c r="DP754" s="49"/>
      <c r="DQ754" s="49"/>
      <c r="DR754" s="49"/>
      <c r="DS754" s="49"/>
      <c r="DT754" s="49"/>
      <c r="DU754" s="49"/>
      <c r="DV754" s="49"/>
      <c r="DW754" s="49"/>
      <c r="DX754" s="49"/>
      <c r="DY754" s="49"/>
      <c r="DZ754" s="49"/>
      <c r="EA754" s="49"/>
      <c r="EB754" s="49"/>
      <c r="EC754" s="49"/>
      <c r="ED754" s="49"/>
      <c r="EE754" s="49"/>
      <c r="EF754" s="49"/>
      <c r="EG754" s="49"/>
      <c r="EH754" s="49"/>
      <c r="EI754" s="49"/>
      <c r="EJ754" s="49"/>
      <c r="EK754" s="49"/>
      <c r="EL754" s="49"/>
      <c r="EM754" s="49"/>
      <c r="EN754" s="49"/>
      <c r="EO754" s="49"/>
      <c r="EP754" s="49"/>
      <c r="EQ754" s="49"/>
      <c r="ER754" s="49"/>
      <c r="ES754" s="49"/>
      <c r="ET754" s="49"/>
      <c r="EU754" s="49"/>
      <c r="EV754" s="49"/>
      <c r="EW754" s="49"/>
      <c r="EX754" s="49"/>
      <c r="EY754" s="49"/>
      <c r="EZ754" s="49"/>
      <c r="FA754" s="49"/>
      <c r="FB754" s="49"/>
      <c r="FC754" s="49"/>
      <c r="FD754" s="49"/>
      <c r="FE754" s="49"/>
      <c r="FF754" s="49"/>
      <c r="FG754" s="49"/>
      <c r="FH754" s="49"/>
      <c r="FI754" s="49"/>
      <c r="FJ754" s="49"/>
      <c r="FK754" s="49"/>
      <c r="FL754" s="49"/>
      <c r="FM754" s="49"/>
      <c r="FN754" s="49"/>
      <c r="FO754" s="49"/>
      <c r="FP754" s="49"/>
      <c r="FQ754" s="49"/>
      <c r="FR754" s="49"/>
      <c r="FS754" s="49"/>
      <c r="FT754" s="49"/>
      <c r="FU754" s="49"/>
      <c r="FV754" s="49"/>
      <c r="FW754" s="49"/>
      <c r="FX754" s="49"/>
      <c r="FY754" s="49"/>
      <c r="FZ754" s="49"/>
      <c r="GA754" s="49"/>
      <c r="GB754" s="49"/>
      <c r="GC754" s="49"/>
      <c r="GD754" s="49"/>
      <c r="GE754" s="49"/>
      <c r="GF754" s="49"/>
      <c r="GG754" s="49"/>
      <c r="GH754" s="49"/>
      <c r="GI754" s="49"/>
      <c r="GJ754" s="49"/>
      <c r="GK754" s="49"/>
      <c r="GL754" s="49"/>
      <c r="GM754" s="49"/>
      <c r="GN754" s="49"/>
      <c r="GO754" s="49"/>
      <c r="GP754" s="49"/>
      <c r="GQ754" s="49"/>
      <c r="GR754" s="49"/>
      <c r="GS754" s="49"/>
      <c r="GT754" s="49"/>
      <c r="GU754" s="49"/>
      <c r="GV754" s="49"/>
      <c r="GW754" s="49"/>
      <c r="GX754" s="49"/>
      <c r="GY754" s="49"/>
      <c r="GZ754" s="49"/>
      <c r="HA754" s="49"/>
      <c r="HB754" s="49"/>
      <c r="HC754" s="49"/>
      <c r="HD754" s="49"/>
      <c r="HE754" s="49"/>
      <c r="HF754" s="49"/>
      <c r="HG754" s="49"/>
      <c r="HH754" s="49"/>
      <c r="HI754" s="49"/>
      <c r="HJ754" s="49"/>
      <c r="HK754" s="49"/>
      <c r="HL754" s="49"/>
      <c r="HM754" s="49"/>
      <c r="HN754" s="49"/>
      <c r="HO754" s="49"/>
      <c r="HP754" s="49"/>
      <c r="HQ754" s="49"/>
      <c r="HR754" s="49"/>
      <c r="HS754" s="49"/>
      <c r="HT754" s="49"/>
      <c r="HU754" s="49"/>
      <c r="HV754" s="49"/>
      <c r="HW754" s="49"/>
      <c r="HX754" s="49"/>
      <c r="HY754" s="49"/>
      <c r="HZ754" s="49"/>
      <c r="IA754" s="49"/>
      <c r="IB754" s="49"/>
      <c r="IC754" s="49"/>
      <c r="ID754" s="49"/>
      <c r="IE754" s="49"/>
      <c r="IF754" s="49"/>
      <c r="IG754" s="49"/>
      <c r="IH754" s="49"/>
      <c r="II754" s="49"/>
      <c r="IJ754" s="49"/>
      <c r="IK754" s="49"/>
      <c r="IL754" s="49"/>
      <c r="IM754" s="49"/>
      <c r="IN754" s="49"/>
      <c r="IO754" s="49"/>
      <c r="IP754" s="49"/>
      <c r="IQ754" s="49"/>
      <c r="IR754" s="49"/>
      <c r="IS754" s="49"/>
      <c r="IT754" s="49"/>
      <c r="IU754" s="49"/>
      <c r="IV754" s="49"/>
      <c r="IW754" s="49"/>
      <c r="IX754" s="49"/>
      <c r="IY754" s="49"/>
      <c r="IZ754" s="49"/>
      <c r="JA754" s="49"/>
      <c r="JB754" s="49"/>
      <c r="JC754" s="49"/>
      <c r="JD754" s="49"/>
      <c r="JE754" s="49"/>
      <c r="JF754" s="49"/>
      <c r="JG754" s="49"/>
      <c r="JH754" s="49"/>
      <c r="JI754" s="49"/>
      <c r="JJ754" s="49"/>
      <c r="JK754" s="49"/>
      <c r="JL754" s="49"/>
      <c r="JM754" s="49"/>
      <c r="JN754" s="49"/>
      <c r="JO754" s="49"/>
      <c r="JP754" s="49"/>
      <c r="JQ754" s="49"/>
      <c r="JR754" s="49"/>
      <c r="JS754" s="49"/>
      <c r="JT754" s="49"/>
      <c r="JU754" s="49"/>
      <c r="JV754" s="49"/>
      <c r="JW754" s="49"/>
      <c r="JX754" s="49"/>
      <c r="JY754" s="49"/>
      <c r="JZ754" s="49"/>
      <c r="KA754" s="49"/>
      <c r="KB754" s="49"/>
      <c r="KC754" s="49"/>
      <c r="KD754" s="49"/>
      <c r="KE754" s="49"/>
      <c r="KF754" s="49"/>
      <c r="KG754" s="49"/>
      <c r="KH754" s="49"/>
      <c r="KI754" s="49"/>
      <c r="KJ754" s="49"/>
    </row>
    <row r="755" spans="2:296" s="48" customFormat="1" x14ac:dyDescent="0.2">
      <c r="B755" s="46"/>
      <c r="C755" s="276"/>
      <c r="D755" s="125"/>
      <c r="E755" s="173"/>
      <c r="F755" s="174"/>
      <c r="G755" s="125"/>
      <c r="H755" s="125"/>
      <c r="I755" s="125"/>
      <c r="J755" s="125"/>
      <c r="K755" s="192"/>
      <c r="M755" s="281"/>
      <c r="N755" s="19"/>
      <c r="O755" s="49"/>
      <c r="P755" s="49"/>
      <c r="Q755" s="49"/>
      <c r="R755" s="49"/>
      <c r="S755" s="49"/>
      <c r="T755" s="49"/>
      <c r="U755" s="49"/>
      <c r="V755" s="49"/>
      <c r="W755" s="49"/>
      <c r="X755" s="49"/>
      <c r="Y755" s="49"/>
      <c r="Z755" s="49"/>
      <c r="AA755" s="49"/>
      <c r="AB755" s="49"/>
      <c r="AC755" s="49"/>
      <c r="AD755" s="49"/>
      <c r="AE755" s="49"/>
      <c r="AF755" s="49"/>
      <c r="AG755" s="49"/>
      <c r="AH755" s="49"/>
      <c r="AI755" s="49"/>
      <c r="AJ755" s="49"/>
      <c r="AK755" s="49"/>
      <c r="AL755" s="49"/>
      <c r="AM755" s="49"/>
      <c r="AN755" s="49"/>
      <c r="AO755" s="49"/>
      <c r="AP755" s="49"/>
      <c r="AQ755" s="49"/>
      <c r="AR755" s="49"/>
      <c r="AS755" s="49"/>
      <c r="AT755" s="49"/>
      <c r="AU755" s="49"/>
      <c r="AV755" s="49"/>
      <c r="AW755" s="49"/>
      <c r="AX755" s="49"/>
      <c r="AY755" s="49"/>
      <c r="AZ755" s="49"/>
      <c r="BA755" s="49"/>
      <c r="BB755" s="49"/>
      <c r="BC755" s="49"/>
      <c r="BD755" s="49"/>
      <c r="BE755" s="49"/>
      <c r="BF755" s="49"/>
      <c r="BG755" s="49"/>
      <c r="BH755" s="49"/>
      <c r="BI755" s="49"/>
      <c r="BJ755" s="49"/>
      <c r="BK755" s="49"/>
      <c r="BL755" s="49"/>
      <c r="BM755" s="49"/>
      <c r="BN755" s="49"/>
      <c r="BO755" s="49"/>
      <c r="BP755" s="49"/>
      <c r="BQ755" s="49"/>
      <c r="BR755" s="49"/>
      <c r="BS755" s="49"/>
      <c r="BT755" s="49"/>
      <c r="BU755" s="49"/>
      <c r="BV755" s="49"/>
      <c r="BW755" s="49"/>
      <c r="BX755" s="49"/>
      <c r="BY755" s="49"/>
      <c r="BZ755" s="49"/>
      <c r="CA755" s="49"/>
      <c r="CB755" s="49"/>
      <c r="CC755" s="49"/>
      <c r="CD755" s="49"/>
      <c r="CE755" s="49"/>
      <c r="CF755" s="49"/>
      <c r="CG755" s="49"/>
      <c r="CH755" s="49"/>
      <c r="CI755" s="49"/>
      <c r="CJ755" s="49"/>
      <c r="CK755" s="49"/>
      <c r="CL755" s="49"/>
      <c r="CM755" s="49"/>
      <c r="CN755" s="49"/>
      <c r="CO755" s="49"/>
      <c r="CP755" s="49"/>
      <c r="CQ755" s="49"/>
      <c r="CR755" s="49"/>
      <c r="CS755" s="49"/>
      <c r="CT755" s="49"/>
      <c r="CU755" s="49"/>
      <c r="CV755" s="49"/>
      <c r="CW755" s="49"/>
      <c r="CX755" s="49"/>
      <c r="CY755" s="49"/>
      <c r="CZ755" s="49"/>
      <c r="DA755" s="49"/>
      <c r="DB755" s="49"/>
      <c r="DC755" s="49"/>
      <c r="DD755" s="49"/>
      <c r="DE755" s="49"/>
      <c r="DF755" s="49"/>
      <c r="DG755" s="49"/>
      <c r="DH755" s="49"/>
      <c r="DI755" s="49"/>
      <c r="DJ755" s="49"/>
      <c r="DK755" s="49"/>
      <c r="DL755" s="49"/>
      <c r="DM755" s="49"/>
      <c r="DN755" s="49"/>
      <c r="DO755" s="49"/>
      <c r="DP755" s="49"/>
      <c r="DQ755" s="49"/>
      <c r="DR755" s="49"/>
      <c r="DS755" s="49"/>
      <c r="DT755" s="49"/>
      <c r="DU755" s="49"/>
      <c r="DV755" s="49"/>
      <c r="DW755" s="49"/>
      <c r="DX755" s="49"/>
      <c r="DY755" s="49"/>
      <c r="DZ755" s="49"/>
      <c r="EA755" s="49"/>
      <c r="EB755" s="49"/>
      <c r="EC755" s="49"/>
      <c r="ED755" s="49"/>
      <c r="EE755" s="49"/>
      <c r="EF755" s="49"/>
      <c r="EG755" s="49"/>
      <c r="EH755" s="49"/>
      <c r="EI755" s="49"/>
      <c r="EJ755" s="49"/>
      <c r="EK755" s="49"/>
      <c r="EL755" s="49"/>
      <c r="EM755" s="49"/>
      <c r="EN755" s="49"/>
      <c r="EO755" s="49"/>
      <c r="EP755" s="49"/>
      <c r="EQ755" s="49"/>
      <c r="ER755" s="49"/>
      <c r="ES755" s="49"/>
      <c r="ET755" s="49"/>
      <c r="EU755" s="49"/>
      <c r="EV755" s="49"/>
      <c r="EW755" s="49"/>
      <c r="EX755" s="49"/>
      <c r="EY755" s="49"/>
      <c r="EZ755" s="49"/>
      <c r="FA755" s="49"/>
      <c r="FB755" s="49"/>
      <c r="FC755" s="49"/>
      <c r="FD755" s="49"/>
      <c r="FE755" s="49"/>
      <c r="FF755" s="49"/>
      <c r="FG755" s="49"/>
      <c r="FH755" s="49"/>
      <c r="FI755" s="49"/>
      <c r="FJ755" s="49"/>
      <c r="FK755" s="49"/>
      <c r="FL755" s="49"/>
      <c r="FM755" s="49"/>
      <c r="FN755" s="49"/>
      <c r="FO755" s="49"/>
      <c r="FP755" s="49"/>
      <c r="FQ755" s="49"/>
      <c r="FR755" s="49"/>
      <c r="FS755" s="49"/>
      <c r="FT755" s="49"/>
      <c r="FU755" s="49"/>
      <c r="FV755" s="49"/>
      <c r="FW755" s="49"/>
      <c r="FX755" s="49"/>
      <c r="FY755" s="49"/>
      <c r="FZ755" s="49"/>
      <c r="GA755" s="49"/>
      <c r="GB755" s="49"/>
      <c r="GC755" s="49"/>
      <c r="GD755" s="49"/>
      <c r="GE755" s="49"/>
      <c r="GF755" s="49"/>
      <c r="GG755" s="49"/>
      <c r="GH755" s="49"/>
      <c r="GI755" s="49"/>
      <c r="GJ755" s="49"/>
      <c r="GK755" s="49"/>
      <c r="GL755" s="49"/>
      <c r="GM755" s="49"/>
      <c r="GN755" s="49"/>
      <c r="GO755" s="49"/>
      <c r="GP755" s="49"/>
      <c r="GQ755" s="49"/>
      <c r="GR755" s="49"/>
      <c r="GS755" s="49"/>
      <c r="GT755" s="49"/>
      <c r="GU755" s="49"/>
      <c r="GV755" s="49"/>
      <c r="GW755" s="49"/>
      <c r="GX755" s="49"/>
      <c r="GY755" s="49"/>
      <c r="GZ755" s="49"/>
      <c r="HA755" s="49"/>
      <c r="HB755" s="49"/>
      <c r="HC755" s="49"/>
      <c r="HD755" s="49"/>
      <c r="HE755" s="49"/>
      <c r="HF755" s="49"/>
      <c r="HG755" s="49"/>
      <c r="HH755" s="49"/>
      <c r="HI755" s="49"/>
      <c r="HJ755" s="49"/>
      <c r="HK755" s="49"/>
      <c r="HL755" s="49"/>
      <c r="HM755" s="49"/>
      <c r="HN755" s="49"/>
      <c r="HO755" s="49"/>
      <c r="HP755" s="49"/>
      <c r="HQ755" s="49"/>
      <c r="HR755" s="49"/>
      <c r="HS755" s="49"/>
      <c r="HT755" s="49"/>
      <c r="HU755" s="49"/>
      <c r="HV755" s="49"/>
      <c r="HW755" s="49"/>
      <c r="HX755" s="49"/>
      <c r="HY755" s="49"/>
      <c r="HZ755" s="49"/>
      <c r="IA755" s="49"/>
      <c r="IB755" s="49"/>
      <c r="IC755" s="49"/>
      <c r="ID755" s="49"/>
      <c r="IE755" s="49"/>
      <c r="IF755" s="49"/>
      <c r="IG755" s="49"/>
      <c r="IH755" s="49"/>
      <c r="II755" s="49"/>
      <c r="IJ755" s="49"/>
      <c r="IK755" s="49"/>
      <c r="IL755" s="49"/>
      <c r="IM755" s="49"/>
      <c r="IN755" s="49"/>
      <c r="IO755" s="49"/>
      <c r="IP755" s="49"/>
      <c r="IQ755" s="49"/>
      <c r="IR755" s="49"/>
      <c r="IS755" s="49"/>
      <c r="IT755" s="49"/>
      <c r="IU755" s="49"/>
      <c r="IV755" s="49"/>
      <c r="IW755" s="49"/>
      <c r="IX755" s="49"/>
      <c r="IY755" s="49"/>
      <c r="IZ755" s="49"/>
      <c r="JA755" s="49"/>
      <c r="JB755" s="49"/>
      <c r="JC755" s="49"/>
      <c r="JD755" s="49"/>
      <c r="JE755" s="49"/>
      <c r="JF755" s="49"/>
      <c r="JG755" s="49"/>
      <c r="JH755" s="49"/>
      <c r="JI755" s="49"/>
      <c r="JJ755" s="49"/>
      <c r="JK755" s="49"/>
      <c r="JL755" s="49"/>
      <c r="JM755" s="49"/>
      <c r="JN755" s="49"/>
      <c r="JO755" s="49"/>
      <c r="JP755" s="49"/>
      <c r="JQ755" s="49"/>
      <c r="JR755" s="49"/>
      <c r="JS755" s="49"/>
      <c r="JT755" s="49"/>
      <c r="JU755" s="49"/>
      <c r="JV755" s="49"/>
      <c r="JW755" s="49"/>
      <c r="JX755" s="49"/>
      <c r="JY755" s="49"/>
      <c r="JZ755" s="49"/>
      <c r="KA755" s="49"/>
      <c r="KB755" s="49"/>
      <c r="KC755" s="49"/>
      <c r="KD755" s="49"/>
      <c r="KE755" s="49"/>
      <c r="KF755" s="49"/>
      <c r="KG755" s="49"/>
      <c r="KH755" s="49"/>
      <c r="KI755" s="49"/>
      <c r="KJ755" s="49"/>
    </row>
    <row r="756" spans="2:296" s="48" customFormat="1" x14ac:dyDescent="0.2">
      <c r="B756" s="46"/>
      <c r="C756" s="276"/>
      <c r="D756" s="125"/>
      <c r="E756" s="173"/>
      <c r="F756" s="174"/>
      <c r="G756" s="125"/>
      <c r="H756" s="125"/>
      <c r="I756" s="125"/>
      <c r="J756" s="125"/>
      <c r="K756" s="192"/>
      <c r="M756" s="281"/>
      <c r="N756" s="19"/>
      <c r="O756" s="49"/>
      <c r="P756" s="49"/>
      <c r="Q756" s="49"/>
      <c r="R756" s="49"/>
      <c r="S756" s="49"/>
      <c r="T756" s="49"/>
      <c r="U756" s="49"/>
      <c r="V756" s="49"/>
      <c r="W756" s="49"/>
      <c r="X756" s="49"/>
      <c r="Y756" s="49"/>
      <c r="Z756" s="49"/>
      <c r="AA756" s="49"/>
      <c r="AB756" s="49"/>
      <c r="AC756" s="49"/>
      <c r="AD756" s="49"/>
      <c r="AE756" s="49"/>
      <c r="AF756" s="49"/>
      <c r="AG756" s="49"/>
      <c r="AH756" s="49"/>
      <c r="AI756" s="49"/>
      <c r="AJ756" s="49"/>
      <c r="AK756" s="49"/>
      <c r="AL756" s="49"/>
      <c r="AM756" s="49"/>
      <c r="AN756" s="49"/>
      <c r="AO756" s="49"/>
      <c r="AP756" s="49"/>
      <c r="AQ756" s="49"/>
      <c r="AR756" s="49"/>
      <c r="AS756" s="49"/>
      <c r="AT756" s="49"/>
      <c r="AU756" s="49"/>
      <c r="AV756" s="49"/>
      <c r="AW756" s="49"/>
      <c r="AX756" s="49"/>
      <c r="AY756" s="49"/>
      <c r="AZ756" s="49"/>
      <c r="BA756" s="49"/>
      <c r="BB756" s="49"/>
      <c r="BC756" s="49"/>
      <c r="BD756" s="49"/>
      <c r="BE756" s="49"/>
      <c r="BF756" s="49"/>
      <c r="BG756" s="49"/>
      <c r="BH756" s="49"/>
      <c r="BI756" s="49"/>
      <c r="BJ756" s="49"/>
      <c r="BK756" s="49"/>
      <c r="BL756" s="49"/>
      <c r="BM756" s="49"/>
      <c r="BN756" s="49"/>
      <c r="BO756" s="49"/>
      <c r="BP756" s="49"/>
      <c r="BQ756" s="49"/>
      <c r="BR756" s="49"/>
      <c r="BS756" s="49"/>
      <c r="BT756" s="49"/>
      <c r="BU756" s="49"/>
      <c r="BV756" s="49"/>
      <c r="BW756" s="49"/>
      <c r="BX756" s="49"/>
      <c r="BY756" s="49"/>
      <c r="BZ756" s="49"/>
      <c r="CA756" s="49"/>
      <c r="CB756" s="49"/>
      <c r="CC756" s="49"/>
      <c r="CD756" s="49"/>
      <c r="CE756" s="49"/>
      <c r="CF756" s="49"/>
      <c r="CG756" s="49"/>
      <c r="CH756" s="49"/>
      <c r="CI756" s="49"/>
      <c r="CJ756" s="49"/>
      <c r="CK756" s="49"/>
      <c r="CL756" s="49"/>
      <c r="CM756" s="49"/>
      <c r="CN756" s="49"/>
      <c r="CO756" s="49"/>
      <c r="CP756" s="49"/>
      <c r="CQ756" s="49"/>
      <c r="CR756" s="49"/>
      <c r="CS756" s="49"/>
      <c r="CT756" s="49"/>
      <c r="CU756" s="49"/>
      <c r="CV756" s="49"/>
      <c r="CW756" s="49"/>
      <c r="CX756" s="49"/>
      <c r="CY756" s="49"/>
      <c r="CZ756" s="49"/>
      <c r="DA756" s="49"/>
      <c r="DB756" s="49"/>
      <c r="DC756" s="49"/>
      <c r="DD756" s="49"/>
      <c r="DE756" s="49"/>
      <c r="DF756" s="49"/>
      <c r="DG756" s="49"/>
      <c r="DH756" s="49"/>
      <c r="DI756" s="49"/>
      <c r="DJ756" s="49"/>
      <c r="DK756" s="49"/>
      <c r="DL756" s="49"/>
      <c r="DM756" s="49"/>
      <c r="DN756" s="49"/>
      <c r="DO756" s="49"/>
      <c r="DP756" s="49"/>
      <c r="DQ756" s="49"/>
      <c r="DR756" s="49"/>
      <c r="DS756" s="49"/>
      <c r="DT756" s="49"/>
      <c r="DU756" s="49"/>
      <c r="DV756" s="49"/>
      <c r="DW756" s="49"/>
      <c r="DX756" s="49"/>
      <c r="DY756" s="49"/>
      <c r="DZ756" s="49"/>
      <c r="EA756" s="49"/>
      <c r="EB756" s="49"/>
      <c r="EC756" s="49"/>
      <c r="ED756" s="49"/>
      <c r="EE756" s="49"/>
      <c r="EF756" s="49"/>
      <c r="EG756" s="49"/>
      <c r="EH756" s="49"/>
      <c r="EI756" s="49"/>
      <c r="EJ756" s="49"/>
      <c r="EK756" s="49"/>
      <c r="EL756" s="49"/>
      <c r="EM756" s="49"/>
      <c r="EN756" s="49"/>
      <c r="EO756" s="49"/>
      <c r="EP756" s="49"/>
      <c r="EQ756" s="49"/>
      <c r="ER756" s="49"/>
      <c r="ES756" s="49"/>
      <c r="ET756" s="49"/>
      <c r="EU756" s="49"/>
      <c r="EV756" s="49"/>
      <c r="EW756" s="49"/>
      <c r="EX756" s="49"/>
      <c r="EY756" s="49"/>
      <c r="EZ756" s="49"/>
      <c r="FA756" s="49"/>
      <c r="FB756" s="49"/>
      <c r="FC756" s="49"/>
      <c r="FD756" s="49"/>
      <c r="FE756" s="49"/>
      <c r="FF756" s="49"/>
      <c r="FG756" s="49"/>
      <c r="FH756" s="49"/>
      <c r="FI756" s="49"/>
      <c r="FJ756" s="49"/>
      <c r="FK756" s="49"/>
      <c r="FL756" s="49"/>
      <c r="FM756" s="49"/>
      <c r="FN756" s="49"/>
      <c r="FO756" s="49"/>
      <c r="FP756" s="49"/>
      <c r="FQ756" s="49"/>
      <c r="FR756" s="49"/>
      <c r="FS756" s="49"/>
      <c r="FT756" s="49"/>
      <c r="FU756" s="49"/>
      <c r="FV756" s="49"/>
      <c r="FW756" s="49"/>
      <c r="FX756" s="49"/>
      <c r="FY756" s="49"/>
      <c r="FZ756" s="49"/>
      <c r="GA756" s="49"/>
      <c r="GB756" s="49"/>
      <c r="GC756" s="49"/>
      <c r="GD756" s="49"/>
      <c r="GE756" s="49"/>
      <c r="GF756" s="49"/>
      <c r="GG756" s="49"/>
      <c r="GH756" s="49"/>
      <c r="GI756" s="49"/>
      <c r="GJ756" s="49"/>
      <c r="GK756" s="49"/>
      <c r="GL756" s="49"/>
      <c r="GM756" s="49"/>
      <c r="GN756" s="49"/>
      <c r="GO756" s="49"/>
      <c r="GP756" s="49"/>
      <c r="GQ756" s="49"/>
      <c r="GR756" s="49"/>
      <c r="GS756" s="49"/>
      <c r="GT756" s="49"/>
      <c r="GU756" s="49"/>
      <c r="GV756" s="49"/>
      <c r="GW756" s="49"/>
      <c r="GX756" s="49"/>
      <c r="GY756" s="49"/>
      <c r="GZ756" s="49"/>
      <c r="HA756" s="49"/>
      <c r="HB756" s="49"/>
      <c r="HC756" s="49"/>
      <c r="HD756" s="49"/>
      <c r="HE756" s="49"/>
      <c r="HF756" s="49"/>
      <c r="HG756" s="49"/>
      <c r="HH756" s="49"/>
      <c r="HI756" s="49"/>
      <c r="HJ756" s="49"/>
      <c r="HK756" s="49"/>
      <c r="HL756" s="49"/>
      <c r="HM756" s="49"/>
      <c r="HN756" s="49"/>
      <c r="HO756" s="49"/>
      <c r="HP756" s="49"/>
      <c r="HQ756" s="49"/>
      <c r="HR756" s="49"/>
      <c r="HS756" s="49"/>
      <c r="HT756" s="49"/>
      <c r="HU756" s="49"/>
      <c r="HV756" s="49"/>
      <c r="HW756" s="49"/>
      <c r="HX756" s="49"/>
      <c r="HY756" s="49"/>
      <c r="HZ756" s="49"/>
      <c r="IA756" s="49"/>
      <c r="IB756" s="49"/>
      <c r="IC756" s="49"/>
      <c r="ID756" s="49"/>
      <c r="IE756" s="49"/>
      <c r="IF756" s="49"/>
      <c r="IG756" s="49"/>
      <c r="IH756" s="49"/>
      <c r="II756" s="49"/>
      <c r="IJ756" s="49"/>
      <c r="IK756" s="49"/>
      <c r="IL756" s="49"/>
      <c r="IM756" s="49"/>
      <c r="IN756" s="49"/>
      <c r="IO756" s="49"/>
      <c r="IP756" s="49"/>
      <c r="IQ756" s="49"/>
      <c r="IR756" s="49"/>
      <c r="IS756" s="49"/>
      <c r="IT756" s="49"/>
      <c r="IU756" s="49"/>
      <c r="IV756" s="49"/>
      <c r="IW756" s="49"/>
      <c r="IX756" s="49"/>
      <c r="IY756" s="49"/>
      <c r="IZ756" s="49"/>
      <c r="JA756" s="49"/>
      <c r="JB756" s="49"/>
      <c r="JC756" s="49"/>
      <c r="JD756" s="49"/>
      <c r="JE756" s="49"/>
      <c r="JF756" s="49"/>
      <c r="JG756" s="49"/>
      <c r="JH756" s="49"/>
      <c r="JI756" s="49"/>
      <c r="JJ756" s="49"/>
      <c r="JK756" s="49"/>
      <c r="JL756" s="49"/>
      <c r="JM756" s="49"/>
      <c r="JN756" s="49"/>
      <c r="JO756" s="49"/>
      <c r="JP756" s="49"/>
      <c r="JQ756" s="49"/>
      <c r="JR756" s="49"/>
      <c r="JS756" s="49"/>
      <c r="JT756" s="49"/>
      <c r="JU756" s="49"/>
      <c r="JV756" s="49"/>
      <c r="JW756" s="49"/>
      <c r="JX756" s="49"/>
      <c r="JY756" s="49"/>
      <c r="JZ756" s="49"/>
      <c r="KA756" s="49"/>
      <c r="KB756" s="49"/>
      <c r="KC756" s="49"/>
      <c r="KD756" s="49"/>
      <c r="KE756" s="49"/>
      <c r="KF756" s="49"/>
      <c r="KG756" s="49"/>
      <c r="KH756" s="49"/>
      <c r="KI756" s="49"/>
      <c r="KJ756" s="49"/>
    </row>
    <row r="757" spans="2:296" s="48" customFormat="1" x14ac:dyDescent="0.2">
      <c r="B757" s="46"/>
      <c r="C757" s="276"/>
      <c r="D757" s="125"/>
      <c r="E757" s="173"/>
      <c r="F757" s="174"/>
      <c r="G757" s="125"/>
      <c r="H757" s="125"/>
      <c r="I757" s="125"/>
      <c r="J757" s="125"/>
      <c r="K757" s="192"/>
      <c r="M757" s="281"/>
      <c r="N757" s="19"/>
      <c r="O757" s="49"/>
      <c r="P757" s="49"/>
      <c r="Q757" s="49"/>
      <c r="R757" s="49"/>
      <c r="S757" s="49"/>
      <c r="T757" s="49"/>
      <c r="U757" s="49"/>
      <c r="V757" s="49"/>
      <c r="W757" s="49"/>
      <c r="X757" s="49"/>
      <c r="Y757" s="49"/>
      <c r="Z757" s="49"/>
      <c r="AA757" s="49"/>
      <c r="AB757" s="49"/>
      <c r="AC757" s="49"/>
      <c r="AD757" s="49"/>
      <c r="AE757" s="49"/>
      <c r="AF757" s="49"/>
      <c r="AG757" s="49"/>
      <c r="AH757" s="49"/>
      <c r="AI757" s="49"/>
      <c r="AJ757" s="49"/>
      <c r="AK757" s="49"/>
      <c r="AL757" s="49"/>
      <c r="AM757" s="49"/>
      <c r="AN757" s="49"/>
      <c r="AO757" s="49"/>
      <c r="AP757" s="49"/>
      <c r="AQ757" s="49"/>
      <c r="AR757" s="49"/>
      <c r="AS757" s="49"/>
      <c r="AT757" s="49"/>
      <c r="AU757" s="49"/>
      <c r="AV757" s="49"/>
      <c r="AW757" s="49"/>
      <c r="AX757" s="49"/>
      <c r="AY757" s="49"/>
      <c r="AZ757" s="49"/>
      <c r="BA757" s="49"/>
      <c r="BB757" s="49"/>
      <c r="BC757" s="49"/>
      <c r="BD757" s="49"/>
      <c r="BE757" s="49"/>
      <c r="BF757" s="49"/>
      <c r="BG757" s="49"/>
      <c r="BH757" s="49"/>
      <c r="BI757" s="49"/>
      <c r="BJ757" s="49"/>
      <c r="BK757" s="49"/>
      <c r="BL757" s="49"/>
      <c r="BM757" s="49"/>
      <c r="BN757" s="49"/>
      <c r="BO757" s="49"/>
      <c r="BP757" s="49"/>
      <c r="BQ757" s="49"/>
      <c r="BR757" s="49"/>
      <c r="BS757" s="49"/>
      <c r="BT757" s="49"/>
      <c r="BU757" s="49"/>
      <c r="BV757" s="49"/>
      <c r="BW757" s="49"/>
      <c r="BX757" s="49"/>
      <c r="BY757" s="49"/>
      <c r="BZ757" s="49"/>
      <c r="CA757" s="49"/>
      <c r="CB757" s="49"/>
      <c r="CC757" s="49"/>
      <c r="CD757" s="49"/>
      <c r="CE757" s="49"/>
      <c r="CF757" s="49"/>
      <c r="CG757" s="49"/>
      <c r="CH757" s="49"/>
      <c r="CI757" s="49"/>
      <c r="CJ757" s="49"/>
      <c r="CK757" s="49"/>
      <c r="CL757" s="49"/>
      <c r="CM757" s="49"/>
      <c r="CN757" s="49"/>
      <c r="CO757" s="49"/>
      <c r="CP757" s="49"/>
      <c r="CQ757" s="49"/>
      <c r="CR757" s="49"/>
      <c r="CS757" s="49"/>
      <c r="CT757" s="49"/>
      <c r="CU757" s="49"/>
      <c r="CV757" s="49"/>
      <c r="CW757" s="49"/>
      <c r="CX757" s="49"/>
      <c r="CY757" s="49"/>
      <c r="CZ757" s="49"/>
      <c r="DA757" s="49"/>
      <c r="DB757" s="49"/>
      <c r="DC757" s="49"/>
      <c r="DD757" s="49"/>
      <c r="DE757" s="49"/>
      <c r="DF757" s="49"/>
      <c r="DG757" s="49"/>
      <c r="DH757" s="49"/>
      <c r="DI757" s="49"/>
      <c r="DJ757" s="49"/>
      <c r="DK757" s="49"/>
      <c r="DL757" s="49"/>
      <c r="DM757" s="49"/>
      <c r="DN757" s="49"/>
      <c r="DO757" s="49"/>
      <c r="DP757" s="49"/>
      <c r="DQ757" s="49"/>
      <c r="DR757" s="49"/>
      <c r="DS757" s="49"/>
      <c r="DT757" s="49"/>
      <c r="DU757" s="49"/>
      <c r="DV757" s="49"/>
      <c r="DW757" s="49"/>
      <c r="DX757" s="49"/>
      <c r="DY757" s="49"/>
      <c r="DZ757" s="49"/>
      <c r="EA757" s="49"/>
      <c r="EB757" s="49"/>
      <c r="EC757" s="49"/>
      <c r="ED757" s="49"/>
      <c r="EE757" s="49"/>
      <c r="EF757" s="49"/>
      <c r="EG757" s="49"/>
      <c r="EH757" s="49"/>
      <c r="EI757" s="49"/>
      <c r="EJ757" s="49"/>
      <c r="EK757" s="49"/>
      <c r="EL757" s="49"/>
      <c r="EM757" s="49"/>
      <c r="EN757" s="49"/>
      <c r="EO757" s="49"/>
      <c r="EP757" s="49"/>
      <c r="EQ757" s="49"/>
      <c r="ER757" s="49"/>
      <c r="ES757" s="49"/>
      <c r="ET757" s="49"/>
      <c r="EU757" s="49"/>
      <c r="EV757" s="49"/>
      <c r="EW757" s="49"/>
      <c r="EX757" s="49"/>
      <c r="EY757" s="49"/>
      <c r="EZ757" s="49"/>
      <c r="FA757" s="49"/>
      <c r="FB757" s="49"/>
      <c r="FC757" s="49"/>
      <c r="FD757" s="49"/>
      <c r="FE757" s="49"/>
      <c r="FF757" s="49"/>
      <c r="FG757" s="49"/>
      <c r="FH757" s="49"/>
      <c r="FI757" s="49"/>
      <c r="FJ757" s="49"/>
      <c r="FK757" s="49"/>
      <c r="FL757" s="49"/>
      <c r="FM757" s="49"/>
      <c r="FN757" s="49"/>
      <c r="FO757" s="49"/>
      <c r="FP757" s="49"/>
      <c r="FQ757" s="49"/>
      <c r="FR757" s="49"/>
      <c r="FS757" s="49"/>
      <c r="FT757" s="49"/>
      <c r="FU757" s="49"/>
      <c r="FV757" s="49"/>
      <c r="FW757" s="49"/>
      <c r="FX757" s="49"/>
      <c r="FY757" s="49"/>
      <c r="FZ757" s="49"/>
      <c r="GA757" s="49"/>
      <c r="GB757" s="49"/>
      <c r="GC757" s="49"/>
      <c r="GD757" s="49"/>
      <c r="GE757" s="49"/>
      <c r="GF757" s="49"/>
      <c r="GG757" s="49"/>
      <c r="GH757" s="49"/>
      <c r="GI757" s="49"/>
      <c r="GJ757" s="49"/>
      <c r="GK757" s="49"/>
      <c r="GL757" s="49"/>
      <c r="GM757" s="49"/>
      <c r="GN757" s="49"/>
      <c r="GO757" s="49"/>
      <c r="GP757" s="49"/>
      <c r="GQ757" s="49"/>
      <c r="GR757" s="49"/>
      <c r="GS757" s="49"/>
      <c r="GT757" s="49"/>
      <c r="GU757" s="49"/>
      <c r="GV757" s="49"/>
      <c r="GW757" s="49"/>
      <c r="GX757" s="49"/>
      <c r="GY757" s="49"/>
      <c r="GZ757" s="49"/>
      <c r="HA757" s="49"/>
      <c r="HB757" s="49"/>
      <c r="HC757" s="49"/>
      <c r="HD757" s="49"/>
      <c r="HE757" s="49"/>
      <c r="HF757" s="49"/>
      <c r="HG757" s="49"/>
      <c r="HH757" s="49"/>
      <c r="HI757" s="49"/>
      <c r="HJ757" s="49"/>
      <c r="HK757" s="49"/>
      <c r="HL757" s="49"/>
      <c r="HM757" s="49"/>
      <c r="HN757" s="49"/>
      <c r="HO757" s="49"/>
      <c r="HP757" s="49"/>
      <c r="HQ757" s="49"/>
      <c r="HR757" s="49"/>
      <c r="HS757" s="49"/>
      <c r="HT757" s="49"/>
      <c r="HU757" s="49"/>
      <c r="HV757" s="49"/>
      <c r="HW757" s="49"/>
      <c r="HX757" s="49"/>
      <c r="HY757" s="49"/>
      <c r="HZ757" s="49"/>
      <c r="IA757" s="49"/>
      <c r="IB757" s="49"/>
      <c r="IC757" s="49"/>
      <c r="ID757" s="49"/>
      <c r="IE757" s="49"/>
      <c r="IF757" s="49"/>
      <c r="IG757" s="49"/>
      <c r="IH757" s="49"/>
      <c r="II757" s="49"/>
      <c r="IJ757" s="49"/>
      <c r="IK757" s="49"/>
      <c r="IL757" s="49"/>
      <c r="IM757" s="49"/>
      <c r="IN757" s="49"/>
      <c r="IO757" s="49"/>
      <c r="IP757" s="49"/>
      <c r="IQ757" s="49"/>
      <c r="IR757" s="49"/>
      <c r="IS757" s="49"/>
      <c r="IT757" s="49"/>
      <c r="IU757" s="49"/>
      <c r="IV757" s="49"/>
      <c r="IW757" s="49"/>
      <c r="IX757" s="49"/>
      <c r="IY757" s="49"/>
      <c r="IZ757" s="49"/>
      <c r="JA757" s="49"/>
      <c r="JB757" s="49"/>
      <c r="JC757" s="49"/>
      <c r="JD757" s="49"/>
      <c r="JE757" s="49"/>
      <c r="JF757" s="49"/>
      <c r="JG757" s="49"/>
      <c r="JH757" s="49"/>
      <c r="JI757" s="49"/>
      <c r="JJ757" s="49"/>
      <c r="JK757" s="49"/>
      <c r="JL757" s="49"/>
      <c r="JM757" s="49"/>
      <c r="JN757" s="49"/>
      <c r="JO757" s="49"/>
      <c r="JP757" s="49"/>
      <c r="JQ757" s="49"/>
      <c r="JR757" s="49"/>
      <c r="JS757" s="49"/>
      <c r="JT757" s="49"/>
      <c r="JU757" s="49"/>
      <c r="JV757" s="49"/>
      <c r="JW757" s="49"/>
      <c r="JX757" s="49"/>
      <c r="JY757" s="49"/>
      <c r="JZ757" s="49"/>
      <c r="KA757" s="49"/>
      <c r="KB757" s="49"/>
      <c r="KC757" s="49"/>
      <c r="KD757" s="49"/>
      <c r="KE757" s="49"/>
      <c r="KF757" s="49"/>
      <c r="KG757" s="49"/>
      <c r="KH757" s="49"/>
      <c r="KI757" s="49"/>
      <c r="KJ757" s="49"/>
    </row>
    <row r="758" spans="2:296" s="48" customFormat="1" x14ac:dyDescent="0.2">
      <c r="B758" s="46"/>
      <c r="C758" s="276"/>
      <c r="D758" s="125"/>
      <c r="E758" s="173"/>
      <c r="F758" s="174"/>
      <c r="G758" s="125"/>
      <c r="H758" s="125"/>
      <c r="I758" s="125"/>
      <c r="J758" s="125"/>
      <c r="K758" s="192"/>
      <c r="M758" s="281"/>
      <c r="N758" s="19"/>
      <c r="O758" s="49"/>
      <c r="P758" s="49"/>
      <c r="Q758" s="49"/>
      <c r="R758" s="49"/>
      <c r="S758" s="49"/>
      <c r="T758" s="49"/>
      <c r="U758" s="49"/>
      <c r="V758" s="49"/>
      <c r="W758" s="49"/>
      <c r="X758" s="49"/>
      <c r="Y758" s="49"/>
      <c r="Z758" s="49"/>
      <c r="AA758" s="49"/>
      <c r="AB758" s="49"/>
      <c r="AC758" s="49"/>
      <c r="AD758" s="49"/>
      <c r="AE758" s="49"/>
      <c r="AF758" s="49"/>
      <c r="AG758" s="49"/>
      <c r="AH758" s="49"/>
      <c r="AI758" s="49"/>
      <c r="AJ758" s="49"/>
      <c r="AK758" s="49"/>
      <c r="AL758" s="49"/>
      <c r="AM758" s="49"/>
      <c r="AN758" s="49"/>
      <c r="AO758" s="49"/>
      <c r="AP758" s="49"/>
      <c r="AQ758" s="49"/>
      <c r="AR758" s="49"/>
      <c r="AS758" s="49"/>
      <c r="AT758" s="49"/>
      <c r="AU758" s="49"/>
      <c r="AV758" s="49"/>
      <c r="AW758" s="49"/>
      <c r="AX758" s="49"/>
      <c r="AY758" s="49"/>
      <c r="AZ758" s="49"/>
      <c r="BA758" s="49"/>
      <c r="BB758" s="49"/>
      <c r="BC758" s="49"/>
      <c r="BD758" s="49"/>
      <c r="BE758" s="49"/>
      <c r="BF758" s="49"/>
      <c r="BG758" s="49"/>
      <c r="BH758" s="49"/>
      <c r="BI758" s="49"/>
      <c r="BJ758" s="49"/>
      <c r="BK758" s="49"/>
      <c r="BL758" s="49"/>
      <c r="BM758" s="49"/>
      <c r="BN758" s="49"/>
      <c r="BO758" s="49"/>
      <c r="BP758" s="49"/>
      <c r="BQ758" s="49"/>
      <c r="BR758" s="49"/>
      <c r="BS758" s="49"/>
      <c r="BT758" s="49"/>
      <c r="BU758" s="49"/>
      <c r="BV758" s="49"/>
      <c r="BW758" s="49"/>
      <c r="BX758" s="49"/>
      <c r="BY758" s="49"/>
      <c r="BZ758" s="49"/>
      <c r="CA758" s="49"/>
      <c r="CB758" s="49"/>
      <c r="CC758" s="49"/>
      <c r="CD758" s="49"/>
      <c r="CE758" s="49"/>
      <c r="CF758" s="49"/>
      <c r="CG758" s="49"/>
      <c r="CH758" s="49"/>
      <c r="CI758" s="49"/>
      <c r="CJ758" s="49"/>
      <c r="CK758" s="49"/>
      <c r="CL758" s="49"/>
      <c r="CM758" s="49"/>
      <c r="CN758" s="49"/>
      <c r="CO758" s="49"/>
      <c r="CP758" s="49"/>
      <c r="CQ758" s="49"/>
      <c r="CR758" s="49"/>
      <c r="CS758" s="49"/>
      <c r="CT758" s="49"/>
      <c r="CU758" s="49"/>
      <c r="CV758" s="49"/>
      <c r="CW758" s="49"/>
      <c r="CX758" s="49"/>
      <c r="CY758" s="49"/>
      <c r="CZ758" s="49"/>
      <c r="DA758" s="49"/>
      <c r="DB758" s="49"/>
      <c r="DC758" s="49"/>
      <c r="DD758" s="49"/>
      <c r="DE758" s="49"/>
      <c r="DF758" s="49"/>
      <c r="DG758" s="49"/>
      <c r="DH758" s="49"/>
      <c r="DI758" s="49"/>
      <c r="DJ758" s="49"/>
      <c r="DK758" s="49"/>
      <c r="DL758" s="49"/>
      <c r="DM758" s="49"/>
      <c r="DN758" s="49"/>
      <c r="DO758" s="49"/>
      <c r="DP758" s="49"/>
      <c r="DQ758" s="49"/>
      <c r="DR758" s="49"/>
      <c r="DS758" s="49"/>
      <c r="DT758" s="49"/>
      <c r="DU758" s="49"/>
      <c r="DV758" s="49"/>
      <c r="DW758" s="49"/>
      <c r="DX758" s="49"/>
      <c r="DY758" s="49"/>
      <c r="DZ758" s="49"/>
      <c r="EA758" s="49"/>
      <c r="EB758" s="49"/>
      <c r="EC758" s="49"/>
      <c r="ED758" s="49"/>
      <c r="EE758" s="49"/>
      <c r="EF758" s="49"/>
      <c r="EG758" s="49"/>
      <c r="EH758" s="49"/>
      <c r="EI758" s="49"/>
      <c r="EJ758" s="49"/>
      <c r="EK758" s="49"/>
      <c r="EL758" s="49"/>
      <c r="EM758" s="49"/>
      <c r="EN758" s="49"/>
      <c r="EO758" s="49"/>
      <c r="EP758" s="49"/>
      <c r="EQ758" s="49"/>
      <c r="ER758" s="49"/>
      <c r="ES758" s="49"/>
      <c r="ET758" s="49"/>
      <c r="EU758" s="49"/>
      <c r="EV758" s="49"/>
      <c r="EW758" s="49"/>
      <c r="EX758" s="49"/>
      <c r="EY758" s="49"/>
      <c r="EZ758" s="49"/>
      <c r="FA758" s="49"/>
      <c r="FB758" s="49"/>
      <c r="FC758" s="49"/>
      <c r="FD758" s="49"/>
      <c r="FE758" s="49"/>
      <c r="FF758" s="49"/>
      <c r="FG758" s="49"/>
      <c r="FH758" s="49"/>
      <c r="FI758" s="49"/>
      <c r="FJ758" s="49"/>
      <c r="FK758" s="49"/>
      <c r="FL758" s="49"/>
      <c r="FM758" s="49"/>
      <c r="FN758" s="49"/>
      <c r="FO758" s="49"/>
      <c r="FP758" s="49"/>
      <c r="FQ758" s="49"/>
      <c r="FR758" s="49"/>
      <c r="FS758" s="49"/>
      <c r="FT758" s="49"/>
      <c r="FU758" s="49"/>
      <c r="FV758" s="49"/>
      <c r="FW758" s="49"/>
      <c r="FX758" s="49"/>
      <c r="FY758" s="49"/>
      <c r="FZ758" s="49"/>
      <c r="GA758" s="49"/>
      <c r="GB758" s="49"/>
      <c r="GC758" s="49"/>
      <c r="GD758" s="49"/>
      <c r="GE758" s="49"/>
      <c r="GF758" s="49"/>
      <c r="GG758" s="49"/>
      <c r="GH758" s="49"/>
      <c r="GI758" s="49"/>
      <c r="GJ758" s="49"/>
      <c r="GK758" s="49"/>
      <c r="GL758" s="49"/>
      <c r="GM758" s="49"/>
      <c r="GN758" s="49"/>
      <c r="GO758" s="49"/>
      <c r="GP758" s="49"/>
      <c r="GQ758" s="49"/>
      <c r="GR758" s="49"/>
      <c r="GS758" s="49"/>
      <c r="GT758" s="49"/>
      <c r="GU758" s="49"/>
      <c r="GV758" s="49"/>
      <c r="GW758" s="49"/>
      <c r="GX758" s="49"/>
      <c r="GY758" s="49"/>
      <c r="GZ758" s="49"/>
      <c r="HA758" s="49"/>
      <c r="HB758" s="49"/>
      <c r="HC758" s="49"/>
      <c r="HD758" s="49"/>
      <c r="HE758" s="49"/>
      <c r="HF758" s="49"/>
      <c r="HG758" s="49"/>
      <c r="HH758" s="49"/>
      <c r="HI758" s="49"/>
      <c r="HJ758" s="49"/>
      <c r="HK758" s="49"/>
      <c r="HL758" s="49"/>
      <c r="HM758" s="49"/>
      <c r="HN758" s="49"/>
      <c r="HO758" s="49"/>
      <c r="HP758" s="49"/>
      <c r="HQ758" s="49"/>
      <c r="HR758" s="49"/>
      <c r="HS758" s="49"/>
      <c r="HT758" s="49"/>
      <c r="HU758" s="49"/>
      <c r="HV758" s="49"/>
      <c r="HW758" s="49"/>
      <c r="HX758" s="49"/>
      <c r="HY758" s="49"/>
      <c r="HZ758" s="49"/>
      <c r="IA758" s="49"/>
      <c r="IB758" s="49"/>
      <c r="IC758" s="49"/>
      <c r="ID758" s="49"/>
      <c r="IE758" s="49"/>
      <c r="IF758" s="49"/>
      <c r="IG758" s="49"/>
      <c r="IH758" s="49"/>
      <c r="II758" s="49"/>
      <c r="IJ758" s="49"/>
      <c r="IK758" s="49"/>
      <c r="IL758" s="49"/>
      <c r="IM758" s="49"/>
      <c r="IN758" s="49"/>
      <c r="IO758" s="49"/>
      <c r="IP758" s="49"/>
      <c r="IQ758" s="49"/>
      <c r="IR758" s="49"/>
      <c r="IS758" s="49"/>
      <c r="IT758" s="49"/>
      <c r="IU758" s="49"/>
      <c r="IV758" s="49"/>
      <c r="IW758" s="49"/>
      <c r="IX758" s="49"/>
      <c r="IY758" s="49"/>
      <c r="IZ758" s="49"/>
      <c r="JA758" s="49"/>
      <c r="JB758" s="49"/>
      <c r="JC758" s="49"/>
      <c r="JD758" s="49"/>
      <c r="JE758" s="49"/>
      <c r="JF758" s="49"/>
      <c r="JG758" s="49"/>
      <c r="JH758" s="49"/>
      <c r="JI758" s="49"/>
      <c r="JJ758" s="49"/>
      <c r="JK758" s="49"/>
      <c r="JL758" s="49"/>
      <c r="JM758" s="49"/>
      <c r="JN758" s="49"/>
      <c r="JO758" s="49"/>
      <c r="JP758" s="49"/>
      <c r="JQ758" s="49"/>
      <c r="JR758" s="49"/>
      <c r="JS758" s="49"/>
      <c r="JT758" s="49"/>
      <c r="JU758" s="49"/>
      <c r="JV758" s="49"/>
      <c r="JW758" s="49"/>
      <c r="JX758" s="49"/>
      <c r="JY758" s="49"/>
      <c r="JZ758" s="49"/>
      <c r="KA758" s="49"/>
      <c r="KB758" s="49"/>
      <c r="KC758" s="49"/>
      <c r="KD758" s="49"/>
      <c r="KE758" s="49"/>
      <c r="KF758" s="49"/>
      <c r="KG758" s="49"/>
      <c r="KH758" s="49"/>
      <c r="KI758" s="49"/>
      <c r="KJ758" s="49"/>
    </row>
    <row r="759" spans="2:296" s="48" customFormat="1" x14ac:dyDescent="0.2">
      <c r="B759" s="46"/>
      <c r="C759" s="276"/>
      <c r="D759" s="125"/>
      <c r="E759" s="173"/>
      <c r="F759" s="174"/>
      <c r="G759" s="125"/>
      <c r="H759" s="125"/>
      <c r="I759" s="125"/>
      <c r="J759" s="125"/>
      <c r="K759" s="192"/>
      <c r="M759" s="281"/>
      <c r="N759" s="19"/>
      <c r="O759" s="49"/>
      <c r="P759" s="49"/>
      <c r="Q759" s="49"/>
      <c r="R759" s="49"/>
      <c r="S759" s="49"/>
      <c r="T759" s="49"/>
      <c r="U759" s="49"/>
      <c r="V759" s="49"/>
      <c r="W759" s="49"/>
      <c r="X759" s="49"/>
      <c r="Y759" s="49"/>
      <c r="Z759" s="49"/>
      <c r="AA759" s="49"/>
      <c r="AB759" s="49"/>
      <c r="AC759" s="49"/>
      <c r="AD759" s="49"/>
      <c r="AE759" s="49"/>
      <c r="AF759" s="49"/>
      <c r="AG759" s="49"/>
      <c r="AH759" s="49"/>
      <c r="AI759" s="49"/>
      <c r="AJ759" s="49"/>
      <c r="AK759" s="49"/>
      <c r="AL759" s="49"/>
      <c r="AM759" s="49"/>
      <c r="AN759" s="49"/>
      <c r="AO759" s="49"/>
      <c r="AP759" s="49"/>
      <c r="AQ759" s="49"/>
      <c r="AR759" s="49"/>
      <c r="AS759" s="49"/>
      <c r="AT759" s="49"/>
      <c r="AU759" s="49"/>
      <c r="AV759" s="49"/>
      <c r="AW759" s="49"/>
      <c r="AX759" s="49"/>
      <c r="AY759" s="49"/>
      <c r="AZ759" s="49"/>
      <c r="BA759" s="49"/>
      <c r="BB759" s="49"/>
      <c r="BC759" s="49"/>
      <c r="BD759" s="49"/>
      <c r="BE759" s="49"/>
      <c r="BF759" s="49"/>
      <c r="BG759" s="49"/>
      <c r="BH759" s="49"/>
      <c r="BI759" s="49"/>
      <c r="BJ759" s="49"/>
      <c r="BK759" s="49"/>
      <c r="BL759" s="49"/>
      <c r="BM759" s="49"/>
      <c r="BN759" s="49"/>
      <c r="BO759" s="49"/>
      <c r="BP759" s="49"/>
      <c r="BQ759" s="49"/>
      <c r="BR759" s="49"/>
      <c r="BS759" s="49"/>
      <c r="BT759" s="49"/>
      <c r="BU759" s="49"/>
      <c r="BV759" s="49"/>
      <c r="BW759" s="49"/>
      <c r="BX759" s="49"/>
      <c r="BY759" s="49"/>
      <c r="BZ759" s="49"/>
      <c r="CA759" s="49"/>
      <c r="CB759" s="49"/>
      <c r="CC759" s="49"/>
      <c r="CD759" s="49"/>
      <c r="CE759" s="49"/>
      <c r="CF759" s="49"/>
      <c r="CG759" s="49"/>
      <c r="CH759" s="49"/>
      <c r="CI759" s="49"/>
      <c r="CJ759" s="49"/>
      <c r="CK759" s="49"/>
      <c r="CL759" s="49"/>
      <c r="CM759" s="49"/>
      <c r="CN759" s="49"/>
      <c r="CO759" s="49"/>
      <c r="CP759" s="49"/>
      <c r="CQ759" s="49"/>
      <c r="CR759" s="49"/>
      <c r="CS759" s="49"/>
      <c r="CT759" s="49"/>
      <c r="CU759" s="49"/>
      <c r="CV759" s="49"/>
      <c r="CW759" s="49"/>
      <c r="CX759" s="49"/>
      <c r="CY759" s="49"/>
      <c r="CZ759" s="49"/>
      <c r="DA759" s="49"/>
      <c r="DB759" s="49"/>
      <c r="DC759" s="49"/>
      <c r="DD759" s="49"/>
      <c r="DE759" s="49"/>
      <c r="DF759" s="49"/>
      <c r="DG759" s="49"/>
      <c r="DH759" s="49"/>
      <c r="DI759" s="49"/>
      <c r="DJ759" s="49"/>
      <c r="DK759" s="49"/>
      <c r="DL759" s="49"/>
      <c r="DM759" s="49"/>
      <c r="DN759" s="49"/>
      <c r="DO759" s="49"/>
      <c r="DP759" s="49"/>
      <c r="DQ759" s="49"/>
      <c r="DR759" s="49"/>
      <c r="DS759" s="49"/>
      <c r="DT759" s="49"/>
      <c r="DU759" s="49"/>
      <c r="DV759" s="49"/>
      <c r="DW759" s="49"/>
      <c r="DX759" s="49"/>
      <c r="DY759" s="49"/>
      <c r="DZ759" s="49"/>
      <c r="EA759" s="49"/>
      <c r="EB759" s="49"/>
      <c r="EC759" s="49"/>
      <c r="ED759" s="49"/>
      <c r="EE759" s="49"/>
      <c r="EF759" s="49"/>
      <c r="EG759" s="49"/>
      <c r="EH759" s="49"/>
      <c r="EI759" s="49"/>
      <c r="EJ759" s="49"/>
      <c r="EK759" s="49"/>
      <c r="EL759" s="49"/>
      <c r="EM759" s="49"/>
      <c r="EN759" s="49"/>
      <c r="EO759" s="49"/>
      <c r="EP759" s="49"/>
      <c r="EQ759" s="49"/>
      <c r="ER759" s="49"/>
      <c r="ES759" s="49"/>
      <c r="ET759" s="49"/>
      <c r="EU759" s="49"/>
      <c r="EV759" s="49"/>
      <c r="EW759" s="49"/>
      <c r="EX759" s="49"/>
      <c r="EY759" s="49"/>
      <c r="EZ759" s="49"/>
      <c r="FA759" s="49"/>
      <c r="FB759" s="49"/>
      <c r="FC759" s="49"/>
      <c r="FD759" s="49"/>
      <c r="FE759" s="49"/>
      <c r="FF759" s="49"/>
      <c r="FG759" s="49"/>
      <c r="FH759" s="49"/>
      <c r="FI759" s="49"/>
      <c r="FJ759" s="49"/>
      <c r="FK759" s="49"/>
      <c r="FL759" s="49"/>
      <c r="FM759" s="49"/>
      <c r="FN759" s="49"/>
      <c r="FO759" s="49"/>
      <c r="FP759" s="49"/>
      <c r="FQ759" s="49"/>
      <c r="FR759" s="49"/>
      <c r="FS759" s="49"/>
      <c r="FT759" s="49"/>
      <c r="FU759" s="49"/>
      <c r="FV759" s="49"/>
      <c r="FW759" s="49"/>
      <c r="FX759" s="49"/>
      <c r="FY759" s="49"/>
      <c r="FZ759" s="49"/>
      <c r="GA759" s="49"/>
      <c r="GB759" s="49"/>
      <c r="GC759" s="49"/>
      <c r="GD759" s="49"/>
      <c r="GE759" s="49"/>
      <c r="GF759" s="49"/>
      <c r="GG759" s="49"/>
      <c r="GH759" s="49"/>
      <c r="GI759" s="49"/>
      <c r="GJ759" s="49"/>
      <c r="GK759" s="49"/>
      <c r="GL759" s="49"/>
      <c r="GM759" s="49"/>
      <c r="GN759" s="49"/>
      <c r="GO759" s="49"/>
      <c r="GP759" s="49"/>
      <c r="GQ759" s="49"/>
      <c r="GR759" s="49"/>
      <c r="GS759" s="49"/>
      <c r="GT759" s="49"/>
      <c r="GU759" s="49"/>
      <c r="GV759" s="49"/>
      <c r="GW759" s="49"/>
      <c r="GX759" s="49"/>
      <c r="GY759" s="49"/>
      <c r="GZ759" s="49"/>
      <c r="HA759" s="49"/>
      <c r="HB759" s="49"/>
      <c r="HC759" s="49"/>
      <c r="HD759" s="49"/>
      <c r="HE759" s="49"/>
      <c r="HF759" s="49"/>
      <c r="HG759" s="49"/>
      <c r="HH759" s="49"/>
      <c r="HI759" s="49"/>
      <c r="HJ759" s="49"/>
      <c r="HK759" s="49"/>
      <c r="HL759" s="49"/>
      <c r="HM759" s="49"/>
      <c r="HN759" s="49"/>
      <c r="HO759" s="49"/>
      <c r="HP759" s="49"/>
      <c r="HQ759" s="49"/>
      <c r="HR759" s="49"/>
      <c r="HS759" s="49"/>
      <c r="HT759" s="49"/>
      <c r="HU759" s="49"/>
      <c r="HV759" s="49"/>
      <c r="HW759" s="49"/>
      <c r="HX759" s="49"/>
      <c r="HY759" s="49"/>
      <c r="HZ759" s="49"/>
      <c r="IA759" s="49"/>
      <c r="IB759" s="49"/>
      <c r="IC759" s="49"/>
      <c r="ID759" s="49"/>
      <c r="IE759" s="49"/>
      <c r="IF759" s="49"/>
      <c r="IG759" s="49"/>
      <c r="IH759" s="49"/>
      <c r="II759" s="49"/>
      <c r="IJ759" s="49"/>
      <c r="IK759" s="49"/>
      <c r="IL759" s="49"/>
      <c r="IM759" s="49"/>
      <c r="IN759" s="49"/>
      <c r="IO759" s="49"/>
      <c r="IP759" s="49"/>
      <c r="IQ759" s="49"/>
      <c r="IR759" s="49"/>
      <c r="IS759" s="49"/>
      <c r="IT759" s="49"/>
      <c r="IU759" s="49"/>
      <c r="IV759" s="49"/>
      <c r="IW759" s="49"/>
      <c r="IX759" s="49"/>
      <c r="IY759" s="49"/>
      <c r="IZ759" s="49"/>
      <c r="JA759" s="49"/>
      <c r="JB759" s="49"/>
      <c r="JC759" s="49"/>
      <c r="JD759" s="49"/>
      <c r="JE759" s="49"/>
      <c r="JF759" s="49"/>
      <c r="JG759" s="49"/>
      <c r="JH759" s="49"/>
      <c r="JI759" s="49"/>
      <c r="JJ759" s="49"/>
      <c r="JK759" s="49"/>
      <c r="JL759" s="49"/>
      <c r="JM759" s="49"/>
      <c r="JN759" s="49"/>
      <c r="JO759" s="49"/>
      <c r="JP759" s="49"/>
      <c r="JQ759" s="49"/>
      <c r="JR759" s="49"/>
      <c r="JS759" s="49"/>
      <c r="JT759" s="49"/>
      <c r="JU759" s="49"/>
      <c r="JV759" s="49"/>
      <c r="JW759" s="49"/>
      <c r="JX759" s="49"/>
      <c r="JY759" s="49"/>
      <c r="JZ759" s="49"/>
      <c r="KA759" s="49"/>
      <c r="KB759" s="49"/>
      <c r="KC759" s="49"/>
      <c r="KD759" s="49"/>
      <c r="KE759" s="49"/>
      <c r="KF759" s="49"/>
      <c r="KG759" s="49"/>
      <c r="KH759" s="49"/>
      <c r="KI759" s="49"/>
      <c r="KJ759" s="49"/>
    </row>
    <row r="760" spans="2:296" s="48" customFormat="1" x14ac:dyDescent="0.2">
      <c r="B760" s="46"/>
      <c r="C760" s="276"/>
      <c r="D760" s="125"/>
      <c r="E760" s="173"/>
      <c r="F760" s="174"/>
      <c r="G760" s="125"/>
      <c r="H760" s="125"/>
      <c r="I760" s="125"/>
      <c r="J760" s="125"/>
      <c r="K760" s="192"/>
      <c r="M760" s="281"/>
      <c r="N760" s="19"/>
      <c r="O760" s="49"/>
      <c r="P760" s="49"/>
      <c r="Q760" s="49"/>
      <c r="R760" s="49"/>
      <c r="S760" s="49"/>
      <c r="T760" s="49"/>
      <c r="U760" s="49"/>
      <c r="V760" s="49"/>
      <c r="W760" s="49"/>
      <c r="X760" s="49"/>
      <c r="Y760" s="49"/>
      <c r="Z760" s="49"/>
      <c r="AA760" s="49"/>
      <c r="AB760" s="49"/>
      <c r="AC760" s="49"/>
      <c r="AD760" s="49"/>
      <c r="AE760" s="49"/>
      <c r="AF760" s="49"/>
      <c r="AG760" s="49"/>
      <c r="AH760" s="49"/>
      <c r="AI760" s="49"/>
      <c r="AJ760" s="49"/>
      <c r="AK760" s="49"/>
      <c r="AL760" s="49"/>
      <c r="AM760" s="49"/>
      <c r="AN760" s="49"/>
      <c r="AO760" s="49"/>
      <c r="AP760" s="49"/>
      <c r="AQ760" s="49"/>
      <c r="AR760" s="49"/>
      <c r="AS760" s="49"/>
      <c r="AT760" s="49"/>
      <c r="AU760" s="49"/>
      <c r="AV760" s="49"/>
      <c r="AW760" s="49"/>
      <c r="AX760" s="49"/>
      <c r="AY760" s="49"/>
      <c r="AZ760" s="49"/>
      <c r="BA760" s="49"/>
      <c r="BB760" s="49"/>
      <c r="BC760" s="49"/>
      <c r="BD760" s="49"/>
      <c r="BE760" s="49"/>
      <c r="BF760" s="49"/>
      <c r="BG760" s="49"/>
      <c r="BH760" s="49"/>
      <c r="BI760" s="49"/>
      <c r="BJ760" s="49"/>
      <c r="BK760" s="49"/>
      <c r="BL760" s="49"/>
      <c r="BM760" s="49"/>
      <c r="BN760" s="49"/>
      <c r="BO760" s="49"/>
      <c r="BP760" s="49"/>
      <c r="BQ760" s="49"/>
      <c r="BR760" s="49"/>
      <c r="BS760" s="49"/>
      <c r="BT760" s="49"/>
      <c r="BU760" s="49"/>
      <c r="BV760" s="49"/>
      <c r="BW760" s="49"/>
      <c r="BX760" s="49"/>
      <c r="BY760" s="49"/>
      <c r="BZ760" s="49"/>
      <c r="CA760" s="49"/>
      <c r="CB760" s="49"/>
      <c r="CC760" s="49"/>
      <c r="CD760" s="49"/>
      <c r="CE760" s="49"/>
      <c r="CF760" s="49"/>
      <c r="CG760" s="49"/>
      <c r="CH760" s="49"/>
      <c r="CI760" s="49"/>
      <c r="CJ760" s="49"/>
      <c r="CK760" s="49"/>
      <c r="CL760" s="49"/>
      <c r="CM760" s="49"/>
      <c r="CN760" s="49"/>
      <c r="CO760" s="49"/>
      <c r="CP760" s="49"/>
      <c r="CQ760" s="49"/>
      <c r="CR760" s="49"/>
      <c r="CS760" s="49"/>
      <c r="CT760" s="49"/>
      <c r="CU760" s="49"/>
      <c r="CV760" s="49"/>
      <c r="CW760" s="49"/>
      <c r="CX760" s="49"/>
      <c r="CY760" s="49"/>
      <c r="CZ760" s="49"/>
      <c r="DA760" s="49"/>
      <c r="DB760" s="49"/>
      <c r="DC760" s="49"/>
      <c r="DD760" s="49"/>
      <c r="DE760" s="49"/>
      <c r="DF760" s="49"/>
      <c r="DG760" s="49"/>
      <c r="DH760" s="49"/>
      <c r="DI760" s="49"/>
      <c r="DJ760" s="49"/>
      <c r="DK760" s="49"/>
      <c r="DL760" s="49"/>
      <c r="DM760" s="49"/>
      <c r="DN760" s="49"/>
      <c r="DO760" s="49"/>
      <c r="DP760" s="49"/>
      <c r="DQ760" s="49"/>
      <c r="DR760" s="49"/>
      <c r="DS760" s="49"/>
      <c r="DT760" s="49"/>
      <c r="DU760" s="49"/>
      <c r="DV760" s="49"/>
      <c r="DW760" s="49"/>
      <c r="DX760" s="49"/>
      <c r="DY760" s="49"/>
      <c r="DZ760" s="49"/>
      <c r="EA760" s="49"/>
      <c r="EB760" s="49"/>
      <c r="EC760" s="49"/>
      <c r="ED760" s="49"/>
      <c r="EE760" s="49"/>
      <c r="EF760" s="49"/>
      <c r="EG760" s="49"/>
      <c r="EH760" s="49"/>
      <c r="EI760" s="49"/>
      <c r="EJ760" s="49"/>
      <c r="EK760" s="49"/>
      <c r="EL760" s="49"/>
      <c r="EM760" s="49"/>
      <c r="EN760" s="49"/>
      <c r="EO760" s="49"/>
      <c r="EP760" s="49"/>
      <c r="EQ760" s="49"/>
      <c r="ER760" s="49"/>
      <c r="ES760" s="49"/>
      <c r="ET760" s="49"/>
      <c r="EU760" s="49"/>
      <c r="EV760" s="49"/>
      <c r="EW760" s="49"/>
      <c r="EX760" s="49"/>
      <c r="EY760" s="49"/>
      <c r="EZ760" s="49"/>
      <c r="FA760" s="49"/>
      <c r="FB760" s="49"/>
      <c r="FC760" s="49"/>
      <c r="FD760" s="49"/>
      <c r="FE760" s="49"/>
      <c r="FF760" s="49"/>
      <c r="FG760" s="49"/>
      <c r="FH760" s="49"/>
      <c r="FI760" s="49"/>
      <c r="FJ760" s="49"/>
      <c r="FK760" s="49"/>
      <c r="FL760" s="49"/>
      <c r="FM760" s="49"/>
      <c r="FN760" s="49"/>
      <c r="FO760" s="49"/>
      <c r="FP760" s="49"/>
      <c r="FQ760" s="49"/>
      <c r="FR760" s="49"/>
      <c r="FS760" s="49"/>
      <c r="FT760" s="49"/>
      <c r="FU760" s="49"/>
      <c r="FV760" s="49"/>
      <c r="FW760" s="49"/>
      <c r="FX760" s="49"/>
      <c r="FY760" s="49"/>
      <c r="FZ760" s="49"/>
      <c r="GA760" s="49"/>
      <c r="GB760" s="49"/>
      <c r="GC760" s="49"/>
      <c r="GD760" s="49"/>
      <c r="GE760" s="49"/>
      <c r="GF760" s="49"/>
      <c r="GG760" s="49"/>
      <c r="GH760" s="49"/>
      <c r="GI760" s="49"/>
      <c r="GJ760" s="49"/>
      <c r="GK760" s="49"/>
      <c r="GL760" s="49"/>
      <c r="GM760" s="49"/>
      <c r="GN760" s="49"/>
      <c r="GO760" s="49"/>
      <c r="GP760" s="49"/>
      <c r="GQ760" s="49"/>
      <c r="GR760" s="49"/>
      <c r="GS760" s="49"/>
      <c r="GT760" s="49"/>
      <c r="GU760" s="49"/>
      <c r="GV760" s="49"/>
      <c r="GW760" s="49"/>
      <c r="GX760" s="49"/>
      <c r="GY760" s="49"/>
      <c r="GZ760" s="49"/>
      <c r="HA760" s="49"/>
      <c r="HB760" s="49"/>
      <c r="HC760" s="49"/>
      <c r="HD760" s="49"/>
      <c r="HE760" s="49"/>
      <c r="HF760" s="49"/>
      <c r="HG760" s="49"/>
      <c r="HH760" s="49"/>
      <c r="HI760" s="49"/>
      <c r="HJ760" s="49"/>
      <c r="HK760" s="49"/>
      <c r="HL760" s="49"/>
      <c r="HM760" s="49"/>
      <c r="HN760" s="49"/>
      <c r="HO760" s="49"/>
      <c r="HP760" s="49"/>
      <c r="HQ760" s="49"/>
      <c r="HR760" s="49"/>
      <c r="HS760" s="49"/>
      <c r="HT760" s="49"/>
      <c r="HU760" s="49"/>
      <c r="HV760" s="49"/>
      <c r="HW760" s="49"/>
      <c r="HX760" s="49"/>
      <c r="HY760" s="49"/>
      <c r="HZ760" s="49"/>
      <c r="IA760" s="49"/>
      <c r="IB760" s="49"/>
      <c r="IC760" s="49"/>
      <c r="ID760" s="49"/>
      <c r="IE760" s="49"/>
      <c r="IF760" s="49"/>
      <c r="IG760" s="49"/>
      <c r="IH760" s="49"/>
      <c r="II760" s="49"/>
      <c r="IJ760" s="49"/>
      <c r="IK760" s="49"/>
      <c r="IL760" s="49"/>
      <c r="IM760" s="49"/>
      <c r="IN760" s="49"/>
      <c r="IO760" s="49"/>
      <c r="IP760" s="49"/>
      <c r="IQ760" s="49"/>
      <c r="IR760" s="49"/>
      <c r="IS760" s="49"/>
      <c r="IT760" s="49"/>
      <c r="IU760" s="49"/>
      <c r="IV760" s="49"/>
      <c r="IW760" s="49"/>
      <c r="IX760" s="49"/>
      <c r="IY760" s="49"/>
      <c r="IZ760" s="49"/>
      <c r="JA760" s="49"/>
      <c r="JB760" s="49"/>
      <c r="JC760" s="49"/>
      <c r="JD760" s="49"/>
      <c r="JE760" s="49"/>
      <c r="JF760" s="49"/>
      <c r="JG760" s="49"/>
      <c r="JH760" s="49"/>
      <c r="JI760" s="49"/>
      <c r="JJ760" s="49"/>
      <c r="JK760" s="49"/>
      <c r="JL760" s="49"/>
      <c r="JM760" s="49"/>
      <c r="JN760" s="49"/>
      <c r="JO760" s="49"/>
      <c r="JP760" s="49"/>
      <c r="JQ760" s="49"/>
      <c r="JR760" s="49"/>
      <c r="JS760" s="49"/>
      <c r="JT760" s="49"/>
      <c r="JU760" s="49"/>
      <c r="JV760" s="49"/>
      <c r="JW760" s="49"/>
      <c r="JX760" s="49"/>
      <c r="JY760" s="49"/>
      <c r="JZ760" s="49"/>
      <c r="KA760" s="49"/>
      <c r="KB760" s="49"/>
      <c r="KC760" s="49"/>
      <c r="KD760" s="49"/>
      <c r="KE760" s="49"/>
      <c r="KF760" s="49"/>
      <c r="KG760" s="49"/>
      <c r="KH760" s="49"/>
      <c r="KI760" s="49"/>
      <c r="KJ760" s="49"/>
    </row>
    <row r="761" spans="2:296" s="48" customFormat="1" x14ac:dyDescent="0.2">
      <c r="B761" s="46"/>
      <c r="C761" s="276"/>
      <c r="D761" s="125"/>
      <c r="E761" s="173"/>
      <c r="F761" s="174"/>
      <c r="G761" s="125"/>
      <c r="H761" s="125"/>
      <c r="I761" s="125"/>
      <c r="J761" s="125"/>
      <c r="K761" s="192"/>
      <c r="M761" s="281"/>
      <c r="N761" s="19"/>
      <c r="O761" s="49"/>
      <c r="P761" s="49"/>
      <c r="Q761" s="49"/>
      <c r="R761" s="49"/>
      <c r="S761" s="49"/>
      <c r="T761" s="49"/>
      <c r="U761" s="49"/>
      <c r="V761" s="49"/>
      <c r="W761" s="49"/>
      <c r="X761" s="49"/>
      <c r="Y761" s="49"/>
      <c r="Z761" s="49"/>
      <c r="AA761" s="49"/>
      <c r="AB761" s="49"/>
      <c r="AC761" s="49"/>
      <c r="AD761" s="49"/>
      <c r="AE761" s="49"/>
      <c r="AF761" s="49"/>
      <c r="AG761" s="49"/>
      <c r="AH761" s="49"/>
      <c r="AI761" s="49"/>
      <c r="AJ761" s="49"/>
      <c r="AK761" s="49"/>
      <c r="AL761" s="49"/>
      <c r="AM761" s="49"/>
      <c r="AN761" s="49"/>
      <c r="AO761" s="49"/>
      <c r="AP761" s="49"/>
      <c r="AQ761" s="49"/>
      <c r="AR761" s="49"/>
      <c r="AS761" s="49"/>
      <c r="AT761" s="49"/>
      <c r="AU761" s="49"/>
      <c r="AV761" s="49"/>
      <c r="AW761" s="49"/>
      <c r="AX761" s="49"/>
      <c r="AY761" s="49"/>
      <c r="AZ761" s="49"/>
      <c r="BA761" s="49"/>
      <c r="BB761" s="49"/>
      <c r="BC761" s="49"/>
      <c r="BD761" s="49"/>
      <c r="BE761" s="49"/>
      <c r="BF761" s="49"/>
      <c r="BG761" s="49"/>
      <c r="BH761" s="49"/>
      <c r="BI761" s="49"/>
      <c r="BJ761" s="49"/>
      <c r="BK761" s="49"/>
      <c r="BL761" s="49"/>
      <c r="BM761" s="49"/>
      <c r="BN761" s="49"/>
      <c r="BO761" s="49"/>
      <c r="BP761" s="49"/>
      <c r="BQ761" s="49"/>
      <c r="BR761" s="49"/>
      <c r="BS761" s="49"/>
      <c r="BT761" s="49"/>
      <c r="BU761" s="49"/>
      <c r="BV761" s="49"/>
      <c r="BW761" s="49"/>
      <c r="BX761" s="49"/>
      <c r="BY761" s="49"/>
      <c r="BZ761" s="49"/>
      <c r="CA761" s="49"/>
      <c r="CB761" s="49"/>
      <c r="CC761" s="49"/>
      <c r="CD761" s="49"/>
      <c r="CE761" s="49"/>
      <c r="CF761" s="49"/>
      <c r="CG761" s="49"/>
      <c r="CH761" s="49"/>
      <c r="CI761" s="49"/>
      <c r="CJ761" s="49"/>
      <c r="CK761" s="49"/>
      <c r="CL761" s="49"/>
      <c r="CM761" s="49"/>
      <c r="CN761" s="49"/>
      <c r="CO761" s="49"/>
      <c r="CP761" s="49"/>
      <c r="CQ761" s="49"/>
      <c r="CR761" s="49"/>
      <c r="CS761" s="49"/>
      <c r="CT761" s="49"/>
      <c r="CU761" s="49"/>
      <c r="CV761" s="49"/>
      <c r="CW761" s="49"/>
      <c r="CX761" s="49"/>
      <c r="CY761" s="49"/>
      <c r="CZ761" s="49"/>
      <c r="DA761" s="49"/>
      <c r="DB761" s="49"/>
      <c r="DC761" s="49"/>
      <c r="DD761" s="49"/>
      <c r="DE761" s="49"/>
      <c r="DF761" s="49"/>
      <c r="DG761" s="49"/>
      <c r="DH761" s="49"/>
      <c r="DI761" s="49"/>
      <c r="DJ761" s="49"/>
      <c r="DK761" s="49"/>
      <c r="DL761" s="49"/>
      <c r="DM761" s="49"/>
      <c r="DN761" s="49"/>
      <c r="DO761" s="49"/>
      <c r="DP761" s="49"/>
      <c r="DQ761" s="49"/>
      <c r="DR761" s="49"/>
      <c r="DS761" s="49"/>
      <c r="DT761" s="49"/>
      <c r="DU761" s="49"/>
      <c r="DV761" s="49"/>
      <c r="DW761" s="49"/>
      <c r="DX761" s="49"/>
      <c r="DY761" s="49"/>
      <c r="DZ761" s="49"/>
      <c r="EA761" s="49"/>
      <c r="EB761" s="49"/>
      <c r="EC761" s="49"/>
      <c r="ED761" s="49"/>
      <c r="EE761" s="49"/>
      <c r="EF761" s="49"/>
      <c r="EG761" s="49"/>
      <c r="EH761" s="49"/>
      <c r="EI761" s="49"/>
      <c r="EJ761" s="49"/>
      <c r="EK761" s="49"/>
      <c r="EL761" s="49"/>
      <c r="EM761" s="49"/>
      <c r="EN761" s="49"/>
      <c r="EO761" s="49"/>
      <c r="EP761" s="49"/>
      <c r="EQ761" s="49"/>
      <c r="ER761" s="49"/>
      <c r="ES761" s="49"/>
      <c r="ET761" s="49"/>
      <c r="EU761" s="49"/>
      <c r="EV761" s="49"/>
      <c r="EW761" s="49"/>
      <c r="EX761" s="49"/>
      <c r="EY761" s="49"/>
      <c r="EZ761" s="49"/>
      <c r="FA761" s="49"/>
      <c r="FB761" s="49"/>
      <c r="FC761" s="49"/>
      <c r="FD761" s="49"/>
      <c r="FE761" s="49"/>
      <c r="FF761" s="49"/>
      <c r="FG761" s="49"/>
      <c r="FH761" s="49"/>
      <c r="FI761" s="49"/>
      <c r="FJ761" s="49"/>
      <c r="FK761" s="49"/>
      <c r="FL761" s="49"/>
      <c r="FM761" s="49"/>
      <c r="FN761" s="49"/>
      <c r="FO761" s="49"/>
      <c r="FP761" s="49"/>
      <c r="FQ761" s="49"/>
      <c r="FR761" s="49"/>
      <c r="FS761" s="49"/>
      <c r="FT761" s="49"/>
      <c r="FU761" s="49"/>
      <c r="FV761" s="49"/>
      <c r="FW761" s="49"/>
      <c r="FX761" s="49"/>
      <c r="FY761" s="49"/>
      <c r="FZ761" s="49"/>
      <c r="GA761" s="49"/>
      <c r="GB761" s="49"/>
      <c r="GC761" s="49"/>
      <c r="GD761" s="49"/>
      <c r="GE761" s="49"/>
      <c r="GF761" s="49"/>
      <c r="GG761" s="49"/>
      <c r="GH761" s="49"/>
      <c r="GI761" s="49"/>
      <c r="GJ761" s="49"/>
      <c r="GK761" s="49"/>
      <c r="GL761" s="49"/>
      <c r="GM761" s="49"/>
      <c r="GN761" s="49"/>
      <c r="GO761" s="49"/>
      <c r="GP761" s="49"/>
      <c r="GQ761" s="49"/>
      <c r="GR761" s="49"/>
      <c r="GS761" s="49"/>
      <c r="GT761" s="49"/>
      <c r="GU761" s="49"/>
      <c r="GV761" s="49"/>
      <c r="GW761" s="49"/>
      <c r="GX761" s="49"/>
      <c r="GY761" s="49"/>
      <c r="GZ761" s="49"/>
      <c r="HA761" s="49"/>
      <c r="HB761" s="49"/>
      <c r="HC761" s="49"/>
      <c r="HD761" s="49"/>
      <c r="HE761" s="49"/>
      <c r="HF761" s="49"/>
      <c r="HG761" s="49"/>
      <c r="HH761" s="49"/>
      <c r="HI761" s="49"/>
      <c r="HJ761" s="49"/>
      <c r="HK761" s="49"/>
      <c r="HL761" s="49"/>
      <c r="HM761" s="49"/>
      <c r="HN761" s="49"/>
      <c r="HO761" s="49"/>
      <c r="HP761" s="49"/>
      <c r="HQ761" s="49"/>
      <c r="HR761" s="49"/>
      <c r="HS761" s="49"/>
      <c r="HT761" s="49"/>
      <c r="HU761" s="49"/>
      <c r="HV761" s="49"/>
      <c r="HW761" s="49"/>
      <c r="HX761" s="49"/>
      <c r="HY761" s="49"/>
      <c r="HZ761" s="49"/>
      <c r="IA761" s="49"/>
      <c r="IB761" s="49"/>
      <c r="IC761" s="49"/>
      <c r="ID761" s="49"/>
      <c r="IE761" s="49"/>
      <c r="IF761" s="49"/>
      <c r="IG761" s="49"/>
      <c r="IH761" s="49"/>
      <c r="II761" s="49"/>
      <c r="IJ761" s="49"/>
      <c r="IK761" s="49"/>
      <c r="IL761" s="49"/>
      <c r="IM761" s="49"/>
      <c r="IN761" s="49"/>
      <c r="IO761" s="49"/>
      <c r="IP761" s="49"/>
      <c r="IQ761" s="49"/>
      <c r="IR761" s="49"/>
      <c r="IS761" s="49"/>
      <c r="IT761" s="49"/>
      <c r="IU761" s="49"/>
      <c r="IV761" s="49"/>
      <c r="IW761" s="49"/>
      <c r="IX761" s="49"/>
      <c r="IY761" s="49"/>
      <c r="IZ761" s="49"/>
      <c r="JA761" s="49"/>
      <c r="JB761" s="49"/>
      <c r="JC761" s="49"/>
      <c r="JD761" s="49"/>
      <c r="JE761" s="49"/>
      <c r="JF761" s="49"/>
      <c r="JG761" s="49"/>
      <c r="JH761" s="49"/>
      <c r="JI761" s="49"/>
      <c r="JJ761" s="49"/>
      <c r="JK761" s="49"/>
      <c r="JL761" s="49"/>
      <c r="JM761" s="49"/>
      <c r="JN761" s="49"/>
      <c r="JO761" s="49"/>
      <c r="JP761" s="49"/>
      <c r="JQ761" s="49"/>
      <c r="JR761" s="49"/>
      <c r="JS761" s="49"/>
      <c r="JT761" s="49"/>
      <c r="JU761" s="49"/>
      <c r="JV761" s="49"/>
      <c r="JW761" s="49"/>
      <c r="JX761" s="49"/>
      <c r="JY761" s="49"/>
      <c r="JZ761" s="49"/>
      <c r="KA761" s="49"/>
      <c r="KB761" s="49"/>
      <c r="KC761" s="49"/>
      <c r="KD761" s="49"/>
      <c r="KE761" s="49"/>
      <c r="KF761" s="49"/>
      <c r="KG761" s="49"/>
      <c r="KH761" s="49"/>
      <c r="KI761" s="49"/>
      <c r="KJ761" s="49"/>
    </row>
    <row r="762" spans="2:296" s="48" customFormat="1" x14ac:dyDescent="0.2">
      <c r="B762" s="46"/>
      <c r="C762" s="276"/>
      <c r="D762" s="125"/>
      <c r="E762" s="173"/>
      <c r="F762" s="174"/>
      <c r="G762" s="125"/>
      <c r="H762" s="125"/>
      <c r="I762" s="125"/>
      <c r="J762" s="125"/>
      <c r="K762" s="192"/>
      <c r="M762" s="281"/>
      <c r="N762" s="19"/>
      <c r="O762" s="49"/>
      <c r="P762" s="49"/>
      <c r="Q762" s="49"/>
      <c r="R762" s="49"/>
      <c r="S762" s="49"/>
      <c r="T762" s="49"/>
      <c r="U762" s="49"/>
      <c r="V762" s="49"/>
      <c r="W762" s="49"/>
      <c r="X762" s="49"/>
      <c r="Y762" s="49"/>
      <c r="Z762" s="49"/>
      <c r="AA762" s="49"/>
      <c r="AB762" s="49"/>
      <c r="AC762" s="49"/>
      <c r="AD762" s="49"/>
      <c r="AE762" s="49"/>
      <c r="AF762" s="49"/>
      <c r="AG762" s="49"/>
      <c r="AH762" s="49"/>
      <c r="AI762" s="49"/>
      <c r="AJ762" s="49"/>
      <c r="AK762" s="49"/>
      <c r="AL762" s="49"/>
      <c r="AM762" s="49"/>
      <c r="AN762" s="49"/>
      <c r="AO762" s="49"/>
      <c r="AP762" s="49"/>
      <c r="AQ762" s="49"/>
      <c r="AR762" s="49"/>
      <c r="AS762" s="49"/>
      <c r="AT762" s="49"/>
      <c r="AU762" s="49"/>
      <c r="AV762" s="49"/>
      <c r="AW762" s="49"/>
      <c r="AX762" s="49"/>
      <c r="AY762" s="49"/>
      <c r="AZ762" s="49"/>
      <c r="BA762" s="49"/>
      <c r="BB762" s="49"/>
      <c r="BC762" s="49"/>
      <c r="BD762" s="49"/>
      <c r="BE762" s="49"/>
      <c r="BF762" s="49"/>
      <c r="BG762" s="49"/>
      <c r="BH762" s="49"/>
      <c r="BI762" s="49"/>
      <c r="BJ762" s="49"/>
      <c r="BK762" s="49"/>
      <c r="BL762" s="49"/>
      <c r="BM762" s="49"/>
      <c r="BN762" s="49"/>
      <c r="BO762" s="49"/>
      <c r="BP762" s="49"/>
      <c r="BQ762" s="49"/>
      <c r="BR762" s="49"/>
      <c r="BS762" s="49"/>
      <c r="BT762" s="49"/>
      <c r="BU762" s="49"/>
      <c r="BV762" s="49"/>
      <c r="BW762" s="49"/>
      <c r="BX762" s="49"/>
      <c r="BY762" s="49"/>
      <c r="BZ762" s="49"/>
      <c r="CA762" s="49"/>
      <c r="CB762" s="49"/>
      <c r="CC762" s="49"/>
      <c r="CD762" s="49"/>
      <c r="CE762" s="49"/>
      <c r="CF762" s="49"/>
      <c r="CG762" s="49"/>
      <c r="CH762" s="49"/>
      <c r="CI762" s="49"/>
      <c r="CJ762" s="49"/>
      <c r="CK762" s="49"/>
      <c r="CL762" s="49"/>
      <c r="CM762" s="49"/>
      <c r="CN762" s="49"/>
      <c r="CO762" s="49"/>
      <c r="CP762" s="49"/>
      <c r="CQ762" s="49"/>
      <c r="CR762" s="49"/>
      <c r="CS762" s="49"/>
      <c r="CT762" s="49"/>
      <c r="CU762" s="49"/>
      <c r="CV762" s="49"/>
      <c r="CW762" s="49"/>
      <c r="CX762" s="49"/>
      <c r="CY762" s="49"/>
      <c r="CZ762" s="49"/>
      <c r="DA762" s="49"/>
      <c r="DB762" s="49"/>
      <c r="DC762" s="49"/>
      <c r="DD762" s="49"/>
      <c r="DE762" s="49"/>
      <c r="DF762" s="49"/>
      <c r="DG762" s="49"/>
      <c r="DH762" s="49"/>
      <c r="DI762" s="49"/>
      <c r="DJ762" s="49"/>
      <c r="DK762" s="49"/>
      <c r="DL762" s="49"/>
      <c r="DM762" s="49"/>
      <c r="DN762" s="49"/>
      <c r="DO762" s="49"/>
      <c r="DP762" s="49"/>
      <c r="DQ762" s="49"/>
      <c r="DR762" s="49"/>
      <c r="DS762" s="49"/>
      <c r="DT762" s="49"/>
      <c r="DU762" s="49"/>
      <c r="DV762" s="49"/>
      <c r="DW762" s="49"/>
      <c r="DX762" s="49"/>
      <c r="DY762" s="49"/>
      <c r="DZ762" s="49"/>
      <c r="EA762" s="49"/>
      <c r="EB762" s="49"/>
      <c r="EC762" s="49"/>
      <c r="ED762" s="49"/>
      <c r="EE762" s="49"/>
      <c r="EF762" s="49"/>
      <c r="EG762" s="49"/>
      <c r="EH762" s="49"/>
      <c r="EI762" s="49"/>
      <c r="EJ762" s="49"/>
      <c r="EK762" s="49"/>
      <c r="EL762" s="49"/>
      <c r="EM762" s="49"/>
      <c r="EN762" s="49"/>
      <c r="EO762" s="49"/>
      <c r="EP762" s="49"/>
      <c r="EQ762" s="49"/>
      <c r="ER762" s="49"/>
      <c r="ES762" s="49"/>
      <c r="ET762" s="49"/>
      <c r="EU762" s="49"/>
      <c r="EV762" s="49"/>
      <c r="EW762" s="49"/>
      <c r="EX762" s="49"/>
      <c r="EY762" s="49"/>
      <c r="EZ762" s="49"/>
      <c r="FA762" s="49"/>
      <c r="FB762" s="49"/>
      <c r="FC762" s="49"/>
      <c r="FD762" s="49"/>
      <c r="FE762" s="49"/>
      <c r="FF762" s="49"/>
      <c r="FG762" s="49"/>
      <c r="FH762" s="49"/>
      <c r="FI762" s="49"/>
      <c r="FJ762" s="49"/>
      <c r="FK762" s="49"/>
      <c r="FL762" s="49"/>
      <c r="FM762" s="49"/>
      <c r="FN762" s="49"/>
      <c r="FO762" s="49"/>
      <c r="FP762" s="49"/>
      <c r="FQ762" s="49"/>
      <c r="FR762" s="49"/>
      <c r="FS762" s="49"/>
      <c r="FT762" s="49"/>
      <c r="FU762" s="49"/>
      <c r="FV762" s="49"/>
      <c r="FW762" s="49"/>
      <c r="FX762" s="49"/>
      <c r="FY762" s="49"/>
      <c r="FZ762" s="49"/>
      <c r="GA762" s="49"/>
      <c r="GB762" s="49"/>
      <c r="GC762" s="49"/>
      <c r="GD762" s="49"/>
      <c r="GE762" s="49"/>
      <c r="GF762" s="49"/>
      <c r="GG762" s="49"/>
      <c r="GH762" s="49"/>
      <c r="GI762" s="49"/>
      <c r="GJ762" s="49"/>
      <c r="GK762" s="49"/>
      <c r="GL762" s="49"/>
      <c r="GM762" s="49"/>
      <c r="GN762" s="49"/>
      <c r="GO762" s="49"/>
      <c r="GP762" s="49"/>
      <c r="GQ762" s="49"/>
      <c r="GR762" s="49"/>
      <c r="GS762" s="49"/>
      <c r="GT762" s="49"/>
      <c r="GU762" s="49"/>
      <c r="GV762" s="49"/>
      <c r="GW762" s="49"/>
      <c r="GX762" s="49"/>
      <c r="GY762" s="49"/>
      <c r="GZ762" s="49"/>
      <c r="HA762" s="49"/>
      <c r="HB762" s="49"/>
      <c r="HC762" s="49"/>
      <c r="HD762" s="49"/>
      <c r="HE762" s="49"/>
      <c r="HF762" s="49"/>
      <c r="HG762" s="49"/>
      <c r="HH762" s="49"/>
      <c r="HI762" s="49"/>
      <c r="HJ762" s="49"/>
      <c r="HK762" s="49"/>
      <c r="HL762" s="49"/>
      <c r="HM762" s="49"/>
      <c r="HN762" s="49"/>
      <c r="HO762" s="49"/>
      <c r="HP762" s="49"/>
      <c r="HQ762" s="49"/>
      <c r="HR762" s="49"/>
      <c r="HS762" s="49"/>
      <c r="HT762" s="49"/>
      <c r="HU762" s="49"/>
      <c r="HV762" s="49"/>
      <c r="HW762" s="49"/>
      <c r="HX762" s="49"/>
      <c r="HY762" s="49"/>
      <c r="HZ762" s="49"/>
      <c r="IA762" s="49"/>
      <c r="IB762" s="49"/>
      <c r="IC762" s="49"/>
      <c r="ID762" s="49"/>
      <c r="IE762" s="49"/>
      <c r="IF762" s="49"/>
      <c r="IG762" s="49"/>
      <c r="IH762" s="49"/>
      <c r="II762" s="49"/>
      <c r="IJ762" s="49"/>
      <c r="IK762" s="49"/>
      <c r="IL762" s="49"/>
      <c r="IM762" s="49"/>
      <c r="IN762" s="49"/>
      <c r="IO762" s="49"/>
      <c r="IP762" s="49"/>
      <c r="IQ762" s="49"/>
      <c r="IR762" s="49"/>
      <c r="IS762" s="49"/>
      <c r="IT762" s="49"/>
      <c r="IU762" s="49"/>
      <c r="IV762" s="49"/>
      <c r="IW762" s="49"/>
      <c r="IX762" s="49"/>
      <c r="IY762" s="49"/>
      <c r="IZ762" s="49"/>
      <c r="JA762" s="49"/>
      <c r="JB762" s="49"/>
      <c r="JC762" s="49"/>
      <c r="JD762" s="49"/>
      <c r="JE762" s="49"/>
      <c r="JF762" s="49"/>
      <c r="JG762" s="49"/>
      <c r="JH762" s="49"/>
      <c r="JI762" s="49"/>
      <c r="JJ762" s="49"/>
      <c r="JK762" s="49"/>
      <c r="JL762" s="49"/>
      <c r="JM762" s="49"/>
      <c r="JN762" s="49"/>
      <c r="JO762" s="49"/>
      <c r="JP762" s="49"/>
      <c r="JQ762" s="49"/>
      <c r="JR762" s="49"/>
      <c r="JS762" s="49"/>
      <c r="JT762" s="49"/>
      <c r="JU762" s="49"/>
      <c r="JV762" s="49"/>
      <c r="JW762" s="49"/>
      <c r="JX762" s="49"/>
      <c r="JY762" s="49"/>
      <c r="JZ762" s="49"/>
      <c r="KA762" s="49"/>
      <c r="KB762" s="49"/>
      <c r="KC762" s="49"/>
      <c r="KD762" s="49"/>
      <c r="KE762" s="49"/>
      <c r="KF762" s="49"/>
      <c r="KG762" s="49"/>
      <c r="KH762" s="49"/>
      <c r="KI762" s="49"/>
      <c r="KJ762" s="49"/>
    </row>
    <row r="763" spans="2:296" s="48" customFormat="1" x14ac:dyDescent="0.2">
      <c r="B763" s="46"/>
      <c r="C763" s="276"/>
      <c r="D763" s="125"/>
      <c r="E763" s="173"/>
      <c r="F763" s="174"/>
      <c r="G763" s="125"/>
      <c r="H763" s="125"/>
      <c r="I763" s="125"/>
      <c r="J763" s="125"/>
      <c r="K763" s="192"/>
      <c r="M763" s="281"/>
      <c r="N763" s="19"/>
      <c r="O763" s="49"/>
      <c r="P763" s="49"/>
      <c r="Q763" s="49"/>
      <c r="R763" s="49"/>
      <c r="S763" s="49"/>
      <c r="T763" s="49"/>
      <c r="U763" s="49"/>
      <c r="V763" s="49"/>
      <c r="W763" s="49"/>
      <c r="X763" s="49"/>
      <c r="Y763" s="49"/>
      <c r="Z763" s="49"/>
      <c r="AA763" s="49"/>
      <c r="AB763" s="49"/>
      <c r="AC763" s="49"/>
      <c r="AD763" s="49"/>
      <c r="AE763" s="49"/>
      <c r="AF763" s="49"/>
      <c r="AG763" s="49"/>
      <c r="AH763" s="49"/>
      <c r="AI763" s="49"/>
      <c r="AJ763" s="49"/>
      <c r="AK763" s="49"/>
      <c r="AL763" s="49"/>
      <c r="AM763" s="49"/>
      <c r="AN763" s="49"/>
      <c r="AO763" s="49"/>
      <c r="AP763" s="49"/>
      <c r="AQ763" s="49"/>
      <c r="AR763" s="49"/>
      <c r="AS763" s="49"/>
      <c r="AT763" s="49"/>
      <c r="AU763" s="49"/>
      <c r="AV763" s="49"/>
      <c r="AW763" s="49"/>
      <c r="AX763" s="49"/>
      <c r="AY763" s="49"/>
      <c r="AZ763" s="49"/>
      <c r="BA763" s="49"/>
      <c r="BB763" s="49"/>
      <c r="BC763" s="49"/>
      <c r="BD763" s="49"/>
      <c r="BE763" s="49"/>
      <c r="BF763" s="49"/>
      <c r="BG763" s="49"/>
      <c r="BH763" s="49"/>
      <c r="BI763" s="49"/>
      <c r="BJ763" s="49"/>
      <c r="BK763" s="49"/>
      <c r="BL763" s="49"/>
      <c r="BM763" s="49"/>
      <c r="BN763" s="49"/>
      <c r="BO763" s="49"/>
      <c r="BP763" s="49"/>
      <c r="BQ763" s="49"/>
      <c r="BR763" s="49"/>
      <c r="BS763" s="49"/>
      <c r="BT763" s="49"/>
      <c r="BU763" s="49"/>
      <c r="BV763" s="49"/>
      <c r="BW763" s="49"/>
      <c r="BX763" s="49"/>
      <c r="BY763" s="49"/>
      <c r="BZ763" s="49"/>
      <c r="CA763" s="49"/>
      <c r="CB763" s="49"/>
      <c r="CC763" s="49"/>
      <c r="CD763" s="49"/>
      <c r="CE763" s="49"/>
      <c r="CF763" s="49"/>
      <c r="CG763" s="49"/>
      <c r="CH763" s="49"/>
      <c r="CI763" s="49"/>
      <c r="CJ763" s="49"/>
      <c r="CK763" s="49"/>
      <c r="CL763" s="49"/>
      <c r="CM763" s="49"/>
      <c r="CN763" s="49"/>
      <c r="CO763" s="49"/>
      <c r="CP763" s="49"/>
      <c r="CQ763" s="49"/>
      <c r="CR763" s="49"/>
      <c r="CS763" s="49"/>
      <c r="CT763" s="49"/>
      <c r="CU763" s="49"/>
      <c r="CV763" s="49"/>
      <c r="CW763" s="49"/>
      <c r="CX763" s="49"/>
      <c r="CY763" s="49"/>
      <c r="CZ763" s="49"/>
      <c r="DA763" s="49"/>
      <c r="DB763" s="49"/>
      <c r="DC763" s="49"/>
      <c r="DD763" s="49"/>
      <c r="DE763" s="49"/>
      <c r="DF763" s="49"/>
      <c r="DG763" s="49"/>
      <c r="DH763" s="49"/>
      <c r="DI763" s="49"/>
      <c r="DJ763" s="49"/>
      <c r="DK763" s="49"/>
      <c r="DL763" s="49"/>
      <c r="DM763" s="49"/>
      <c r="DN763" s="49"/>
      <c r="DO763" s="49"/>
      <c r="DP763" s="49"/>
      <c r="DQ763" s="49"/>
      <c r="DR763" s="49"/>
      <c r="DS763" s="49"/>
      <c r="DT763" s="49"/>
      <c r="DU763" s="49"/>
      <c r="DV763" s="49"/>
      <c r="DW763" s="49"/>
      <c r="DX763" s="49"/>
      <c r="DY763" s="49"/>
      <c r="DZ763" s="49"/>
      <c r="EA763" s="49"/>
      <c r="EB763" s="49"/>
      <c r="EC763" s="49"/>
      <c r="ED763" s="49"/>
      <c r="EE763" s="49"/>
      <c r="EF763" s="49"/>
      <c r="EG763" s="49"/>
      <c r="EH763" s="49"/>
      <c r="EI763" s="49"/>
      <c r="EJ763" s="49"/>
      <c r="EK763" s="49"/>
      <c r="EL763" s="49"/>
      <c r="EM763" s="49"/>
      <c r="EN763" s="49"/>
      <c r="EO763" s="49"/>
      <c r="EP763" s="49"/>
      <c r="EQ763" s="49"/>
      <c r="ER763" s="49"/>
      <c r="ES763" s="49"/>
      <c r="ET763" s="49"/>
      <c r="EU763" s="49"/>
      <c r="EV763" s="49"/>
      <c r="EW763" s="49"/>
      <c r="EX763" s="49"/>
      <c r="EY763" s="49"/>
      <c r="EZ763" s="49"/>
      <c r="FA763" s="49"/>
      <c r="FB763" s="49"/>
      <c r="FC763" s="49"/>
      <c r="FD763" s="49"/>
      <c r="FE763" s="49"/>
      <c r="FF763" s="49"/>
      <c r="FG763" s="49"/>
      <c r="FH763" s="49"/>
      <c r="FI763" s="49"/>
      <c r="FJ763" s="49"/>
      <c r="FK763" s="49"/>
      <c r="FL763" s="49"/>
      <c r="FM763" s="49"/>
      <c r="FN763" s="49"/>
      <c r="FO763" s="49"/>
      <c r="FP763" s="49"/>
      <c r="FQ763" s="49"/>
      <c r="FR763" s="49"/>
      <c r="FS763" s="49"/>
      <c r="FT763" s="49"/>
      <c r="FU763" s="49"/>
      <c r="FV763" s="49"/>
      <c r="FW763" s="49"/>
      <c r="FX763" s="49"/>
      <c r="FY763" s="49"/>
      <c r="FZ763" s="49"/>
      <c r="GA763" s="49"/>
      <c r="GB763" s="49"/>
      <c r="GC763" s="49"/>
      <c r="GD763" s="49"/>
      <c r="GE763" s="49"/>
      <c r="GF763" s="49"/>
      <c r="GG763" s="49"/>
      <c r="GH763" s="49"/>
      <c r="GI763" s="49"/>
      <c r="GJ763" s="49"/>
      <c r="GK763" s="49"/>
      <c r="GL763" s="49"/>
      <c r="GM763" s="49"/>
      <c r="GN763" s="49"/>
      <c r="GO763" s="49"/>
      <c r="GP763" s="49"/>
      <c r="GQ763" s="49"/>
      <c r="GR763" s="49"/>
      <c r="GS763" s="49"/>
      <c r="GT763" s="49"/>
      <c r="GU763" s="49"/>
      <c r="GV763" s="49"/>
      <c r="GW763" s="49"/>
      <c r="GX763" s="49"/>
      <c r="GY763" s="49"/>
      <c r="GZ763" s="49"/>
      <c r="HA763" s="49"/>
      <c r="HB763" s="49"/>
      <c r="HC763" s="49"/>
      <c r="HD763" s="49"/>
      <c r="HE763" s="49"/>
      <c r="HF763" s="49"/>
      <c r="HG763" s="49"/>
      <c r="HH763" s="49"/>
      <c r="HI763" s="49"/>
      <c r="HJ763" s="49"/>
      <c r="HK763" s="49"/>
      <c r="HL763" s="49"/>
      <c r="HM763" s="49"/>
      <c r="HN763" s="49"/>
      <c r="HO763" s="49"/>
      <c r="HP763" s="49"/>
      <c r="HQ763" s="49"/>
      <c r="HR763" s="49"/>
      <c r="HS763" s="49"/>
      <c r="HT763" s="49"/>
      <c r="HU763" s="49"/>
      <c r="HV763" s="49"/>
      <c r="HW763" s="49"/>
      <c r="HX763" s="49"/>
      <c r="HY763" s="49"/>
      <c r="HZ763" s="49"/>
      <c r="IA763" s="49"/>
      <c r="IB763" s="49"/>
      <c r="IC763" s="49"/>
      <c r="ID763" s="49"/>
      <c r="IE763" s="49"/>
      <c r="IF763" s="49"/>
      <c r="IG763" s="49"/>
      <c r="IH763" s="49"/>
      <c r="II763" s="49"/>
      <c r="IJ763" s="49"/>
      <c r="IK763" s="49"/>
      <c r="IL763" s="49"/>
      <c r="IM763" s="49"/>
      <c r="IN763" s="49"/>
      <c r="IO763" s="49"/>
      <c r="IP763" s="49"/>
      <c r="IQ763" s="49"/>
      <c r="IR763" s="49"/>
      <c r="IS763" s="49"/>
      <c r="IT763" s="49"/>
      <c r="IU763" s="49"/>
      <c r="IV763" s="49"/>
      <c r="IW763" s="49"/>
      <c r="IX763" s="49"/>
      <c r="IY763" s="49"/>
      <c r="IZ763" s="49"/>
      <c r="JA763" s="49"/>
      <c r="JB763" s="49"/>
      <c r="JC763" s="49"/>
      <c r="JD763" s="49"/>
      <c r="JE763" s="49"/>
      <c r="JF763" s="49"/>
      <c r="JG763" s="49"/>
      <c r="JH763" s="49"/>
      <c r="JI763" s="49"/>
      <c r="JJ763" s="49"/>
      <c r="JK763" s="49"/>
      <c r="JL763" s="49"/>
      <c r="JM763" s="49"/>
      <c r="JN763" s="49"/>
      <c r="JO763" s="49"/>
      <c r="JP763" s="49"/>
      <c r="JQ763" s="49"/>
      <c r="JR763" s="49"/>
      <c r="JS763" s="49"/>
      <c r="JT763" s="49"/>
      <c r="JU763" s="49"/>
      <c r="JV763" s="49"/>
      <c r="JW763" s="49"/>
      <c r="JX763" s="49"/>
      <c r="JY763" s="49"/>
      <c r="JZ763" s="49"/>
      <c r="KA763" s="49"/>
      <c r="KB763" s="49"/>
      <c r="KC763" s="49"/>
      <c r="KD763" s="49"/>
      <c r="KE763" s="49"/>
      <c r="KF763" s="49"/>
      <c r="KG763" s="49"/>
      <c r="KH763" s="49"/>
      <c r="KI763" s="49"/>
      <c r="KJ763" s="49"/>
    </row>
    <row r="764" spans="2:296" s="48" customFormat="1" x14ac:dyDescent="0.2">
      <c r="B764" s="46"/>
      <c r="C764" s="276"/>
      <c r="D764" s="125"/>
      <c r="E764" s="173"/>
      <c r="F764" s="174"/>
      <c r="G764" s="125"/>
      <c r="H764" s="125"/>
      <c r="I764" s="125"/>
      <c r="J764" s="125"/>
      <c r="K764" s="192"/>
      <c r="M764" s="281"/>
      <c r="N764" s="19"/>
      <c r="O764" s="49"/>
      <c r="P764" s="49"/>
      <c r="Q764" s="49"/>
      <c r="R764" s="49"/>
      <c r="S764" s="49"/>
      <c r="T764" s="49"/>
      <c r="U764" s="49"/>
      <c r="V764" s="49"/>
      <c r="W764" s="49"/>
      <c r="X764" s="49"/>
      <c r="Y764" s="49"/>
      <c r="Z764" s="49"/>
      <c r="AA764" s="49"/>
      <c r="AB764" s="49"/>
      <c r="AC764" s="49"/>
      <c r="AD764" s="49"/>
      <c r="AE764" s="49"/>
      <c r="AF764" s="49"/>
      <c r="AG764" s="49"/>
      <c r="AH764" s="49"/>
      <c r="AI764" s="49"/>
      <c r="AJ764" s="49"/>
      <c r="AK764" s="49"/>
      <c r="AL764" s="49"/>
      <c r="AM764" s="49"/>
      <c r="AN764" s="49"/>
      <c r="AO764" s="49"/>
      <c r="AP764" s="49"/>
      <c r="AQ764" s="49"/>
      <c r="AR764" s="49"/>
      <c r="AS764" s="49"/>
      <c r="AT764" s="49"/>
      <c r="AU764" s="49"/>
      <c r="AV764" s="49"/>
      <c r="AW764" s="49"/>
      <c r="AX764" s="49"/>
      <c r="AY764" s="49"/>
      <c r="AZ764" s="49"/>
      <c r="BA764" s="49"/>
      <c r="BB764" s="49"/>
      <c r="BC764" s="49"/>
      <c r="BD764" s="49"/>
      <c r="BE764" s="49"/>
      <c r="BF764" s="49"/>
      <c r="BG764" s="49"/>
      <c r="BH764" s="49"/>
      <c r="BI764" s="49"/>
      <c r="BJ764" s="49"/>
      <c r="BK764" s="49"/>
      <c r="BL764" s="49"/>
      <c r="BM764" s="49"/>
      <c r="BN764" s="49"/>
      <c r="BO764" s="49"/>
      <c r="BP764" s="49"/>
      <c r="BQ764" s="49"/>
      <c r="BR764" s="49"/>
      <c r="BS764" s="49"/>
      <c r="BT764" s="49"/>
      <c r="BU764" s="49"/>
      <c r="BV764" s="49"/>
      <c r="BW764" s="49"/>
      <c r="BX764" s="49"/>
      <c r="BY764" s="49"/>
      <c r="BZ764" s="49"/>
      <c r="CA764" s="49"/>
      <c r="CB764" s="49"/>
      <c r="CC764" s="49"/>
      <c r="CD764" s="49"/>
      <c r="CE764" s="49"/>
      <c r="CF764" s="49"/>
      <c r="CG764" s="49"/>
      <c r="CH764" s="49"/>
      <c r="CI764" s="49"/>
      <c r="CJ764" s="49"/>
      <c r="CK764" s="49"/>
      <c r="CL764" s="49"/>
      <c r="CM764" s="49"/>
      <c r="CN764" s="49"/>
      <c r="CO764" s="49"/>
      <c r="CP764" s="49"/>
      <c r="CQ764" s="49"/>
      <c r="CR764" s="49"/>
      <c r="CS764" s="49"/>
      <c r="CT764" s="49"/>
      <c r="CU764" s="49"/>
      <c r="CV764" s="49"/>
      <c r="CW764" s="49"/>
      <c r="CX764" s="49"/>
      <c r="CY764" s="49"/>
      <c r="CZ764" s="49"/>
      <c r="DA764" s="49"/>
      <c r="DB764" s="49"/>
      <c r="DC764" s="49"/>
      <c r="DD764" s="49"/>
      <c r="DE764" s="49"/>
      <c r="DF764" s="49"/>
      <c r="DG764" s="49"/>
      <c r="DH764" s="49"/>
      <c r="DI764" s="49"/>
      <c r="DJ764" s="49"/>
      <c r="DK764" s="49"/>
      <c r="DL764" s="49"/>
      <c r="DM764" s="49"/>
      <c r="DN764" s="49"/>
      <c r="DO764" s="49"/>
      <c r="DP764" s="49"/>
      <c r="DQ764" s="49"/>
      <c r="DR764" s="49"/>
      <c r="DS764" s="49"/>
      <c r="DT764" s="49"/>
      <c r="DU764" s="49"/>
      <c r="DV764" s="49"/>
      <c r="DW764" s="49"/>
      <c r="DX764" s="49"/>
      <c r="DY764" s="49"/>
      <c r="DZ764" s="49"/>
      <c r="EA764" s="49"/>
      <c r="EB764" s="49"/>
      <c r="EC764" s="49"/>
      <c r="ED764" s="49"/>
      <c r="EE764" s="49"/>
      <c r="EF764" s="49"/>
      <c r="EG764" s="49"/>
      <c r="EH764" s="49"/>
      <c r="EI764" s="49"/>
      <c r="EJ764" s="49"/>
      <c r="EK764" s="49"/>
      <c r="EL764" s="49"/>
      <c r="EM764" s="49"/>
      <c r="EN764" s="49"/>
      <c r="EO764" s="49"/>
      <c r="EP764" s="49"/>
      <c r="EQ764" s="49"/>
      <c r="ER764" s="49"/>
      <c r="ES764" s="49"/>
      <c r="ET764" s="49"/>
      <c r="EU764" s="49"/>
      <c r="EV764" s="49"/>
      <c r="EW764" s="49"/>
      <c r="EX764" s="49"/>
      <c r="EY764" s="49"/>
      <c r="EZ764" s="49"/>
      <c r="FA764" s="49"/>
      <c r="FB764" s="49"/>
      <c r="FC764" s="49"/>
      <c r="FD764" s="49"/>
      <c r="FE764" s="49"/>
      <c r="FF764" s="49"/>
      <c r="FG764" s="49"/>
      <c r="FH764" s="49"/>
      <c r="FI764" s="49"/>
      <c r="FJ764" s="49"/>
      <c r="FK764" s="49"/>
      <c r="FL764" s="49"/>
      <c r="FM764" s="49"/>
      <c r="FN764" s="49"/>
      <c r="FO764" s="49"/>
      <c r="FP764" s="49"/>
      <c r="FQ764" s="49"/>
      <c r="FR764" s="49"/>
      <c r="FS764" s="49"/>
      <c r="FT764" s="49"/>
      <c r="FU764" s="49"/>
      <c r="FV764" s="49"/>
      <c r="FW764" s="49"/>
      <c r="FX764" s="49"/>
      <c r="FY764" s="49"/>
      <c r="FZ764" s="49"/>
      <c r="GA764" s="49"/>
      <c r="GB764" s="49"/>
      <c r="GC764" s="49"/>
      <c r="GD764" s="49"/>
      <c r="GE764" s="49"/>
      <c r="GF764" s="49"/>
      <c r="GG764" s="49"/>
      <c r="GH764" s="49"/>
      <c r="GI764" s="49"/>
      <c r="GJ764" s="49"/>
      <c r="GK764" s="49"/>
      <c r="GL764" s="49"/>
      <c r="GM764" s="49"/>
      <c r="GN764" s="49"/>
      <c r="GO764" s="49"/>
      <c r="GP764" s="49"/>
      <c r="GQ764" s="49"/>
      <c r="GR764" s="49"/>
      <c r="GS764" s="49"/>
      <c r="GT764" s="49"/>
      <c r="GU764" s="49"/>
      <c r="GV764" s="49"/>
      <c r="GW764" s="49"/>
      <c r="GX764" s="49"/>
      <c r="GY764" s="49"/>
      <c r="GZ764" s="49"/>
      <c r="HA764" s="49"/>
      <c r="HB764" s="49"/>
      <c r="HC764" s="49"/>
      <c r="HD764" s="49"/>
      <c r="HE764" s="49"/>
      <c r="HF764" s="49"/>
      <c r="HG764" s="49"/>
      <c r="HH764" s="49"/>
      <c r="HI764" s="49"/>
      <c r="HJ764" s="49"/>
      <c r="HK764" s="49"/>
      <c r="HL764" s="49"/>
      <c r="HM764" s="49"/>
      <c r="HN764" s="49"/>
      <c r="HO764" s="49"/>
      <c r="HP764" s="49"/>
      <c r="HQ764" s="49"/>
      <c r="HR764" s="49"/>
      <c r="HS764" s="49"/>
      <c r="HT764" s="49"/>
      <c r="HU764" s="49"/>
      <c r="HV764" s="49"/>
      <c r="HW764" s="49"/>
      <c r="HX764" s="49"/>
      <c r="HY764" s="49"/>
      <c r="HZ764" s="49"/>
      <c r="IA764" s="49"/>
      <c r="IB764" s="49"/>
      <c r="IC764" s="49"/>
      <c r="ID764" s="49"/>
      <c r="IE764" s="49"/>
      <c r="IF764" s="49"/>
      <c r="IG764" s="49"/>
      <c r="IH764" s="49"/>
      <c r="II764" s="49"/>
      <c r="IJ764" s="49"/>
      <c r="IK764" s="49"/>
      <c r="IL764" s="49"/>
      <c r="IM764" s="49"/>
      <c r="IN764" s="49"/>
      <c r="IO764" s="49"/>
      <c r="IP764" s="49"/>
      <c r="IQ764" s="49"/>
      <c r="IR764" s="49"/>
      <c r="IS764" s="49"/>
      <c r="IT764" s="49"/>
      <c r="IU764" s="49"/>
      <c r="IV764" s="49"/>
      <c r="IW764" s="49"/>
      <c r="IX764" s="49"/>
      <c r="IY764" s="49"/>
      <c r="IZ764" s="49"/>
      <c r="JA764" s="49"/>
      <c r="JB764" s="49"/>
      <c r="JC764" s="49"/>
      <c r="JD764" s="49"/>
      <c r="JE764" s="49"/>
      <c r="JF764" s="49"/>
      <c r="JG764" s="49"/>
      <c r="JH764" s="49"/>
      <c r="JI764" s="49"/>
      <c r="JJ764" s="49"/>
      <c r="JK764" s="49"/>
      <c r="JL764" s="49"/>
      <c r="JM764" s="49"/>
      <c r="JN764" s="49"/>
      <c r="JO764" s="49"/>
      <c r="JP764" s="49"/>
      <c r="JQ764" s="49"/>
      <c r="JR764" s="49"/>
      <c r="JS764" s="49"/>
      <c r="JT764" s="49"/>
      <c r="JU764" s="49"/>
      <c r="JV764" s="49"/>
      <c r="JW764" s="49"/>
      <c r="JX764" s="49"/>
      <c r="JY764" s="49"/>
      <c r="JZ764" s="49"/>
      <c r="KA764" s="49"/>
      <c r="KB764" s="49"/>
      <c r="KC764" s="49"/>
      <c r="KD764" s="49"/>
      <c r="KE764" s="49"/>
      <c r="KF764" s="49"/>
      <c r="KG764" s="49"/>
      <c r="KH764" s="49"/>
      <c r="KI764" s="49"/>
      <c r="KJ764" s="49"/>
    </row>
    <row r="765" spans="2:296" s="48" customFormat="1" x14ac:dyDescent="0.2">
      <c r="B765" s="46"/>
      <c r="C765" s="276"/>
      <c r="D765" s="125"/>
      <c r="E765" s="173"/>
      <c r="F765" s="174"/>
      <c r="G765" s="125"/>
      <c r="H765" s="125"/>
      <c r="I765" s="125"/>
      <c r="J765" s="125"/>
      <c r="K765" s="192"/>
      <c r="M765" s="281"/>
      <c r="N765" s="19"/>
      <c r="O765" s="49"/>
      <c r="P765" s="49"/>
      <c r="Q765" s="49"/>
      <c r="R765" s="49"/>
      <c r="S765" s="49"/>
      <c r="T765" s="49"/>
      <c r="U765" s="49"/>
      <c r="V765" s="49"/>
      <c r="W765" s="49"/>
      <c r="X765" s="49"/>
      <c r="Y765" s="49"/>
      <c r="Z765" s="49"/>
      <c r="AA765" s="49"/>
      <c r="AB765" s="49"/>
      <c r="AC765" s="49"/>
      <c r="AD765" s="49"/>
      <c r="AE765" s="49"/>
      <c r="AF765" s="49"/>
      <c r="AG765" s="49"/>
      <c r="AH765" s="49"/>
      <c r="AI765" s="49"/>
      <c r="AJ765" s="49"/>
      <c r="AK765" s="49"/>
      <c r="AL765" s="49"/>
      <c r="AM765" s="49"/>
      <c r="AN765" s="49"/>
      <c r="AO765" s="49"/>
      <c r="AP765" s="49"/>
      <c r="AQ765" s="49"/>
      <c r="AR765" s="49"/>
      <c r="AS765" s="49"/>
      <c r="AT765" s="49"/>
      <c r="AU765" s="49"/>
      <c r="AV765" s="49"/>
      <c r="AW765" s="49"/>
      <c r="AX765" s="49"/>
      <c r="AY765" s="49"/>
      <c r="AZ765" s="49"/>
      <c r="BA765" s="49"/>
      <c r="BB765" s="49"/>
      <c r="BC765" s="49"/>
      <c r="BD765" s="49"/>
      <c r="BE765" s="49"/>
      <c r="BF765" s="49"/>
      <c r="BG765" s="49"/>
      <c r="BH765" s="49"/>
      <c r="BI765" s="49"/>
      <c r="BJ765" s="49"/>
      <c r="BK765" s="49"/>
      <c r="BL765" s="49"/>
      <c r="BM765" s="49"/>
      <c r="BN765" s="49"/>
      <c r="BO765" s="49"/>
      <c r="BP765" s="49"/>
      <c r="BQ765" s="49"/>
      <c r="BR765" s="49"/>
      <c r="BS765" s="49"/>
      <c r="BT765" s="49"/>
      <c r="BU765" s="49"/>
      <c r="BV765" s="49"/>
      <c r="BW765" s="49"/>
      <c r="BX765" s="49"/>
      <c r="BY765" s="49"/>
      <c r="BZ765" s="49"/>
      <c r="CA765" s="49"/>
      <c r="CB765" s="49"/>
      <c r="CC765" s="49"/>
      <c r="CD765" s="49"/>
      <c r="CE765" s="49"/>
      <c r="CF765" s="49"/>
      <c r="CG765" s="49"/>
      <c r="CH765" s="49"/>
      <c r="CI765" s="49"/>
      <c r="CJ765" s="49"/>
      <c r="CK765" s="49"/>
      <c r="CL765" s="49"/>
      <c r="CM765" s="49"/>
      <c r="CN765" s="49"/>
      <c r="CO765" s="49"/>
      <c r="CP765" s="49"/>
      <c r="CQ765" s="49"/>
      <c r="CR765" s="49"/>
      <c r="CS765" s="49"/>
      <c r="CT765" s="49"/>
      <c r="CU765" s="49"/>
      <c r="CV765" s="49"/>
      <c r="CW765" s="49"/>
      <c r="CX765" s="49"/>
      <c r="CY765" s="49"/>
      <c r="CZ765" s="49"/>
      <c r="DA765" s="49"/>
      <c r="DB765" s="49"/>
      <c r="DC765" s="49"/>
      <c r="DD765" s="49"/>
      <c r="DE765" s="49"/>
      <c r="DF765" s="49"/>
      <c r="DG765" s="49"/>
      <c r="DH765" s="49"/>
      <c r="DI765" s="49"/>
      <c r="DJ765" s="49"/>
      <c r="DK765" s="49"/>
      <c r="DL765" s="49"/>
      <c r="DM765" s="49"/>
      <c r="DN765" s="49"/>
      <c r="DO765" s="49"/>
      <c r="DP765" s="49"/>
      <c r="DQ765" s="49"/>
      <c r="DR765" s="49"/>
      <c r="DS765" s="49"/>
      <c r="DT765" s="49"/>
      <c r="DU765" s="49"/>
      <c r="DV765" s="49"/>
      <c r="DW765" s="49"/>
      <c r="DX765" s="49"/>
      <c r="DY765" s="49"/>
      <c r="DZ765" s="49"/>
      <c r="EA765" s="49"/>
      <c r="EB765" s="49"/>
      <c r="EC765" s="49"/>
      <c r="ED765" s="49"/>
      <c r="EE765" s="49"/>
      <c r="EF765" s="49"/>
      <c r="EG765" s="49"/>
      <c r="EH765" s="49"/>
      <c r="EI765" s="49"/>
      <c r="EJ765" s="49"/>
      <c r="EK765" s="49"/>
      <c r="EL765" s="49"/>
      <c r="EM765" s="49"/>
      <c r="EN765" s="49"/>
      <c r="EO765" s="49"/>
      <c r="EP765" s="49"/>
      <c r="EQ765" s="49"/>
      <c r="ER765" s="49"/>
      <c r="ES765" s="49"/>
      <c r="ET765" s="49"/>
      <c r="EU765" s="49"/>
      <c r="EV765" s="49"/>
      <c r="EW765" s="49"/>
      <c r="EX765" s="49"/>
      <c r="EY765" s="49"/>
      <c r="EZ765" s="49"/>
      <c r="FA765" s="49"/>
      <c r="FB765" s="49"/>
      <c r="FC765" s="49"/>
      <c r="FD765" s="49"/>
      <c r="FE765" s="49"/>
      <c r="FF765" s="49"/>
      <c r="FG765" s="49"/>
      <c r="FH765" s="49"/>
      <c r="FI765" s="49"/>
      <c r="FJ765" s="49"/>
      <c r="FK765" s="49"/>
      <c r="FL765" s="49"/>
      <c r="FM765" s="49"/>
      <c r="FN765" s="49"/>
      <c r="FO765" s="49"/>
      <c r="FP765" s="49"/>
      <c r="FQ765" s="49"/>
      <c r="FR765" s="49"/>
      <c r="FS765" s="49"/>
      <c r="FT765" s="49"/>
      <c r="FU765" s="49"/>
      <c r="FV765" s="49"/>
      <c r="FW765" s="49"/>
      <c r="FX765" s="49"/>
      <c r="FY765" s="49"/>
      <c r="FZ765" s="49"/>
      <c r="GA765" s="49"/>
      <c r="GB765" s="49"/>
      <c r="GC765" s="49"/>
      <c r="GD765" s="49"/>
      <c r="GE765" s="49"/>
      <c r="GF765" s="49"/>
      <c r="GG765" s="49"/>
      <c r="GH765" s="49"/>
      <c r="GI765" s="49"/>
      <c r="GJ765" s="49"/>
      <c r="GK765" s="49"/>
      <c r="GL765" s="49"/>
      <c r="GM765" s="49"/>
      <c r="GN765" s="49"/>
      <c r="GO765" s="49"/>
      <c r="GP765" s="49"/>
      <c r="GQ765" s="49"/>
      <c r="GR765" s="49"/>
      <c r="GS765" s="49"/>
      <c r="GT765" s="49"/>
      <c r="GU765" s="49"/>
      <c r="GV765" s="49"/>
      <c r="GW765" s="49"/>
      <c r="GX765" s="49"/>
      <c r="GY765" s="49"/>
      <c r="GZ765" s="49"/>
      <c r="HA765" s="49"/>
      <c r="HB765" s="49"/>
      <c r="HC765" s="49"/>
      <c r="HD765" s="49"/>
      <c r="HE765" s="49"/>
      <c r="HF765" s="49"/>
      <c r="HG765" s="49"/>
      <c r="HH765" s="49"/>
      <c r="HI765" s="49"/>
      <c r="HJ765" s="49"/>
      <c r="HK765" s="49"/>
      <c r="HL765" s="49"/>
      <c r="HM765" s="49"/>
      <c r="HN765" s="49"/>
      <c r="HO765" s="49"/>
      <c r="HP765" s="49"/>
      <c r="HQ765" s="49"/>
      <c r="HR765" s="49"/>
      <c r="HS765" s="49"/>
      <c r="HT765" s="49"/>
      <c r="HU765" s="49"/>
      <c r="HV765" s="49"/>
      <c r="HW765" s="49"/>
      <c r="HX765" s="49"/>
      <c r="HY765" s="49"/>
      <c r="HZ765" s="49"/>
      <c r="IA765" s="49"/>
      <c r="IB765" s="49"/>
      <c r="IC765" s="49"/>
      <c r="ID765" s="49"/>
      <c r="IE765" s="49"/>
      <c r="IF765" s="49"/>
      <c r="IG765" s="49"/>
      <c r="IH765" s="49"/>
      <c r="II765" s="49"/>
      <c r="IJ765" s="49"/>
      <c r="IK765" s="49"/>
      <c r="IL765" s="49"/>
      <c r="IM765" s="49"/>
      <c r="IN765" s="49"/>
      <c r="IO765" s="49"/>
      <c r="IP765" s="49"/>
      <c r="IQ765" s="49"/>
      <c r="IR765" s="49"/>
      <c r="IS765" s="49"/>
      <c r="IT765" s="49"/>
      <c r="IU765" s="49"/>
      <c r="IV765" s="49"/>
      <c r="IW765" s="49"/>
      <c r="IX765" s="49"/>
      <c r="IY765" s="49"/>
      <c r="IZ765" s="49"/>
      <c r="JA765" s="49"/>
      <c r="JB765" s="49"/>
      <c r="JC765" s="49"/>
      <c r="JD765" s="49"/>
      <c r="JE765" s="49"/>
      <c r="JF765" s="49"/>
      <c r="JG765" s="49"/>
      <c r="JH765" s="49"/>
      <c r="JI765" s="49"/>
      <c r="JJ765" s="49"/>
      <c r="JK765" s="49"/>
      <c r="JL765" s="49"/>
      <c r="JM765" s="49"/>
      <c r="JN765" s="49"/>
      <c r="JO765" s="49"/>
      <c r="JP765" s="49"/>
      <c r="JQ765" s="49"/>
      <c r="JR765" s="49"/>
      <c r="JS765" s="49"/>
      <c r="JT765" s="49"/>
      <c r="JU765" s="49"/>
      <c r="JV765" s="49"/>
      <c r="JW765" s="49"/>
      <c r="JX765" s="49"/>
      <c r="JY765" s="49"/>
      <c r="JZ765" s="49"/>
      <c r="KA765" s="49"/>
      <c r="KB765" s="49"/>
      <c r="KC765" s="49"/>
      <c r="KD765" s="49"/>
      <c r="KE765" s="49"/>
      <c r="KF765" s="49"/>
      <c r="KG765" s="49"/>
      <c r="KH765" s="49"/>
      <c r="KI765" s="49"/>
      <c r="KJ765" s="49"/>
    </row>
    <row r="766" spans="2:296" s="48" customFormat="1" x14ac:dyDescent="0.2">
      <c r="B766" s="46"/>
      <c r="C766" s="276"/>
      <c r="D766" s="125"/>
      <c r="E766" s="173"/>
      <c r="F766" s="174"/>
      <c r="G766" s="125"/>
      <c r="H766" s="125"/>
      <c r="I766" s="125"/>
      <c r="J766" s="125"/>
      <c r="K766" s="192"/>
      <c r="M766" s="281"/>
      <c r="N766" s="19"/>
      <c r="O766" s="49"/>
      <c r="P766" s="49"/>
      <c r="Q766" s="49"/>
      <c r="R766" s="49"/>
      <c r="S766" s="49"/>
      <c r="T766" s="49"/>
      <c r="U766" s="49"/>
      <c r="V766" s="49"/>
      <c r="W766" s="49"/>
      <c r="X766" s="49"/>
      <c r="Y766" s="49"/>
      <c r="Z766" s="49"/>
      <c r="AA766" s="49"/>
      <c r="AB766" s="49"/>
      <c r="AC766" s="49"/>
      <c r="AD766" s="49"/>
      <c r="AE766" s="49"/>
      <c r="AF766" s="49"/>
      <c r="AG766" s="49"/>
      <c r="AH766" s="49"/>
      <c r="AI766" s="49"/>
      <c r="AJ766" s="49"/>
      <c r="AK766" s="49"/>
      <c r="AL766" s="49"/>
      <c r="AM766" s="49"/>
      <c r="AN766" s="49"/>
      <c r="AO766" s="49"/>
      <c r="AP766" s="49"/>
      <c r="AQ766" s="49"/>
      <c r="AR766" s="49"/>
      <c r="AS766" s="49"/>
      <c r="AT766" s="49"/>
      <c r="AU766" s="49"/>
      <c r="AV766" s="49"/>
      <c r="AW766" s="49"/>
      <c r="AX766" s="49"/>
      <c r="AY766" s="49"/>
      <c r="AZ766" s="49"/>
      <c r="BA766" s="49"/>
      <c r="BB766" s="49"/>
      <c r="BC766" s="49"/>
      <c r="BD766" s="49"/>
      <c r="BE766" s="49"/>
      <c r="BF766" s="49"/>
      <c r="BG766" s="49"/>
      <c r="BH766" s="49"/>
      <c r="BI766" s="49"/>
      <c r="BJ766" s="49"/>
      <c r="BK766" s="49"/>
      <c r="BL766" s="49"/>
      <c r="BM766" s="49"/>
      <c r="BN766" s="49"/>
      <c r="BO766" s="49"/>
      <c r="BP766" s="49"/>
      <c r="BQ766" s="49"/>
      <c r="BR766" s="49"/>
      <c r="BS766" s="49"/>
      <c r="BT766" s="49"/>
      <c r="BU766" s="49"/>
      <c r="BV766" s="49"/>
      <c r="BW766" s="49"/>
      <c r="BX766" s="49"/>
      <c r="BY766" s="49"/>
      <c r="BZ766" s="49"/>
      <c r="CA766" s="49"/>
      <c r="CB766" s="49"/>
      <c r="CC766" s="49"/>
      <c r="CD766" s="49"/>
      <c r="CE766" s="49"/>
      <c r="CF766" s="49"/>
      <c r="CG766" s="49"/>
      <c r="CH766" s="49"/>
      <c r="CI766" s="49"/>
      <c r="CJ766" s="49"/>
      <c r="CK766" s="49"/>
      <c r="CL766" s="49"/>
      <c r="CM766" s="49"/>
      <c r="CN766" s="49"/>
      <c r="CO766" s="49"/>
      <c r="CP766" s="49"/>
      <c r="CQ766" s="49"/>
      <c r="CR766" s="49"/>
      <c r="CS766" s="49"/>
      <c r="CT766" s="49"/>
      <c r="CU766" s="49"/>
      <c r="CV766" s="49"/>
      <c r="CW766" s="49"/>
      <c r="CX766" s="49"/>
      <c r="CY766" s="49"/>
      <c r="CZ766" s="49"/>
      <c r="DA766" s="49"/>
      <c r="DB766" s="49"/>
      <c r="DC766" s="49"/>
      <c r="DD766" s="49"/>
      <c r="DE766" s="49"/>
      <c r="DF766" s="49"/>
      <c r="DG766" s="49"/>
      <c r="DH766" s="49"/>
      <c r="DI766" s="49"/>
      <c r="DJ766" s="49"/>
      <c r="DK766" s="49"/>
      <c r="DL766" s="49"/>
      <c r="DM766" s="49"/>
      <c r="DN766" s="49"/>
      <c r="DO766" s="49"/>
      <c r="DP766" s="49"/>
      <c r="DQ766" s="49"/>
      <c r="DR766" s="49"/>
      <c r="DS766" s="49"/>
      <c r="DT766" s="49"/>
      <c r="DU766" s="49"/>
      <c r="DV766" s="49"/>
      <c r="DW766" s="49"/>
      <c r="DX766" s="49"/>
      <c r="DY766" s="49"/>
      <c r="DZ766" s="49"/>
      <c r="EA766" s="49"/>
      <c r="EB766" s="49"/>
      <c r="EC766" s="49"/>
      <c r="ED766" s="49"/>
      <c r="EE766" s="49"/>
      <c r="EF766" s="49"/>
      <c r="EG766" s="49"/>
      <c r="EH766" s="49"/>
      <c r="EI766" s="49"/>
      <c r="EJ766" s="49"/>
      <c r="EK766" s="49"/>
      <c r="EL766" s="49"/>
      <c r="EM766" s="49"/>
      <c r="EN766" s="49"/>
      <c r="EO766" s="49"/>
      <c r="EP766" s="49"/>
      <c r="EQ766" s="49"/>
      <c r="ER766" s="49"/>
      <c r="ES766" s="49"/>
      <c r="ET766" s="49"/>
      <c r="EU766" s="49"/>
      <c r="EV766" s="49"/>
      <c r="EW766" s="49"/>
      <c r="EX766" s="49"/>
      <c r="EY766" s="49"/>
      <c r="EZ766" s="49"/>
      <c r="FA766" s="49"/>
      <c r="FB766" s="49"/>
      <c r="FC766" s="49"/>
      <c r="FD766" s="49"/>
      <c r="FE766" s="49"/>
      <c r="FF766" s="49"/>
      <c r="FG766" s="49"/>
      <c r="FH766" s="49"/>
      <c r="FI766" s="49"/>
      <c r="FJ766" s="49"/>
      <c r="FK766" s="49"/>
      <c r="FL766" s="49"/>
      <c r="FM766" s="49"/>
      <c r="FN766" s="49"/>
      <c r="FO766" s="49"/>
      <c r="FP766" s="49"/>
      <c r="FQ766" s="49"/>
      <c r="FR766" s="49"/>
      <c r="FS766" s="49"/>
      <c r="FT766" s="49"/>
      <c r="FU766" s="49"/>
      <c r="FV766" s="49"/>
      <c r="FW766" s="49"/>
      <c r="FX766" s="49"/>
      <c r="FY766" s="49"/>
      <c r="FZ766" s="49"/>
      <c r="GA766" s="49"/>
      <c r="GB766" s="49"/>
      <c r="GC766" s="49"/>
      <c r="GD766" s="49"/>
      <c r="GE766" s="49"/>
      <c r="GF766" s="49"/>
      <c r="GG766" s="49"/>
      <c r="GH766" s="49"/>
      <c r="GI766" s="49"/>
      <c r="GJ766" s="49"/>
      <c r="GK766" s="49"/>
      <c r="GL766" s="49"/>
      <c r="GM766" s="49"/>
      <c r="GN766" s="49"/>
      <c r="GO766" s="49"/>
      <c r="GP766" s="49"/>
      <c r="GQ766" s="49"/>
      <c r="GR766" s="49"/>
      <c r="GS766" s="49"/>
      <c r="GT766" s="49"/>
      <c r="GU766" s="49"/>
      <c r="GV766" s="49"/>
      <c r="GW766" s="49"/>
      <c r="GX766" s="49"/>
      <c r="GY766" s="49"/>
      <c r="GZ766" s="49"/>
      <c r="HA766" s="49"/>
      <c r="HB766" s="49"/>
      <c r="HC766" s="49"/>
      <c r="HD766" s="49"/>
      <c r="HE766" s="49"/>
      <c r="HF766" s="49"/>
      <c r="HG766" s="49"/>
      <c r="HH766" s="49"/>
      <c r="HI766" s="49"/>
      <c r="HJ766" s="49"/>
      <c r="HK766" s="49"/>
      <c r="HL766" s="49"/>
      <c r="HM766" s="49"/>
      <c r="HN766" s="49"/>
      <c r="HO766" s="49"/>
      <c r="HP766" s="49"/>
      <c r="HQ766" s="49"/>
      <c r="HR766" s="49"/>
      <c r="HS766" s="49"/>
      <c r="HT766" s="49"/>
      <c r="HU766" s="49"/>
      <c r="HV766" s="49"/>
      <c r="HW766" s="49"/>
      <c r="HX766" s="49"/>
      <c r="HY766" s="49"/>
      <c r="HZ766" s="49"/>
      <c r="IA766" s="49"/>
      <c r="IB766" s="49"/>
      <c r="IC766" s="49"/>
      <c r="ID766" s="49"/>
      <c r="IE766" s="49"/>
      <c r="IF766" s="49"/>
      <c r="IG766" s="49"/>
      <c r="IH766" s="49"/>
      <c r="II766" s="49"/>
      <c r="IJ766" s="49"/>
      <c r="IK766" s="49"/>
      <c r="IL766" s="49"/>
      <c r="IM766" s="49"/>
      <c r="IN766" s="49"/>
      <c r="IO766" s="49"/>
      <c r="IP766" s="49"/>
      <c r="IQ766" s="49"/>
      <c r="IR766" s="49"/>
      <c r="IS766" s="49"/>
      <c r="IT766" s="49"/>
      <c r="IU766" s="49"/>
      <c r="IV766" s="49"/>
      <c r="IW766" s="49"/>
      <c r="IX766" s="49"/>
      <c r="IY766" s="49"/>
      <c r="IZ766" s="49"/>
      <c r="JA766" s="49"/>
      <c r="JB766" s="49"/>
      <c r="JC766" s="49"/>
      <c r="JD766" s="49"/>
      <c r="JE766" s="49"/>
      <c r="JF766" s="49"/>
      <c r="JG766" s="49"/>
      <c r="JH766" s="49"/>
      <c r="JI766" s="49"/>
      <c r="JJ766" s="49"/>
      <c r="JK766" s="49"/>
      <c r="JL766" s="49"/>
      <c r="JM766" s="49"/>
      <c r="JN766" s="49"/>
      <c r="JO766" s="49"/>
      <c r="JP766" s="49"/>
      <c r="JQ766" s="49"/>
      <c r="JR766" s="49"/>
      <c r="JS766" s="49"/>
      <c r="JT766" s="49"/>
      <c r="JU766" s="49"/>
      <c r="JV766" s="49"/>
      <c r="JW766" s="49"/>
      <c r="JX766" s="49"/>
      <c r="JY766" s="49"/>
      <c r="JZ766" s="49"/>
      <c r="KA766" s="49"/>
      <c r="KB766" s="49"/>
      <c r="KC766" s="49"/>
      <c r="KD766" s="49"/>
      <c r="KE766" s="49"/>
      <c r="KF766" s="49"/>
      <c r="KG766" s="49"/>
      <c r="KH766" s="49"/>
      <c r="KI766" s="49"/>
      <c r="KJ766" s="49"/>
    </row>
    <row r="767" spans="2:296" s="48" customFormat="1" x14ac:dyDescent="0.2">
      <c r="B767" s="46"/>
      <c r="C767" s="276"/>
      <c r="D767" s="125"/>
      <c r="E767" s="173"/>
      <c r="F767" s="174"/>
      <c r="G767" s="125"/>
      <c r="H767" s="125"/>
      <c r="I767" s="125"/>
      <c r="J767" s="125"/>
      <c r="K767" s="192"/>
      <c r="M767" s="281"/>
      <c r="N767" s="19"/>
      <c r="O767" s="49"/>
      <c r="P767" s="49"/>
      <c r="Q767" s="49"/>
      <c r="R767" s="49"/>
      <c r="S767" s="49"/>
      <c r="T767" s="49"/>
      <c r="U767" s="49"/>
      <c r="V767" s="49"/>
      <c r="W767" s="49"/>
      <c r="X767" s="49"/>
      <c r="Y767" s="49"/>
      <c r="Z767" s="49"/>
      <c r="AA767" s="49"/>
      <c r="AB767" s="49"/>
      <c r="AC767" s="49"/>
      <c r="AD767" s="49"/>
      <c r="AE767" s="49"/>
      <c r="AF767" s="49"/>
      <c r="AG767" s="49"/>
      <c r="AH767" s="49"/>
      <c r="AI767" s="49"/>
      <c r="AJ767" s="49"/>
      <c r="AK767" s="49"/>
      <c r="AL767" s="49"/>
      <c r="AM767" s="49"/>
      <c r="AN767" s="49"/>
      <c r="AO767" s="49"/>
      <c r="AP767" s="49"/>
      <c r="AQ767" s="49"/>
      <c r="AR767" s="49"/>
      <c r="AS767" s="49"/>
      <c r="AT767" s="49"/>
      <c r="AU767" s="49"/>
      <c r="AV767" s="49"/>
      <c r="AW767" s="49"/>
      <c r="AX767" s="49"/>
      <c r="AY767" s="49"/>
      <c r="AZ767" s="49"/>
      <c r="BA767" s="49"/>
      <c r="BB767" s="49"/>
      <c r="BC767" s="49"/>
      <c r="BD767" s="49"/>
      <c r="BE767" s="49"/>
      <c r="BF767" s="49"/>
      <c r="BG767" s="49"/>
      <c r="BH767" s="49"/>
      <c r="BI767" s="49"/>
      <c r="BJ767" s="49"/>
      <c r="BK767" s="49"/>
      <c r="BL767" s="49"/>
      <c r="BM767" s="49"/>
      <c r="BN767" s="49"/>
      <c r="BO767" s="49"/>
      <c r="BP767" s="49"/>
      <c r="BQ767" s="49"/>
      <c r="BR767" s="49"/>
      <c r="BS767" s="49"/>
      <c r="BT767" s="49"/>
      <c r="BU767" s="49"/>
      <c r="BV767" s="49"/>
      <c r="BW767" s="49"/>
      <c r="BX767" s="49"/>
      <c r="BY767" s="49"/>
      <c r="BZ767" s="49"/>
      <c r="CA767" s="49"/>
      <c r="CB767" s="49"/>
      <c r="CC767" s="49"/>
      <c r="CD767" s="49"/>
      <c r="CE767" s="49"/>
      <c r="CF767" s="49"/>
      <c r="CG767" s="49"/>
      <c r="CH767" s="49"/>
      <c r="CI767" s="49"/>
      <c r="CJ767" s="49"/>
      <c r="CK767" s="49"/>
      <c r="CL767" s="49"/>
      <c r="CM767" s="49"/>
      <c r="CN767" s="49"/>
      <c r="CO767" s="49"/>
      <c r="CP767" s="49"/>
      <c r="CQ767" s="49"/>
      <c r="CR767" s="49"/>
      <c r="CS767" s="49"/>
      <c r="CT767" s="49"/>
      <c r="CU767" s="49"/>
      <c r="CV767" s="49"/>
      <c r="CW767" s="49"/>
      <c r="CX767" s="49"/>
      <c r="CY767" s="49"/>
      <c r="CZ767" s="49"/>
      <c r="DA767" s="49"/>
      <c r="DB767" s="49"/>
      <c r="DC767" s="49"/>
      <c r="DD767" s="49"/>
      <c r="DE767" s="49"/>
      <c r="DF767" s="49"/>
      <c r="DG767" s="49"/>
      <c r="DH767" s="49"/>
      <c r="DI767" s="49"/>
      <c r="DJ767" s="49"/>
      <c r="DK767" s="49"/>
      <c r="DL767" s="49"/>
      <c r="DM767" s="49"/>
      <c r="DN767" s="49"/>
      <c r="DO767" s="49"/>
      <c r="DP767" s="49"/>
      <c r="DQ767" s="49"/>
      <c r="DR767" s="49"/>
      <c r="DS767" s="49"/>
      <c r="DT767" s="49"/>
      <c r="DU767" s="49"/>
      <c r="DV767" s="49"/>
      <c r="DW767" s="49"/>
      <c r="DX767" s="49"/>
      <c r="DY767" s="49"/>
      <c r="DZ767" s="49"/>
      <c r="EA767" s="49"/>
      <c r="EB767" s="49"/>
      <c r="EC767" s="49"/>
      <c r="ED767" s="49"/>
      <c r="EE767" s="49"/>
      <c r="EF767" s="49"/>
      <c r="EG767" s="49"/>
      <c r="EH767" s="49"/>
      <c r="EI767" s="49"/>
      <c r="EJ767" s="49"/>
      <c r="EK767" s="49"/>
      <c r="EL767" s="49"/>
      <c r="EM767" s="49"/>
      <c r="EN767" s="49"/>
      <c r="EO767" s="49"/>
      <c r="EP767" s="49"/>
      <c r="EQ767" s="49"/>
      <c r="ER767" s="49"/>
      <c r="ES767" s="49"/>
      <c r="ET767" s="49"/>
      <c r="EU767" s="49"/>
      <c r="EV767" s="49"/>
      <c r="EW767" s="49"/>
      <c r="EX767" s="49"/>
      <c r="EY767" s="49"/>
      <c r="EZ767" s="49"/>
      <c r="FA767" s="49"/>
      <c r="FB767" s="49"/>
      <c r="FC767" s="49"/>
      <c r="FD767" s="49"/>
      <c r="FE767" s="49"/>
      <c r="FF767" s="49"/>
      <c r="FG767" s="49"/>
      <c r="FH767" s="49"/>
      <c r="FI767" s="49"/>
      <c r="FJ767" s="49"/>
      <c r="FK767" s="49"/>
      <c r="FL767" s="49"/>
      <c r="FM767" s="49"/>
      <c r="FN767" s="49"/>
      <c r="FO767" s="49"/>
      <c r="FP767" s="49"/>
      <c r="FQ767" s="49"/>
      <c r="FR767" s="49"/>
      <c r="FS767" s="49"/>
      <c r="FT767" s="49"/>
      <c r="FU767" s="49"/>
      <c r="FV767" s="49"/>
      <c r="FW767" s="49"/>
      <c r="FX767" s="49"/>
      <c r="FY767" s="49"/>
      <c r="FZ767" s="49"/>
      <c r="GA767" s="49"/>
      <c r="GB767" s="49"/>
      <c r="GC767" s="49"/>
      <c r="GD767" s="49"/>
      <c r="GE767" s="49"/>
      <c r="GF767" s="49"/>
      <c r="GG767" s="49"/>
      <c r="GH767" s="49"/>
      <c r="GI767" s="49"/>
      <c r="GJ767" s="49"/>
      <c r="GK767" s="49"/>
      <c r="GL767" s="49"/>
      <c r="GM767" s="49"/>
      <c r="GN767" s="49"/>
      <c r="GO767" s="49"/>
      <c r="GP767" s="49"/>
      <c r="GQ767" s="49"/>
      <c r="GR767" s="49"/>
      <c r="GS767" s="49"/>
      <c r="GT767" s="49"/>
      <c r="GU767" s="49"/>
      <c r="GV767" s="49"/>
      <c r="GW767" s="49"/>
      <c r="GX767" s="49"/>
      <c r="GY767" s="49"/>
      <c r="GZ767" s="49"/>
      <c r="HA767" s="49"/>
      <c r="HB767" s="49"/>
      <c r="HC767" s="49"/>
      <c r="HD767" s="49"/>
      <c r="HE767" s="49"/>
      <c r="HF767" s="49"/>
      <c r="HG767" s="49"/>
      <c r="HH767" s="49"/>
      <c r="HI767" s="49"/>
      <c r="HJ767" s="49"/>
      <c r="HK767" s="49"/>
      <c r="HL767" s="49"/>
      <c r="HM767" s="49"/>
      <c r="HN767" s="49"/>
      <c r="HO767" s="49"/>
      <c r="HP767" s="49"/>
      <c r="HQ767" s="49"/>
      <c r="HR767" s="49"/>
      <c r="HS767" s="49"/>
      <c r="HT767" s="49"/>
      <c r="HU767" s="49"/>
      <c r="HV767" s="49"/>
      <c r="HW767" s="49"/>
      <c r="HX767" s="49"/>
      <c r="HY767" s="49"/>
      <c r="HZ767" s="49"/>
      <c r="IA767" s="49"/>
      <c r="IB767" s="49"/>
      <c r="IC767" s="49"/>
      <c r="ID767" s="49"/>
      <c r="IE767" s="49"/>
      <c r="IF767" s="49"/>
      <c r="IG767" s="49"/>
      <c r="IH767" s="49"/>
      <c r="II767" s="49"/>
      <c r="IJ767" s="49"/>
      <c r="IK767" s="49"/>
      <c r="IL767" s="49"/>
      <c r="IM767" s="49"/>
      <c r="IN767" s="49"/>
      <c r="IO767" s="49"/>
      <c r="IP767" s="49"/>
      <c r="IQ767" s="49"/>
      <c r="IR767" s="49"/>
      <c r="IS767" s="49"/>
      <c r="IT767" s="49"/>
      <c r="IU767" s="49"/>
      <c r="IV767" s="49"/>
      <c r="IW767" s="49"/>
      <c r="IX767" s="49"/>
      <c r="IY767" s="49"/>
      <c r="IZ767" s="49"/>
      <c r="JA767" s="49"/>
      <c r="JB767" s="49"/>
      <c r="JC767" s="49"/>
      <c r="JD767" s="49"/>
      <c r="JE767" s="49"/>
      <c r="JF767" s="49"/>
      <c r="JG767" s="49"/>
      <c r="JH767" s="49"/>
      <c r="JI767" s="49"/>
      <c r="JJ767" s="49"/>
      <c r="JK767" s="49"/>
      <c r="JL767" s="49"/>
      <c r="JM767" s="49"/>
      <c r="JN767" s="49"/>
      <c r="JO767" s="49"/>
      <c r="JP767" s="49"/>
      <c r="JQ767" s="49"/>
      <c r="JR767" s="49"/>
      <c r="JS767" s="49"/>
      <c r="JT767" s="49"/>
      <c r="JU767" s="49"/>
      <c r="JV767" s="49"/>
      <c r="JW767" s="49"/>
      <c r="JX767" s="49"/>
      <c r="JY767" s="49"/>
      <c r="JZ767" s="49"/>
      <c r="KA767" s="49"/>
      <c r="KB767" s="49"/>
      <c r="KC767" s="49"/>
      <c r="KD767" s="49"/>
      <c r="KE767" s="49"/>
      <c r="KF767" s="49"/>
      <c r="KG767" s="49"/>
      <c r="KH767" s="49"/>
      <c r="KI767" s="49"/>
      <c r="KJ767" s="49"/>
    </row>
    <row r="768" spans="2:296" s="48" customFormat="1" x14ac:dyDescent="0.2">
      <c r="B768" s="46"/>
      <c r="C768" s="276"/>
      <c r="D768" s="125"/>
      <c r="E768" s="173"/>
      <c r="F768" s="174"/>
      <c r="G768" s="125"/>
      <c r="H768" s="125"/>
      <c r="I768" s="125"/>
      <c r="J768" s="125"/>
      <c r="K768" s="192"/>
      <c r="M768" s="281"/>
      <c r="N768" s="19"/>
      <c r="O768" s="49"/>
      <c r="P768" s="49"/>
      <c r="Q768" s="49"/>
      <c r="R768" s="49"/>
      <c r="S768" s="49"/>
      <c r="T768" s="49"/>
      <c r="U768" s="49"/>
      <c r="V768" s="49"/>
      <c r="W768" s="49"/>
      <c r="X768" s="49"/>
      <c r="Y768" s="49"/>
      <c r="Z768" s="49"/>
      <c r="AA768" s="49"/>
      <c r="AB768" s="49"/>
      <c r="AC768" s="49"/>
      <c r="AD768" s="49"/>
      <c r="AE768" s="49"/>
      <c r="AF768" s="49"/>
      <c r="AG768" s="49"/>
      <c r="AH768" s="49"/>
      <c r="AI768" s="49"/>
      <c r="AJ768" s="49"/>
      <c r="AK768" s="49"/>
      <c r="AL768" s="49"/>
      <c r="AM768" s="49"/>
      <c r="AN768" s="49"/>
      <c r="AO768" s="49"/>
      <c r="AP768" s="49"/>
      <c r="AQ768" s="49"/>
      <c r="AR768" s="49"/>
      <c r="AS768" s="49"/>
      <c r="AT768" s="49"/>
      <c r="AU768" s="49"/>
      <c r="AV768" s="49"/>
      <c r="AW768" s="49"/>
      <c r="AX768" s="49"/>
      <c r="AY768" s="49"/>
      <c r="AZ768" s="49"/>
      <c r="BA768" s="49"/>
      <c r="BB768" s="49"/>
      <c r="BC768" s="49"/>
      <c r="BD768" s="49"/>
      <c r="BE768" s="49"/>
      <c r="BF768" s="49"/>
      <c r="BG768" s="49"/>
      <c r="BH768" s="49"/>
      <c r="BI768" s="49"/>
      <c r="BJ768" s="49"/>
      <c r="BK768" s="49"/>
      <c r="BL768" s="49"/>
      <c r="BM768" s="49"/>
      <c r="BN768" s="49"/>
      <c r="BO768" s="49"/>
      <c r="BP768" s="49"/>
      <c r="BQ768" s="49"/>
      <c r="BR768" s="49"/>
      <c r="BS768" s="49"/>
      <c r="BT768" s="49"/>
      <c r="BU768" s="49"/>
      <c r="BV768" s="49"/>
      <c r="BW768" s="49"/>
      <c r="BX768" s="49"/>
      <c r="BY768" s="49"/>
      <c r="BZ768" s="49"/>
      <c r="CA768" s="49"/>
      <c r="CB768" s="49"/>
      <c r="CC768" s="49"/>
      <c r="CD768" s="49"/>
      <c r="CE768" s="49"/>
      <c r="CF768" s="49"/>
      <c r="CG768" s="49"/>
      <c r="CH768" s="49"/>
      <c r="CI768" s="49"/>
      <c r="CJ768" s="49"/>
      <c r="CK768" s="49"/>
      <c r="CL768" s="49"/>
      <c r="CM768" s="49"/>
      <c r="CN768" s="49"/>
      <c r="CO768" s="49"/>
      <c r="CP768" s="49"/>
      <c r="CQ768" s="49"/>
      <c r="CR768" s="49"/>
      <c r="CS768" s="49"/>
      <c r="CT768" s="49"/>
      <c r="CU768" s="49"/>
      <c r="CV768" s="49"/>
      <c r="CW768" s="49"/>
      <c r="CX768" s="49"/>
      <c r="CY768" s="49"/>
      <c r="CZ768" s="49"/>
      <c r="DA768" s="49"/>
      <c r="DB768" s="49"/>
      <c r="DC768" s="49"/>
      <c r="DD768" s="49"/>
      <c r="DE768" s="49"/>
      <c r="DF768" s="49"/>
      <c r="DG768" s="49"/>
      <c r="DH768" s="49"/>
      <c r="DI768" s="49"/>
      <c r="DJ768" s="49"/>
      <c r="DK768" s="49"/>
      <c r="DL768" s="49"/>
      <c r="DM768" s="49"/>
      <c r="DN768" s="49"/>
      <c r="DO768" s="49"/>
      <c r="DP768" s="49"/>
      <c r="DQ768" s="49"/>
      <c r="DR768" s="49"/>
      <c r="DS768" s="49"/>
      <c r="DT768" s="49"/>
      <c r="DU768" s="49"/>
      <c r="DV768" s="49"/>
      <c r="DW768" s="49"/>
      <c r="DX768" s="49"/>
      <c r="DY768" s="49"/>
      <c r="DZ768" s="49"/>
      <c r="EA768" s="49"/>
      <c r="EB768" s="49"/>
      <c r="EC768" s="49"/>
      <c r="ED768" s="49"/>
      <c r="EE768" s="49"/>
      <c r="EF768" s="49"/>
      <c r="EG768" s="49"/>
      <c r="EH768" s="49"/>
      <c r="EI768" s="49"/>
      <c r="EJ768" s="49"/>
      <c r="EK768" s="49"/>
      <c r="EL768" s="49"/>
      <c r="EM768" s="49"/>
      <c r="EN768" s="49"/>
      <c r="EO768" s="49"/>
      <c r="EP768" s="49"/>
      <c r="EQ768" s="49"/>
      <c r="ER768" s="49"/>
      <c r="ES768" s="49"/>
      <c r="ET768" s="49"/>
      <c r="EU768" s="49"/>
      <c r="EV768" s="49"/>
      <c r="EW768" s="49"/>
      <c r="EX768" s="49"/>
      <c r="EY768" s="49"/>
      <c r="EZ768" s="49"/>
      <c r="FA768" s="49"/>
      <c r="FB768" s="49"/>
      <c r="FC768" s="49"/>
      <c r="FD768" s="49"/>
      <c r="FE768" s="49"/>
      <c r="FF768" s="49"/>
      <c r="FG768" s="49"/>
      <c r="FH768" s="49"/>
      <c r="FI768" s="49"/>
      <c r="FJ768" s="49"/>
      <c r="FK768" s="49"/>
      <c r="FL768" s="49"/>
      <c r="FM768" s="49"/>
      <c r="FN768" s="49"/>
      <c r="FO768" s="49"/>
      <c r="FP768" s="49"/>
      <c r="FQ768" s="49"/>
      <c r="FR768" s="49"/>
      <c r="FS768" s="49"/>
      <c r="FT768" s="49"/>
      <c r="FU768" s="49"/>
      <c r="FV768" s="49"/>
      <c r="FW768" s="49"/>
      <c r="FX768" s="49"/>
      <c r="FY768" s="49"/>
      <c r="FZ768" s="49"/>
      <c r="GA768" s="49"/>
      <c r="GB768" s="49"/>
      <c r="GC768" s="49"/>
      <c r="GD768" s="49"/>
      <c r="GE768" s="49"/>
      <c r="GF768" s="49"/>
      <c r="GG768" s="49"/>
      <c r="GH768" s="49"/>
      <c r="GI768" s="49"/>
      <c r="GJ768" s="49"/>
      <c r="GK768" s="49"/>
      <c r="GL768" s="49"/>
      <c r="GM768" s="49"/>
      <c r="GN768" s="49"/>
      <c r="GO768" s="49"/>
      <c r="GP768" s="49"/>
      <c r="GQ768" s="49"/>
      <c r="GR768" s="49"/>
      <c r="GS768" s="49"/>
      <c r="GT768" s="49"/>
      <c r="GU768" s="49"/>
      <c r="GV768" s="49"/>
      <c r="GW768" s="49"/>
      <c r="GX768" s="49"/>
      <c r="GY768" s="49"/>
      <c r="GZ768" s="49"/>
      <c r="HA768" s="49"/>
      <c r="HB768" s="49"/>
      <c r="HC768" s="49"/>
      <c r="HD768" s="49"/>
      <c r="HE768" s="49"/>
      <c r="HF768" s="49"/>
      <c r="HG768" s="49"/>
      <c r="HH768" s="49"/>
      <c r="HI768" s="49"/>
      <c r="HJ768" s="49"/>
      <c r="HK768" s="49"/>
      <c r="HL768" s="49"/>
      <c r="HM768" s="49"/>
      <c r="HN768" s="49"/>
      <c r="HO768" s="49"/>
      <c r="HP768" s="49"/>
      <c r="HQ768" s="49"/>
      <c r="HR768" s="49"/>
      <c r="HS768" s="49"/>
      <c r="HT768" s="49"/>
      <c r="HU768" s="49"/>
      <c r="HV768" s="49"/>
      <c r="HW768" s="49"/>
      <c r="HX768" s="49"/>
      <c r="HY768" s="49"/>
      <c r="HZ768" s="49"/>
      <c r="IA768" s="49"/>
      <c r="IB768" s="49"/>
      <c r="IC768" s="49"/>
      <c r="ID768" s="49"/>
      <c r="IE768" s="49"/>
      <c r="IF768" s="49"/>
      <c r="IG768" s="49"/>
      <c r="IH768" s="49"/>
      <c r="II768" s="49"/>
      <c r="IJ768" s="49"/>
      <c r="IK768" s="49"/>
      <c r="IL768" s="49"/>
      <c r="IM768" s="49"/>
      <c r="IN768" s="49"/>
      <c r="IO768" s="49"/>
      <c r="IP768" s="49"/>
      <c r="IQ768" s="49"/>
      <c r="IR768" s="49"/>
      <c r="IS768" s="49"/>
      <c r="IT768" s="49"/>
      <c r="IU768" s="49"/>
      <c r="IV768" s="49"/>
      <c r="IW768" s="49"/>
      <c r="IX768" s="49"/>
      <c r="IY768" s="49"/>
      <c r="IZ768" s="49"/>
      <c r="JA768" s="49"/>
      <c r="JB768" s="49"/>
      <c r="JC768" s="49"/>
      <c r="JD768" s="49"/>
      <c r="JE768" s="49"/>
      <c r="JF768" s="49"/>
      <c r="JG768" s="49"/>
      <c r="JH768" s="49"/>
      <c r="JI768" s="49"/>
      <c r="JJ768" s="49"/>
      <c r="JK768" s="49"/>
      <c r="JL768" s="49"/>
      <c r="JM768" s="49"/>
      <c r="JN768" s="49"/>
      <c r="JO768" s="49"/>
      <c r="JP768" s="49"/>
      <c r="JQ768" s="49"/>
      <c r="JR768" s="49"/>
      <c r="JS768" s="49"/>
      <c r="JT768" s="49"/>
      <c r="JU768" s="49"/>
      <c r="JV768" s="49"/>
      <c r="JW768" s="49"/>
      <c r="JX768" s="49"/>
      <c r="JY768" s="49"/>
      <c r="JZ768" s="49"/>
      <c r="KA768" s="49"/>
      <c r="KB768" s="49"/>
      <c r="KC768" s="49"/>
      <c r="KD768" s="49"/>
      <c r="KE768" s="49"/>
      <c r="KF768" s="49"/>
      <c r="KG768" s="49"/>
      <c r="KH768" s="49"/>
      <c r="KI768" s="49"/>
      <c r="KJ768" s="49"/>
    </row>
    <row r="769" spans="2:296" s="48" customFormat="1" x14ac:dyDescent="0.2">
      <c r="B769" s="46"/>
      <c r="C769" s="276"/>
      <c r="D769" s="125"/>
      <c r="E769" s="173"/>
      <c r="F769" s="174"/>
      <c r="G769" s="125"/>
      <c r="H769" s="125"/>
      <c r="I769" s="125"/>
      <c r="J769" s="125"/>
      <c r="K769" s="192"/>
      <c r="M769" s="281"/>
      <c r="N769" s="19"/>
      <c r="O769" s="49"/>
      <c r="P769" s="49"/>
      <c r="Q769" s="49"/>
      <c r="R769" s="49"/>
      <c r="S769" s="49"/>
      <c r="T769" s="49"/>
      <c r="U769" s="49"/>
      <c r="V769" s="49"/>
      <c r="W769" s="49"/>
      <c r="X769" s="49"/>
      <c r="Y769" s="49"/>
      <c r="Z769" s="49"/>
      <c r="AA769" s="49"/>
      <c r="AB769" s="49"/>
      <c r="AC769" s="49"/>
      <c r="AD769" s="49"/>
      <c r="AE769" s="49"/>
      <c r="AF769" s="49"/>
      <c r="AG769" s="49"/>
      <c r="AH769" s="49"/>
      <c r="AI769" s="49"/>
      <c r="AJ769" s="49"/>
      <c r="AK769" s="49"/>
      <c r="AL769" s="49"/>
      <c r="AM769" s="49"/>
      <c r="AN769" s="49"/>
      <c r="AO769" s="49"/>
      <c r="AP769" s="49"/>
      <c r="AQ769" s="49"/>
      <c r="AR769" s="49"/>
      <c r="AS769" s="49"/>
      <c r="AT769" s="49"/>
      <c r="AU769" s="49"/>
      <c r="AV769" s="49"/>
      <c r="AW769" s="49"/>
      <c r="AX769" s="49"/>
      <c r="AY769" s="49"/>
      <c r="AZ769" s="49"/>
      <c r="BA769" s="49"/>
      <c r="BB769" s="49"/>
      <c r="BC769" s="49"/>
      <c r="BD769" s="49"/>
      <c r="BE769" s="49"/>
      <c r="BF769" s="49"/>
      <c r="BG769" s="49"/>
      <c r="BH769" s="49"/>
      <c r="BI769" s="49"/>
      <c r="BJ769" s="49"/>
      <c r="BK769" s="49"/>
      <c r="BL769" s="49"/>
      <c r="BM769" s="49"/>
      <c r="BN769" s="49"/>
      <c r="BO769" s="49"/>
      <c r="BP769" s="49"/>
      <c r="BQ769" s="49"/>
      <c r="BR769" s="49"/>
      <c r="BS769" s="49"/>
      <c r="BT769" s="49"/>
      <c r="BU769" s="49"/>
      <c r="BV769" s="49"/>
      <c r="BW769" s="49"/>
      <c r="BX769" s="49"/>
      <c r="BY769" s="49"/>
      <c r="BZ769" s="49"/>
      <c r="CA769" s="49"/>
      <c r="CB769" s="49"/>
      <c r="CC769" s="49"/>
      <c r="CD769" s="49"/>
      <c r="CE769" s="49"/>
      <c r="CF769" s="49"/>
      <c r="CG769" s="49"/>
      <c r="CH769" s="49"/>
      <c r="CI769" s="49"/>
      <c r="CJ769" s="49"/>
      <c r="CK769" s="49"/>
      <c r="CL769" s="49"/>
      <c r="CM769" s="49"/>
      <c r="CN769" s="49"/>
      <c r="CO769" s="49"/>
      <c r="CP769" s="49"/>
      <c r="CQ769" s="49"/>
      <c r="CR769" s="49"/>
      <c r="CS769" s="49"/>
      <c r="CT769" s="49"/>
      <c r="CU769" s="49"/>
      <c r="CV769" s="49"/>
      <c r="CW769" s="49"/>
      <c r="CX769" s="49"/>
      <c r="CY769" s="49"/>
      <c r="CZ769" s="49"/>
      <c r="DA769" s="49"/>
      <c r="DB769" s="49"/>
      <c r="DC769" s="49"/>
      <c r="DD769" s="49"/>
      <c r="DE769" s="49"/>
      <c r="DF769" s="49"/>
      <c r="DG769" s="49"/>
      <c r="DH769" s="49"/>
      <c r="DI769" s="49"/>
      <c r="DJ769" s="49"/>
      <c r="DK769" s="49"/>
      <c r="DL769" s="49"/>
      <c r="DM769" s="49"/>
      <c r="DN769" s="49"/>
      <c r="DO769" s="49"/>
      <c r="DP769" s="49"/>
      <c r="DQ769" s="49"/>
      <c r="DR769" s="49"/>
      <c r="DS769" s="49"/>
      <c r="DT769" s="49"/>
      <c r="DU769" s="49"/>
      <c r="DV769" s="49"/>
      <c r="DW769" s="49"/>
      <c r="DX769" s="49"/>
      <c r="DY769" s="49"/>
      <c r="DZ769" s="49"/>
      <c r="EA769" s="49"/>
      <c r="EB769" s="49"/>
      <c r="EC769" s="49"/>
      <c r="ED769" s="49"/>
      <c r="EE769" s="49"/>
      <c r="EF769" s="49"/>
      <c r="EG769" s="49"/>
      <c r="EH769" s="49"/>
      <c r="EI769" s="49"/>
      <c r="EJ769" s="49"/>
      <c r="EK769" s="49"/>
      <c r="EL769" s="49"/>
      <c r="EM769" s="49"/>
      <c r="EN769" s="49"/>
      <c r="EO769" s="49"/>
      <c r="EP769" s="49"/>
      <c r="EQ769" s="49"/>
      <c r="ER769" s="49"/>
      <c r="ES769" s="49"/>
      <c r="ET769" s="49"/>
      <c r="EU769" s="49"/>
      <c r="EV769" s="49"/>
      <c r="EW769" s="49"/>
      <c r="EX769" s="49"/>
      <c r="EY769" s="49"/>
      <c r="EZ769" s="49"/>
      <c r="FA769" s="49"/>
      <c r="FB769" s="49"/>
      <c r="FC769" s="49"/>
      <c r="FD769" s="49"/>
      <c r="FE769" s="49"/>
      <c r="FF769" s="49"/>
      <c r="FG769" s="49"/>
      <c r="FH769" s="49"/>
      <c r="FI769" s="49"/>
      <c r="FJ769" s="49"/>
      <c r="FK769" s="49"/>
      <c r="FL769" s="49"/>
      <c r="FM769" s="49"/>
      <c r="FN769" s="49"/>
      <c r="FO769" s="49"/>
      <c r="FP769" s="49"/>
      <c r="FQ769" s="49"/>
      <c r="FR769" s="49"/>
      <c r="FS769" s="49"/>
      <c r="FT769" s="49"/>
      <c r="FU769" s="49"/>
      <c r="FV769" s="49"/>
      <c r="FW769" s="49"/>
      <c r="FX769" s="49"/>
      <c r="FY769" s="49"/>
      <c r="FZ769" s="49"/>
      <c r="GA769" s="49"/>
      <c r="GB769" s="49"/>
      <c r="GC769" s="49"/>
      <c r="GD769" s="49"/>
      <c r="GE769" s="49"/>
      <c r="GF769" s="49"/>
      <c r="GG769" s="49"/>
      <c r="GH769" s="49"/>
      <c r="GI769" s="49"/>
      <c r="GJ769" s="49"/>
      <c r="GK769" s="49"/>
      <c r="GL769" s="49"/>
      <c r="GM769" s="49"/>
      <c r="GN769" s="49"/>
      <c r="GO769" s="49"/>
      <c r="GP769" s="49"/>
      <c r="GQ769" s="49"/>
      <c r="GR769" s="49"/>
      <c r="GS769" s="49"/>
      <c r="GT769" s="49"/>
      <c r="GU769" s="49"/>
      <c r="GV769" s="49"/>
      <c r="GW769" s="49"/>
      <c r="GX769" s="49"/>
      <c r="GY769" s="49"/>
      <c r="GZ769" s="49"/>
      <c r="HA769" s="49"/>
      <c r="HB769" s="49"/>
      <c r="HC769" s="49"/>
      <c r="HD769" s="49"/>
      <c r="HE769" s="49"/>
      <c r="HF769" s="49"/>
      <c r="HG769" s="49"/>
      <c r="HH769" s="49"/>
      <c r="HI769" s="49"/>
      <c r="HJ769" s="49"/>
      <c r="HK769" s="49"/>
      <c r="HL769" s="49"/>
      <c r="HM769" s="49"/>
      <c r="HN769" s="49"/>
      <c r="HO769" s="49"/>
      <c r="HP769" s="49"/>
      <c r="HQ769" s="49"/>
      <c r="HR769" s="49"/>
      <c r="HS769" s="49"/>
      <c r="HT769" s="49"/>
      <c r="HU769" s="49"/>
      <c r="HV769" s="49"/>
      <c r="HW769" s="49"/>
      <c r="HX769" s="49"/>
      <c r="HY769" s="49"/>
      <c r="HZ769" s="49"/>
      <c r="IA769" s="49"/>
      <c r="IB769" s="49"/>
      <c r="IC769" s="49"/>
      <c r="ID769" s="49"/>
      <c r="IE769" s="49"/>
      <c r="IF769" s="49"/>
      <c r="IG769" s="49"/>
      <c r="IH769" s="49"/>
      <c r="II769" s="49"/>
      <c r="IJ769" s="49"/>
      <c r="IK769" s="49"/>
      <c r="IL769" s="49"/>
      <c r="IM769" s="49"/>
      <c r="IN769" s="49"/>
      <c r="IO769" s="49"/>
      <c r="IP769" s="49"/>
      <c r="IQ769" s="49"/>
      <c r="IR769" s="49"/>
      <c r="IS769" s="49"/>
      <c r="IT769" s="49"/>
      <c r="IU769" s="49"/>
      <c r="IV769" s="49"/>
      <c r="IW769" s="49"/>
      <c r="IX769" s="49"/>
      <c r="IY769" s="49"/>
      <c r="IZ769" s="49"/>
      <c r="JA769" s="49"/>
      <c r="JB769" s="49"/>
      <c r="JC769" s="49"/>
      <c r="JD769" s="49"/>
      <c r="JE769" s="49"/>
      <c r="JF769" s="49"/>
      <c r="JG769" s="49"/>
      <c r="JH769" s="49"/>
      <c r="JI769" s="49"/>
      <c r="JJ769" s="49"/>
      <c r="JK769" s="49"/>
      <c r="JL769" s="49"/>
      <c r="JM769" s="49"/>
      <c r="JN769" s="49"/>
      <c r="JO769" s="49"/>
      <c r="JP769" s="49"/>
      <c r="JQ769" s="49"/>
      <c r="JR769" s="49"/>
      <c r="JS769" s="49"/>
      <c r="JT769" s="49"/>
      <c r="JU769" s="49"/>
      <c r="JV769" s="49"/>
      <c r="JW769" s="49"/>
      <c r="JX769" s="49"/>
      <c r="JY769" s="49"/>
      <c r="JZ769" s="49"/>
      <c r="KA769" s="49"/>
      <c r="KB769" s="49"/>
      <c r="KC769" s="49"/>
      <c r="KD769" s="49"/>
      <c r="KE769" s="49"/>
      <c r="KF769" s="49"/>
      <c r="KG769" s="49"/>
      <c r="KH769" s="49"/>
      <c r="KI769" s="49"/>
      <c r="KJ769" s="49"/>
    </row>
    <row r="770" spans="2:296" s="48" customFormat="1" x14ac:dyDescent="0.2">
      <c r="B770" s="46"/>
      <c r="C770" s="276"/>
      <c r="D770" s="125"/>
      <c r="E770" s="173"/>
      <c r="F770" s="174"/>
      <c r="G770" s="125"/>
      <c r="H770" s="125"/>
      <c r="I770" s="125"/>
      <c r="J770" s="125"/>
      <c r="K770" s="192"/>
      <c r="M770" s="281"/>
      <c r="N770" s="19"/>
      <c r="O770" s="49"/>
      <c r="P770" s="49"/>
      <c r="Q770" s="49"/>
      <c r="R770" s="49"/>
      <c r="S770" s="49"/>
      <c r="T770" s="49"/>
      <c r="U770" s="49"/>
      <c r="V770" s="49"/>
      <c r="W770" s="49"/>
      <c r="X770" s="49"/>
      <c r="Y770" s="49"/>
      <c r="Z770" s="49"/>
      <c r="AA770" s="49"/>
      <c r="AB770" s="49"/>
      <c r="AC770" s="49"/>
      <c r="AD770" s="49"/>
      <c r="AE770" s="49"/>
      <c r="AF770" s="49"/>
      <c r="AG770" s="49"/>
      <c r="AH770" s="49"/>
      <c r="AI770" s="49"/>
      <c r="AJ770" s="49"/>
      <c r="AK770" s="49"/>
      <c r="AL770" s="49"/>
      <c r="AM770" s="49"/>
      <c r="AN770" s="49"/>
      <c r="AO770" s="49"/>
      <c r="AP770" s="49"/>
      <c r="AQ770" s="49"/>
      <c r="AR770" s="49"/>
      <c r="AS770" s="49"/>
      <c r="AT770" s="49"/>
      <c r="AU770" s="49"/>
      <c r="AV770" s="49"/>
      <c r="AW770" s="49"/>
      <c r="AX770" s="49"/>
      <c r="AY770" s="49"/>
      <c r="AZ770" s="49"/>
      <c r="BA770" s="49"/>
      <c r="BB770" s="49"/>
      <c r="BC770" s="49"/>
      <c r="BD770" s="49"/>
      <c r="BE770" s="49"/>
      <c r="BF770" s="49"/>
      <c r="BG770" s="49"/>
      <c r="BH770" s="49"/>
      <c r="BI770" s="49"/>
      <c r="BJ770" s="49"/>
      <c r="BK770" s="49"/>
      <c r="BL770" s="49"/>
      <c r="BM770" s="49"/>
      <c r="BN770" s="49"/>
      <c r="BO770" s="49"/>
      <c r="BP770" s="49"/>
      <c r="BQ770" s="49"/>
      <c r="BR770" s="49"/>
      <c r="BS770" s="49"/>
      <c r="BT770" s="49"/>
      <c r="BU770" s="49"/>
      <c r="BV770" s="49"/>
      <c r="BW770" s="49"/>
      <c r="BX770" s="49"/>
      <c r="BY770" s="49"/>
      <c r="BZ770" s="49"/>
      <c r="CA770" s="49"/>
      <c r="CB770" s="49"/>
      <c r="CC770" s="49"/>
      <c r="CD770" s="49"/>
      <c r="CE770" s="49"/>
      <c r="CF770" s="49"/>
      <c r="CG770" s="49"/>
      <c r="CH770" s="49"/>
      <c r="CI770" s="49"/>
      <c r="CJ770" s="49"/>
      <c r="CK770" s="49"/>
      <c r="CL770" s="49"/>
      <c r="CM770" s="49"/>
      <c r="CN770" s="49"/>
      <c r="CO770" s="49"/>
      <c r="CP770" s="49"/>
      <c r="CQ770" s="49"/>
      <c r="CR770" s="49"/>
      <c r="CS770" s="49"/>
      <c r="CT770" s="49"/>
      <c r="CU770" s="49"/>
      <c r="CV770" s="49"/>
      <c r="CW770" s="49"/>
      <c r="CX770" s="49"/>
      <c r="CY770" s="49"/>
      <c r="CZ770" s="49"/>
      <c r="DA770" s="49"/>
      <c r="DB770" s="49"/>
      <c r="DC770" s="49"/>
      <c r="DD770" s="49"/>
      <c r="DE770" s="49"/>
      <c r="DF770" s="49"/>
      <c r="DG770" s="49"/>
      <c r="DH770" s="49"/>
      <c r="DI770" s="49"/>
      <c r="DJ770" s="49"/>
      <c r="DK770" s="49"/>
      <c r="DL770" s="49"/>
      <c r="DM770" s="49"/>
      <c r="DN770" s="49"/>
      <c r="DO770" s="49"/>
      <c r="DP770" s="49"/>
      <c r="DQ770" s="49"/>
      <c r="DR770" s="49"/>
      <c r="DS770" s="49"/>
      <c r="DT770" s="49"/>
      <c r="DU770" s="49"/>
      <c r="DV770" s="49"/>
      <c r="DW770" s="49"/>
      <c r="DX770" s="49"/>
      <c r="DY770" s="49"/>
      <c r="DZ770" s="49"/>
      <c r="EA770" s="49"/>
      <c r="EB770" s="49"/>
      <c r="EC770" s="49"/>
      <c r="ED770" s="49"/>
      <c r="EE770" s="49"/>
      <c r="EF770" s="49"/>
      <c r="EG770" s="49"/>
      <c r="EH770" s="49"/>
      <c r="EI770" s="49"/>
      <c r="EJ770" s="49"/>
      <c r="EK770" s="49"/>
      <c r="EL770" s="49"/>
      <c r="EM770" s="49"/>
      <c r="EN770" s="49"/>
      <c r="EO770" s="49"/>
      <c r="EP770" s="49"/>
      <c r="EQ770" s="49"/>
      <c r="ER770" s="49"/>
      <c r="ES770" s="49"/>
      <c r="ET770" s="49"/>
      <c r="EU770" s="49"/>
      <c r="EV770" s="49"/>
      <c r="EW770" s="49"/>
      <c r="EX770" s="49"/>
      <c r="EY770" s="49"/>
      <c r="EZ770" s="49"/>
      <c r="FA770" s="49"/>
      <c r="FB770" s="49"/>
      <c r="FC770" s="49"/>
      <c r="FD770" s="49"/>
      <c r="FE770" s="49"/>
      <c r="FF770" s="49"/>
      <c r="FG770" s="49"/>
      <c r="FH770" s="49"/>
      <c r="FI770" s="49"/>
      <c r="FJ770" s="49"/>
      <c r="FK770" s="49"/>
      <c r="FL770" s="49"/>
      <c r="FM770" s="49"/>
      <c r="FN770" s="49"/>
      <c r="FO770" s="49"/>
      <c r="FP770" s="49"/>
      <c r="FQ770" s="49"/>
      <c r="FR770" s="49"/>
      <c r="FS770" s="49"/>
      <c r="FT770" s="49"/>
      <c r="FU770" s="49"/>
      <c r="FV770" s="49"/>
      <c r="FW770" s="49"/>
      <c r="FX770" s="49"/>
      <c r="FY770" s="49"/>
      <c r="FZ770" s="49"/>
      <c r="GA770" s="49"/>
      <c r="GB770" s="49"/>
      <c r="GC770" s="49"/>
      <c r="GD770" s="49"/>
      <c r="GE770" s="49"/>
      <c r="GF770" s="49"/>
      <c r="GG770" s="49"/>
      <c r="GH770" s="49"/>
      <c r="GI770" s="49"/>
      <c r="GJ770" s="49"/>
      <c r="GK770" s="49"/>
      <c r="GL770" s="49"/>
      <c r="GM770" s="49"/>
      <c r="GN770" s="49"/>
      <c r="GO770" s="49"/>
      <c r="GP770" s="49"/>
      <c r="GQ770" s="49"/>
      <c r="GR770" s="49"/>
      <c r="GS770" s="49"/>
      <c r="GT770" s="49"/>
      <c r="GU770" s="49"/>
      <c r="GV770" s="49"/>
      <c r="GW770" s="49"/>
      <c r="GX770" s="49"/>
      <c r="GY770" s="49"/>
      <c r="GZ770" s="49"/>
      <c r="HA770" s="49"/>
      <c r="HB770" s="49"/>
      <c r="HC770" s="49"/>
      <c r="HD770" s="49"/>
      <c r="HE770" s="49"/>
      <c r="HF770" s="49"/>
      <c r="HG770" s="49"/>
      <c r="HH770" s="49"/>
      <c r="HI770" s="49"/>
      <c r="HJ770" s="49"/>
      <c r="HK770" s="49"/>
      <c r="HL770" s="49"/>
      <c r="HM770" s="49"/>
      <c r="HN770" s="49"/>
      <c r="HO770" s="49"/>
      <c r="HP770" s="49"/>
      <c r="HQ770" s="49"/>
      <c r="HR770" s="49"/>
      <c r="HS770" s="49"/>
      <c r="HT770" s="49"/>
      <c r="HU770" s="49"/>
      <c r="HV770" s="49"/>
      <c r="HW770" s="49"/>
      <c r="HX770" s="49"/>
      <c r="HY770" s="49"/>
      <c r="HZ770" s="49"/>
      <c r="IA770" s="49"/>
      <c r="IB770" s="49"/>
      <c r="IC770" s="49"/>
      <c r="ID770" s="49"/>
      <c r="IE770" s="49"/>
      <c r="IF770" s="49"/>
      <c r="IG770" s="49"/>
      <c r="IH770" s="49"/>
      <c r="II770" s="49"/>
      <c r="IJ770" s="49"/>
      <c r="IK770" s="49"/>
      <c r="IL770" s="49"/>
      <c r="IM770" s="49"/>
      <c r="IN770" s="49"/>
      <c r="IO770" s="49"/>
      <c r="IP770" s="49"/>
      <c r="IQ770" s="49"/>
      <c r="IR770" s="49"/>
      <c r="IS770" s="49"/>
      <c r="IT770" s="49"/>
      <c r="IU770" s="49"/>
      <c r="IV770" s="49"/>
      <c r="IW770" s="49"/>
      <c r="IX770" s="49"/>
      <c r="IY770" s="49"/>
      <c r="IZ770" s="49"/>
      <c r="JA770" s="49"/>
      <c r="JB770" s="49"/>
      <c r="JC770" s="49"/>
      <c r="JD770" s="49"/>
      <c r="JE770" s="49"/>
      <c r="JF770" s="49"/>
      <c r="JG770" s="49"/>
      <c r="JH770" s="49"/>
      <c r="JI770" s="49"/>
      <c r="JJ770" s="49"/>
      <c r="JK770" s="49"/>
      <c r="JL770" s="49"/>
      <c r="JM770" s="49"/>
      <c r="JN770" s="49"/>
      <c r="JO770" s="49"/>
      <c r="JP770" s="49"/>
      <c r="JQ770" s="49"/>
      <c r="JR770" s="49"/>
      <c r="JS770" s="49"/>
      <c r="JT770" s="49"/>
      <c r="JU770" s="49"/>
      <c r="JV770" s="49"/>
      <c r="JW770" s="49"/>
      <c r="JX770" s="49"/>
      <c r="JY770" s="49"/>
      <c r="JZ770" s="49"/>
      <c r="KA770" s="49"/>
      <c r="KB770" s="49"/>
      <c r="KC770" s="49"/>
      <c r="KD770" s="49"/>
      <c r="KE770" s="49"/>
      <c r="KF770" s="49"/>
      <c r="KG770" s="49"/>
      <c r="KH770" s="49"/>
      <c r="KI770" s="49"/>
      <c r="KJ770" s="49"/>
    </row>
    <row r="771" spans="2:296" s="48" customFormat="1" x14ac:dyDescent="0.2">
      <c r="B771" s="46"/>
      <c r="C771" s="276"/>
      <c r="D771" s="125"/>
      <c r="E771" s="173"/>
      <c r="F771" s="174"/>
      <c r="G771" s="125"/>
      <c r="H771" s="125"/>
      <c r="I771" s="125"/>
      <c r="J771" s="125"/>
      <c r="K771" s="192"/>
      <c r="M771" s="281"/>
      <c r="N771" s="19"/>
      <c r="O771" s="49"/>
      <c r="P771" s="49"/>
      <c r="Q771" s="49"/>
      <c r="R771" s="49"/>
      <c r="S771" s="49"/>
      <c r="T771" s="49"/>
      <c r="U771" s="49"/>
      <c r="V771" s="49"/>
      <c r="W771" s="49"/>
      <c r="X771" s="49"/>
      <c r="Y771" s="49"/>
      <c r="Z771" s="49"/>
      <c r="AA771" s="49"/>
      <c r="AB771" s="49"/>
      <c r="AC771" s="49"/>
      <c r="AD771" s="49"/>
      <c r="AE771" s="49"/>
      <c r="AF771" s="49"/>
      <c r="AG771" s="49"/>
      <c r="AH771" s="49"/>
      <c r="AI771" s="49"/>
      <c r="AJ771" s="49"/>
      <c r="AK771" s="49"/>
      <c r="AL771" s="49"/>
      <c r="AM771" s="49"/>
      <c r="AN771" s="49"/>
      <c r="AO771" s="49"/>
      <c r="AP771" s="49"/>
      <c r="AQ771" s="49"/>
      <c r="AR771" s="49"/>
      <c r="AS771" s="49"/>
      <c r="AT771" s="49"/>
      <c r="AU771" s="49"/>
      <c r="AV771" s="49"/>
      <c r="AW771" s="49"/>
      <c r="AX771" s="49"/>
      <c r="AY771" s="49"/>
      <c r="AZ771" s="49"/>
      <c r="BA771" s="49"/>
      <c r="BB771" s="49"/>
      <c r="BC771" s="49"/>
      <c r="BD771" s="49"/>
      <c r="BE771" s="49"/>
      <c r="BF771" s="49"/>
      <c r="BG771" s="49"/>
      <c r="BH771" s="49"/>
      <c r="BI771" s="49"/>
      <c r="BJ771" s="49"/>
      <c r="BK771" s="49"/>
      <c r="BL771" s="49"/>
      <c r="BM771" s="49"/>
      <c r="BN771" s="49"/>
      <c r="BO771" s="49"/>
      <c r="BP771" s="49"/>
      <c r="BQ771" s="49"/>
      <c r="BR771" s="49"/>
      <c r="BS771" s="49"/>
      <c r="BT771" s="49"/>
      <c r="BU771" s="49"/>
      <c r="BV771" s="49"/>
      <c r="BW771" s="49"/>
      <c r="BX771" s="49"/>
      <c r="BY771" s="49"/>
      <c r="BZ771" s="49"/>
      <c r="CA771" s="49"/>
      <c r="CB771" s="49"/>
      <c r="CC771" s="49"/>
      <c r="CD771" s="49"/>
      <c r="CE771" s="49"/>
      <c r="CF771" s="49"/>
      <c r="CG771" s="49"/>
      <c r="CH771" s="49"/>
      <c r="CI771" s="49"/>
      <c r="CJ771" s="49"/>
      <c r="CK771" s="49"/>
      <c r="CL771" s="49"/>
      <c r="CM771" s="49"/>
      <c r="CN771" s="49"/>
      <c r="CO771" s="49"/>
      <c r="CP771" s="49"/>
      <c r="CQ771" s="49"/>
      <c r="CR771" s="49"/>
      <c r="CS771" s="49"/>
      <c r="CT771" s="49"/>
      <c r="CU771" s="49"/>
      <c r="CV771" s="49"/>
      <c r="CW771" s="49"/>
      <c r="CX771" s="49"/>
      <c r="CY771" s="49"/>
      <c r="CZ771" s="49"/>
      <c r="DA771" s="49"/>
      <c r="DB771" s="49"/>
      <c r="DC771" s="49"/>
      <c r="DD771" s="49"/>
      <c r="DE771" s="49"/>
      <c r="DF771" s="49"/>
      <c r="DG771" s="49"/>
      <c r="DH771" s="49"/>
      <c r="DI771" s="49"/>
      <c r="DJ771" s="49"/>
      <c r="DK771" s="49"/>
      <c r="DL771" s="49"/>
      <c r="DM771" s="49"/>
      <c r="DN771" s="49"/>
      <c r="DO771" s="49"/>
      <c r="DP771" s="49"/>
      <c r="DQ771" s="49"/>
      <c r="DR771" s="49"/>
      <c r="DS771" s="49"/>
      <c r="DT771" s="49"/>
      <c r="DU771" s="49"/>
      <c r="DV771" s="49"/>
      <c r="DW771" s="49"/>
      <c r="DX771" s="49"/>
      <c r="DY771" s="49"/>
      <c r="DZ771" s="49"/>
      <c r="EA771" s="49"/>
      <c r="EB771" s="49"/>
      <c r="EC771" s="49"/>
      <c r="ED771" s="49"/>
      <c r="EE771" s="49"/>
      <c r="EF771" s="49"/>
      <c r="EG771" s="49"/>
      <c r="EH771" s="49"/>
      <c r="EI771" s="49"/>
      <c r="EJ771" s="49"/>
      <c r="EK771" s="49"/>
      <c r="EL771" s="49"/>
      <c r="EM771" s="49"/>
      <c r="EN771" s="49"/>
      <c r="EO771" s="49"/>
      <c r="EP771" s="49"/>
      <c r="EQ771" s="49"/>
      <c r="ER771" s="49"/>
      <c r="ES771" s="49"/>
      <c r="ET771" s="49"/>
      <c r="EU771" s="49"/>
      <c r="EV771" s="49"/>
      <c r="EW771" s="49"/>
      <c r="EX771" s="49"/>
      <c r="EY771" s="49"/>
      <c r="EZ771" s="49"/>
      <c r="FA771" s="49"/>
      <c r="FB771" s="49"/>
      <c r="FC771" s="49"/>
      <c r="FD771" s="49"/>
      <c r="FE771" s="49"/>
      <c r="FF771" s="49"/>
      <c r="FG771" s="49"/>
      <c r="FH771" s="49"/>
      <c r="FI771" s="49"/>
      <c r="FJ771" s="49"/>
      <c r="FK771" s="49"/>
      <c r="FL771" s="49"/>
      <c r="FM771" s="49"/>
      <c r="FN771" s="49"/>
      <c r="FO771" s="49"/>
      <c r="FP771" s="49"/>
      <c r="FQ771" s="49"/>
      <c r="FR771" s="49"/>
      <c r="FS771" s="49"/>
      <c r="FT771" s="49"/>
      <c r="FU771" s="49"/>
      <c r="FV771" s="49"/>
      <c r="FW771" s="49"/>
      <c r="FX771" s="49"/>
      <c r="FY771" s="49"/>
      <c r="FZ771" s="49"/>
      <c r="GA771" s="49"/>
      <c r="GB771" s="49"/>
      <c r="GC771" s="49"/>
      <c r="GD771" s="49"/>
      <c r="GE771" s="49"/>
      <c r="GF771" s="49"/>
      <c r="GG771" s="49"/>
      <c r="GH771" s="49"/>
      <c r="GI771" s="49"/>
      <c r="GJ771" s="49"/>
      <c r="GK771" s="49"/>
      <c r="GL771" s="49"/>
      <c r="GM771" s="49"/>
      <c r="GN771" s="49"/>
      <c r="GO771" s="49"/>
      <c r="GP771" s="49"/>
      <c r="GQ771" s="49"/>
      <c r="GR771" s="49"/>
      <c r="GS771" s="49"/>
      <c r="GT771" s="49"/>
      <c r="GU771" s="49"/>
      <c r="GV771" s="49"/>
      <c r="GW771" s="49"/>
      <c r="GX771" s="49"/>
      <c r="GY771" s="49"/>
      <c r="GZ771" s="49"/>
      <c r="HA771" s="49"/>
      <c r="HB771" s="49"/>
      <c r="HC771" s="49"/>
      <c r="HD771" s="49"/>
      <c r="HE771" s="49"/>
      <c r="HF771" s="49"/>
      <c r="HG771" s="49"/>
      <c r="HH771" s="49"/>
      <c r="HI771" s="49"/>
      <c r="HJ771" s="49"/>
      <c r="HK771" s="49"/>
      <c r="HL771" s="49"/>
      <c r="HM771" s="49"/>
      <c r="HN771" s="49"/>
      <c r="HO771" s="49"/>
      <c r="HP771" s="49"/>
      <c r="HQ771" s="49"/>
      <c r="HR771" s="49"/>
      <c r="HS771" s="49"/>
      <c r="HT771" s="49"/>
      <c r="HU771" s="49"/>
      <c r="HV771" s="49"/>
      <c r="HW771" s="49"/>
      <c r="HX771" s="49"/>
      <c r="HY771" s="49"/>
      <c r="HZ771" s="49"/>
      <c r="IA771" s="49"/>
      <c r="IB771" s="49"/>
      <c r="IC771" s="49"/>
      <c r="ID771" s="49"/>
      <c r="IE771" s="49"/>
      <c r="IF771" s="49"/>
      <c r="IG771" s="49"/>
      <c r="IH771" s="49"/>
      <c r="II771" s="49"/>
      <c r="IJ771" s="49"/>
      <c r="IK771" s="49"/>
      <c r="IL771" s="49"/>
      <c r="IM771" s="49"/>
      <c r="IN771" s="49"/>
      <c r="IO771" s="49"/>
      <c r="IP771" s="49"/>
      <c r="IQ771" s="49"/>
      <c r="IR771" s="49"/>
      <c r="IS771" s="49"/>
      <c r="IT771" s="49"/>
      <c r="IU771" s="49"/>
      <c r="IV771" s="49"/>
      <c r="IW771" s="49"/>
      <c r="IX771" s="49"/>
      <c r="IY771" s="49"/>
      <c r="IZ771" s="49"/>
      <c r="JA771" s="49"/>
      <c r="JB771" s="49"/>
      <c r="JC771" s="49"/>
      <c r="JD771" s="49"/>
      <c r="JE771" s="49"/>
      <c r="JF771" s="49"/>
      <c r="JG771" s="49"/>
      <c r="JH771" s="49"/>
      <c r="JI771" s="49"/>
      <c r="JJ771" s="49"/>
      <c r="JK771" s="49"/>
      <c r="JL771" s="49"/>
      <c r="JM771" s="49"/>
      <c r="JN771" s="49"/>
      <c r="JO771" s="49"/>
      <c r="JP771" s="49"/>
      <c r="JQ771" s="49"/>
      <c r="JR771" s="49"/>
      <c r="JS771" s="49"/>
      <c r="JT771" s="49"/>
      <c r="JU771" s="49"/>
      <c r="JV771" s="49"/>
      <c r="JW771" s="49"/>
      <c r="JX771" s="49"/>
      <c r="JY771" s="49"/>
      <c r="JZ771" s="49"/>
      <c r="KA771" s="49"/>
      <c r="KB771" s="49"/>
      <c r="KC771" s="49"/>
      <c r="KD771" s="49"/>
      <c r="KE771" s="49"/>
      <c r="KF771" s="49"/>
      <c r="KG771" s="49"/>
      <c r="KH771" s="49"/>
      <c r="KI771" s="49"/>
      <c r="KJ771" s="49"/>
    </row>
    <row r="772" spans="2:296" s="48" customFormat="1" x14ac:dyDescent="0.2">
      <c r="B772" s="46"/>
      <c r="C772" s="276"/>
      <c r="D772" s="125"/>
      <c r="E772" s="173"/>
      <c r="F772" s="174"/>
      <c r="G772" s="125"/>
      <c r="H772" s="125"/>
      <c r="I772" s="125"/>
      <c r="J772" s="125"/>
      <c r="K772" s="192"/>
      <c r="M772" s="281"/>
      <c r="N772" s="19"/>
      <c r="O772" s="49"/>
      <c r="P772" s="49"/>
      <c r="Q772" s="49"/>
      <c r="R772" s="49"/>
      <c r="S772" s="49"/>
      <c r="T772" s="49"/>
      <c r="U772" s="49"/>
      <c r="V772" s="49"/>
      <c r="W772" s="49"/>
      <c r="X772" s="49"/>
      <c r="Y772" s="49"/>
      <c r="Z772" s="49"/>
      <c r="AA772" s="49"/>
      <c r="AB772" s="49"/>
      <c r="AC772" s="49"/>
      <c r="AD772" s="49"/>
      <c r="AE772" s="49"/>
      <c r="AF772" s="49"/>
      <c r="AG772" s="49"/>
      <c r="AH772" s="49"/>
      <c r="AI772" s="49"/>
      <c r="AJ772" s="49"/>
      <c r="AK772" s="49"/>
      <c r="AL772" s="49"/>
      <c r="AM772" s="49"/>
      <c r="AN772" s="49"/>
      <c r="AO772" s="49"/>
      <c r="AP772" s="49"/>
      <c r="AQ772" s="49"/>
      <c r="AR772" s="49"/>
      <c r="AS772" s="49"/>
      <c r="AT772" s="49"/>
      <c r="AU772" s="49"/>
      <c r="AV772" s="49"/>
      <c r="AW772" s="49"/>
      <c r="AX772" s="49"/>
      <c r="AY772" s="49"/>
      <c r="AZ772" s="49"/>
      <c r="BA772" s="49"/>
      <c r="BB772" s="49"/>
      <c r="BC772" s="49"/>
      <c r="BD772" s="49"/>
      <c r="BE772" s="49"/>
      <c r="BF772" s="49"/>
      <c r="BG772" s="49"/>
      <c r="BH772" s="49"/>
      <c r="BI772" s="49"/>
      <c r="BJ772" s="49"/>
      <c r="BK772" s="49"/>
      <c r="BL772" s="49"/>
      <c r="BM772" s="49"/>
      <c r="BN772" s="49"/>
      <c r="BO772" s="49"/>
      <c r="BP772" s="49"/>
      <c r="BQ772" s="49"/>
      <c r="BR772" s="49"/>
      <c r="BS772" s="49"/>
      <c r="BT772" s="49"/>
      <c r="BU772" s="49"/>
      <c r="BV772" s="49"/>
      <c r="BW772" s="49"/>
      <c r="BX772" s="49"/>
      <c r="BY772" s="49"/>
      <c r="BZ772" s="49"/>
      <c r="CA772" s="49"/>
      <c r="CB772" s="49"/>
      <c r="CC772" s="49"/>
      <c r="CD772" s="49"/>
      <c r="CE772" s="49"/>
      <c r="CF772" s="49"/>
      <c r="CG772" s="49"/>
      <c r="CH772" s="49"/>
      <c r="CI772" s="49"/>
      <c r="CJ772" s="49"/>
      <c r="CK772" s="49"/>
      <c r="CL772" s="49"/>
      <c r="CM772" s="49"/>
      <c r="CN772" s="49"/>
      <c r="CO772" s="49"/>
      <c r="CP772" s="49"/>
      <c r="CQ772" s="49"/>
      <c r="CR772" s="49"/>
      <c r="CS772" s="49"/>
      <c r="CT772" s="49"/>
      <c r="CU772" s="49"/>
      <c r="CV772" s="49"/>
      <c r="CW772" s="49"/>
      <c r="CX772" s="49"/>
      <c r="CY772" s="49"/>
      <c r="CZ772" s="49"/>
      <c r="DA772" s="49"/>
      <c r="DB772" s="49"/>
      <c r="DC772" s="49"/>
      <c r="DD772" s="49"/>
      <c r="DE772" s="49"/>
      <c r="DF772" s="49"/>
      <c r="DG772" s="49"/>
      <c r="DH772" s="49"/>
      <c r="DI772" s="49"/>
      <c r="DJ772" s="49"/>
      <c r="DK772" s="49"/>
      <c r="DL772" s="49"/>
      <c r="DM772" s="49"/>
      <c r="DN772" s="49"/>
      <c r="DO772" s="49"/>
      <c r="DP772" s="49"/>
      <c r="DQ772" s="49"/>
      <c r="DR772" s="49"/>
      <c r="DS772" s="49"/>
      <c r="DT772" s="49"/>
      <c r="DU772" s="49"/>
      <c r="DV772" s="49"/>
      <c r="DW772" s="49"/>
      <c r="DX772" s="49"/>
      <c r="DY772" s="49"/>
      <c r="DZ772" s="49"/>
      <c r="EA772" s="49"/>
      <c r="EB772" s="49"/>
      <c r="EC772" s="49"/>
      <c r="ED772" s="49"/>
      <c r="EE772" s="49"/>
      <c r="EF772" s="49"/>
      <c r="EG772" s="49"/>
      <c r="EH772" s="49"/>
      <c r="EI772" s="49"/>
      <c r="EJ772" s="49"/>
      <c r="EK772" s="49"/>
      <c r="EL772" s="49"/>
      <c r="EM772" s="49"/>
      <c r="EN772" s="49"/>
      <c r="EO772" s="49"/>
      <c r="EP772" s="49"/>
      <c r="EQ772" s="49"/>
      <c r="ER772" s="49"/>
      <c r="ES772" s="49"/>
      <c r="ET772" s="49"/>
      <c r="EU772" s="49"/>
      <c r="EV772" s="49"/>
      <c r="EW772" s="49"/>
      <c r="EX772" s="49"/>
      <c r="EY772" s="49"/>
      <c r="EZ772" s="49"/>
      <c r="FA772" s="49"/>
      <c r="FB772" s="49"/>
      <c r="FC772" s="49"/>
      <c r="FD772" s="49"/>
      <c r="FE772" s="49"/>
      <c r="FF772" s="49"/>
      <c r="FG772" s="49"/>
      <c r="FH772" s="49"/>
      <c r="FI772" s="49"/>
      <c r="FJ772" s="49"/>
      <c r="FK772" s="49"/>
      <c r="FL772" s="49"/>
      <c r="FM772" s="49"/>
      <c r="FN772" s="49"/>
      <c r="FO772" s="49"/>
      <c r="FP772" s="49"/>
      <c r="FQ772" s="49"/>
      <c r="FR772" s="49"/>
      <c r="FS772" s="49"/>
      <c r="FT772" s="49"/>
      <c r="FU772" s="49"/>
      <c r="FV772" s="49"/>
      <c r="FW772" s="49"/>
      <c r="FX772" s="49"/>
      <c r="FY772" s="49"/>
      <c r="FZ772" s="49"/>
      <c r="GA772" s="49"/>
      <c r="GB772" s="49"/>
      <c r="GC772" s="49"/>
      <c r="GD772" s="49"/>
      <c r="GE772" s="49"/>
      <c r="GF772" s="49"/>
      <c r="GG772" s="49"/>
      <c r="GH772" s="49"/>
      <c r="GI772" s="49"/>
      <c r="GJ772" s="49"/>
      <c r="GK772" s="49"/>
      <c r="GL772" s="49"/>
      <c r="GM772" s="49"/>
      <c r="GN772" s="49"/>
      <c r="GO772" s="49"/>
      <c r="GP772" s="49"/>
      <c r="GQ772" s="49"/>
      <c r="GR772" s="49"/>
      <c r="GS772" s="49"/>
      <c r="GT772" s="49"/>
      <c r="GU772" s="49"/>
      <c r="GV772" s="49"/>
      <c r="GW772" s="49"/>
      <c r="GX772" s="49"/>
      <c r="GY772" s="49"/>
      <c r="GZ772" s="49"/>
      <c r="HA772" s="49"/>
      <c r="HB772" s="49"/>
      <c r="HC772" s="49"/>
      <c r="HD772" s="49"/>
      <c r="HE772" s="49"/>
      <c r="HF772" s="49"/>
      <c r="HG772" s="49"/>
      <c r="HH772" s="49"/>
      <c r="HI772" s="49"/>
      <c r="HJ772" s="49"/>
      <c r="HK772" s="49"/>
      <c r="HL772" s="49"/>
      <c r="HM772" s="49"/>
      <c r="HN772" s="49"/>
      <c r="HO772" s="49"/>
      <c r="HP772" s="49"/>
      <c r="HQ772" s="49"/>
      <c r="HR772" s="49"/>
      <c r="HS772" s="49"/>
      <c r="HT772" s="49"/>
      <c r="HU772" s="49"/>
      <c r="HV772" s="49"/>
      <c r="HW772" s="49"/>
      <c r="HX772" s="49"/>
      <c r="HY772" s="49"/>
      <c r="HZ772" s="49"/>
      <c r="IA772" s="49"/>
      <c r="IB772" s="49"/>
      <c r="IC772" s="49"/>
      <c r="ID772" s="49"/>
      <c r="IE772" s="49"/>
      <c r="IF772" s="49"/>
      <c r="IG772" s="49"/>
      <c r="IH772" s="49"/>
      <c r="II772" s="49"/>
      <c r="IJ772" s="49"/>
      <c r="IK772" s="49"/>
      <c r="IL772" s="49"/>
      <c r="IM772" s="49"/>
      <c r="IN772" s="49"/>
      <c r="IO772" s="49"/>
      <c r="IP772" s="49"/>
      <c r="IQ772" s="49"/>
      <c r="IR772" s="49"/>
      <c r="IS772" s="49"/>
      <c r="IT772" s="49"/>
      <c r="IU772" s="49"/>
      <c r="IV772" s="49"/>
      <c r="IW772" s="49"/>
      <c r="IX772" s="49"/>
      <c r="IY772" s="49"/>
      <c r="IZ772" s="49"/>
      <c r="JA772" s="49"/>
      <c r="JB772" s="49"/>
      <c r="JC772" s="49"/>
      <c r="JD772" s="49"/>
      <c r="JE772" s="49"/>
      <c r="JF772" s="49"/>
      <c r="JG772" s="49"/>
      <c r="JH772" s="49"/>
      <c r="JI772" s="49"/>
      <c r="JJ772" s="49"/>
      <c r="JK772" s="49"/>
      <c r="JL772" s="49"/>
      <c r="JM772" s="49"/>
      <c r="JN772" s="49"/>
      <c r="JO772" s="49"/>
      <c r="JP772" s="49"/>
      <c r="JQ772" s="49"/>
      <c r="JR772" s="49"/>
      <c r="JS772" s="49"/>
      <c r="JT772" s="49"/>
      <c r="JU772" s="49"/>
      <c r="JV772" s="49"/>
      <c r="JW772" s="49"/>
      <c r="JX772" s="49"/>
      <c r="JY772" s="49"/>
      <c r="JZ772" s="49"/>
      <c r="KA772" s="49"/>
      <c r="KB772" s="49"/>
      <c r="KC772" s="49"/>
      <c r="KD772" s="49"/>
      <c r="KE772" s="49"/>
      <c r="KF772" s="49"/>
      <c r="KG772" s="49"/>
      <c r="KH772" s="49"/>
      <c r="KI772" s="49"/>
      <c r="KJ772" s="49"/>
    </row>
    <row r="773" spans="2:296" s="48" customFormat="1" x14ac:dyDescent="0.2">
      <c r="B773" s="46"/>
      <c r="C773" s="276"/>
      <c r="D773" s="125"/>
      <c r="E773" s="173"/>
      <c r="F773" s="174"/>
      <c r="G773" s="125"/>
      <c r="H773" s="125"/>
      <c r="I773" s="125"/>
      <c r="J773" s="125"/>
      <c r="K773" s="192"/>
      <c r="M773" s="281"/>
      <c r="N773" s="19"/>
      <c r="O773" s="49"/>
      <c r="P773" s="49"/>
      <c r="Q773" s="49"/>
      <c r="R773" s="49"/>
      <c r="S773" s="49"/>
      <c r="T773" s="49"/>
      <c r="U773" s="49"/>
      <c r="V773" s="49"/>
      <c r="W773" s="49"/>
      <c r="X773" s="49"/>
      <c r="Y773" s="49"/>
      <c r="Z773" s="49"/>
      <c r="AA773" s="49"/>
      <c r="AB773" s="49"/>
      <c r="AC773" s="49"/>
      <c r="AD773" s="49"/>
      <c r="AE773" s="49"/>
      <c r="AF773" s="49"/>
      <c r="AG773" s="49"/>
      <c r="AH773" s="49"/>
      <c r="AI773" s="49"/>
      <c r="AJ773" s="49"/>
      <c r="AK773" s="49"/>
      <c r="AL773" s="49"/>
      <c r="AM773" s="49"/>
      <c r="AN773" s="49"/>
      <c r="AO773" s="49"/>
      <c r="AP773" s="49"/>
      <c r="AQ773" s="49"/>
      <c r="AR773" s="49"/>
      <c r="AS773" s="49"/>
      <c r="AT773" s="49"/>
      <c r="AU773" s="49"/>
      <c r="AV773" s="49"/>
      <c r="AW773" s="49"/>
      <c r="AX773" s="49"/>
      <c r="AY773" s="49"/>
      <c r="AZ773" s="49"/>
      <c r="BA773" s="49"/>
      <c r="BB773" s="49"/>
      <c r="BC773" s="49"/>
      <c r="BD773" s="49"/>
      <c r="BE773" s="49"/>
      <c r="BF773" s="49"/>
      <c r="BG773" s="49"/>
      <c r="BH773" s="49"/>
      <c r="BI773" s="49"/>
      <c r="BJ773" s="49"/>
      <c r="BK773" s="49"/>
      <c r="BL773" s="49"/>
      <c r="BM773" s="49"/>
      <c r="BN773" s="49"/>
      <c r="BO773" s="49"/>
      <c r="BP773" s="49"/>
      <c r="BQ773" s="49"/>
      <c r="BR773" s="49"/>
      <c r="BS773" s="49"/>
      <c r="BT773" s="49"/>
      <c r="BU773" s="49"/>
      <c r="BV773" s="49"/>
      <c r="BW773" s="49"/>
      <c r="BX773" s="49"/>
      <c r="BY773" s="49"/>
      <c r="BZ773" s="49"/>
      <c r="CA773" s="49"/>
      <c r="CB773" s="49"/>
      <c r="CC773" s="49"/>
      <c r="CD773" s="49"/>
      <c r="CE773" s="49"/>
      <c r="CF773" s="49"/>
      <c r="CG773" s="49"/>
      <c r="CH773" s="49"/>
      <c r="CI773" s="49"/>
      <c r="CJ773" s="49"/>
      <c r="CK773" s="49"/>
      <c r="CL773" s="49"/>
      <c r="CM773" s="49"/>
      <c r="CN773" s="49"/>
      <c r="CO773" s="49"/>
      <c r="CP773" s="49"/>
      <c r="CQ773" s="49"/>
      <c r="CR773" s="49"/>
      <c r="CS773" s="49"/>
      <c r="CT773" s="49"/>
      <c r="CU773" s="49"/>
      <c r="CV773" s="49"/>
      <c r="CW773" s="49"/>
      <c r="CX773" s="49"/>
      <c r="CY773" s="49"/>
      <c r="CZ773" s="49"/>
      <c r="DA773" s="49"/>
      <c r="DB773" s="49"/>
      <c r="DC773" s="49"/>
      <c r="DD773" s="49"/>
      <c r="DE773" s="49"/>
      <c r="DF773" s="49"/>
      <c r="DG773" s="49"/>
      <c r="DH773" s="49"/>
      <c r="DI773" s="49"/>
      <c r="DJ773" s="49"/>
      <c r="DK773" s="49"/>
      <c r="DL773" s="49"/>
      <c r="DM773" s="49"/>
      <c r="DN773" s="49"/>
      <c r="DO773" s="49"/>
      <c r="DP773" s="49"/>
      <c r="DQ773" s="49"/>
      <c r="DR773" s="49"/>
      <c r="DS773" s="49"/>
      <c r="DT773" s="49"/>
      <c r="DU773" s="49"/>
      <c r="DV773" s="49"/>
      <c r="DW773" s="49"/>
      <c r="DX773" s="49"/>
      <c r="DY773" s="49"/>
      <c r="DZ773" s="49"/>
      <c r="EA773" s="49"/>
      <c r="EB773" s="49"/>
      <c r="EC773" s="49"/>
      <c r="ED773" s="49"/>
      <c r="EE773" s="49"/>
      <c r="EF773" s="49"/>
      <c r="EG773" s="49"/>
      <c r="EH773" s="49"/>
      <c r="EI773" s="49"/>
      <c r="EJ773" s="49"/>
      <c r="EK773" s="49"/>
      <c r="EL773" s="49"/>
      <c r="EM773" s="49"/>
      <c r="EN773" s="49"/>
      <c r="EO773" s="49"/>
      <c r="EP773" s="49"/>
      <c r="EQ773" s="49"/>
      <c r="ER773" s="49"/>
      <c r="ES773" s="49"/>
      <c r="ET773" s="49"/>
      <c r="EU773" s="49"/>
      <c r="EV773" s="49"/>
      <c r="EW773" s="49"/>
      <c r="EX773" s="49"/>
      <c r="EY773" s="49"/>
      <c r="EZ773" s="49"/>
      <c r="FA773" s="49"/>
      <c r="FB773" s="49"/>
      <c r="FC773" s="49"/>
      <c r="FD773" s="49"/>
      <c r="FE773" s="49"/>
      <c r="FF773" s="49"/>
      <c r="FG773" s="49"/>
      <c r="FH773" s="49"/>
      <c r="FI773" s="49"/>
      <c r="FJ773" s="49"/>
      <c r="FK773" s="49"/>
      <c r="FL773" s="49"/>
      <c r="FM773" s="49"/>
      <c r="FN773" s="49"/>
      <c r="FO773" s="49"/>
      <c r="FP773" s="49"/>
      <c r="FQ773" s="49"/>
      <c r="FR773" s="49"/>
      <c r="FS773" s="49"/>
      <c r="FT773" s="49"/>
      <c r="FU773" s="49"/>
      <c r="FV773" s="49"/>
      <c r="FW773" s="49"/>
      <c r="FX773" s="49"/>
      <c r="FY773" s="49"/>
      <c r="FZ773" s="49"/>
      <c r="GA773" s="49"/>
      <c r="GB773" s="49"/>
      <c r="GC773" s="49"/>
      <c r="GD773" s="49"/>
      <c r="GE773" s="49"/>
      <c r="GF773" s="49"/>
      <c r="GG773" s="49"/>
      <c r="GH773" s="49"/>
      <c r="GI773" s="49"/>
      <c r="GJ773" s="49"/>
      <c r="GK773" s="49"/>
      <c r="GL773" s="49"/>
      <c r="GM773" s="49"/>
      <c r="GN773" s="49"/>
      <c r="GO773" s="49"/>
      <c r="GP773" s="49"/>
      <c r="GQ773" s="49"/>
      <c r="GR773" s="49"/>
      <c r="GS773" s="49"/>
      <c r="GT773" s="49"/>
      <c r="GU773" s="49"/>
      <c r="GV773" s="49"/>
      <c r="GW773" s="49"/>
      <c r="GX773" s="49"/>
      <c r="GY773" s="49"/>
      <c r="GZ773" s="49"/>
      <c r="HA773" s="49"/>
      <c r="HB773" s="49"/>
      <c r="HC773" s="49"/>
      <c r="HD773" s="49"/>
      <c r="HE773" s="49"/>
      <c r="HF773" s="49"/>
      <c r="HG773" s="49"/>
      <c r="HH773" s="49"/>
      <c r="HI773" s="49"/>
      <c r="HJ773" s="49"/>
      <c r="HK773" s="49"/>
      <c r="HL773" s="49"/>
      <c r="HM773" s="49"/>
      <c r="HN773" s="49"/>
      <c r="HO773" s="49"/>
      <c r="HP773" s="49"/>
      <c r="HQ773" s="49"/>
      <c r="HR773" s="49"/>
      <c r="HS773" s="49"/>
      <c r="HT773" s="49"/>
      <c r="HU773" s="49"/>
      <c r="HV773" s="49"/>
      <c r="HW773" s="49"/>
      <c r="HX773" s="49"/>
      <c r="HY773" s="49"/>
      <c r="HZ773" s="49"/>
      <c r="IA773" s="49"/>
      <c r="IB773" s="49"/>
      <c r="IC773" s="49"/>
      <c r="ID773" s="49"/>
      <c r="IE773" s="49"/>
      <c r="IF773" s="49"/>
      <c r="IG773" s="49"/>
      <c r="IH773" s="49"/>
      <c r="II773" s="49"/>
      <c r="IJ773" s="49"/>
      <c r="IK773" s="49"/>
      <c r="IL773" s="49"/>
      <c r="IM773" s="49"/>
      <c r="IN773" s="49"/>
      <c r="IO773" s="49"/>
      <c r="IP773" s="49"/>
      <c r="IQ773" s="49"/>
      <c r="IR773" s="49"/>
      <c r="IS773" s="49"/>
      <c r="IT773" s="49"/>
      <c r="IU773" s="49"/>
      <c r="IV773" s="49"/>
      <c r="IW773" s="49"/>
      <c r="IX773" s="49"/>
      <c r="IY773" s="49"/>
      <c r="IZ773" s="49"/>
      <c r="JA773" s="49"/>
      <c r="JB773" s="49"/>
      <c r="JC773" s="49"/>
      <c r="JD773" s="49"/>
      <c r="JE773" s="49"/>
      <c r="JF773" s="49"/>
      <c r="JG773" s="49"/>
      <c r="JH773" s="49"/>
      <c r="JI773" s="49"/>
      <c r="JJ773" s="49"/>
      <c r="JK773" s="49"/>
      <c r="JL773" s="49"/>
      <c r="JM773" s="49"/>
      <c r="JN773" s="49"/>
      <c r="JO773" s="49"/>
      <c r="JP773" s="49"/>
      <c r="JQ773" s="49"/>
      <c r="JR773" s="49"/>
      <c r="JS773" s="49"/>
      <c r="JT773" s="49"/>
      <c r="JU773" s="49"/>
      <c r="JV773" s="49"/>
      <c r="JW773" s="49"/>
      <c r="JX773" s="49"/>
      <c r="JY773" s="49"/>
      <c r="JZ773" s="49"/>
      <c r="KA773" s="49"/>
      <c r="KB773" s="49"/>
      <c r="KC773" s="49"/>
      <c r="KD773" s="49"/>
      <c r="KE773" s="49"/>
      <c r="KF773" s="49"/>
      <c r="KG773" s="49"/>
      <c r="KH773" s="49"/>
      <c r="KI773" s="49"/>
      <c r="KJ773" s="49"/>
    </row>
    <row r="774" spans="2:296" s="48" customFormat="1" x14ac:dyDescent="0.2">
      <c r="B774" s="46"/>
      <c r="C774" s="276"/>
      <c r="D774" s="125"/>
      <c r="E774" s="173"/>
      <c r="F774" s="174"/>
      <c r="G774" s="125"/>
      <c r="H774" s="125"/>
      <c r="I774" s="125"/>
      <c r="J774" s="125"/>
      <c r="K774" s="192"/>
      <c r="M774" s="281"/>
      <c r="N774" s="19"/>
      <c r="O774" s="49"/>
      <c r="P774" s="49"/>
      <c r="Q774" s="49"/>
      <c r="R774" s="49"/>
      <c r="S774" s="49"/>
      <c r="T774" s="49"/>
      <c r="U774" s="49"/>
      <c r="V774" s="49"/>
      <c r="W774" s="49"/>
      <c r="X774" s="49"/>
      <c r="Y774" s="49"/>
      <c r="Z774" s="49"/>
      <c r="AA774" s="49"/>
      <c r="AB774" s="49"/>
      <c r="AC774" s="49"/>
      <c r="AD774" s="49"/>
      <c r="AE774" s="49"/>
      <c r="AF774" s="49"/>
      <c r="AG774" s="49"/>
      <c r="AH774" s="49"/>
      <c r="AI774" s="49"/>
      <c r="AJ774" s="49"/>
      <c r="AK774" s="49"/>
      <c r="AL774" s="49"/>
      <c r="AM774" s="49"/>
      <c r="AN774" s="49"/>
      <c r="AO774" s="49"/>
      <c r="AP774" s="49"/>
      <c r="AQ774" s="49"/>
      <c r="AR774" s="49"/>
      <c r="AS774" s="49"/>
      <c r="AT774" s="49"/>
      <c r="AU774" s="49"/>
      <c r="AV774" s="49"/>
      <c r="AW774" s="49"/>
      <c r="AX774" s="49"/>
      <c r="AY774" s="49"/>
      <c r="AZ774" s="49"/>
      <c r="BA774" s="49"/>
      <c r="BB774" s="49"/>
      <c r="BC774" s="49"/>
      <c r="BD774" s="49"/>
      <c r="BE774" s="49"/>
      <c r="BF774" s="49"/>
      <c r="BG774" s="49"/>
      <c r="BH774" s="49"/>
      <c r="BI774" s="49"/>
      <c r="BJ774" s="49"/>
      <c r="BK774" s="49"/>
      <c r="BL774" s="49"/>
      <c r="BM774" s="49"/>
      <c r="BN774" s="49"/>
      <c r="BO774" s="49"/>
      <c r="BP774" s="49"/>
      <c r="BQ774" s="49"/>
      <c r="BR774" s="49"/>
      <c r="BS774" s="49"/>
      <c r="BT774" s="49"/>
      <c r="BU774" s="49"/>
      <c r="BV774" s="49"/>
      <c r="BW774" s="49"/>
      <c r="BX774" s="49"/>
      <c r="BY774" s="49"/>
      <c r="BZ774" s="49"/>
      <c r="CA774" s="49"/>
      <c r="CB774" s="49"/>
      <c r="CC774" s="49"/>
      <c r="CD774" s="49"/>
      <c r="CE774" s="49"/>
      <c r="CF774" s="49"/>
      <c r="CG774" s="49"/>
      <c r="CH774" s="49"/>
      <c r="CI774" s="49"/>
      <c r="CJ774" s="49"/>
      <c r="CK774" s="49"/>
      <c r="CL774" s="49"/>
      <c r="CM774" s="49"/>
      <c r="CN774" s="49"/>
      <c r="CO774" s="49"/>
      <c r="CP774" s="49"/>
      <c r="CQ774" s="49"/>
      <c r="CR774" s="49"/>
      <c r="CS774" s="49"/>
      <c r="CT774" s="49"/>
      <c r="CU774" s="49"/>
      <c r="CV774" s="49"/>
      <c r="CW774" s="49"/>
      <c r="CX774" s="49"/>
      <c r="CY774" s="49"/>
      <c r="CZ774" s="49"/>
      <c r="DA774" s="49"/>
      <c r="DB774" s="49"/>
      <c r="DC774" s="49"/>
      <c r="DD774" s="49"/>
      <c r="DE774" s="49"/>
      <c r="DF774" s="49"/>
      <c r="DG774" s="49"/>
      <c r="DH774" s="49"/>
      <c r="DI774" s="49"/>
      <c r="DJ774" s="49"/>
      <c r="DK774" s="49"/>
      <c r="DL774" s="49"/>
      <c r="DM774" s="49"/>
      <c r="DN774" s="49"/>
      <c r="DO774" s="49"/>
      <c r="DP774" s="49"/>
      <c r="DQ774" s="49"/>
      <c r="DR774" s="49"/>
      <c r="DS774" s="49"/>
      <c r="DT774" s="49"/>
      <c r="DU774" s="49"/>
      <c r="DV774" s="49"/>
      <c r="DW774" s="49"/>
      <c r="DX774" s="49"/>
      <c r="DY774" s="49"/>
      <c r="DZ774" s="49"/>
      <c r="EA774" s="49"/>
      <c r="EB774" s="49"/>
      <c r="EC774" s="49"/>
      <c r="ED774" s="49"/>
      <c r="EE774" s="49"/>
      <c r="EF774" s="49"/>
      <c r="EG774" s="49"/>
      <c r="EH774" s="49"/>
      <c r="EI774" s="49"/>
      <c r="EJ774" s="49"/>
      <c r="EK774" s="49"/>
      <c r="EL774" s="49"/>
      <c r="EM774" s="49"/>
      <c r="EN774" s="49"/>
      <c r="EO774" s="49"/>
      <c r="EP774" s="49"/>
      <c r="EQ774" s="49"/>
      <c r="ER774" s="49"/>
      <c r="ES774" s="49"/>
      <c r="ET774" s="49"/>
      <c r="EU774" s="49"/>
      <c r="EV774" s="49"/>
      <c r="EW774" s="49"/>
      <c r="EX774" s="49"/>
      <c r="EY774" s="49"/>
      <c r="EZ774" s="49"/>
      <c r="FA774" s="49"/>
      <c r="FB774" s="49"/>
      <c r="FC774" s="49"/>
      <c r="FD774" s="49"/>
      <c r="FE774" s="49"/>
      <c r="FF774" s="49"/>
      <c r="FG774" s="49"/>
      <c r="FH774" s="49"/>
      <c r="FI774" s="49"/>
      <c r="FJ774" s="49"/>
      <c r="FK774" s="49"/>
      <c r="FL774" s="49"/>
      <c r="FM774" s="49"/>
      <c r="FN774" s="49"/>
      <c r="FO774" s="49"/>
      <c r="FP774" s="49"/>
      <c r="FQ774" s="49"/>
      <c r="FR774" s="49"/>
      <c r="FS774" s="49"/>
      <c r="FT774" s="49"/>
      <c r="FU774" s="49"/>
      <c r="FV774" s="49"/>
      <c r="FW774" s="49"/>
      <c r="FX774" s="49"/>
      <c r="FY774" s="49"/>
      <c r="FZ774" s="49"/>
      <c r="GA774" s="49"/>
      <c r="GB774" s="49"/>
      <c r="GC774" s="49"/>
      <c r="GD774" s="49"/>
      <c r="GE774" s="49"/>
      <c r="GF774" s="49"/>
      <c r="GG774" s="49"/>
      <c r="GH774" s="49"/>
      <c r="GI774" s="49"/>
      <c r="GJ774" s="49"/>
      <c r="GK774" s="49"/>
      <c r="GL774" s="49"/>
      <c r="GM774" s="49"/>
      <c r="GN774" s="49"/>
      <c r="GO774" s="49"/>
      <c r="GP774" s="49"/>
      <c r="GQ774" s="49"/>
      <c r="GR774" s="49"/>
      <c r="GS774" s="49"/>
      <c r="GT774" s="49"/>
      <c r="GU774" s="49"/>
      <c r="GV774" s="49"/>
      <c r="GW774" s="49"/>
      <c r="GX774" s="49"/>
      <c r="GY774" s="49"/>
      <c r="GZ774" s="49"/>
      <c r="HA774" s="49"/>
      <c r="HB774" s="49"/>
      <c r="HC774" s="49"/>
      <c r="HD774" s="49"/>
      <c r="HE774" s="49"/>
      <c r="HF774" s="49"/>
      <c r="HG774" s="49"/>
      <c r="HH774" s="49"/>
      <c r="HI774" s="49"/>
      <c r="HJ774" s="49"/>
      <c r="HK774" s="49"/>
      <c r="HL774" s="49"/>
      <c r="HM774" s="49"/>
      <c r="HN774" s="49"/>
      <c r="HO774" s="49"/>
      <c r="HP774" s="49"/>
      <c r="HQ774" s="49"/>
      <c r="HR774" s="49"/>
      <c r="HS774" s="49"/>
      <c r="HT774" s="49"/>
      <c r="HU774" s="49"/>
      <c r="HV774" s="49"/>
      <c r="HW774" s="49"/>
      <c r="HX774" s="49"/>
      <c r="HY774" s="49"/>
      <c r="HZ774" s="49"/>
      <c r="IA774" s="49"/>
      <c r="IB774" s="49"/>
      <c r="IC774" s="49"/>
      <c r="ID774" s="49"/>
      <c r="IE774" s="49"/>
      <c r="IF774" s="49"/>
      <c r="IG774" s="49"/>
      <c r="IH774" s="49"/>
      <c r="II774" s="49"/>
      <c r="IJ774" s="49"/>
      <c r="IK774" s="49"/>
      <c r="IL774" s="49"/>
      <c r="IM774" s="49"/>
      <c r="IN774" s="49"/>
      <c r="IO774" s="49"/>
      <c r="IP774" s="49"/>
      <c r="IQ774" s="49"/>
      <c r="IR774" s="49"/>
      <c r="IS774" s="49"/>
      <c r="IT774" s="49"/>
      <c r="IU774" s="49"/>
      <c r="IV774" s="49"/>
      <c r="IW774" s="49"/>
      <c r="IX774" s="49"/>
      <c r="IY774" s="49"/>
      <c r="IZ774" s="49"/>
      <c r="JA774" s="49"/>
      <c r="JB774" s="49"/>
      <c r="JC774" s="49"/>
      <c r="JD774" s="49"/>
      <c r="JE774" s="49"/>
      <c r="JF774" s="49"/>
      <c r="JG774" s="49"/>
      <c r="JH774" s="49"/>
      <c r="JI774" s="49"/>
      <c r="JJ774" s="49"/>
      <c r="JK774" s="49"/>
      <c r="JL774" s="49"/>
      <c r="JM774" s="49"/>
      <c r="JN774" s="49"/>
      <c r="JO774" s="49"/>
      <c r="JP774" s="49"/>
      <c r="JQ774" s="49"/>
      <c r="JR774" s="49"/>
      <c r="JS774" s="49"/>
      <c r="JT774" s="49"/>
      <c r="JU774" s="49"/>
      <c r="JV774" s="49"/>
      <c r="JW774" s="49"/>
      <c r="JX774" s="49"/>
      <c r="JY774" s="49"/>
      <c r="JZ774" s="49"/>
      <c r="KA774" s="49"/>
      <c r="KB774" s="49"/>
      <c r="KC774" s="49"/>
      <c r="KD774" s="49"/>
      <c r="KE774" s="49"/>
      <c r="KF774" s="49"/>
      <c r="KG774" s="49"/>
      <c r="KH774" s="49"/>
      <c r="KI774" s="49"/>
      <c r="KJ774" s="49"/>
    </row>
    <row r="775" spans="2:296" s="48" customFormat="1" x14ac:dyDescent="0.2">
      <c r="B775" s="46"/>
      <c r="C775" s="276"/>
      <c r="D775" s="125"/>
      <c r="E775" s="173"/>
      <c r="F775" s="174"/>
      <c r="G775" s="125"/>
      <c r="H775" s="125"/>
      <c r="I775" s="125"/>
      <c r="J775" s="125"/>
      <c r="K775" s="192"/>
      <c r="M775" s="281"/>
      <c r="N775" s="19"/>
      <c r="O775" s="49"/>
      <c r="P775" s="49"/>
      <c r="Q775" s="49"/>
      <c r="R775" s="49"/>
      <c r="S775" s="49"/>
      <c r="T775" s="49"/>
      <c r="U775" s="49"/>
      <c r="V775" s="49"/>
      <c r="W775" s="49"/>
      <c r="X775" s="49"/>
      <c r="Y775" s="49"/>
      <c r="Z775" s="49"/>
      <c r="AA775" s="49"/>
      <c r="AB775" s="49"/>
      <c r="AC775" s="49"/>
      <c r="AD775" s="49"/>
      <c r="AE775" s="49"/>
      <c r="AF775" s="49"/>
      <c r="AG775" s="49"/>
      <c r="AH775" s="49"/>
      <c r="AI775" s="49"/>
      <c r="AJ775" s="49"/>
      <c r="AK775" s="49"/>
      <c r="AL775" s="49"/>
      <c r="AM775" s="49"/>
      <c r="AN775" s="49"/>
      <c r="AO775" s="49"/>
      <c r="AP775" s="49"/>
      <c r="AQ775" s="49"/>
      <c r="AR775" s="49"/>
      <c r="AS775" s="49"/>
      <c r="AT775" s="49"/>
      <c r="AU775" s="49"/>
      <c r="AV775" s="49"/>
      <c r="AW775" s="49"/>
      <c r="AX775" s="49"/>
      <c r="AY775" s="49"/>
      <c r="AZ775" s="49"/>
      <c r="BA775" s="49"/>
      <c r="BB775" s="49"/>
      <c r="BC775" s="49"/>
      <c r="BD775" s="49"/>
      <c r="BE775" s="49"/>
      <c r="BF775" s="49"/>
      <c r="BG775" s="49"/>
      <c r="BH775" s="49"/>
      <c r="BI775" s="49"/>
      <c r="BJ775" s="49"/>
      <c r="BK775" s="49"/>
      <c r="BL775" s="49"/>
      <c r="BM775" s="49"/>
      <c r="BN775" s="49"/>
      <c r="BO775" s="49"/>
      <c r="BP775" s="49"/>
      <c r="BQ775" s="49"/>
      <c r="BR775" s="49"/>
      <c r="BS775" s="49"/>
      <c r="BT775" s="49"/>
      <c r="BU775" s="49"/>
      <c r="BV775" s="49"/>
      <c r="BW775" s="49"/>
      <c r="BX775" s="49"/>
      <c r="BY775" s="49"/>
      <c r="BZ775" s="49"/>
      <c r="CA775" s="49"/>
      <c r="CB775" s="49"/>
      <c r="CC775" s="49"/>
      <c r="CD775" s="49"/>
      <c r="CE775" s="49"/>
      <c r="CF775" s="49"/>
      <c r="CG775" s="49"/>
      <c r="CH775" s="49"/>
      <c r="CI775" s="49"/>
      <c r="CJ775" s="49"/>
      <c r="CK775" s="49"/>
      <c r="CL775" s="49"/>
      <c r="CM775" s="49"/>
      <c r="CN775" s="49"/>
      <c r="CO775" s="49"/>
      <c r="CP775" s="49"/>
      <c r="CQ775" s="49"/>
      <c r="CR775" s="49"/>
      <c r="CS775" s="49"/>
      <c r="CT775" s="49"/>
      <c r="CU775" s="49"/>
      <c r="CV775" s="49"/>
      <c r="CW775" s="49"/>
      <c r="CX775" s="49"/>
      <c r="CY775" s="49"/>
      <c r="CZ775" s="49"/>
      <c r="DA775" s="49"/>
      <c r="DB775" s="49"/>
      <c r="DC775" s="49"/>
      <c r="DD775" s="49"/>
      <c r="DE775" s="49"/>
      <c r="DF775" s="49"/>
      <c r="DG775" s="49"/>
      <c r="DH775" s="49"/>
      <c r="DI775" s="49"/>
      <c r="DJ775" s="49"/>
      <c r="DK775" s="49"/>
      <c r="DL775" s="49"/>
      <c r="DM775" s="49"/>
      <c r="DN775" s="49"/>
      <c r="DO775" s="49"/>
      <c r="DP775" s="49"/>
      <c r="DQ775" s="49"/>
      <c r="DR775" s="49"/>
      <c r="DS775" s="49"/>
      <c r="DT775" s="49"/>
      <c r="DU775" s="49"/>
      <c r="DV775" s="49"/>
      <c r="DW775" s="49"/>
      <c r="DX775" s="49"/>
      <c r="DY775" s="49"/>
      <c r="DZ775" s="49"/>
      <c r="EA775" s="49"/>
      <c r="EB775" s="49"/>
      <c r="EC775" s="49"/>
      <c r="ED775" s="49"/>
      <c r="EE775" s="49"/>
      <c r="EF775" s="49"/>
      <c r="EG775" s="49"/>
      <c r="EH775" s="49"/>
      <c r="EI775" s="49"/>
      <c r="EJ775" s="49"/>
      <c r="EK775" s="49"/>
      <c r="EL775" s="49"/>
      <c r="EM775" s="49"/>
      <c r="EN775" s="49"/>
      <c r="EO775" s="49"/>
      <c r="EP775" s="49"/>
      <c r="EQ775" s="49"/>
      <c r="ER775" s="49"/>
      <c r="ES775" s="49"/>
      <c r="ET775" s="49"/>
      <c r="EU775" s="49"/>
      <c r="EV775" s="49"/>
      <c r="EW775" s="49"/>
      <c r="EX775" s="49"/>
      <c r="EY775" s="49"/>
      <c r="EZ775" s="49"/>
      <c r="FA775" s="49"/>
      <c r="FB775" s="49"/>
      <c r="FC775" s="49"/>
      <c r="FD775" s="49"/>
      <c r="FE775" s="49"/>
      <c r="FF775" s="49"/>
      <c r="FG775" s="49"/>
      <c r="FH775" s="49"/>
      <c r="FI775" s="49"/>
      <c r="FJ775" s="49"/>
      <c r="FK775" s="49"/>
      <c r="FL775" s="49"/>
      <c r="FM775" s="49"/>
      <c r="FN775" s="49"/>
      <c r="FO775" s="49"/>
      <c r="FP775" s="49"/>
      <c r="FQ775" s="49"/>
      <c r="FR775" s="49"/>
      <c r="FS775" s="49"/>
      <c r="FT775" s="49"/>
      <c r="FU775" s="49"/>
      <c r="FV775" s="49"/>
      <c r="FW775" s="49"/>
      <c r="FX775" s="49"/>
      <c r="FY775" s="49"/>
      <c r="FZ775" s="49"/>
      <c r="GA775" s="49"/>
      <c r="GB775" s="49"/>
      <c r="GC775" s="49"/>
      <c r="GD775" s="49"/>
      <c r="GE775" s="49"/>
      <c r="GF775" s="49"/>
      <c r="GG775" s="49"/>
      <c r="GH775" s="49"/>
      <c r="GI775" s="49"/>
      <c r="GJ775" s="49"/>
      <c r="GK775" s="49"/>
      <c r="GL775" s="49"/>
      <c r="GM775" s="49"/>
      <c r="GN775" s="49"/>
      <c r="GO775" s="49"/>
      <c r="GP775" s="49"/>
      <c r="GQ775" s="49"/>
      <c r="GR775" s="49"/>
      <c r="GS775" s="49"/>
      <c r="GT775" s="49"/>
      <c r="GU775" s="49"/>
      <c r="GV775" s="49"/>
      <c r="GW775" s="49"/>
      <c r="GX775" s="49"/>
      <c r="GY775" s="49"/>
      <c r="GZ775" s="49"/>
      <c r="HA775" s="49"/>
      <c r="HB775" s="49"/>
      <c r="HC775" s="49"/>
      <c r="HD775" s="49"/>
      <c r="HE775" s="49"/>
      <c r="HF775" s="49"/>
      <c r="HG775" s="49"/>
      <c r="HH775" s="49"/>
      <c r="HI775" s="49"/>
      <c r="HJ775" s="49"/>
      <c r="HK775" s="49"/>
      <c r="HL775" s="49"/>
      <c r="HM775" s="49"/>
      <c r="HN775" s="49"/>
      <c r="HO775" s="49"/>
      <c r="HP775" s="49"/>
      <c r="HQ775" s="49"/>
      <c r="HR775" s="49"/>
      <c r="HS775" s="49"/>
      <c r="HT775" s="49"/>
      <c r="HU775" s="49"/>
      <c r="HV775" s="49"/>
      <c r="HW775" s="49"/>
      <c r="HX775" s="49"/>
      <c r="HY775" s="49"/>
      <c r="HZ775" s="49"/>
      <c r="IA775" s="49"/>
      <c r="IB775" s="49"/>
      <c r="IC775" s="49"/>
      <c r="ID775" s="49"/>
      <c r="IE775" s="49"/>
      <c r="IF775" s="49"/>
      <c r="IG775" s="49"/>
      <c r="IH775" s="49"/>
      <c r="II775" s="49"/>
      <c r="IJ775" s="49"/>
      <c r="IK775" s="49"/>
      <c r="IL775" s="49"/>
      <c r="IM775" s="49"/>
      <c r="IN775" s="49"/>
      <c r="IO775" s="49"/>
      <c r="IP775" s="49"/>
      <c r="IQ775" s="49"/>
      <c r="IR775" s="49"/>
      <c r="IS775" s="49"/>
      <c r="IT775" s="49"/>
      <c r="IU775" s="49"/>
      <c r="IV775" s="49"/>
      <c r="IW775" s="49"/>
      <c r="IX775" s="49"/>
      <c r="IY775" s="49"/>
      <c r="IZ775" s="49"/>
      <c r="JA775" s="49"/>
      <c r="JB775" s="49"/>
      <c r="JC775" s="49"/>
      <c r="JD775" s="49"/>
      <c r="JE775" s="49"/>
      <c r="JF775" s="49"/>
      <c r="JG775" s="49"/>
      <c r="JH775" s="49"/>
      <c r="JI775" s="49"/>
      <c r="JJ775" s="49"/>
      <c r="JK775" s="49"/>
      <c r="JL775" s="49"/>
      <c r="JM775" s="49"/>
      <c r="JN775" s="49"/>
      <c r="JO775" s="49"/>
      <c r="JP775" s="49"/>
      <c r="JQ775" s="49"/>
      <c r="JR775" s="49"/>
      <c r="JS775" s="49"/>
      <c r="JT775" s="49"/>
      <c r="JU775" s="49"/>
      <c r="JV775" s="49"/>
      <c r="JW775" s="49"/>
      <c r="JX775" s="49"/>
      <c r="JY775" s="49"/>
      <c r="JZ775" s="49"/>
      <c r="KA775" s="49"/>
      <c r="KB775" s="49"/>
      <c r="KC775" s="49"/>
      <c r="KD775" s="49"/>
      <c r="KE775" s="49"/>
      <c r="KF775" s="49"/>
      <c r="KG775" s="49"/>
      <c r="KH775" s="49"/>
      <c r="KI775" s="49"/>
      <c r="KJ775" s="49"/>
    </row>
    <row r="776" spans="2:296" s="48" customFormat="1" x14ac:dyDescent="0.2">
      <c r="B776" s="46"/>
      <c r="C776" s="276"/>
      <c r="D776" s="125"/>
      <c r="E776" s="173"/>
      <c r="F776" s="174"/>
      <c r="G776" s="125"/>
      <c r="H776" s="125"/>
      <c r="I776" s="125"/>
      <c r="J776" s="125"/>
      <c r="K776" s="192"/>
      <c r="M776" s="281"/>
      <c r="N776" s="19"/>
      <c r="O776" s="49"/>
      <c r="P776" s="49"/>
      <c r="Q776" s="49"/>
      <c r="R776" s="49"/>
      <c r="S776" s="49"/>
      <c r="T776" s="49"/>
      <c r="U776" s="49"/>
      <c r="V776" s="49"/>
      <c r="W776" s="49"/>
      <c r="X776" s="49"/>
      <c r="Y776" s="49"/>
      <c r="Z776" s="49"/>
      <c r="AA776" s="49"/>
      <c r="AB776" s="49"/>
      <c r="AC776" s="49"/>
      <c r="AD776" s="49"/>
      <c r="AE776" s="49"/>
      <c r="AF776" s="49"/>
      <c r="AG776" s="49"/>
      <c r="AH776" s="49"/>
      <c r="AI776" s="49"/>
      <c r="AJ776" s="49"/>
      <c r="AK776" s="49"/>
      <c r="AL776" s="49"/>
      <c r="AM776" s="49"/>
      <c r="AN776" s="49"/>
      <c r="AO776" s="49"/>
      <c r="AP776" s="49"/>
      <c r="AQ776" s="49"/>
      <c r="AR776" s="49"/>
      <c r="AS776" s="49"/>
      <c r="AT776" s="49"/>
      <c r="AU776" s="49"/>
      <c r="AV776" s="49"/>
      <c r="AW776" s="49"/>
      <c r="AX776" s="49"/>
      <c r="AY776" s="49"/>
      <c r="AZ776" s="49"/>
      <c r="BA776" s="49"/>
      <c r="BB776" s="49"/>
      <c r="BC776" s="49"/>
      <c r="BD776" s="49"/>
      <c r="BE776" s="49"/>
      <c r="BF776" s="49"/>
      <c r="BG776" s="49"/>
      <c r="BH776" s="49"/>
      <c r="BI776" s="49"/>
      <c r="BJ776" s="49"/>
      <c r="BK776" s="49"/>
      <c r="BL776" s="49"/>
      <c r="BM776" s="49"/>
      <c r="BN776" s="49"/>
      <c r="BO776" s="49"/>
      <c r="BP776" s="49"/>
      <c r="BQ776" s="49"/>
      <c r="BR776" s="49"/>
      <c r="BS776" s="49"/>
      <c r="BT776" s="49"/>
      <c r="BU776" s="49"/>
      <c r="BV776" s="49"/>
      <c r="BW776" s="49"/>
      <c r="BX776" s="49"/>
      <c r="BY776" s="49"/>
      <c r="BZ776" s="49"/>
      <c r="CA776" s="49"/>
      <c r="CB776" s="49"/>
      <c r="CC776" s="49"/>
      <c r="CD776" s="49"/>
      <c r="CE776" s="49"/>
      <c r="CF776" s="49"/>
      <c r="CG776" s="49"/>
      <c r="CH776" s="49"/>
      <c r="CI776" s="49"/>
      <c r="CJ776" s="49"/>
      <c r="CK776" s="49"/>
      <c r="CL776" s="49"/>
      <c r="CM776" s="49"/>
      <c r="CN776" s="49"/>
      <c r="CO776" s="49"/>
      <c r="CP776" s="49"/>
      <c r="CQ776" s="49"/>
      <c r="CR776" s="49"/>
      <c r="CS776" s="49"/>
      <c r="CT776" s="49"/>
      <c r="CU776" s="49"/>
      <c r="CV776" s="49"/>
      <c r="CW776" s="49"/>
      <c r="CX776" s="49"/>
      <c r="CY776" s="49"/>
      <c r="CZ776" s="49"/>
      <c r="DA776" s="49"/>
      <c r="DB776" s="49"/>
      <c r="DC776" s="49"/>
      <c r="DD776" s="49"/>
      <c r="DE776" s="49"/>
      <c r="DF776" s="49"/>
      <c r="DG776" s="49"/>
      <c r="DH776" s="49"/>
      <c r="DI776" s="49"/>
      <c r="DJ776" s="49"/>
      <c r="DK776" s="49"/>
      <c r="DL776" s="49"/>
      <c r="DM776" s="49"/>
      <c r="DN776" s="49"/>
      <c r="DO776" s="49"/>
      <c r="DP776" s="49"/>
      <c r="DQ776" s="49"/>
      <c r="DR776" s="49"/>
      <c r="DS776" s="49"/>
      <c r="DT776" s="49"/>
      <c r="DU776" s="49"/>
      <c r="DV776" s="49"/>
      <c r="DW776" s="49"/>
      <c r="DX776" s="49"/>
      <c r="DY776" s="49"/>
      <c r="DZ776" s="49"/>
      <c r="EA776" s="49"/>
      <c r="EB776" s="49"/>
      <c r="EC776" s="49"/>
      <c r="ED776" s="49"/>
      <c r="EE776" s="49"/>
      <c r="EF776" s="49"/>
      <c r="EG776" s="49"/>
      <c r="EH776" s="49"/>
      <c r="EI776" s="49"/>
      <c r="EJ776" s="49"/>
      <c r="EK776" s="49"/>
      <c r="EL776" s="49"/>
      <c r="EM776" s="49"/>
      <c r="EN776" s="49"/>
      <c r="EO776" s="49"/>
      <c r="EP776" s="49"/>
      <c r="EQ776" s="49"/>
      <c r="ER776" s="49"/>
      <c r="ES776" s="49"/>
      <c r="ET776" s="49"/>
      <c r="EU776" s="49"/>
      <c r="EV776" s="49"/>
      <c r="EW776" s="49"/>
      <c r="EX776" s="49"/>
      <c r="EY776" s="49"/>
      <c r="EZ776" s="49"/>
      <c r="FA776" s="49"/>
      <c r="FB776" s="49"/>
      <c r="FC776" s="49"/>
      <c r="FD776" s="49"/>
      <c r="FE776" s="49"/>
      <c r="FF776" s="49"/>
      <c r="FG776" s="49"/>
      <c r="FH776" s="49"/>
      <c r="FI776" s="49"/>
      <c r="FJ776" s="49"/>
      <c r="FK776" s="49"/>
      <c r="FL776" s="49"/>
      <c r="FM776" s="49"/>
      <c r="FN776" s="49"/>
      <c r="FO776" s="49"/>
      <c r="FP776" s="49"/>
      <c r="FQ776" s="49"/>
      <c r="FR776" s="49"/>
      <c r="FS776" s="49"/>
      <c r="FT776" s="49"/>
      <c r="FU776" s="49"/>
      <c r="FV776" s="49"/>
      <c r="FW776" s="49"/>
      <c r="FX776" s="49"/>
      <c r="FY776" s="49"/>
      <c r="FZ776" s="49"/>
      <c r="GA776" s="49"/>
      <c r="GB776" s="49"/>
      <c r="GC776" s="49"/>
      <c r="GD776" s="49"/>
      <c r="GE776" s="49"/>
      <c r="GF776" s="49"/>
      <c r="GG776" s="49"/>
      <c r="GH776" s="49"/>
      <c r="GI776" s="49"/>
      <c r="GJ776" s="49"/>
      <c r="GK776" s="49"/>
      <c r="GL776" s="49"/>
      <c r="GM776" s="49"/>
      <c r="GN776" s="49"/>
      <c r="GO776" s="49"/>
      <c r="GP776" s="49"/>
      <c r="GQ776" s="49"/>
      <c r="GR776" s="49"/>
      <c r="GS776" s="49"/>
      <c r="GT776" s="49"/>
      <c r="GU776" s="49"/>
      <c r="GV776" s="49"/>
      <c r="GW776" s="49"/>
      <c r="GX776" s="49"/>
      <c r="GY776" s="49"/>
      <c r="GZ776" s="49"/>
      <c r="HA776" s="49"/>
      <c r="HB776" s="49"/>
      <c r="HC776" s="49"/>
      <c r="HD776" s="49"/>
      <c r="HE776" s="49"/>
      <c r="HF776" s="49"/>
      <c r="HG776" s="49"/>
      <c r="HH776" s="49"/>
      <c r="HI776" s="49"/>
      <c r="HJ776" s="49"/>
      <c r="HK776" s="49"/>
      <c r="HL776" s="49"/>
      <c r="HM776" s="49"/>
      <c r="HN776" s="49"/>
      <c r="HO776" s="49"/>
      <c r="HP776" s="49"/>
      <c r="HQ776" s="49"/>
      <c r="HR776" s="49"/>
      <c r="HS776" s="49"/>
      <c r="HT776" s="49"/>
      <c r="HU776" s="49"/>
      <c r="HV776" s="49"/>
      <c r="HW776" s="49"/>
      <c r="HX776" s="49"/>
      <c r="HY776" s="49"/>
      <c r="HZ776" s="49"/>
      <c r="IA776" s="49"/>
      <c r="IB776" s="49"/>
      <c r="IC776" s="49"/>
      <c r="ID776" s="49"/>
      <c r="IE776" s="49"/>
      <c r="IF776" s="49"/>
      <c r="IG776" s="49"/>
      <c r="IH776" s="49"/>
      <c r="II776" s="49"/>
      <c r="IJ776" s="49"/>
      <c r="IK776" s="49"/>
      <c r="IL776" s="49"/>
      <c r="IM776" s="49"/>
      <c r="IN776" s="49"/>
      <c r="IO776" s="49"/>
      <c r="IP776" s="49"/>
      <c r="IQ776" s="49"/>
      <c r="IR776" s="49"/>
      <c r="IS776" s="49"/>
      <c r="IT776" s="49"/>
      <c r="IU776" s="49"/>
      <c r="IV776" s="49"/>
      <c r="IW776" s="49"/>
      <c r="IX776" s="49"/>
      <c r="IY776" s="49"/>
      <c r="IZ776" s="49"/>
      <c r="JA776" s="49"/>
      <c r="JB776" s="49"/>
      <c r="JC776" s="49"/>
      <c r="JD776" s="49"/>
      <c r="JE776" s="49"/>
      <c r="JF776" s="49"/>
      <c r="JG776" s="49"/>
      <c r="JH776" s="49"/>
      <c r="JI776" s="49"/>
      <c r="JJ776" s="49"/>
      <c r="JK776" s="49"/>
      <c r="JL776" s="49"/>
      <c r="JM776" s="49"/>
      <c r="JN776" s="49"/>
      <c r="JO776" s="49"/>
      <c r="JP776" s="49"/>
      <c r="JQ776" s="49"/>
      <c r="JR776" s="49"/>
      <c r="JS776" s="49"/>
      <c r="JT776" s="49"/>
      <c r="JU776" s="49"/>
      <c r="JV776" s="49"/>
      <c r="JW776" s="49"/>
      <c r="JX776" s="49"/>
      <c r="JY776" s="49"/>
      <c r="JZ776" s="49"/>
      <c r="KA776" s="49"/>
      <c r="KB776" s="49"/>
      <c r="KC776" s="49"/>
      <c r="KD776" s="49"/>
      <c r="KE776" s="49"/>
      <c r="KF776" s="49"/>
      <c r="KG776" s="49"/>
      <c r="KH776" s="49"/>
      <c r="KI776" s="49"/>
      <c r="KJ776" s="49"/>
    </row>
    <row r="777" spans="2:296" s="48" customFormat="1" x14ac:dyDescent="0.2">
      <c r="B777" s="46"/>
      <c r="C777" s="276"/>
      <c r="D777" s="125"/>
      <c r="E777" s="173"/>
      <c r="F777" s="174"/>
      <c r="G777" s="125"/>
      <c r="H777" s="125"/>
      <c r="I777" s="125"/>
      <c r="J777" s="125"/>
      <c r="K777" s="192"/>
      <c r="M777" s="281"/>
      <c r="N777" s="19"/>
      <c r="O777" s="49"/>
      <c r="P777" s="49"/>
      <c r="Q777" s="49"/>
      <c r="R777" s="49"/>
      <c r="S777" s="49"/>
      <c r="T777" s="49"/>
      <c r="U777" s="49"/>
      <c r="V777" s="49"/>
      <c r="W777" s="49"/>
      <c r="X777" s="49"/>
      <c r="Y777" s="49"/>
      <c r="Z777" s="49"/>
      <c r="AA777" s="49"/>
      <c r="AB777" s="49"/>
      <c r="AC777" s="49"/>
      <c r="AD777" s="49"/>
      <c r="AE777" s="49"/>
      <c r="AF777" s="49"/>
      <c r="AG777" s="49"/>
      <c r="AH777" s="49"/>
      <c r="AI777" s="49"/>
      <c r="AJ777" s="49"/>
      <c r="AK777" s="49"/>
      <c r="AL777" s="49"/>
      <c r="AM777" s="49"/>
      <c r="AN777" s="49"/>
      <c r="AO777" s="49"/>
      <c r="AP777" s="49"/>
      <c r="AQ777" s="49"/>
      <c r="AR777" s="49"/>
      <c r="AS777" s="49"/>
      <c r="AT777" s="49"/>
      <c r="AU777" s="49"/>
      <c r="AV777" s="49"/>
      <c r="AW777" s="49"/>
      <c r="AX777" s="49"/>
      <c r="AY777" s="49"/>
      <c r="AZ777" s="49"/>
      <c r="BA777" s="49"/>
      <c r="BB777" s="49"/>
      <c r="BC777" s="49"/>
      <c r="BD777" s="49"/>
      <c r="BE777" s="49"/>
      <c r="BF777" s="49"/>
      <c r="BG777" s="49"/>
      <c r="BH777" s="49"/>
      <c r="BI777" s="49"/>
      <c r="BJ777" s="49"/>
      <c r="BK777" s="49"/>
      <c r="BL777" s="49"/>
      <c r="BM777" s="49"/>
      <c r="BN777" s="49"/>
      <c r="BO777" s="49"/>
      <c r="BP777" s="49"/>
      <c r="BQ777" s="49"/>
      <c r="BR777" s="49"/>
      <c r="BS777" s="49"/>
      <c r="BT777" s="49"/>
      <c r="BU777" s="49"/>
      <c r="BV777" s="49"/>
      <c r="BW777" s="49"/>
      <c r="BX777" s="49"/>
      <c r="BY777" s="49"/>
      <c r="BZ777" s="49"/>
      <c r="CA777" s="49"/>
      <c r="CB777" s="49"/>
      <c r="CC777" s="49"/>
      <c r="CD777" s="49"/>
      <c r="CE777" s="49"/>
      <c r="CF777" s="49"/>
      <c r="CG777" s="49"/>
      <c r="CH777" s="49"/>
      <c r="CI777" s="49"/>
      <c r="CJ777" s="49"/>
      <c r="CK777" s="49"/>
      <c r="CL777" s="49"/>
      <c r="CM777" s="49"/>
      <c r="CN777" s="49"/>
      <c r="CO777" s="49"/>
      <c r="CP777" s="49"/>
      <c r="CQ777" s="49"/>
      <c r="CR777" s="49"/>
      <c r="CS777" s="49"/>
      <c r="CT777" s="49"/>
      <c r="CU777" s="49"/>
      <c r="CV777" s="49"/>
      <c r="CW777" s="49"/>
      <c r="CX777" s="49"/>
      <c r="CY777" s="49"/>
      <c r="CZ777" s="49"/>
      <c r="DA777" s="49"/>
      <c r="DB777" s="49"/>
      <c r="DC777" s="49"/>
      <c r="DD777" s="49"/>
      <c r="DE777" s="49"/>
      <c r="DF777" s="49"/>
      <c r="DG777" s="49"/>
      <c r="DH777" s="49"/>
      <c r="DI777" s="49"/>
      <c r="DJ777" s="49"/>
      <c r="DK777" s="49"/>
      <c r="DL777" s="49"/>
      <c r="DM777" s="49"/>
      <c r="DN777" s="49"/>
      <c r="DO777" s="49"/>
      <c r="DP777" s="49"/>
      <c r="DQ777" s="49"/>
      <c r="DR777" s="49"/>
      <c r="DS777" s="49"/>
      <c r="DT777" s="49"/>
      <c r="DU777" s="49"/>
      <c r="DV777" s="49"/>
      <c r="DW777" s="49"/>
      <c r="DX777" s="49"/>
      <c r="DY777" s="49"/>
      <c r="DZ777" s="49"/>
      <c r="EA777" s="49"/>
      <c r="EB777" s="49"/>
      <c r="EC777" s="49"/>
      <c r="ED777" s="49"/>
      <c r="EE777" s="49"/>
      <c r="EF777" s="49"/>
      <c r="EG777" s="49"/>
      <c r="EH777" s="49"/>
      <c r="EI777" s="49"/>
      <c r="EJ777" s="49"/>
      <c r="EK777" s="49"/>
      <c r="EL777" s="49"/>
      <c r="EM777" s="49"/>
      <c r="EN777" s="49"/>
      <c r="EO777" s="49"/>
      <c r="EP777" s="49"/>
      <c r="EQ777" s="49"/>
      <c r="ER777" s="49"/>
      <c r="ES777" s="49"/>
      <c r="ET777" s="49"/>
      <c r="EU777" s="49"/>
      <c r="EV777" s="49"/>
      <c r="EW777" s="49"/>
      <c r="EX777" s="49"/>
      <c r="EY777" s="49"/>
      <c r="EZ777" s="49"/>
      <c r="FA777" s="49"/>
      <c r="FB777" s="49"/>
      <c r="FC777" s="49"/>
      <c r="FD777" s="49"/>
      <c r="FE777" s="49"/>
      <c r="FF777" s="49"/>
      <c r="FG777" s="49"/>
      <c r="FH777" s="49"/>
      <c r="FI777" s="49"/>
      <c r="FJ777" s="49"/>
      <c r="FK777" s="49"/>
      <c r="FL777" s="49"/>
      <c r="FM777" s="49"/>
      <c r="FN777" s="49"/>
      <c r="FO777" s="49"/>
      <c r="FP777" s="49"/>
      <c r="FQ777" s="49"/>
      <c r="FR777" s="49"/>
      <c r="FS777" s="49"/>
      <c r="FT777" s="49"/>
      <c r="FU777" s="49"/>
      <c r="FV777" s="49"/>
      <c r="FW777" s="49"/>
      <c r="FX777" s="49"/>
      <c r="FY777" s="49"/>
      <c r="FZ777" s="49"/>
      <c r="GA777" s="49"/>
      <c r="GB777" s="49"/>
      <c r="GC777" s="49"/>
      <c r="GD777" s="49"/>
      <c r="GE777" s="49"/>
      <c r="GF777" s="49"/>
      <c r="GG777" s="49"/>
      <c r="GH777" s="49"/>
      <c r="GI777" s="49"/>
      <c r="GJ777" s="49"/>
      <c r="GK777" s="49"/>
      <c r="GL777" s="49"/>
      <c r="GM777" s="49"/>
      <c r="GN777" s="49"/>
      <c r="GO777" s="49"/>
      <c r="GP777" s="49"/>
      <c r="GQ777" s="49"/>
      <c r="GR777" s="49"/>
      <c r="GS777" s="49"/>
      <c r="GT777" s="49"/>
      <c r="GU777" s="49"/>
      <c r="GV777" s="49"/>
      <c r="GW777" s="49"/>
      <c r="GX777" s="49"/>
      <c r="GY777" s="49"/>
      <c r="GZ777" s="49"/>
      <c r="HA777" s="49"/>
      <c r="HB777" s="49"/>
      <c r="HC777" s="49"/>
      <c r="HD777" s="49"/>
      <c r="HE777" s="49"/>
      <c r="HF777" s="49"/>
      <c r="HG777" s="49"/>
      <c r="HH777" s="49"/>
      <c r="HI777" s="49"/>
      <c r="HJ777" s="49"/>
      <c r="HK777" s="49"/>
      <c r="HL777" s="49"/>
      <c r="HM777" s="49"/>
      <c r="HN777" s="49"/>
      <c r="HO777" s="49"/>
      <c r="HP777" s="49"/>
      <c r="HQ777" s="49"/>
      <c r="HR777" s="49"/>
      <c r="HS777" s="49"/>
      <c r="HT777" s="49"/>
      <c r="HU777" s="49"/>
      <c r="HV777" s="49"/>
      <c r="HW777" s="49"/>
      <c r="HX777" s="49"/>
      <c r="HY777" s="49"/>
      <c r="HZ777" s="49"/>
      <c r="IA777" s="49"/>
      <c r="IB777" s="49"/>
      <c r="IC777" s="49"/>
      <c r="ID777" s="49"/>
      <c r="IE777" s="49"/>
      <c r="IF777" s="49"/>
      <c r="IG777" s="49"/>
      <c r="IH777" s="49"/>
      <c r="II777" s="49"/>
      <c r="IJ777" s="49"/>
      <c r="IK777" s="49"/>
      <c r="IL777" s="49"/>
      <c r="IM777" s="49"/>
      <c r="IN777" s="49"/>
      <c r="IO777" s="49"/>
      <c r="IP777" s="49"/>
      <c r="IQ777" s="49"/>
      <c r="IR777" s="49"/>
      <c r="IS777" s="49"/>
      <c r="IT777" s="49"/>
      <c r="IU777" s="49"/>
      <c r="IV777" s="49"/>
      <c r="IW777" s="49"/>
      <c r="IX777" s="49"/>
      <c r="IY777" s="49"/>
      <c r="IZ777" s="49"/>
      <c r="JA777" s="49"/>
      <c r="JB777" s="49"/>
      <c r="JC777" s="49"/>
      <c r="JD777" s="49"/>
      <c r="JE777" s="49"/>
      <c r="JF777" s="49"/>
      <c r="JG777" s="49"/>
      <c r="JH777" s="49"/>
      <c r="JI777" s="49"/>
      <c r="JJ777" s="49"/>
      <c r="JK777" s="49"/>
      <c r="JL777" s="49"/>
      <c r="JM777" s="49"/>
      <c r="JN777" s="49"/>
      <c r="JO777" s="49"/>
      <c r="JP777" s="49"/>
      <c r="JQ777" s="49"/>
      <c r="JR777" s="49"/>
      <c r="JS777" s="49"/>
      <c r="JT777" s="49"/>
      <c r="JU777" s="49"/>
      <c r="JV777" s="49"/>
      <c r="JW777" s="49"/>
      <c r="JX777" s="49"/>
      <c r="JY777" s="49"/>
      <c r="JZ777" s="49"/>
      <c r="KA777" s="49"/>
      <c r="KB777" s="49"/>
      <c r="KC777" s="49"/>
      <c r="KD777" s="49"/>
      <c r="KE777" s="49"/>
      <c r="KF777" s="49"/>
      <c r="KG777" s="49"/>
      <c r="KH777" s="49"/>
      <c r="KI777" s="49"/>
      <c r="KJ777" s="49"/>
    </row>
    <row r="778" spans="2:296" s="48" customFormat="1" x14ac:dyDescent="0.2">
      <c r="B778" s="46"/>
      <c r="C778" s="276"/>
      <c r="D778" s="125"/>
      <c r="E778" s="173"/>
      <c r="F778" s="174"/>
      <c r="G778" s="125"/>
      <c r="H778" s="125"/>
      <c r="I778" s="125"/>
      <c r="J778" s="125"/>
      <c r="K778" s="192"/>
      <c r="M778" s="281"/>
      <c r="N778" s="19"/>
      <c r="O778" s="49"/>
      <c r="P778" s="49"/>
      <c r="Q778" s="49"/>
      <c r="R778" s="49"/>
      <c r="S778" s="49"/>
      <c r="T778" s="49"/>
      <c r="U778" s="49"/>
      <c r="V778" s="49"/>
      <c r="W778" s="49"/>
      <c r="X778" s="49"/>
      <c r="Y778" s="49"/>
      <c r="Z778" s="49"/>
      <c r="AA778" s="49"/>
      <c r="AB778" s="49"/>
      <c r="AC778" s="49"/>
      <c r="AD778" s="49"/>
      <c r="AE778" s="49"/>
      <c r="AF778" s="49"/>
      <c r="AG778" s="49"/>
      <c r="AH778" s="49"/>
      <c r="AI778" s="49"/>
      <c r="AJ778" s="49"/>
      <c r="AK778" s="49"/>
      <c r="AL778" s="49"/>
      <c r="AM778" s="49"/>
      <c r="AN778" s="49"/>
      <c r="AO778" s="49"/>
      <c r="AP778" s="49"/>
      <c r="AQ778" s="49"/>
      <c r="AR778" s="49"/>
      <c r="AS778" s="49"/>
      <c r="AT778" s="49"/>
      <c r="AU778" s="49"/>
      <c r="AV778" s="49"/>
      <c r="AW778" s="49"/>
      <c r="AX778" s="49"/>
      <c r="AY778" s="49"/>
      <c r="AZ778" s="49"/>
      <c r="BA778" s="49"/>
      <c r="BB778" s="49"/>
      <c r="BC778" s="49"/>
      <c r="BD778" s="49"/>
      <c r="BE778" s="49"/>
      <c r="BF778" s="49"/>
      <c r="BG778" s="49"/>
      <c r="BH778" s="49"/>
      <c r="BI778" s="49"/>
      <c r="BJ778" s="49"/>
      <c r="BK778" s="49"/>
      <c r="BL778" s="49"/>
      <c r="BM778" s="49"/>
      <c r="BN778" s="49"/>
      <c r="BO778" s="49"/>
      <c r="BP778" s="49"/>
      <c r="BQ778" s="49"/>
      <c r="BR778" s="49"/>
      <c r="BS778" s="49"/>
      <c r="BT778" s="49"/>
      <c r="BU778" s="49"/>
      <c r="BV778" s="49"/>
      <c r="BW778" s="49"/>
      <c r="BX778" s="49"/>
      <c r="BY778" s="49"/>
      <c r="BZ778" s="49"/>
      <c r="CA778" s="49"/>
      <c r="CB778" s="49"/>
      <c r="CC778" s="49"/>
      <c r="CD778" s="49"/>
      <c r="CE778" s="49"/>
      <c r="CF778" s="49"/>
      <c r="CG778" s="49"/>
      <c r="CH778" s="49"/>
      <c r="CI778" s="49"/>
      <c r="CJ778" s="49"/>
      <c r="CK778" s="49"/>
      <c r="CL778" s="49"/>
      <c r="CM778" s="49"/>
      <c r="CN778" s="49"/>
      <c r="CO778" s="49"/>
      <c r="CP778" s="49"/>
      <c r="CQ778" s="49"/>
      <c r="CR778" s="49"/>
      <c r="CS778" s="49"/>
      <c r="CT778" s="49"/>
      <c r="CU778" s="49"/>
      <c r="CV778" s="49"/>
      <c r="CW778" s="49"/>
      <c r="CX778" s="49"/>
      <c r="CY778" s="49"/>
      <c r="CZ778" s="49"/>
      <c r="DA778" s="49"/>
      <c r="DB778" s="49"/>
      <c r="DC778" s="49"/>
      <c r="DD778" s="49"/>
      <c r="DE778" s="49"/>
      <c r="DF778" s="49"/>
      <c r="DG778" s="49"/>
      <c r="DH778" s="49"/>
      <c r="DI778" s="49"/>
      <c r="DJ778" s="49"/>
      <c r="DK778" s="49"/>
      <c r="DL778" s="49"/>
      <c r="DM778" s="49"/>
      <c r="DN778" s="49"/>
      <c r="DO778" s="49"/>
      <c r="DP778" s="49"/>
      <c r="DQ778" s="49"/>
      <c r="DR778" s="49"/>
      <c r="DS778" s="49"/>
      <c r="DT778" s="49"/>
      <c r="DU778" s="49"/>
      <c r="DV778" s="49"/>
      <c r="DW778" s="49"/>
      <c r="DX778" s="49"/>
      <c r="DY778" s="49"/>
      <c r="DZ778" s="49"/>
      <c r="EA778" s="49"/>
      <c r="EB778" s="49"/>
      <c r="EC778" s="49"/>
      <c r="ED778" s="49"/>
      <c r="EE778" s="49"/>
      <c r="EF778" s="49"/>
      <c r="EG778" s="49"/>
      <c r="EH778" s="49"/>
      <c r="EI778" s="49"/>
      <c r="EJ778" s="49"/>
      <c r="EK778" s="49"/>
      <c r="EL778" s="49"/>
      <c r="EM778" s="49"/>
      <c r="EN778" s="49"/>
      <c r="EO778" s="49"/>
      <c r="EP778" s="49"/>
      <c r="EQ778" s="49"/>
      <c r="ER778" s="49"/>
      <c r="ES778" s="49"/>
      <c r="ET778" s="49"/>
      <c r="EU778" s="49"/>
      <c r="EV778" s="49"/>
      <c r="EW778" s="49"/>
      <c r="EX778" s="49"/>
      <c r="EY778" s="49"/>
      <c r="EZ778" s="49"/>
      <c r="FA778" s="49"/>
      <c r="FB778" s="49"/>
      <c r="FC778" s="49"/>
      <c r="FD778" s="49"/>
      <c r="FE778" s="49"/>
      <c r="FF778" s="49"/>
      <c r="FG778" s="49"/>
      <c r="FH778" s="49"/>
      <c r="FI778" s="49"/>
      <c r="FJ778" s="49"/>
      <c r="FK778" s="49"/>
      <c r="FL778" s="49"/>
      <c r="FM778" s="49"/>
      <c r="FN778" s="49"/>
      <c r="FO778" s="49"/>
      <c r="FP778" s="49"/>
      <c r="FQ778" s="49"/>
      <c r="FR778" s="49"/>
      <c r="FS778" s="49"/>
      <c r="FT778" s="49"/>
      <c r="FU778" s="49"/>
      <c r="FV778" s="49"/>
      <c r="FW778" s="49"/>
      <c r="FX778" s="49"/>
      <c r="FY778" s="49"/>
      <c r="FZ778" s="49"/>
      <c r="GA778" s="49"/>
      <c r="GB778" s="49"/>
      <c r="GC778" s="49"/>
      <c r="GD778" s="49"/>
      <c r="GE778" s="49"/>
      <c r="GF778" s="49"/>
      <c r="GG778" s="49"/>
      <c r="GH778" s="49"/>
      <c r="GI778" s="49"/>
      <c r="GJ778" s="49"/>
      <c r="GK778" s="49"/>
      <c r="GL778" s="49"/>
      <c r="GM778" s="49"/>
      <c r="GN778" s="49"/>
      <c r="GO778" s="49"/>
      <c r="GP778" s="49"/>
      <c r="GQ778" s="49"/>
      <c r="GR778" s="49"/>
      <c r="GS778" s="49"/>
      <c r="GT778" s="49"/>
      <c r="GU778" s="49"/>
      <c r="GV778" s="49"/>
      <c r="GW778" s="49"/>
      <c r="GX778" s="49"/>
      <c r="GY778" s="49"/>
      <c r="GZ778" s="49"/>
      <c r="HA778" s="49"/>
      <c r="HB778" s="49"/>
      <c r="HC778" s="49"/>
      <c r="HD778" s="49"/>
      <c r="HE778" s="49"/>
      <c r="HF778" s="49"/>
      <c r="HG778" s="49"/>
      <c r="HH778" s="49"/>
      <c r="HI778" s="49"/>
      <c r="HJ778" s="49"/>
      <c r="HK778" s="49"/>
      <c r="HL778" s="49"/>
      <c r="HM778" s="49"/>
      <c r="HN778" s="49"/>
      <c r="HO778" s="49"/>
      <c r="HP778" s="49"/>
      <c r="HQ778" s="49"/>
      <c r="HR778" s="49"/>
      <c r="HS778" s="49"/>
      <c r="HT778" s="49"/>
      <c r="HU778" s="49"/>
      <c r="HV778" s="49"/>
      <c r="HW778" s="49"/>
      <c r="HX778" s="49"/>
      <c r="HY778" s="49"/>
      <c r="HZ778" s="49"/>
      <c r="IA778" s="49"/>
      <c r="IB778" s="49"/>
      <c r="IC778" s="49"/>
      <c r="ID778" s="49"/>
      <c r="IE778" s="49"/>
      <c r="IF778" s="49"/>
      <c r="IG778" s="49"/>
      <c r="IH778" s="49"/>
      <c r="II778" s="49"/>
      <c r="IJ778" s="49"/>
      <c r="IK778" s="49"/>
      <c r="IL778" s="49"/>
      <c r="IM778" s="49"/>
      <c r="IN778" s="49"/>
      <c r="IO778" s="49"/>
      <c r="IP778" s="49"/>
      <c r="IQ778" s="49"/>
      <c r="IR778" s="49"/>
      <c r="IS778" s="49"/>
      <c r="IT778" s="49"/>
      <c r="IU778" s="49"/>
      <c r="IV778" s="49"/>
      <c r="IW778" s="49"/>
      <c r="IX778" s="49"/>
      <c r="IY778" s="49"/>
      <c r="IZ778" s="49"/>
      <c r="JA778" s="49"/>
      <c r="JB778" s="49"/>
      <c r="JC778" s="49"/>
      <c r="JD778" s="49"/>
      <c r="JE778" s="49"/>
      <c r="JF778" s="49"/>
      <c r="JG778" s="49"/>
      <c r="JH778" s="49"/>
      <c r="JI778" s="49"/>
      <c r="JJ778" s="49"/>
      <c r="JK778" s="49"/>
      <c r="JL778" s="49"/>
      <c r="JM778" s="49"/>
      <c r="JN778" s="49"/>
      <c r="JO778" s="49"/>
      <c r="JP778" s="49"/>
      <c r="JQ778" s="49"/>
      <c r="JR778" s="49"/>
      <c r="JS778" s="49"/>
      <c r="JT778" s="49"/>
      <c r="JU778" s="49"/>
      <c r="JV778" s="49"/>
      <c r="JW778" s="49"/>
      <c r="JX778" s="49"/>
      <c r="JY778" s="49"/>
      <c r="JZ778" s="49"/>
      <c r="KA778" s="49"/>
      <c r="KB778" s="49"/>
      <c r="KC778" s="49"/>
      <c r="KD778" s="49"/>
      <c r="KE778" s="49"/>
      <c r="KF778" s="49"/>
      <c r="KG778" s="49"/>
      <c r="KH778" s="49"/>
      <c r="KI778" s="49"/>
      <c r="KJ778" s="49"/>
    </row>
    <row r="779" spans="2:296" s="48" customFormat="1" x14ac:dyDescent="0.2">
      <c r="B779" s="46"/>
      <c r="C779" s="276"/>
      <c r="D779" s="125"/>
      <c r="E779" s="173"/>
      <c r="F779" s="174"/>
      <c r="G779" s="125"/>
      <c r="H779" s="125"/>
      <c r="I779" s="125"/>
      <c r="J779" s="125"/>
      <c r="K779" s="192"/>
      <c r="M779" s="281"/>
      <c r="N779" s="19"/>
      <c r="O779" s="49"/>
      <c r="P779" s="49"/>
      <c r="Q779" s="49"/>
      <c r="R779" s="49"/>
      <c r="S779" s="49"/>
      <c r="T779" s="49"/>
      <c r="U779" s="49"/>
      <c r="V779" s="49"/>
      <c r="W779" s="49"/>
      <c r="X779" s="49"/>
      <c r="Y779" s="49"/>
      <c r="Z779" s="49"/>
      <c r="AA779" s="49"/>
      <c r="AB779" s="49"/>
      <c r="AC779" s="49"/>
      <c r="AD779" s="49"/>
      <c r="AE779" s="49"/>
      <c r="AF779" s="49"/>
      <c r="AG779" s="49"/>
      <c r="AH779" s="49"/>
      <c r="AI779" s="49"/>
      <c r="AJ779" s="49"/>
      <c r="AK779" s="49"/>
      <c r="AL779" s="49"/>
      <c r="AM779" s="49"/>
      <c r="AN779" s="49"/>
      <c r="AO779" s="49"/>
      <c r="AP779" s="49"/>
      <c r="AQ779" s="49"/>
      <c r="AR779" s="49"/>
      <c r="AS779" s="49"/>
      <c r="AT779" s="49"/>
      <c r="AU779" s="49"/>
      <c r="AV779" s="49"/>
      <c r="AW779" s="49"/>
      <c r="AX779" s="49"/>
      <c r="AY779" s="49"/>
      <c r="AZ779" s="49"/>
      <c r="BA779" s="49"/>
      <c r="BB779" s="49"/>
      <c r="BC779" s="49"/>
      <c r="BD779" s="49"/>
      <c r="BE779" s="49"/>
      <c r="BF779" s="49"/>
      <c r="BG779" s="49"/>
      <c r="BH779" s="49"/>
      <c r="BI779" s="49"/>
      <c r="BJ779" s="49"/>
      <c r="BK779" s="49"/>
      <c r="BL779" s="49"/>
      <c r="BM779" s="49"/>
      <c r="BN779" s="49"/>
      <c r="BO779" s="49"/>
      <c r="BP779" s="49"/>
      <c r="BQ779" s="49"/>
      <c r="BR779" s="49"/>
      <c r="BS779" s="49"/>
      <c r="BT779" s="49"/>
      <c r="BU779" s="49"/>
      <c r="BV779" s="49"/>
      <c r="BW779" s="49"/>
      <c r="BX779" s="49"/>
      <c r="BY779" s="49"/>
      <c r="BZ779" s="49"/>
      <c r="CA779" s="49"/>
      <c r="CB779" s="49"/>
      <c r="CC779" s="49"/>
      <c r="CD779" s="49"/>
      <c r="CE779" s="49"/>
      <c r="CF779" s="49"/>
      <c r="CG779" s="49"/>
      <c r="CH779" s="49"/>
      <c r="CI779" s="49"/>
      <c r="CJ779" s="49"/>
      <c r="CK779" s="49"/>
      <c r="CL779" s="49"/>
      <c r="CM779" s="49"/>
      <c r="CN779" s="49"/>
      <c r="CO779" s="49"/>
      <c r="CP779" s="49"/>
      <c r="CQ779" s="49"/>
      <c r="CR779" s="49"/>
      <c r="CS779" s="49"/>
      <c r="CT779" s="49"/>
      <c r="CU779" s="49"/>
      <c r="CV779" s="49"/>
      <c r="CW779" s="49"/>
      <c r="CX779" s="49"/>
      <c r="CY779" s="49"/>
      <c r="CZ779" s="49"/>
      <c r="DA779" s="49"/>
      <c r="DB779" s="49"/>
      <c r="DC779" s="49"/>
      <c r="DD779" s="49"/>
      <c r="DE779" s="49"/>
      <c r="DF779" s="49"/>
      <c r="DG779" s="49"/>
      <c r="DH779" s="49"/>
      <c r="DI779" s="49"/>
      <c r="DJ779" s="49"/>
      <c r="DK779" s="49"/>
      <c r="DL779" s="49"/>
      <c r="DM779" s="49"/>
      <c r="DN779" s="49"/>
      <c r="DO779" s="49"/>
      <c r="DP779" s="49"/>
      <c r="DQ779" s="49"/>
      <c r="DR779" s="49"/>
      <c r="DS779" s="49"/>
      <c r="DT779" s="49"/>
      <c r="DU779" s="49"/>
      <c r="DV779" s="49"/>
      <c r="DW779" s="49"/>
      <c r="DX779" s="49"/>
      <c r="DY779" s="49"/>
      <c r="DZ779" s="49"/>
      <c r="EA779" s="49"/>
      <c r="EB779" s="49"/>
      <c r="EC779" s="49"/>
      <c r="ED779" s="49"/>
      <c r="EE779" s="49"/>
      <c r="EF779" s="49"/>
      <c r="EG779" s="49"/>
      <c r="EH779" s="49"/>
      <c r="EI779" s="49"/>
      <c r="EJ779" s="49"/>
      <c r="EK779" s="49"/>
      <c r="EL779" s="49"/>
      <c r="EM779" s="49"/>
      <c r="EN779" s="49"/>
      <c r="EO779" s="49"/>
      <c r="EP779" s="49"/>
      <c r="EQ779" s="49"/>
      <c r="ER779" s="49"/>
      <c r="ES779" s="49"/>
      <c r="ET779" s="49"/>
      <c r="EU779" s="49"/>
      <c r="EV779" s="49"/>
      <c r="EW779" s="49"/>
      <c r="EX779" s="49"/>
      <c r="EY779" s="49"/>
      <c r="EZ779" s="49"/>
      <c r="FA779" s="49"/>
      <c r="FB779" s="49"/>
      <c r="FC779" s="49"/>
      <c r="FD779" s="49"/>
      <c r="FE779" s="49"/>
      <c r="FF779" s="49"/>
      <c r="FG779" s="49"/>
      <c r="FH779" s="49"/>
      <c r="FI779" s="49"/>
      <c r="FJ779" s="49"/>
      <c r="FK779" s="49"/>
      <c r="FL779" s="49"/>
      <c r="FM779" s="49"/>
      <c r="FN779" s="49"/>
      <c r="FO779" s="49"/>
      <c r="FP779" s="49"/>
      <c r="FQ779" s="49"/>
      <c r="FR779" s="49"/>
      <c r="FS779" s="49"/>
      <c r="FT779" s="49"/>
      <c r="FU779" s="49"/>
      <c r="FV779" s="49"/>
      <c r="FW779" s="49"/>
      <c r="FX779" s="49"/>
      <c r="FY779" s="49"/>
      <c r="FZ779" s="49"/>
      <c r="GA779" s="49"/>
      <c r="GB779" s="49"/>
      <c r="GC779" s="49"/>
      <c r="GD779" s="49"/>
      <c r="GE779" s="49"/>
      <c r="GF779" s="49"/>
      <c r="GG779" s="49"/>
      <c r="GH779" s="49"/>
      <c r="GI779" s="49"/>
      <c r="GJ779" s="49"/>
      <c r="GK779" s="49"/>
      <c r="GL779" s="49"/>
      <c r="GM779" s="49"/>
      <c r="GN779" s="49"/>
      <c r="GO779" s="49"/>
      <c r="GP779" s="49"/>
      <c r="GQ779" s="49"/>
      <c r="GR779" s="49"/>
      <c r="GS779" s="49"/>
      <c r="GT779" s="49"/>
      <c r="GU779" s="49"/>
      <c r="GV779" s="49"/>
      <c r="GW779" s="49"/>
      <c r="GX779" s="49"/>
      <c r="GY779" s="49"/>
      <c r="GZ779" s="49"/>
      <c r="HA779" s="49"/>
      <c r="HB779" s="49"/>
      <c r="HC779" s="49"/>
      <c r="HD779" s="49"/>
      <c r="HE779" s="49"/>
      <c r="HF779" s="49"/>
      <c r="HG779" s="49"/>
      <c r="HH779" s="49"/>
      <c r="HI779" s="49"/>
      <c r="HJ779" s="49"/>
      <c r="HK779" s="49"/>
      <c r="HL779" s="49"/>
      <c r="HM779" s="49"/>
      <c r="HN779" s="49"/>
      <c r="HO779" s="49"/>
      <c r="HP779" s="49"/>
      <c r="HQ779" s="49"/>
      <c r="HR779" s="49"/>
      <c r="HS779" s="49"/>
      <c r="HT779" s="49"/>
      <c r="HU779" s="49"/>
      <c r="HV779" s="49"/>
      <c r="HW779" s="49"/>
      <c r="HX779" s="49"/>
      <c r="HY779" s="49"/>
      <c r="HZ779" s="49"/>
      <c r="IA779" s="49"/>
      <c r="IB779" s="49"/>
      <c r="IC779" s="49"/>
      <c r="ID779" s="49"/>
      <c r="IE779" s="49"/>
      <c r="IF779" s="49"/>
      <c r="IG779" s="49"/>
      <c r="IH779" s="49"/>
      <c r="II779" s="49"/>
      <c r="IJ779" s="49"/>
      <c r="IK779" s="49"/>
      <c r="IL779" s="49"/>
      <c r="IM779" s="49"/>
      <c r="IN779" s="49"/>
      <c r="IO779" s="49"/>
      <c r="IP779" s="49"/>
      <c r="IQ779" s="49"/>
      <c r="IR779" s="49"/>
      <c r="IS779" s="49"/>
      <c r="IT779" s="49"/>
      <c r="IU779" s="49"/>
      <c r="IV779" s="49"/>
      <c r="IW779" s="49"/>
      <c r="IX779" s="49"/>
      <c r="IY779" s="49"/>
      <c r="IZ779" s="49"/>
      <c r="JA779" s="49"/>
      <c r="JB779" s="49"/>
      <c r="JC779" s="49"/>
      <c r="JD779" s="49"/>
      <c r="JE779" s="49"/>
      <c r="JF779" s="49"/>
      <c r="JG779" s="49"/>
      <c r="JH779" s="49"/>
      <c r="JI779" s="49"/>
      <c r="JJ779" s="49"/>
      <c r="JK779" s="49"/>
      <c r="JL779" s="49"/>
      <c r="JM779" s="49"/>
      <c r="JN779" s="49"/>
      <c r="JO779" s="49"/>
      <c r="JP779" s="49"/>
      <c r="JQ779" s="49"/>
      <c r="JR779" s="49"/>
      <c r="JS779" s="49"/>
      <c r="JT779" s="49"/>
      <c r="JU779" s="49"/>
      <c r="JV779" s="49"/>
      <c r="JW779" s="49"/>
      <c r="JX779" s="49"/>
      <c r="JY779" s="49"/>
      <c r="JZ779" s="49"/>
      <c r="KA779" s="49"/>
      <c r="KB779" s="49"/>
      <c r="KC779" s="49"/>
      <c r="KD779" s="49"/>
      <c r="KE779" s="49"/>
      <c r="KF779" s="49"/>
      <c r="KG779" s="49"/>
      <c r="KH779" s="49"/>
      <c r="KI779" s="49"/>
      <c r="KJ779" s="49"/>
    </row>
    <row r="780" spans="2:296" s="48" customFormat="1" x14ac:dyDescent="0.2">
      <c r="B780" s="46"/>
      <c r="C780" s="276"/>
      <c r="D780" s="125"/>
      <c r="E780" s="173"/>
      <c r="F780" s="174"/>
      <c r="G780" s="125"/>
      <c r="H780" s="125"/>
      <c r="I780" s="125"/>
      <c r="J780" s="125"/>
      <c r="K780" s="192"/>
      <c r="M780" s="281"/>
      <c r="N780" s="19"/>
      <c r="O780" s="49"/>
      <c r="P780" s="49"/>
      <c r="Q780" s="49"/>
      <c r="R780" s="49"/>
      <c r="S780" s="49"/>
      <c r="T780" s="49"/>
      <c r="U780" s="49"/>
      <c r="V780" s="49"/>
      <c r="W780" s="49"/>
      <c r="X780" s="49"/>
      <c r="Y780" s="49"/>
      <c r="Z780" s="49"/>
      <c r="AA780" s="49"/>
      <c r="AB780" s="49"/>
      <c r="AC780" s="49"/>
      <c r="AD780" s="49"/>
      <c r="AE780" s="49"/>
      <c r="AF780" s="49"/>
      <c r="AG780" s="49"/>
      <c r="AH780" s="49"/>
      <c r="AI780" s="49"/>
      <c r="AJ780" s="49"/>
      <c r="AK780" s="49"/>
      <c r="AL780" s="49"/>
      <c r="AM780" s="49"/>
      <c r="AN780" s="49"/>
      <c r="AO780" s="49"/>
      <c r="AP780" s="49"/>
      <c r="AQ780" s="49"/>
      <c r="AR780" s="49"/>
      <c r="AS780" s="49"/>
      <c r="AT780" s="49"/>
      <c r="AU780" s="49"/>
      <c r="AV780" s="49"/>
      <c r="AW780" s="49"/>
      <c r="AX780" s="49"/>
      <c r="AY780" s="49"/>
      <c r="AZ780" s="49"/>
      <c r="BA780" s="49"/>
      <c r="BB780" s="49"/>
      <c r="BC780" s="49"/>
      <c r="BD780" s="49"/>
      <c r="BE780" s="49"/>
      <c r="BF780" s="49"/>
      <c r="BG780" s="49"/>
      <c r="BH780" s="49"/>
      <c r="BI780" s="49"/>
      <c r="BJ780" s="49"/>
      <c r="BK780" s="49"/>
      <c r="BL780" s="49"/>
      <c r="BM780" s="49"/>
      <c r="BN780" s="49"/>
      <c r="BO780" s="49"/>
      <c r="BP780" s="49"/>
      <c r="BQ780" s="49"/>
      <c r="BR780" s="49"/>
      <c r="BS780" s="49"/>
      <c r="BT780" s="49"/>
      <c r="BU780" s="49"/>
      <c r="BV780" s="49"/>
      <c r="BW780" s="49"/>
      <c r="BX780" s="49"/>
      <c r="BY780" s="49"/>
      <c r="BZ780" s="49"/>
      <c r="CA780" s="49"/>
      <c r="CB780" s="49"/>
      <c r="CC780" s="49"/>
      <c r="CD780" s="49"/>
      <c r="CE780" s="49"/>
      <c r="CF780" s="49"/>
      <c r="CG780" s="49"/>
      <c r="CH780" s="49"/>
      <c r="CI780" s="49"/>
      <c r="CJ780" s="49"/>
      <c r="CK780" s="49"/>
      <c r="CL780" s="49"/>
      <c r="CM780" s="49"/>
      <c r="CN780" s="49"/>
      <c r="CO780" s="49"/>
      <c r="CP780" s="49"/>
      <c r="CQ780" s="49"/>
      <c r="CR780" s="49"/>
      <c r="CS780" s="49"/>
      <c r="CT780" s="49"/>
      <c r="CU780" s="49"/>
      <c r="CV780" s="49"/>
      <c r="CW780" s="49"/>
      <c r="CX780" s="49"/>
      <c r="CY780" s="49"/>
      <c r="CZ780" s="49"/>
      <c r="DA780" s="49"/>
      <c r="DB780" s="49"/>
      <c r="DC780" s="49"/>
      <c r="DD780" s="49"/>
      <c r="DE780" s="49"/>
      <c r="DF780" s="49"/>
      <c r="DG780" s="49"/>
      <c r="DH780" s="49"/>
      <c r="DI780" s="49"/>
      <c r="DJ780" s="49"/>
      <c r="DK780" s="49"/>
      <c r="DL780" s="49"/>
      <c r="DM780" s="49"/>
      <c r="DN780" s="49"/>
      <c r="DO780" s="49"/>
      <c r="DP780" s="49"/>
      <c r="DQ780" s="49"/>
      <c r="DR780" s="49"/>
      <c r="DS780" s="49"/>
      <c r="DT780" s="49"/>
      <c r="DU780" s="49"/>
      <c r="DV780" s="49"/>
      <c r="DW780" s="49"/>
      <c r="DX780" s="49"/>
      <c r="DY780" s="49"/>
      <c r="DZ780" s="49"/>
      <c r="EA780" s="49"/>
      <c r="EB780" s="49"/>
      <c r="EC780" s="49"/>
      <c r="ED780" s="49"/>
      <c r="EE780" s="49"/>
      <c r="EF780" s="49"/>
      <c r="EG780" s="49"/>
      <c r="EH780" s="49"/>
      <c r="EI780" s="49"/>
      <c r="EJ780" s="49"/>
      <c r="EK780" s="49"/>
      <c r="EL780" s="49"/>
      <c r="EM780" s="49"/>
      <c r="EN780" s="49"/>
      <c r="EO780" s="49"/>
      <c r="EP780" s="49"/>
      <c r="EQ780" s="49"/>
      <c r="ER780" s="49"/>
      <c r="ES780" s="49"/>
      <c r="ET780" s="49"/>
      <c r="EU780" s="49"/>
      <c r="EV780" s="49"/>
      <c r="EW780" s="49"/>
      <c r="EX780" s="49"/>
      <c r="EY780" s="49"/>
      <c r="EZ780" s="49"/>
      <c r="FA780" s="49"/>
      <c r="FB780" s="49"/>
      <c r="FC780" s="49"/>
      <c r="FD780" s="49"/>
      <c r="FE780" s="49"/>
      <c r="FF780" s="49"/>
      <c r="FG780" s="49"/>
      <c r="FH780" s="49"/>
      <c r="FI780" s="49"/>
      <c r="FJ780" s="49"/>
      <c r="FK780" s="49"/>
      <c r="FL780" s="49"/>
      <c r="FM780" s="49"/>
      <c r="FN780" s="49"/>
      <c r="FO780" s="49"/>
      <c r="FP780" s="49"/>
      <c r="FQ780" s="49"/>
      <c r="FR780" s="49"/>
      <c r="FS780" s="49"/>
      <c r="FT780" s="49"/>
      <c r="FU780" s="49"/>
      <c r="FV780" s="49"/>
      <c r="FW780" s="49"/>
      <c r="FX780" s="49"/>
      <c r="FY780" s="49"/>
      <c r="FZ780" s="49"/>
      <c r="GA780" s="49"/>
      <c r="GB780" s="49"/>
      <c r="GC780" s="49"/>
      <c r="GD780" s="49"/>
      <c r="GE780" s="49"/>
      <c r="GF780" s="49"/>
      <c r="GG780" s="49"/>
      <c r="GH780" s="49"/>
      <c r="GI780" s="49"/>
      <c r="GJ780" s="49"/>
      <c r="GK780" s="49"/>
      <c r="GL780" s="49"/>
      <c r="GM780" s="49"/>
      <c r="GN780" s="49"/>
      <c r="GO780" s="49"/>
      <c r="GP780" s="49"/>
      <c r="GQ780" s="49"/>
      <c r="GR780" s="49"/>
      <c r="GS780" s="49"/>
      <c r="GT780" s="49"/>
      <c r="GU780" s="49"/>
      <c r="GV780" s="49"/>
      <c r="GW780" s="49"/>
      <c r="GX780" s="49"/>
      <c r="GY780" s="49"/>
      <c r="GZ780" s="49"/>
      <c r="HA780" s="49"/>
      <c r="HB780" s="49"/>
      <c r="HC780" s="49"/>
      <c r="HD780" s="49"/>
      <c r="HE780" s="49"/>
      <c r="HF780" s="49"/>
      <c r="HG780" s="49"/>
      <c r="HH780" s="49"/>
      <c r="HI780" s="49"/>
      <c r="HJ780" s="49"/>
      <c r="HK780" s="49"/>
      <c r="HL780" s="49"/>
      <c r="HM780" s="49"/>
      <c r="HN780" s="49"/>
      <c r="HO780" s="49"/>
      <c r="HP780" s="49"/>
      <c r="HQ780" s="49"/>
      <c r="HR780" s="49"/>
      <c r="HS780" s="49"/>
      <c r="HT780" s="49"/>
      <c r="HU780" s="49"/>
      <c r="HV780" s="49"/>
      <c r="HW780" s="49"/>
      <c r="HX780" s="49"/>
      <c r="HY780" s="49"/>
      <c r="HZ780" s="49"/>
      <c r="IA780" s="49"/>
      <c r="IB780" s="49"/>
      <c r="IC780" s="49"/>
      <c r="ID780" s="49"/>
      <c r="IE780" s="49"/>
      <c r="IF780" s="49"/>
      <c r="IG780" s="49"/>
      <c r="IH780" s="49"/>
      <c r="II780" s="49"/>
      <c r="IJ780" s="49"/>
      <c r="IK780" s="49"/>
      <c r="IL780" s="49"/>
      <c r="IM780" s="49"/>
      <c r="IN780" s="49"/>
      <c r="IO780" s="49"/>
      <c r="IP780" s="49"/>
      <c r="IQ780" s="49"/>
      <c r="IR780" s="49"/>
      <c r="IS780" s="49"/>
      <c r="IT780" s="49"/>
      <c r="IU780" s="49"/>
      <c r="IV780" s="49"/>
      <c r="IW780" s="49"/>
      <c r="IX780" s="49"/>
      <c r="IY780" s="49"/>
      <c r="IZ780" s="49"/>
      <c r="JA780" s="49"/>
      <c r="JB780" s="49"/>
      <c r="JC780" s="49"/>
      <c r="JD780" s="49"/>
      <c r="JE780" s="49"/>
      <c r="JF780" s="49"/>
      <c r="JG780" s="49"/>
      <c r="JH780" s="49"/>
      <c r="JI780" s="49"/>
      <c r="JJ780" s="49"/>
      <c r="JK780" s="49"/>
      <c r="JL780" s="49"/>
      <c r="JM780" s="49"/>
      <c r="JN780" s="49"/>
      <c r="JO780" s="49"/>
      <c r="JP780" s="49"/>
      <c r="JQ780" s="49"/>
      <c r="JR780" s="49"/>
      <c r="JS780" s="49"/>
      <c r="JT780" s="49"/>
      <c r="JU780" s="49"/>
      <c r="JV780" s="49"/>
      <c r="JW780" s="49"/>
      <c r="JX780" s="49"/>
      <c r="JY780" s="49"/>
      <c r="JZ780" s="49"/>
      <c r="KA780" s="49"/>
      <c r="KB780" s="49"/>
      <c r="KC780" s="49"/>
      <c r="KD780" s="49"/>
      <c r="KE780" s="49"/>
      <c r="KF780" s="49"/>
      <c r="KG780" s="49"/>
      <c r="KH780" s="49"/>
      <c r="KI780" s="49"/>
      <c r="KJ780" s="49"/>
    </row>
    <row r="781" spans="2:296" s="48" customFormat="1" x14ac:dyDescent="0.2">
      <c r="B781" s="46"/>
      <c r="C781" s="276"/>
      <c r="D781" s="125"/>
      <c r="E781" s="173"/>
      <c r="F781" s="174"/>
      <c r="G781" s="125"/>
      <c r="H781" s="125"/>
      <c r="I781" s="125"/>
      <c r="J781" s="125"/>
      <c r="K781" s="192"/>
      <c r="M781" s="281"/>
      <c r="N781" s="19"/>
      <c r="O781" s="49"/>
      <c r="P781" s="49"/>
      <c r="Q781" s="49"/>
      <c r="R781" s="49"/>
      <c r="S781" s="49"/>
      <c r="T781" s="49"/>
      <c r="U781" s="49"/>
      <c r="V781" s="49"/>
      <c r="W781" s="49"/>
      <c r="X781" s="49"/>
      <c r="Y781" s="49"/>
      <c r="Z781" s="49"/>
      <c r="AA781" s="49"/>
      <c r="AB781" s="49"/>
      <c r="AC781" s="49"/>
      <c r="AD781" s="49"/>
      <c r="AE781" s="49"/>
      <c r="AF781" s="49"/>
      <c r="AG781" s="49"/>
      <c r="AH781" s="49"/>
      <c r="AI781" s="49"/>
      <c r="AJ781" s="49"/>
      <c r="AK781" s="49"/>
      <c r="AL781" s="49"/>
      <c r="AM781" s="49"/>
      <c r="AN781" s="49"/>
      <c r="AO781" s="49"/>
      <c r="AP781" s="49"/>
      <c r="AQ781" s="49"/>
      <c r="AR781" s="49"/>
      <c r="AS781" s="49"/>
      <c r="AT781" s="49"/>
      <c r="AU781" s="49"/>
      <c r="AV781" s="49"/>
      <c r="AW781" s="49"/>
      <c r="AX781" s="49"/>
      <c r="AY781" s="49"/>
      <c r="AZ781" s="49"/>
      <c r="BA781" s="49"/>
      <c r="BB781" s="49"/>
      <c r="BC781" s="49"/>
      <c r="BD781" s="49"/>
      <c r="BE781" s="49"/>
      <c r="BF781" s="49"/>
      <c r="BG781" s="49"/>
      <c r="BH781" s="49"/>
      <c r="BI781" s="49"/>
      <c r="BJ781" s="49"/>
      <c r="BK781" s="49"/>
      <c r="BL781" s="49"/>
      <c r="BM781" s="49"/>
      <c r="BN781" s="49"/>
      <c r="BO781" s="49"/>
      <c r="BP781" s="49"/>
      <c r="BQ781" s="49"/>
      <c r="BR781" s="49"/>
      <c r="BS781" s="49"/>
      <c r="BT781" s="49"/>
      <c r="BU781" s="49"/>
      <c r="BV781" s="49"/>
      <c r="BW781" s="49"/>
      <c r="BX781" s="49"/>
      <c r="BY781" s="49"/>
      <c r="BZ781" s="49"/>
      <c r="CA781" s="49"/>
      <c r="CB781" s="49"/>
      <c r="CC781" s="49"/>
      <c r="CD781" s="49"/>
      <c r="CE781" s="49"/>
      <c r="CF781" s="49"/>
      <c r="CG781" s="49"/>
      <c r="CH781" s="49"/>
      <c r="CI781" s="49"/>
      <c r="CJ781" s="49"/>
      <c r="CK781" s="49"/>
      <c r="CL781" s="49"/>
      <c r="CM781" s="49"/>
      <c r="CN781" s="49"/>
      <c r="CO781" s="49"/>
      <c r="CP781" s="49"/>
      <c r="CQ781" s="49"/>
      <c r="CR781" s="49"/>
      <c r="CS781" s="49"/>
      <c r="CT781" s="49"/>
      <c r="CU781" s="49"/>
      <c r="CV781" s="49"/>
      <c r="CW781" s="49"/>
      <c r="CX781" s="49"/>
      <c r="CY781" s="49"/>
      <c r="CZ781" s="49"/>
      <c r="DA781" s="49"/>
      <c r="DB781" s="49"/>
      <c r="DC781" s="49"/>
      <c r="DD781" s="49"/>
      <c r="DE781" s="49"/>
      <c r="DF781" s="49"/>
      <c r="DG781" s="49"/>
      <c r="DH781" s="49"/>
      <c r="DI781" s="49"/>
      <c r="DJ781" s="49"/>
      <c r="DK781" s="49"/>
      <c r="DL781" s="49"/>
      <c r="DM781" s="49"/>
      <c r="DN781" s="49"/>
      <c r="DO781" s="49"/>
      <c r="DP781" s="49"/>
      <c r="DQ781" s="49"/>
      <c r="DR781" s="49"/>
      <c r="DS781" s="49"/>
      <c r="DT781" s="49"/>
      <c r="DU781" s="49"/>
      <c r="DV781" s="49"/>
      <c r="DW781" s="49"/>
      <c r="DX781" s="49"/>
      <c r="DY781" s="49"/>
      <c r="DZ781" s="49"/>
      <c r="EA781" s="49"/>
      <c r="EB781" s="49"/>
      <c r="EC781" s="49"/>
      <c r="ED781" s="49"/>
      <c r="EE781" s="49"/>
      <c r="EF781" s="49"/>
      <c r="EG781" s="49"/>
      <c r="EH781" s="49"/>
      <c r="EI781" s="49"/>
      <c r="EJ781" s="49"/>
      <c r="EK781" s="49"/>
      <c r="EL781" s="49"/>
      <c r="EM781" s="49"/>
      <c r="EN781" s="49"/>
      <c r="EO781" s="49"/>
      <c r="EP781" s="49"/>
      <c r="EQ781" s="49"/>
      <c r="ER781" s="49"/>
      <c r="ES781" s="49"/>
      <c r="ET781" s="49"/>
      <c r="EU781" s="49"/>
      <c r="EV781" s="49"/>
      <c r="EW781" s="49"/>
      <c r="EX781" s="49"/>
      <c r="EY781" s="49"/>
      <c r="EZ781" s="49"/>
      <c r="FA781" s="49"/>
      <c r="FB781" s="49"/>
      <c r="FC781" s="49"/>
      <c r="FD781" s="49"/>
      <c r="FE781" s="49"/>
      <c r="FF781" s="49"/>
      <c r="FG781" s="49"/>
      <c r="FH781" s="49"/>
      <c r="FI781" s="49"/>
      <c r="FJ781" s="49"/>
      <c r="FK781" s="49"/>
      <c r="FL781" s="49"/>
      <c r="FM781" s="49"/>
      <c r="FN781" s="49"/>
      <c r="FO781" s="49"/>
      <c r="FP781" s="49"/>
      <c r="FQ781" s="49"/>
      <c r="FR781" s="49"/>
      <c r="FS781" s="49"/>
      <c r="FT781" s="49"/>
      <c r="FU781" s="49"/>
      <c r="FV781" s="49"/>
      <c r="FW781" s="49"/>
      <c r="FX781" s="49"/>
      <c r="FY781" s="49"/>
      <c r="FZ781" s="49"/>
      <c r="GA781" s="49"/>
      <c r="GB781" s="49"/>
      <c r="GC781" s="49"/>
      <c r="GD781" s="49"/>
      <c r="GE781" s="49"/>
      <c r="GF781" s="49"/>
      <c r="GG781" s="49"/>
      <c r="GH781" s="49"/>
      <c r="GI781" s="49"/>
      <c r="GJ781" s="49"/>
      <c r="GK781" s="49"/>
      <c r="GL781" s="49"/>
      <c r="GM781" s="49"/>
      <c r="GN781" s="49"/>
      <c r="GO781" s="49"/>
      <c r="GP781" s="49"/>
      <c r="GQ781" s="49"/>
      <c r="GR781" s="49"/>
      <c r="GS781" s="49"/>
      <c r="GT781" s="49"/>
      <c r="GU781" s="49"/>
      <c r="GV781" s="49"/>
      <c r="GW781" s="49"/>
      <c r="GX781" s="49"/>
      <c r="GY781" s="49"/>
      <c r="GZ781" s="49"/>
      <c r="HA781" s="49"/>
      <c r="HB781" s="49"/>
      <c r="HC781" s="49"/>
      <c r="HD781" s="49"/>
      <c r="HE781" s="49"/>
      <c r="HF781" s="49"/>
      <c r="HG781" s="49"/>
      <c r="HH781" s="49"/>
      <c r="HI781" s="49"/>
      <c r="HJ781" s="49"/>
      <c r="HK781" s="49"/>
      <c r="HL781" s="49"/>
      <c r="HM781" s="49"/>
      <c r="HN781" s="49"/>
      <c r="HO781" s="49"/>
      <c r="HP781" s="49"/>
      <c r="HQ781" s="49"/>
      <c r="HR781" s="49"/>
      <c r="HS781" s="49"/>
      <c r="HT781" s="49"/>
      <c r="HU781" s="49"/>
      <c r="HV781" s="49"/>
      <c r="HW781" s="49"/>
      <c r="HX781" s="49"/>
      <c r="HY781" s="49"/>
      <c r="HZ781" s="49"/>
      <c r="IA781" s="49"/>
      <c r="IB781" s="49"/>
      <c r="IC781" s="49"/>
      <c r="ID781" s="49"/>
      <c r="IE781" s="49"/>
      <c r="IF781" s="49"/>
      <c r="IG781" s="49"/>
      <c r="IH781" s="49"/>
      <c r="II781" s="49"/>
      <c r="IJ781" s="49"/>
      <c r="IK781" s="49"/>
      <c r="IL781" s="49"/>
      <c r="IM781" s="49"/>
      <c r="IN781" s="49"/>
      <c r="IO781" s="49"/>
      <c r="IP781" s="49"/>
      <c r="IQ781" s="49"/>
      <c r="IR781" s="49"/>
      <c r="IS781" s="49"/>
      <c r="IT781" s="49"/>
      <c r="IU781" s="49"/>
      <c r="IV781" s="49"/>
      <c r="IW781" s="49"/>
      <c r="IX781" s="49"/>
      <c r="IY781" s="49"/>
      <c r="IZ781" s="49"/>
      <c r="JA781" s="49"/>
      <c r="JB781" s="49"/>
      <c r="JC781" s="49"/>
      <c r="JD781" s="49"/>
      <c r="JE781" s="49"/>
      <c r="JF781" s="49"/>
      <c r="JG781" s="49"/>
      <c r="JH781" s="49"/>
      <c r="JI781" s="49"/>
      <c r="JJ781" s="49"/>
      <c r="JK781" s="49"/>
      <c r="JL781" s="49"/>
      <c r="JM781" s="49"/>
      <c r="JN781" s="49"/>
      <c r="JO781" s="49"/>
      <c r="JP781" s="49"/>
      <c r="JQ781" s="49"/>
      <c r="JR781" s="49"/>
      <c r="JS781" s="49"/>
      <c r="JT781" s="49"/>
      <c r="JU781" s="49"/>
      <c r="JV781" s="49"/>
      <c r="JW781" s="49"/>
      <c r="JX781" s="49"/>
      <c r="JY781" s="49"/>
      <c r="JZ781" s="49"/>
      <c r="KA781" s="49"/>
      <c r="KB781" s="49"/>
      <c r="KC781" s="49"/>
      <c r="KD781" s="49"/>
      <c r="KE781" s="49"/>
      <c r="KF781" s="49"/>
      <c r="KG781" s="49"/>
      <c r="KH781" s="49"/>
      <c r="KI781" s="49"/>
      <c r="KJ781" s="49"/>
    </row>
    <row r="782" spans="2:296" s="48" customFormat="1" x14ac:dyDescent="0.2">
      <c r="B782" s="46"/>
      <c r="C782" s="276"/>
      <c r="D782" s="125"/>
      <c r="E782" s="173"/>
      <c r="F782" s="174"/>
      <c r="G782" s="125"/>
      <c r="H782" s="125"/>
      <c r="I782" s="125"/>
      <c r="J782" s="125"/>
      <c r="K782" s="192"/>
      <c r="M782" s="281"/>
      <c r="N782" s="19"/>
      <c r="O782" s="49"/>
      <c r="P782" s="49"/>
      <c r="Q782" s="49"/>
      <c r="R782" s="49"/>
      <c r="S782" s="49"/>
      <c r="T782" s="49"/>
      <c r="U782" s="49"/>
      <c r="V782" s="49"/>
      <c r="W782" s="49"/>
      <c r="X782" s="49"/>
      <c r="Y782" s="49"/>
      <c r="Z782" s="49"/>
      <c r="AA782" s="49"/>
      <c r="AB782" s="49"/>
      <c r="AC782" s="49"/>
      <c r="AD782" s="49"/>
      <c r="AE782" s="49"/>
      <c r="AF782" s="49"/>
      <c r="AG782" s="49"/>
      <c r="AH782" s="49"/>
      <c r="AI782" s="49"/>
      <c r="AJ782" s="49"/>
      <c r="AK782" s="49"/>
      <c r="AL782" s="49"/>
      <c r="AM782" s="49"/>
      <c r="AN782" s="49"/>
      <c r="AO782" s="49"/>
      <c r="AP782" s="49"/>
      <c r="AQ782" s="49"/>
      <c r="AR782" s="49"/>
      <c r="AS782" s="49"/>
      <c r="AT782" s="49"/>
      <c r="AU782" s="49"/>
      <c r="AV782" s="49"/>
      <c r="AW782" s="49"/>
      <c r="AX782" s="49"/>
      <c r="AY782" s="49"/>
      <c r="AZ782" s="49"/>
      <c r="BA782" s="49"/>
      <c r="BB782" s="49"/>
      <c r="BC782" s="49"/>
      <c r="BD782" s="49"/>
      <c r="BE782" s="49"/>
      <c r="BF782" s="49"/>
      <c r="BG782" s="49"/>
      <c r="BH782" s="49"/>
      <c r="BI782" s="49"/>
      <c r="BJ782" s="49"/>
      <c r="BK782" s="49"/>
      <c r="BL782" s="49"/>
      <c r="BM782" s="49"/>
      <c r="BN782" s="49"/>
      <c r="BO782" s="49"/>
      <c r="BP782" s="49"/>
      <c r="BQ782" s="49"/>
      <c r="BR782" s="49"/>
      <c r="BS782" s="49"/>
      <c r="BT782" s="49"/>
      <c r="BU782" s="49"/>
      <c r="BV782" s="49"/>
      <c r="BW782" s="49"/>
      <c r="BX782" s="49"/>
      <c r="BY782" s="49"/>
      <c r="BZ782" s="49"/>
      <c r="CA782" s="49"/>
      <c r="CB782" s="49"/>
      <c r="CC782" s="49"/>
      <c r="CD782" s="49"/>
      <c r="CE782" s="49"/>
      <c r="CF782" s="49"/>
      <c r="CG782" s="49"/>
      <c r="CH782" s="49"/>
      <c r="CI782" s="49"/>
      <c r="CJ782" s="49"/>
      <c r="CK782" s="49"/>
      <c r="CL782" s="49"/>
      <c r="CM782" s="49"/>
      <c r="CN782" s="49"/>
      <c r="CO782" s="49"/>
      <c r="CP782" s="49"/>
      <c r="CQ782" s="49"/>
      <c r="CR782" s="49"/>
      <c r="CS782" s="49"/>
      <c r="CT782" s="49"/>
      <c r="CU782" s="49"/>
      <c r="CV782" s="49"/>
      <c r="CW782" s="49"/>
      <c r="CX782" s="49"/>
      <c r="CY782" s="49"/>
      <c r="CZ782" s="49"/>
      <c r="DA782" s="49"/>
      <c r="DB782" s="49"/>
      <c r="DC782" s="49"/>
      <c r="DD782" s="49"/>
      <c r="DE782" s="49"/>
      <c r="DF782" s="49"/>
      <c r="DG782" s="49"/>
      <c r="DH782" s="49"/>
      <c r="DI782" s="49"/>
      <c r="DJ782" s="49"/>
      <c r="DK782" s="49"/>
      <c r="DL782" s="49"/>
      <c r="DM782" s="49"/>
      <c r="DN782" s="49"/>
      <c r="DO782" s="49"/>
      <c r="DP782" s="49"/>
      <c r="DQ782" s="49"/>
      <c r="DR782" s="49"/>
      <c r="DS782" s="49"/>
      <c r="DT782" s="49"/>
      <c r="DU782" s="49"/>
      <c r="DV782" s="49"/>
      <c r="DW782" s="49"/>
      <c r="DX782" s="49"/>
      <c r="DY782" s="49"/>
      <c r="DZ782" s="49"/>
      <c r="EA782" s="49"/>
      <c r="EB782" s="49"/>
      <c r="EC782" s="49"/>
      <c r="ED782" s="49"/>
      <c r="EE782" s="49"/>
      <c r="EF782" s="49"/>
      <c r="EG782" s="49"/>
      <c r="EH782" s="49"/>
      <c r="EI782" s="49"/>
      <c r="EJ782" s="49"/>
      <c r="EK782" s="49"/>
      <c r="EL782" s="49"/>
      <c r="EM782" s="49"/>
      <c r="EN782" s="49"/>
      <c r="EO782" s="49"/>
      <c r="EP782" s="49"/>
      <c r="EQ782" s="49"/>
      <c r="ER782" s="49"/>
      <c r="ES782" s="49"/>
      <c r="ET782" s="49"/>
      <c r="EU782" s="49"/>
      <c r="EV782" s="49"/>
      <c r="EW782" s="49"/>
      <c r="EX782" s="49"/>
      <c r="EY782" s="49"/>
      <c r="EZ782" s="49"/>
      <c r="FA782" s="49"/>
      <c r="FB782" s="49"/>
      <c r="FC782" s="49"/>
      <c r="FD782" s="49"/>
      <c r="FE782" s="49"/>
      <c r="FF782" s="49"/>
      <c r="FG782" s="49"/>
      <c r="FH782" s="49"/>
      <c r="FI782" s="49"/>
      <c r="FJ782" s="49"/>
      <c r="FK782" s="49"/>
      <c r="FL782" s="49"/>
      <c r="FM782" s="49"/>
      <c r="FN782" s="49"/>
      <c r="FO782" s="49"/>
      <c r="FP782" s="49"/>
      <c r="FQ782" s="49"/>
      <c r="FR782" s="49"/>
      <c r="FS782" s="49"/>
      <c r="FT782" s="49"/>
      <c r="FU782" s="49"/>
      <c r="FV782" s="49"/>
      <c r="FW782" s="49"/>
      <c r="FX782" s="49"/>
      <c r="FY782" s="49"/>
      <c r="FZ782" s="49"/>
      <c r="GA782" s="49"/>
      <c r="GB782" s="49"/>
      <c r="GC782" s="49"/>
      <c r="GD782" s="49"/>
      <c r="GE782" s="49"/>
      <c r="GF782" s="49"/>
      <c r="GG782" s="49"/>
      <c r="GH782" s="49"/>
      <c r="GI782" s="49"/>
      <c r="GJ782" s="49"/>
      <c r="GK782" s="49"/>
      <c r="GL782" s="49"/>
      <c r="GM782" s="49"/>
      <c r="GN782" s="49"/>
      <c r="GO782" s="49"/>
      <c r="GP782" s="49"/>
      <c r="GQ782" s="49"/>
      <c r="GR782" s="49"/>
      <c r="GS782" s="49"/>
      <c r="GT782" s="49"/>
      <c r="GU782" s="49"/>
      <c r="GV782" s="49"/>
      <c r="GW782" s="49"/>
      <c r="GX782" s="49"/>
      <c r="GY782" s="49"/>
      <c r="GZ782" s="49"/>
      <c r="HA782" s="49"/>
      <c r="HB782" s="49"/>
      <c r="HC782" s="49"/>
      <c r="HD782" s="49"/>
      <c r="HE782" s="49"/>
      <c r="HF782" s="49"/>
      <c r="HG782" s="49"/>
      <c r="HH782" s="49"/>
      <c r="HI782" s="49"/>
      <c r="HJ782" s="49"/>
      <c r="HK782" s="49"/>
      <c r="HL782" s="49"/>
      <c r="HM782" s="49"/>
      <c r="HN782" s="49"/>
      <c r="HO782" s="49"/>
      <c r="HP782" s="49"/>
      <c r="HQ782" s="49"/>
      <c r="HR782" s="49"/>
      <c r="HS782" s="49"/>
      <c r="HT782" s="49"/>
      <c r="HU782" s="49"/>
      <c r="HV782" s="49"/>
      <c r="HW782" s="49"/>
      <c r="HX782" s="49"/>
      <c r="HY782" s="49"/>
      <c r="HZ782" s="49"/>
      <c r="IA782" s="49"/>
      <c r="IB782" s="49"/>
      <c r="IC782" s="49"/>
      <c r="ID782" s="49"/>
      <c r="IE782" s="49"/>
      <c r="IF782" s="49"/>
      <c r="IG782" s="49"/>
      <c r="IH782" s="49"/>
      <c r="II782" s="49"/>
      <c r="IJ782" s="49"/>
      <c r="IK782" s="49"/>
      <c r="IL782" s="49"/>
      <c r="IM782" s="49"/>
      <c r="IN782" s="49"/>
      <c r="IO782" s="49"/>
      <c r="IP782" s="49"/>
      <c r="IQ782" s="49"/>
      <c r="IR782" s="49"/>
      <c r="IS782" s="49"/>
      <c r="IT782" s="49"/>
      <c r="IU782" s="49"/>
      <c r="IV782" s="49"/>
      <c r="IW782" s="49"/>
      <c r="IX782" s="49"/>
      <c r="IY782" s="49"/>
      <c r="IZ782" s="49"/>
      <c r="JA782" s="49"/>
      <c r="JB782" s="49"/>
      <c r="JC782" s="49"/>
      <c r="JD782" s="49"/>
      <c r="JE782" s="49"/>
      <c r="JF782" s="49"/>
      <c r="JG782" s="49"/>
      <c r="JH782" s="49"/>
      <c r="JI782" s="49"/>
      <c r="JJ782" s="49"/>
      <c r="JK782" s="49"/>
      <c r="JL782" s="49"/>
      <c r="JM782" s="49"/>
      <c r="JN782" s="49"/>
      <c r="JO782" s="49"/>
      <c r="JP782" s="49"/>
      <c r="JQ782" s="49"/>
      <c r="JR782" s="49"/>
      <c r="JS782" s="49"/>
      <c r="JT782" s="49"/>
      <c r="JU782" s="49"/>
      <c r="JV782" s="49"/>
      <c r="JW782" s="49"/>
      <c r="JX782" s="49"/>
      <c r="JY782" s="49"/>
      <c r="JZ782" s="49"/>
      <c r="KA782" s="49"/>
      <c r="KB782" s="49"/>
      <c r="KC782" s="49"/>
      <c r="KD782" s="49"/>
      <c r="KE782" s="49"/>
      <c r="KF782" s="49"/>
      <c r="KG782" s="49"/>
      <c r="KH782" s="49"/>
      <c r="KI782" s="49"/>
      <c r="KJ782" s="49"/>
    </row>
    <row r="783" spans="2:296" s="48" customFormat="1" x14ac:dyDescent="0.2">
      <c r="B783" s="46"/>
      <c r="C783" s="276"/>
      <c r="D783" s="125"/>
      <c r="E783" s="173"/>
      <c r="F783" s="174"/>
      <c r="G783" s="125"/>
      <c r="H783" s="125"/>
      <c r="I783" s="125"/>
      <c r="J783" s="125"/>
      <c r="K783" s="192"/>
      <c r="M783" s="281"/>
      <c r="N783" s="19"/>
      <c r="O783" s="49"/>
      <c r="P783" s="49"/>
      <c r="Q783" s="49"/>
      <c r="R783" s="49"/>
      <c r="S783" s="49"/>
      <c r="T783" s="49"/>
      <c r="U783" s="49"/>
      <c r="V783" s="49"/>
      <c r="W783" s="49"/>
      <c r="X783" s="49"/>
      <c r="Y783" s="49"/>
      <c r="Z783" s="49"/>
      <c r="AA783" s="49"/>
      <c r="AB783" s="49"/>
      <c r="AC783" s="49"/>
      <c r="AD783" s="49"/>
      <c r="AE783" s="49"/>
      <c r="AF783" s="49"/>
      <c r="AG783" s="49"/>
      <c r="AH783" s="49"/>
      <c r="AI783" s="49"/>
      <c r="AJ783" s="49"/>
      <c r="AK783" s="49"/>
      <c r="AL783" s="49"/>
      <c r="AM783" s="49"/>
      <c r="AN783" s="49"/>
      <c r="AO783" s="49"/>
      <c r="AP783" s="49"/>
      <c r="AQ783" s="49"/>
      <c r="AR783" s="49"/>
      <c r="AS783" s="49"/>
      <c r="AT783" s="49"/>
      <c r="AU783" s="49"/>
      <c r="AV783" s="49"/>
      <c r="AW783" s="49"/>
      <c r="AX783" s="49"/>
      <c r="AY783" s="49"/>
      <c r="AZ783" s="49"/>
      <c r="BA783" s="49"/>
      <c r="BB783" s="49"/>
      <c r="BC783" s="49"/>
      <c r="BD783" s="49"/>
      <c r="BE783" s="49"/>
      <c r="BF783" s="49"/>
      <c r="BG783" s="49"/>
      <c r="BH783" s="49"/>
      <c r="BI783" s="49"/>
      <c r="BJ783" s="49"/>
      <c r="BK783" s="49"/>
      <c r="BL783" s="49"/>
      <c r="BM783" s="49"/>
      <c r="BN783" s="49"/>
      <c r="BO783" s="49"/>
      <c r="BP783" s="49"/>
      <c r="BQ783" s="49"/>
      <c r="BR783" s="49"/>
      <c r="BS783" s="49"/>
      <c r="BT783" s="49"/>
      <c r="BU783" s="49"/>
      <c r="BV783" s="49"/>
      <c r="BW783" s="49"/>
      <c r="BX783" s="49"/>
      <c r="BY783" s="49"/>
      <c r="BZ783" s="49"/>
      <c r="CA783" s="49"/>
      <c r="CB783" s="49"/>
      <c r="CC783" s="49"/>
      <c r="CD783" s="49"/>
      <c r="CE783" s="49"/>
      <c r="CF783" s="49"/>
      <c r="CG783" s="49"/>
      <c r="CH783" s="49"/>
      <c r="CI783" s="49"/>
      <c r="CJ783" s="49"/>
      <c r="CK783" s="49"/>
      <c r="CL783" s="49"/>
      <c r="CM783" s="49"/>
      <c r="CN783" s="49"/>
      <c r="CO783" s="49"/>
      <c r="CP783" s="49"/>
      <c r="CQ783" s="49"/>
      <c r="CR783" s="49"/>
      <c r="CS783" s="49"/>
      <c r="CT783" s="49"/>
      <c r="CU783" s="49"/>
      <c r="CV783" s="49"/>
      <c r="CW783" s="49"/>
      <c r="CX783" s="49"/>
      <c r="CY783" s="49"/>
      <c r="CZ783" s="49"/>
      <c r="DA783" s="49"/>
      <c r="DB783" s="49"/>
      <c r="DC783" s="49"/>
      <c r="DD783" s="49"/>
      <c r="DE783" s="49"/>
      <c r="DF783" s="49"/>
      <c r="DG783" s="49"/>
      <c r="DH783" s="49"/>
      <c r="DI783" s="49"/>
      <c r="DJ783" s="49"/>
      <c r="DK783" s="49"/>
      <c r="DL783" s="49"/>
      <c r="DM783" s="49"/>
      <c r="DN783" s="49"/>
      <c r="DO783" s="49"/>
      <c r="DP783" s="49"/>
      <c r="DQ783" s="49"/>
      <c r="DR783" s="49"/>
      <c r="DS783" s="49"/>
      <c r="DT783" s="49"/>
      <c r="DU783" s="49"/>
      <c r="DV783" s="49"/>
      <c r="DW783" s="49"/>
      <c r="DX783" s="49"/>
      <c r="DY783" s="49"/>
      <c r="DZ783" s="49"/>
      <c r="EA783" s="49"/>
      <c r="EB783" s="49"/>
      <c r="EC783" s="49"/>
      <c r="ED783" s="49"/>
      <c r="EE783" s="49"/>
      <c r="EF783" s="49"/>
      <c r="EG783" s="49"/>
      <c r="EH783" s="49"/>
      <c r="EI783" s="49"/>
      <c r="EJ783" s="49"/>
      <c r="EK783" s="49"/>
      <c r="EL783" s="49"/>
      <c r="EM783" s="49"/>
      <c r="EN783" s="49"/>
      <c r="EO783" s="49"/>
      <c r="EP783" s="49"/>
      <c r="EQ783" s="49"/>
      <c r="ER783" s="49"/>
      <c r="ES783" s="49"/>
      <c r="ET783" s="49"/>
      <c r="EU783" s="49"/>
      <c r="EV783" s="49"/>
      <c r="EW783" s="49"/>
      <c r="EX783" s="49"/>
      <c r="EY783" s="49"/>
      <c r="EZ783" s="49"/>
      <c r="FA783" s="49"/>
      <c r="FB783" s="49"/>
      <c r="FC783" s="49"/>
      <c r="FD783" s="49"/>
      <c r="FE783" s="49"/>
      <c r="FF783" s="49"/>
      <c r="FG783" s="49"/>
      <c r="FH783" s="49"/>
      <c r="FI783" s="49"/>
      <c r="FJ783" s="49"/>
      <c r="FK783" s="49"/>
      <c r="FL783" s="49"/>
      <c r="FM783" s="49"/>
      <c r="FN783" s="49"/>
      <c r="FO783" s="49"/>
      <c r="FP783" s="49"/>
      <c r="FQ783" s="49"/>
      <c r="FR783" s="49"/>
      <c r="FS783" s="49"/>
      <c r="FT783" s="49"/>
      <c r="FU783" s="49"/>
      <c r="FV783" s="49"/>
      <c r="FW783" s="49"/>
      <c r="FX783" s="49"/>
      <c r="FY783" s="49"/>
      <c r="FZ783" s="49"/>
      <c r="GA783" s="49"/>
      <c r="GB783" s="49"/>
      <c r="GC783" s="49"/>
      <c r="GD783" s="49"/>
      <c r="GE783" s="49"/>
      <c r="GF783" s="49"/>
      <c r="GG783" s="49"/>
      <c r="GH783" s="49"/>
      <c r="GI783" s="49"/>
      <c r="GJ783" s="49"/>
      <c r="GK783" s="49"/>
      <c r="GL783" s="49"/>
      <c r="GM783" s="49"/>
      <c r="GN783" s="49"/>
      <c r="GO783" s="49"/>
      <c r="GP783" s="49"/>
      <c r="GQ783" s="49"/>
      <c r="GR783" s="49"/>
      <c r="GS783" s="49"/>
      <c r="GT783" s="49"/>
      <c r="GU783" s="49"/>
      <c r="GV783" s="49"/>
      <c r="GW783" s="49"/>
      <c r="GX783" s="49"/>
      <c r="GY783" s="49"/>
      <c r="GZ783" s="49"/>
      <c r="HA783" s="49"/>
      <c r="HB783" s="49"/>
      <c r="HC783" s="49"/>
      <c r="HD783" s="49"/>
      <c r="HE783" s="49"/>
      <c r="HF783" s="49"/>
      <c r="HG783" s="49"/>
      <c r="HH783" s="49"/>
      <c r="HI783" s="49"/>
      <c r="HJ783" s="49"/>
      <c r="HK783" s="49"/>
      <c r="HL783" s="49"/>
      <c r="HM783" s="49"/>
      <c r="HN783" s="49"/>
      <c r="HO783" s="49"/>
      <c r="HP783" s="49"/>
      <c r="HQ783" s="49"/>
      <c r="HR783" s="49"/>
      <c r="HS783" s="49"/>
      <c r="HT783" s="49"/>
      <c r="HU783" s="49"/>
      <c r="HV783" s="49"/>
      <c r="HW783" s="49"/>
      <c r="HX783" s="49"/>
      <c r="HY783" s="49"/>
      <c r="HZ783" s="49"/>
      <c r="IA783" s="49"/>
      <c r="IB783" s="49"/>
      <c r="IC783" s="49"/>
      <c r="ID783" s="49"/>
      <c r="IE783" s="49"/>
      <c r="IF783" s="49"/>
      <c r="IG783" s="49"/>
      <c r="IH783" s="49"/>
      <c r="II783" s="49"/>
      <c r="IJ783" s="49"/>
      <c r="IK783" s="49"/>
      <c r="IL783" s="49"/>
      <c r="IM783" s="49"/>
      <c r="IN783" s="49"/>
      <c r="IO783" s="49"/>
      <c r="IP783" s="49"/>
      <c r="IQ783" s="49"/>
      <c r="IR783" s="49"/>
      <c r="IS783" s="49"/>
      <c r="IT783" s="49"/>
      <c r="IU783" s="49"/>
      <c r="IV783" s="49"/>
      <c r="IW783" s="49"/>
      <c r="IX783" s="49"/>
      <c r="IY783" s="49"/>
      <c r="IZ783" s="49"/>
      <c r="JA783" s="49"/>
      <c r="JB783" s="49"/>
      <c r="JC783" s="49"/>
      <c r="JD783" s="49"/>
      <c r="JE783" s="49"/>
      <c r="JF783" s="49"/>
      <c r="JG783" s="49"/>
      <c r="JH783" s="49"/>
      <c r="JI783" s="49"/>
      <c r="JJ783" s="49"/>
      <c r="JK783" s="49"/>
      <c r="JL783" s="49"/>
      <c r="JM783" s="49"/>
      <c r="JN783" s="49"/>
      <c r="JO783" s="49"/>
      <c r="JP783" s="49"/>
      <c r="JQ783" s="49"/>
      <c r="JR783" s="49"/>
      <c r="JS783" s="49"/>
      <c r="JT783" s="49"/>
      <c r="JU783" s="49"/>
      <c r="JV783" s="49"/>
      <c r="JW783" s="49"/>
      <c r="JX783" s="49"/>
      <c r="JY783" s="49"/>
      <c r="JZ783" s="49"/>
      <c r="KA783" s="49"/>
      <c r="KB783" s="49"/>
      <c r="KC783" s="49"/>
      <c r="KD783" s="49"/>
      <c r="KE783" s="49"/>
      <c r="KF783" s="49"/>
      <c r="KG783" s="49"/>
      <c r="KH783" s="49"/>
      <c r="KI783" s="49"/>
      <c r="KJ783" s="49"/>
    </row>
    <row r="784" spans="2:296" s="48" customFormat="1" x14ac:dyDescent="0.2">
      <c r="B784" s="46"/>
      <c r="C784" s="276"/>
      <c r="D784" s="125"/>
      <c r="E784" s="173"/>
      <c r="F784" s="174"/>
      <c r="G784" s="125"/>
      <c r="H784" s="125"/>
      <c r="I784" s="125"/>
      <c r="J784" s="125"/>
      <c r="K784" s="192"/>
      <c r="M784" s="281"/>
      <c r="N784" s="19"/>
      <c r="O784" s="49"/>
      <c r="P784" s="49"/>
      <c r="Q784" s="49"/>
      <c r="R784" s="49"/>
      <c r="S784" s="49"/>
      <c r="T784" s="49"/>
      <c r="U784" s="49"/>
      <c r="V784" s="49"/>
      <c r="W784" s="49"/>
      <c r="X784" s="49"/>
      <c r="Y784" s="49"/>
      <c r="Z784" s="49"/>
      <c r="AA784" s="49"/>
      <c r="AB784" s="49"/>
      <c r="AC784" s="49"/>
      <c r="AD784" s="49"/>
      <c r="AE784" s="49"/>
      <c r="AF784" s="49"/>
      <c r="AG784" s="49"/>
      <c r="AH784" s="49"/>
      <c r="AI784" s="49"/>
      <c r="AJ784" s="49"/>
      <c r="AK784" s="49"/>
      <c r="AL784" s="49"/>
      <c r="AM784" s="49"/>
      <c r="AN784" s="49"/>
      <c r="AO784" s="49"/>
      <c r="AP784" s="49"/>
      <c r="AQ784" s="49"/>
      <c r="AR784" s="49"/>
      <c r="AS784" s="49"/>
      <c r="AT784" s="49"/>
      <c r="AU784" s="49"/>
      <c r="AV784" s="49"/>
      <c r="AW784" s="49"/>
      <c r="AX784" s="49"/>
      <c r="AY784" s="49"/>
      <c r="AZ784" s="49"/>
      <c r="BA784" s="49"/>
      <c r="BB784" s="49"/>
      <c r="BC784" s="49"/>
      <c r="BD784" s="49"/>
      <c r="BE784" s="49"/>
      <c r="BF784" s="49"/>
      <c r="BG784" s="49"/>
      <c r="BH784" s="49"/>
      <c r="BI784" s="49"/>
      <c r="BJ784" s="49"/>
      <c r="BK784" s="49"/>
      <c r="BL784" s="49"/>
      <c r="BM784" s="49"/>
      <c r="BN784" s="49"/>
      <c r="BO784" s="49"/>
      <c r="BP784" s="49"/>
      <c r="BQ784" s="49"/>
      <c r="BR784" s="49"/>
      <c r="BS784" s="49"/>
      <c r="BT784" s="49"/>
      <c r="BU784" s="49"/>
      <c r="BV784" s="49"/>
      <c r="BW784" s="49"/>
      <c r="BX784" s="49"/>
      <c r="BY784" s="49"/>
      <c r="BZ784" s="49"/>
      <c r="CA784" s="49"/>
      <c r="CB784" s="49"/>
      <c r="CC784" s="49"/>
      <c r="CD784" s="49"/>
      <c r="CE784" s="49"/>
      <c r="CF784" s="49"/>
      <c r="CG784" s="49"/>
      <c r="CH784" s="49"/>
      <c r="CI784" s="49"/>
      <c r="CJ784" s="49"/>
      <c r="CK784" s="49"/>
      <c r="CL784" s="49"/>
      <c r="CM784" s="49"/>
      <c r="CN784" s="49"/>
      <c r="CO784" s="49"/>
      <c r="CP784" s="49"/>
      <c r="CQ784" s="49"/>
      <c r="CR784" s="49"/>
      <c r="CS784" s="49"/>
      <c r="CT784" s="49"/>
      <c r="CU784" s="49"/>
      <c r="CV784" s="49"/>
      <c r="CW784" s="49"/>
      <c r="CX784" s="49"/>
      <c r="CY784" s="49"/>
      <c r="CZ784" s="49"/>
      <c r="DA784" s="49"/>
      <c r="DB784" s="49"/>
      <c r="DC784" s="49"/>
      <c r="DD784" s="49"/>
      <c r="DE784" s="49"/>
      <c r="DF784" s="49"/>
      <c r="DG784" s="49"/>
      <c r="DH784" s="49"/>
      <c r="DI784" s="49"/>
      <c r="DJ784" s="49"/>
      <c r="DK784" s="49"/>
      <c r="DL784" s="49"/>
      <c r="DM784" s="49"/>
      <c r="DN784" s="49"/>
      <c r="DO784" s="49"/>
      <c r="DP784" s="49"/>
      <c r="DQ784" s="49"/>
      <c r="DR784" s="49"/>
      <c r="DS784" s="49"/>
      <c r="DT784" s="49"/>
      <c r="DU784" s="49"/>
      <c r="DV784" s="49"/>
      <c r="DW784" s="49"/>
      <c r="DX784" s="49"/>
      <c r="DY784" s="49"/>
      <c r="DZ784" s="49"/>
      <c r="EA784" s="49"/>
      <c r="EB784" s="49"/>
      <c r="EC784" s="49"/>
      <c r="ED784" s="49"/>
      <c r="EE784" s="49"/>
      <c r="EF784" s="49"/>
      <c r="EG784" s="49"/>
      <c r="EH784" s="49"/>
      <c r="EI784" s="49"/>
      <c r="EJ784" s="49"/>
      <c r="EK784" s="49"/>
      <c r="EL784" s="49"/>
      <c r="EM784" s="49"/>
      <c r="EN784" s="49"/>
      <c r="EO784" s="49"/>
      <c r="EP784" s="49"/>
      <c r="EQ784" s="49"/>
      <c r="ER784" s="49"/>
      <c r="ES784" s="49"/>
      <c r="ET784" s="49"/>
      <c r="EU784" s="49"/>
      <c r="EV784" s="49"/>
      <c r="EW784" s="49"/>
      <c r="EX784" s="49"/>
      <c r="EY784" s="49"/>
      <c r="EZ784" s="49"/>
      <c r="FA784" s="49"/>
      <c r="FB784" s="49"/>
      <c r="FC784" s="49"/>
      <c r="FD784" s="49"/>
      <c r="FE784" s="49"/>
      <c r="FF784" s="49"/>
      <c r="FG784" s="49"/>
      <c r="FH784" s="49"/>
      <c r="FI784" s="49"/>
      <c r="FJ784" s="49"/>
      <c r="FK784" s="49"/>
      <c r="FL784" s="49"/>
      <c r="FM784" s="49"/>
      <c r="FN784" s="49"/>
      <c r="FO784" s="49"/>
      <c r="FP784" s="49"/>
      <c r="FQ784" s="49"/>
      <c r="FR784" s="49"/>
      <c r="FS784" s="49"/>
      <c r="FT784" s="49"/>
      <c r="FU784" s="49"/>
      <c r="FV784" s="49"/>
      <c r="FW784" s="49"/>
      <c r="FX784" s="49"/>
      <c r="FY784" s="49"/>
      <c r="FZ784" s="49"/>
      <c r="GA784" s="49"/>
      <c r="GB784" s="49"/>
      <c r="GC784" s="49"/>
      <c r="GD784" s="49"/>
      <c r="GE784" s="49"/>
      <c r="GF784" s="49"/>
      <c r="GG784" s="49"/>
      <c r="GH784" s="49"/>
      <c r="GI784" s="49"/>
      <c r="GJ784" s="49"/>
      <c r="GK784" s="49"/>
      <c r="GL784" s="49"/>
      <c r="GM784" s="49"/>
      <c r="GN784" s="49"/>
      <c r="GO784" s="49"/>
      <c r="GP784" s="49"/>
      <c r="GQ784" s="49"/>
      <c r="GR784" s="49"/>
      <c r="GS784" s="49"/>
      <c r="GT784" s="49"/>
      <c r="GU784" s="49"/>
      <c r="GV784" s="49"/>
      <c r="GW784" s="49"/>
      <c r="GX784" s="49"/>
      <c r="GY784" s="49"/>
      <c r="GZ784" s="49"/>
      <c r="HA784" s="49"/>
      <c r="HB784" s="49"/>
      <c r="HC784" s="49"/>
      <c r="HD784" s="49"/>
      <c r="HE784" s="49"/>
      <c r="HF784" s="49"/>
      <c r="HG784" s="49"/>
      <c r="HH784" s="49"/>
      <c r="HI784" s="49"/>
      <c r="HJ784" s="49"/>
      <c r="HK784" s="49"/>
      <c r="HL784" s="49"/>
      <c r="HM784" s="49"/>
      <c r="HN784" s="49"/>
      <c r="HO784" s="49"/>
      <c r="HP784" s="49"/>
      <c r="HQ784" s="49"/>
      <c r="HR784" s="49"/>
      <c r="HS784" s="49"/>
      <c r="HT784" s="49"/>
      <c r="HU784" s="49"/>
      <c r="HV784" s="49"/>
      <c r="HW784" s="49"/>
      <c r="HX784" s="49"/>
      <c r="HY784" s="49"/>
      <c r="HZ784" s="49"/>
      <c r="IA784" s="49"/>
      <c r="IB784" s="49"/>
      <c r="IC784" s="49"/>
      <c r="ID784" s="49"/>
      <c r="IE784" s="49"/>
      <c r="IF784" s="49"/>
      <c r="IG784" s="49"/>
      <c r="IH784" s="49"/>
      <c r="II784" s="49"/>
      <c r="IJ784" s="49"/>
      <c r="IK784" s="49"/>
      <c r="IL784" s="49"/>
      <c r="IM784" s="49"/>
      <c r="IN784" s="49"/>
      <c r="IO784" s="49"/>
      <c r="IP784" s="49"/>
      <c r="IQ784" s="49"/>
      <c r="IR784" s="49"/>
      <c r="IS784" s="49"/>
      <c r="IT784" s="49"/>
      <c r="IU784" s="49"/>
      <c r="IV784" s="49"/>
      <c r="IW784" s="49"/>
      <c r="IX784" s="49"/>
      <c r="IY784" s="49"/>
      <c r="IZ784" s="49"/>
      <c r="JA784" s="49"/>
      <c r="JB784" s="49"/>
      <c r="JC784" s="49"/>
      <c r="JD784" s="49"/>
      <c r="JE784" s="49"/>
      <c r="JF784" s="49"/>
      <c r="JG784" s="49"/>
      <c r="JH784" s="49"/>
      <c r="JI784" s="49"/>
      <c r="JJ784" s="49"/>
      <c r="JK784" s="49"/>
      <c r="JL784" s="49"/>
      <c r="JM784" s="49"/>
      <c r="JN784" s="49"/>
      <c r="JO784" s="49"/>
      <c r="JP784" s="49"/>
      <c r="JQ784" s="49"/>
      <c r="JR784" s="49"/>
      <c r="JS784" s="49"/>
      <c r="JT784" s="49"/>
      <c r="JU784" s="49"/>
      <c r="JV784" s="49"/>
      <c r="JW784" s="49"/>
      <c r="JX784" s="49"/>
      <c r="JY784" s="49"/>
      <c r="JZ784" s="49"/>
      <c r="KA784" s="49"/>
      <c r="KB784" s="49"/>
      <c r="KC784" s="49"/>
      <c r="KD784" s="49"/>
      <c r="KE784" s="49"/>
      <c r="KF784" s="49"/>
      <c r="KG784" s="49"/>
      <c r="KH784" s="49"/>
      <c r="KI784" s="49"/>
      <c r="KJ784" s="49"/>
    </row>
    <row r="785" spans="2:296" s="48" customFormat="1" x14ac:dyDescent="0.2">
      <c r="B785" s="46"/>
      <c r="C785" s="276"/>
      <c r="D785" s="125"/>
      <c r="E785" s="173"/>
      <c r="F785" s="174"/>
      <c r="G785" s="125"/>
      <c r="H785" s="125"/>
      <c r="I785" s="125"/>
      <c r="J785" s="125"/>
      <c r="K785" s="192"/>
      <c r="M785" s="281"/>
      <c r="N785" s="19"/>
      <c r="O785" s="49"/>
      <c r="P785" s="49"/>
      <c r="Q785" s="49"/>
      <c r="R785" s="49"/>
      <c r="S785" s="49"/>
      <c r="T785" s="49"/>
      <c r="U785" s="49"/>
      <c r="V785" s="49"/>
      <c r="W785" s="49"/>
      <c r="X785" s="49"/>
      <c r="Y785" s="49"/>
      <c r="Z785" s="49"/>
      <c r="AA785" s="49"/>
      <c r="AB785" s="49"/>
      <c r="AC785" s="49"/>
      <c r="AD785" s="49"/>
      <c r="AE785" s="49"/>
      <c r="AF785" s="49"/>
      <c r="AG785" s="49"/>
      <c r="AH785" s="49"/>
      <c r="AI785" s="49"/>
      <c r="AJ785" s="49"/>
      <c r="AK785" s="49"/>
      <c r="AL785" s="49"/>
      <c r="AM785" s="49"/>
      <c r="AN785" s="49"/>
      <c r="AO785" s="49"/>
      <c r="AP785" s="49"/>
      <c r="AQ785" s="49"/>
      <c r="AR785" s="49"/>
      <c r="AS785" s="49"/>
      <c r="AT785" s="49"/>
      <c r="AU785" s="49"/>
      <c r="AV785" s="49"/>
      <c r="AW785" s="49"/>
      <c r="AX785" s="49"/>
      <c r="AY785" s="49"/>
      <c r="AZ785" s="49"/>
      <c r="BA785" s="49"/>
      <c r="BB785" s="49"/>
      <c r="BC785" s="49"/>
      <c r="BD785" s="49"/>
      <c r="BE785" s="49"/>
      <c r="BF785" s="49"/>
      <c r="BG785" s="49"/>
      <c r="BH785" s="49"/>
      <c r="BI785" s="49"/>
      <c r="BJ785" s="49"/>
      <c r="BK785" s="49"/>
      <c r="BL785" s="49"/>
      <c r="BM785" s="49"/>
      <c r="BN785" s="49"/>
      <c r="BO785" s="49"/>
      <c r="BP785" s="49"/>
      <c r="BQ785" s="49"/>
      <c r="BR785" s="49"/>
      <c r="BS785" s="49"/>
      <c r="BT785" s="49"/>
      <c r="BU785" s="49"/>
      <c r="BV785" s="49"/>
      <c r="BW785" s="49"/>
      <c r="BX785" s="49"/>
      <c r="BY785" s="49"/>
      <c r="BZ785" s="49"/>
      <c r="CA785" s="49"/>
      <c r="CB785" s="49"/>
      <c r="CC785" s="49"/>
      <c r="CD785" s="49"/>
      <c r="CE785" s="49"/>
      <c r="CF785" s="49"/>
      <c r="CG785" s="49"/>
      <c r="CH785" s="49"/>
      <c r="CI785" s="49"/>
      <c r="CJ785" s="49"/>
      <c r="CK785" s="49"/>
      <c r="CL785" s="49"/>
      <c r="CM785" s="49"/>
      <c r="CN785" s="49"/>
      <c r="CO785" s="49"/>
      <c r="CP785" s="49"/>
      <c r="CQ785" s="49"/>
      <c r="CR785" s="49"/>
      <c r="CS785" s="49"/>
      <c r="CT785" s="49"/>
      <c r="CU785" s="49"/>
      <c r="CV785" s="49"/>
      <c r="CW785" s="49"/>
      <c r="CX785" s="49"/>
      <c r="CY785" s="49"/>
      <c r="CZ785" s="49"/>
      <c r="DA785" s="49"/>
      <c r="DB785" s="49"/>
      <c r="DC785" s="49"/>
      <c r="DD785" s="49"/>
      <c r="DE785" s="49"/>
      <c r="DF785" s="49"/>
      <c r="DG785" s="49"/>
      <c r="DH785" s="49"/>
      <c r="DI785" s="49"/>
      <c r="DJ785" s="49"/>
      <c r="DK785" s="49"/>
      <c r="DL785" s="49"/>
      <c r="DM785" s="49"/>
      <c r="DN785" s="49"/>
      <c r="DO785" s="49"/>
      <c r="DP785" s="49"/>
      <c r="DQ785" s="49"/>
      <c r="DR785" s="49"/>
      <c r="DS785" s="49"/>
      <c r="DT785" s="49"/>
      <c r="DU785" s="49"/>
      <c r="DV785" s="49"/>
      <c r="DW785" s="49"/>
      <c r="DX785" s="49"/>
      <c r="DY785" s="49"/>
      <c r="DZ785" s="49"/>
      <c r="EA785" s="49"/>
      <c r="EB785" s="49"/>
      <c r="EC785" s="49"/>
      <c r="ED785" s="49"/>
      <c r="EE785" s="49"/>
      <c r="EF785" s="49"/>
      <c r="EG785" s="49"/>
      <c r="EH785" s="49"/>
      <c r="EI785" s="49"/>
      <c r="EJ785" s="49"/>
      <c r="EK785" s="49"/>
      <c r="EL785" s="49"/>
      <c r="EM785" s="49"/>
      <c r="EN785" s="49"/>
      <c r="EO785" s="49"/>
      <c r="EP785" s="49"/>
      <c r="EQ785" s="49"/>
      <c r="ER785" s="49"/>
      <c r="ES785" s="49"/>
      <c r="ET785" s="49"/>
      <c r="EU785" s="49"/>
      <c r="EV785" s="49"/>
      <c r="EW785" s="49"/>
      <c r="EX785" s="49"/>
      <c r="EY785" s="49"/>
      <c r="EZ785" s="49"/>
      <c r="FA785" s="49"/>
      <c r="FB785" s="49"/>
      <c r="FC785" s="49"/>
      <c r="FD785" s="49"/>
      <c r="FE785" s="49"/>
      <c r="FF785" s="49"/>
      <c r="FG785" s="49"/>
      <c r="FH785" s="49"/>
      <c r="FI785" s="49"/>
      <c r="FJ785" s="49"/>
      <c r="FK785" s="49"/>
      <c r="FL785" s="49"/>
      <c r="FM785" s="49"/>
      <c r="FN785" s="49"/>
      <c r="FO785" s="49"/>
      <c r="FP785" s="49"/>
      <c r="FQ785" s="49"/>
      <c r="FR785" s="49"/>
      <c r="FS785" s="49"/>
      <c r="FT785" s="49"/>
      <c r="FU785" s="49"/>
      <c r="FV785" s="49"/>
      <c r="FW785" s="49"/>
      <c r="FX785" s="49"/>
      <c r="FY785" s="49"/>
      <c r="FZ785" s="49"/>
      <c r="GA785" s="49"/>
      <c r="GB785" s="49"/>
      <c r="GC785" s="49"/>
      <c r="GD785" s="49"/>
      <c r="GE785" s="49"/>
      <c r="GF785" s="49"/>
      <c r="GG785" s="49"/>
      <c r="GH785" s="49"/>
      <c r="GI785" s="49"/>
      <c r="GJ785" s="49"/>
      <c r="GK785" s="49"/>
      <c r="GL785" s="49"/>
      <c r="GM785" s="49"/>
      <c r="GN785" s="49"/>
      <c r="GO785" s="49"/>
      <c r="GP785" s="49"/>
      <c r="GQ785" s="49"/>
      <c r="GR785" s="49"/>
      <c r="GS785" s="49"/>
      <c r="GT785" s="49"/>
      <c r="GU785" s="49"/>
      <c r="GV785" s="49"/>
      <c r="GW785" s="49"/>
      <c r="GX785" s="49"/>
      <c r="GY785" s="49"/>
      <c r="GZ785" s="49"/>
      <c r="HA785" s="49"/>
      <c r="HB785" s="49"/>
      <c r="HC785" s="49"/>
      <c r="HD785" s="49"/>
      <c r="HE785" s="49"/>
      <c r="HF785" s="49"/>
      <c r="HG785" s="49"/>
      <c r="HH785" s="49"/>
      <c r="HI785" s="49"/>
      <c r="HJ785" s="49"/>
      <c r="HK785" s="49"/>
      <c r="HL785" s="49"/>
      <c r="HM785" s="49"/>
      <c r="HN785" s="49"/>
      <c r="HO785" s="49"/>
      <c r="HP785" s="49"/>
      <c r="HQ785" s="49"/>
      <c r="HR785" s="49"/>
      <c r="HS785" s="49"/>
      <c r="HT785" s="49"/>
      <c r="HU785" s="49"/>
      <c r="HV785" s="49"/>
      <c r="HW785" s="49"/>
      <c r="HX785" s="49"/>
      <c r="HY785" s="49"/>
      <c r="HZ785" s="49"/>
      <c r="IA785" s="49"/>
      <c r="IB785" s="49"/>
      <c r="IC785" s="49"/>
      <c r="ID785" s="49"/>
      <c r="IE785" s="49"/>
      <c r="IF785" s="49"/>
      <c r="IG785" s="49"/>
      <c r="IH785" s="49"/>
      <c r="II785" s="49"/>
      <c r="IJ785" s="49"/>
      <c r="IK785" s="49"/>
      <c r="IL785" s="49"/>
      <c r="IM785" s="49"/>
      <c r="IN785" s="49"/>
      <c r="IO785" s="49"/>
      <c r="IP785" s="49"/>
      <c r="IQ785" s="49"/>
      <c r="IR785" s="49"/>
      <c r="IS785" s="49"/>
      <c r="IT785" s="49"/>
      <c r="IU785" s="49"/>
      <c r="IV785" s="49"/>
      <c r="IW785" s="49"/>
      <c r="IX785" s="49"/>
      <c r="IY785" s="49"/>
      <c r="IZ785" s="49"/>
      <c r="JA785" s="49"/>
      <c r="JB785" s="49"/>
      <c r="JC785" s="49"/>
      <c r="JD785" s="49"/>
      <c r="JE785" s="49"/>
      <c r="JF785" s="49"/>
      <c r="JG785" s="49"/>
      <c r="JH785" s="49"/>
      <c r="JI785" s="49"/>
      <c r="JJ785" s="49"/>
      <c r="JK785" s="49"/>
      <c r="JL785" s="49"/>
      <c r="JM785" s="49"/>
      <c r="JN785" s="49"/>
      <c r="JO785" s="49"/>
      <c r="JP785" s="49"/>
      <c r="JQ785" s="49"/>
      <c r="JR785" s="49"/>
      <c r="JS785" s="49"/>
      <c r="JT785" s="49"/>
      <c r="JU785" s="49"/>
      <c r="JV785" s="49"/>
      <c r="JW785" s="49"/>
      <c r="JX785" s="49"/>
      <c r="JY785" s="49"/>
      <c r="JZ785" s="49"/>
      <c r="KA785" s="49"/>
      <c r="KB785" s="49"/>
      <c r="KC785" s="49"/>
      <c r="KD785" s="49"/>
      <c r="KE785" s="49"/>
      <c r="KF785" s="49"/>
      <c r="KG785" s="49"/>
      <c r="KH785" s="49"/>
      <c r="KI785" s="49"/>
      <c r="KJ785" s="49"/>
    </row>
    <row r="786" spans="2:296" s="48" customFormat="1" x14ac:dyDescent="0.2">
      <c r="B786" s="46"/>
      <c r="C786" s="276"/>
      <c r="D786" s="125"/>
      <c r="E786" s="173"/>
      <c r="F786" s="174"/>
      <c r="G786" s="125"/>
      <c r="H786" s="125"/>
      <c r="I786" s="125"/>
      <c r="J786" s="125"/>
      <c r="K786" s="192"/>
      <c r="M786" s="281"/>
      <c r="N786" s="19"/>
      <c r="O786" s="49"/>
      <c r="P786" s="49"/>
      <c r="Q786" s="49"/>
      <c r="R786" s="49"/>
      <c r="S786" s="49"/>
      <c r="T786" s="49"/>
      <c r="U786" s="49"/>
      <c r="V786" s="49"/>
      <c r="W786" s="49"/>
      <c r="X786" s="49"/>
      <c r="Y786" s="49"/>
      <c r="Z786" s="49"/>
      <c r="AA786" s="49"/>
      <c r="AB786" s="49"/>
      <c r="AC786" s="49"/>
      <c r="AD786" s="49"/>
      <c r="AE786" s="49"/>
      <c r="AF786" s="49"/>
      <c r="AG786" s="49"/>
      <c r="AH786" s="49"/>
      <c r="AI786" s="49"/>
      <c r="AJ786" s="49"/>
      <c r="AK786" s="49"/>
      <c r="AL786" s="49"/>
      <c r="AM786" s="49"/>
      <c r="AN786" s="49"/>
      <c r="AO786" s="49"/>
      <c r="AP786" s="49"/>
      <c r="AQ786" s="49"/>
      <c r="AR786" s="49"/>
      <c r="AS786" s="49"/>
      <c r="AT786" s="49"/>
      <c r="AU786" s="49"/>
      <c r="AV786" s="49"/>
      <c r="AW786" s="49"/>
      <c r="AX786" s="49"/>
      <c r="AY786" s="49"/>
      <c r="AZ786" s="49"/>
      <c r="BA786" s="49"/>
      <c r="BB786" s="49"/>
      <c r="BC786" s="49"/>
      <c r="BD786" s="49"/>
      <c r="BE786" s="49"/>
      <c r="BF786" s="49"/>
      <c r="BG786" s="49"/>
      <c r="BH786" s="49"/>
      <c r="BI786" s="49"/>
      <c r="BJ786" s="49"/>
      <c r="BK786" s="49"/>
      <c r="BL786" s="49"/>
      <c r="BM786" s="49"/>
      <c r="BN786" s="49"/>
      <c r="BO786" s="49"/>
      <c r="BP786" s="49"/>
      <c r="BQ786" s="49"/>
      <c r="BR786" s="49"/>
      <c r="BS786" s="49"/>
      <c r="BT786" s="49"/>
      <c r="BU786" s="49"/>
      <c r="BV786" s="49"/>
      <c r="BW786" s="49"/>
      <c r="BX786" s="49"/>
      <c r="BY786" s="49"/>
      <c r="BZ786" s="49"/>
      <c r="CA786" s="49"/>
      <c r="CB786" s="49"/>
      <c r="CC786" s="49"/>
      <c r="CD786" s="49"/>
      <c r="CE786" s="49"/>
      <c r="CF786" s="49"/>
      <c r="CG786" s="49"/>
      <c r="CH786" s="49"/>
      <c r="CI786" s="49"/>
      <c r="CJ786" s="49"/>
      <c r="CK786" s="49"/>
      <c r="CL786" s="49"/>
      <c r="CM786" s="49"/>
      <c r="CN786" s="49"/>
      <c r="CO786" s="49"/>
      <c r="CP786" s="49"/>
      <c r="CQ786" s="49"/>
      <c r="CR786" s="49"/>
      <c r="CS786" s="49"/>
      <c r="CT786" s="49"/>
      <c r="CU786" s="49"/>
      <c r="CV786" s="49"/>
      <c r="CW786" s="49"/>
      <c r="CX786" s="49"/>
      <c r="CY786" s="49"/>
      <c r="CZ786" s="49"/>
      <c r="DA786" s="49"/>
      <c r="DB786" s="49"/>
      <c r="DC786" s="49"/>
      <c r="DD786" s="49"/>
      <c r="DE786" s="49"/>
      <c r="DF786" s="49"/>
      <c r="DG786" s="49"/>
      <c r="DH786" s="49"/>
      <c r="DI786" s="49"/>
      <c r="DJ786" s="49"/>
      <c r="DK786" s="49"/>
      <c r="DL786" s="49"/>
      <c r="DM786" s="49"/>
      <c r="DN786" s="49"/>
      <c r="DO786" s="49"/>
      <c r="DP786" s="49"/>
      <c r="DQ786" s="49"/>
      <c r="DR786" s="49"/>
      <c r="DS786" s="49"/>
      <c r="DT786" s="49"/>
      <c r="DU786" s="49"/>
      <c r="DV786" s="49"/>
      <c r="DW786" s="49"/>
      <c r="DX786" s="49"/>
      <c r="DY786" s="49"/>
      <c r="DZ786" s="49"/>
      <c r="EA786" s="49"/>
      <c r="EB786" s="49"/>
      <c r="EC786" s="49"/>
      <c r="ED786" s="49"/>
      <c r="EE786" s="49"/>
      <c r="EF786" s="49"/>
      <c r="EG786" s="49"/>
      <c r="EH786" s="49"/>
      <c r="EI786" s="49"/>
      <c r="EJ786" s="49"/>
      <c r="EK786" s="49"/>
      <c r="EL786" s="49"/>
      <c r="EM786" s="49"/>
      <c r="EN786" s="49"/>
      <c r="EO786" s="49"/>
      <c r="EP786" s="49"/>
      <c r="EQ786" s="49"/>
      <c r="ER786" s="49"/>
      <c r="ES786" s="49"/>
      <c r="ET786" s="49"/>
      <c r="EU786" s="49"/>
      <c r="EV786" s="49"/>
      <c r="EW786" s="49"/>
      <c r="EX786" s="49"/>
      <c r="EY786" s="49"/>
      <c r="EZ786" s="49"/>
      <c r="FA786" s="49"/>
      <c r="FB786" s="49"/>
      <c r="FC786" s="49"/>
      <c r="FD786" s="49"/>
      <c r="FE786" s="49"/>
      <c r="FF786" s="49"/>
      <c r="FG786" s="49"/>
      <c r="FH786" s="49"/>
      <c r="FI786" s="49"/>
      <c r="FJ786" s="49"/>
      <c r="FK786" s="49"/>
      <c r="FL786" s="49"/>
      <c r="FM786" s="49"/>
      <c r="FN786" s="49"/>
      <c r="FO786" s="49"/>
      <c r="FP786" s="49"/>
      <c r="FQ786" s="49"/>
      <c r="FR786" s="49"/>
      <c r="FS786" s="49"/>
      <c r="FT786" s="49"/>
      <c r="FU786" s="49"/>
      <c r="FV786" s="49"/>
      <c r="FW786" s="49"/>
      <c r="FX786" s="49"/>
      <c r="FY786" s="49"/>
      <c r="FZ786" s="49"/>
      <c r="GA786" s="49"/>
      <c r="GB786" s="49"/>
      <c r="GC786" s="49"/>
      <c r="GD786" s="49"/>
      <c r="GE786" s="49"/>
      <c r="GF786" s="49"/>
      <c r="GG786" s="49"/>
      <c r="GH786" s="49"/>
      <c r="GI786" s="49"/>
      <c r="GJ786" s="49"/>
      <c r="GK786" s="49"/>
      <c r="GL786" s="49"/>
      <c r="GM786" s="49"/>
      <c r="GN786" s="49"/>
      <c r="GO786" s="49"/>
      <c r="GP786" s="49"/>
      <c r="GQ786" s="49"/>
      <c r="GR786" s="49"/>
      <c r="GS786" s="49"/>
      <c r="GT786" s="49"/>
      <c r="GU786" s="49"/>
      <c r="GV786" s="49"/>
      <c r="GW786" s="49"/>
      <c r="GX786" s="49"/>
      <c r="GY786" s="49"/>
      <c r="GZ786" s="49"/>
      <c r="HA786" s="49"/>
      <c r="HB786" s="49"/>
      <c r="HC786" s="49"/>
      <c r="HD786" s="49"/>
      <c r="HE786" s="49"/>
      <c r="HF786" s="49"/>
      <c r="HG786" s="49"/>
      <c r="HH786" s="49"/>
      <c r="HI786" s="49"/>
      <c r="HJ786" s="49"/>
      <c r="HK786" s="49"/>
      <c r="HL786" s="49"/>
      <c r="HM786" s="49"/>
      <c r="HN786" s="49"/>
      <c r="HO786" s="49"/>
      <c r="HP786" s="49"/>
      <c r="HQ786" s="49"/>
      <c r="HR786" s="49"/>
      <c r="HS786" s="49"/>
      <c r="HT786" s="49"/>
      <c r="HU786" s="49"/>
      <c r="HV786" s="49"/>
      <c r="HW786" s="49"/>
      <c r="HX786" s="49"/>
      <c r="HY786" s="49"/>
      <c r="HZ786" s="49"/>
      <c r="IA786" s="49"/>
      <c r="IB786" s="49"/>
      <c r="IC786" s="49"/>
      <c r="ID786" s="49"/>
      <c r="IE786" s="49"/>
      <c r="IF786" s="49"/>
      <c r="IG786" s="49"/>
      <c r="IH786" s="49"/>
      <c r="II786" s="49"/>
      <c r="IJ786" s="49"/>
      <c r="IK786" s="49"/>
      <c r="IL786" s="49"/>
      <c r="IM786" s="49"/>
      <c r="IN786" s="49"/>
      <c r="IO786" s="49"/>
      <c r="IP786" s="49"/>
      <c r="IQ786" s="49"/>
      <c r="IR786" s="49"/>
      <c r="IS786" s="49"/>
      <c r="IT786" s="49"/>
      <c r="IU786" s="49"/>
      <c r="IV786" s="49"/>
      <c r="IW786" s="49"/>
      <c r="IX786" s="49"/>
      <c r="IY786" s="49"/>
      <c r="IZ786" s="49"/>
      <c r="JA786" s="49"/>
      <c r="JB786" s="49"/>
      <c r="JC786" s="49"/>
      <c r="JD786" s="49"/>
      <c r="JE786" s="49"/>
      <c r="JF786" s="49"/>
      <c r="JG786" s="49"/>
      <c r="JH786" s="49"/>
      <c r="JI786" s="49"/>
      <c r="JJ786" s="49"/>
      <c r="JK786" s="49"/>
      <c r="JL786" s="49"/>
      <c r="JM786" s="49"/>
      <c r="JN786" s="49"/>
      <c r="JO786" s="49"/>
      <c r="JP786" s="49"/>
      <c r="JQ786" s="49"/>
      <c r="JR786" s="49"/>
      <c r="JS786" s="49"/>
      <c r="JT786" s="49"/>
      <c r="JU786" s="49"/>
      <c r="JV786" s="49"/>
      <c r="JW786" s="49"/>
      <c r="JX786" s="49"/>
      <c r="JY786" s="49"/>
      <c r="JZ786" s="49"/>
      <c r="KA786" s="49"/>
      <c r="KB786" s="49"/>
      <c r="KC786" s="49"/>
      <c r="KD786" s="49"/>
      <c r="KE786" s="49"/>
      <c r="KF786" s="49"/>
      <c r="KG786" s="49"/>
      <c r="KH786" s="49"/>
      <c r="KI786" s="49"/>
      <c r="KJ786" s="49"/>
    </row>
    <row r="787" spans="2:296" s="48" customFormat="1" x14ac:dyDescent="0.2">
      <c r="B787" s="46"/>
      <c r="C787" s="276"/>
      <c r="D787" s="125"/>
      <c r="E787" s="173"/>
      <c r="F787" s="174"/>
      <c r="G787" s="125"/>
      <c r="H787" s="125"/>
      <c r="I787" s="125"/>
      <c r="J787" s="125"/>
      <c r="K787" s="192"/>
      <c r="M787" s="281"/>
      <c r="N787" s="19"/>
      <c r="O787" s="49"/>
      <c r="P787" s="49"/>
      <c r="Q787" s="49"/>
      <c r="R787" s="49"/>
      <c r="S787" s="49"/>
      <c r="T787" s="49"/>
      <c r="U787" s="49"/>
      <c r="V787" s="49"/>
      <c r="W787" s="49"/>
      <c r="X787" s="49"/>
      <c r="Y787" s="49"/>
      <c r="Z787" s="49"/>
      <c r="AA787" s="49"/>
      <c r="AB787" s="49"/>
      <c r="AC787" s="49"/>
      <c r="AD787" s="49"/>
      <c r="AE787" s="49"/>
      <c r="AF787" s="49"/>
      <c r="AG787" s="49"/>
      <c r="AH787" s="49"/>
      <c r="AI787" s="49"/>
      <c r="AJ787" s="49"/>
      <c r="AK787" s="49"/>
      <c r="AL787" s="49"/>
      <c r="AM787" s="49"/>
      <c r="AN787" s="49"/>
      <c r="AO787" s="49"/>
      <c r="AP787" s="49"/>
      <c r="AQ787" s="49"/>
      <c r="AR787" s="49"/>
      <c r="AS787" s="49"/>
      <c r="AT787" s="49"/>
      <c r="AU787" s="49"/>
      <c r="AV787" s="49"/>
      <c r="AW787" s="49"/>
      <c r="AX787" s="49"/>
      <c r="AY787" s="49"/>
      <c r="AZ787" s="49"/>
      <c r="BA787" s="49"/>
      <c r="BB787" s="49"/>
      <c r="BC787" s="49"/>
      <c r="BD787" s="49"/>
      <c r="BE787" s="49"/>
      <c r="BF787" s="49"/>
      <c r="BG787" s="49"/>
      <c r="BH787" s="49"/>
      <c r="BI787" s="49"/>
      <c r="BJ787" s="49"/>
      <c r="BK787" s="49"/>
      <c r="BL787" s="49"/>
      <c r="BM787" s="49"/>
      <c r="BN787" s="49"/>
      <c r="BO787" s="49"/>
      <c r="BP787" s="49"/>
      <c r="BQ787" s="49"/>
      <c r="BR787" s="49"/>
      <c r="BS787" s="49"/>
      <c r="BT787" s="49"/>
      <c r="BU787" s="49"/>
      <c r="BV787" s="49"/>
      <c r="BW787" s="49"/>
      <c r="BX787" s="49"/>
      <c r="BY787" s="49"/>
      <c r="BZ787" s="49"/>
      <c r="CA787" s="49"/>
      <c r="CB787" s="49"/>
      <c r="CC787" s="49"/>
      <c r="CD787" s="49"/>
      <c r="CE787" s="49"/>
      <c r="CF787" s="49"/>
      <c r="CG787" s="49"/>
      <c r="CH787" s="49"/>
      <c r="CI787" s="49"/>
      <c r="CJ787" s="49"/>
      <c r="CK787" s="49"/>
      <c r="CL787" s="49"/>
      <c r="CM787" s="49"/>
      <c r="CN787" s="49"/>
      <c r="CO787" s="49"/>
      <c r="CP787" s="49"/>
      <c r="CQ787" s="49"/>
      <c r="CR787" s="49"/>
      <c r="CS787" s="49"/>
      <c r="CT787" s="49"/>
      <c r="CU787" s="49"/>
      <c r="CV787" s="49"/>
      <c r="CW787" s="49"/>
      <c r="CX787" s="49"/>
      <c r="CY787" s="49"/>
      <c r="CZ787" s="49"/>
      <c r="DA787" s="49"/>
      <c r="DB787" s="49"/>
      <c r="DC787" s="49"/>
      <c r="DD787" s="49"/>
      <c r="DE787" s="49"/>
      <c r="DF787" s="49"/>
      <c r="DG787" s="49"/>
      <c r="DH787" s="49"/>
      <c r="DI787" s="49"/>
      <c r="DJ787" s="49"/>
      <c r="DK787" s="49"/>
      <c r="DL787" s="49"/>
      <c r="DM787" s="49"/>
      <c r="DN787" s="49"/>
      <c r="DO787" s="49"/>
      <c r="DP787" s="49"/>
      <c r="DQ787" s="49"/>
      <c r="DR787" s="49"/>
      <c r="DS787" s="49"/>
      <c r="DT787" s="49"/>
      <c r="DU787" s="49"/>
      <c r="DV787" s="49"/>
      <c r="DW787" s="49"/>
      <c r="DX787" s="49"/>
      <c r="DY787" s="49"/>
      <c r="DZ787" s="49"/>
      <c r="EA787" s="49"/>
      <c r="EB787" s="49"/>
      <c r="EC787" s="49"/>
      <c r="ED787" s="49"/>
      <c r="EE787" s="49"/>
      <c r="EF787" s="49"/>
      <c r="EG787" s="49"/>
      <c r="EH787" s="49"/>
      <c r="EI787" s="49"/>
      <c r="EJ787" s="49"/>
      <c r="EK787" s="49"/>
      <c r="EL787" s="49"/>
      <c r="EM787" s="49"/>
      <c r="EN787" s="49"/>
      <c r="EO787" s="49"/>
      <c r="EP787" s="49"/>
      <c r="EQ787" s="49"/>
      <c r="ER787" s="49"/>
      <c r="ES787" s="49"/>
      <c r="ET787" s="49"/>
      <c r="EU787" s="49"/>
      <c r="EV787" s="49"/>
      <c r="EW787" s="49"/>
      <c r="EX787" s="49"/>
      <c r="EY787" s="49"/>
      <c r="EZ787" s="49"/>
      <c r="FA787" s="49"/>
      <c r="FB787" s="49"/>
      <c r="FC787" s="49"/>
      <c r="FD787" s="49"/>
      <c r="FE787" s="49"/>
      <c r="FF787" s="49"/>
      <c r="FG787" s="49"/>
      <c r="FH787" s="49"/>
      <c r="FI787" s="49"/>
      <c r="FJ787" s="49"/>
      <c r="FK787" s="49"/>
      <c r="FL787" s="49"/>
      <c r="FM787" s="49"/>
      <c r="FN787" s="49"/>
      <c r="FO787" s="49"/>
      <c r="FP787" s="49"/>
      <c r="FQ787" s="49"/>
      <c r="FR787" s="49"/>
      <c r="FS787" s="49"/>
      <c r="FT787" s="49"/>
      <c r="FU787" s="49"/>
      <c r="FV787" s="49"/>
      <c r="FW787" s="49"/>
      <c r="FX787" s="49"/>
      <c r="FY787" s="49"/>
      <c r="FZ787" s="49"/>
      <c r="GA787" s="49"/>
      <c r="GB787" s="49"/>
      <c r="GC787" s="49"/>
      <c r="GD787" s="49"/>
      <c r="GE787" s="49"/>
      <c r="GF787" s="49"/>
      <c r="GG787" s="49"/>
      <c r="GH787" s="49"/>
      <c r="GI787" s="49"/>
      <c r="GJ787" s="49"/>
      <c r="GK787" s="49"/>
      <c r="GL787" s="49"/>
      <c r="GM787" s="49"/>
      <c r="GN787" s="49"/>
      <c r="GO787" s="49"/>
      <c r="GP787" s="49"/>
      <c r="GQ787" s="49"/>
      <c r="GR787" s="49"/>
      <c r="GS787" s="49"/>
      <c r="GT787" s="49"/>
      <c r="GU787" s="49"/>
      <c r="GV787" s="49"/>
      <c r="GW787" s="49"/>
      <c r="GX787" s="49"/>
      <c r="GY787" s="49"/>
      <c r="GZ787" s="49"/>
      <c r="HA787" s="49"/>
      <c r="HB787" s="49"/>
      <c r="HC787" s="49"/>
      <c r="HD787" s="49"/>
      <c r="HE787" s="49"/>
      <c r="HF787" s="49"/>
      <c r="HG787" s="49"/>
      <c r="HH787" s="49"/>
      <c r="HI787" s="49"/>
      <c r="HJ787" s="49"/>
      <c r="HK787" s="49"/>
      <c r="HL787" s="49"/>
      <c r="HM787" s="49"/>
      <c r="HN787" s="49"/>
      <c r="HO787" s="49"/>
      <c r="HP787" s="49"/>
      <c r="HQ787" s="49"/>
      <c r="HR787" s="49"/>
      <c r="HS787" s="49"/>
      <c r="HT787" s="49"/>
      <c r="HU787" s="49"/>
      <c r="HV787" s="49"/>
      <c r="HW787" s="49"/>
      <c r="HX787" s="49"/>
      <c r="HY787" s="49"/>
      <c r="HZ787" s="49"/>
      <c r="IA787" s="49"/>
      <c r="IB787" s="49"/>
      <c r="IC787" s="49"/>
      <c r="ID787" s="49"/>
      <c r="IE787" s="49"/>
      <c r="IF787" s="49"/>
      <c r="IG787" s="49"/>
      <c r="IH787" s="49"/>
      <c r="II787" s="49"/>
      <c r="IJ787" s="49"/>
      <c r="IK787" s="49"/>
      <c r="IL787" s="49"/>
      <c r="IM787" s="49"/>
      <c r="IN787" s="49"/>
      <c r="IO787" s="49"/>
      <c r="IP787" s="49"/>
      <c r="IQ787" s="49"/>
      <c r="IR787" s="49"/>
      <c r="IS787" s="49"/>
      <c r="IT787" s="49"/>
      <c r="IU787" s="49"/>
      <c r="IV787" s="49"/>
      <c r="IW787" s="49"/>
      <c r="IX787" s="49"/>
      <c r="IY787" s="49"/>
      <c r="IZ787" s="49"/>
      <c r="JA787" s="49"/>
      <c r="JB787" s="49"/>
      <c r="JC787" s="49"/>
      <c r="JD787" s="49"/>
      <c r="JE787" s="49"/>
      <c r="JF787" s="49"/>
      <c r="JG787" s="49"/>
      <c r="JH787" s="49"/>
      <c r="JI787" s="49"/>
      <c r="JJ787" s="49"/>
      <c r="JK787" s="49"/>
      <c r="JL787" s="49"/>
      <c r="JM787" s="49"/>
      <c r="JN787" s="49"/>
      <c r="JO787" s="49"/>
      <c r="JP787" s="49"/>
      <c r="JQ787" s="49"/>
      <c r="JR787" s="49"/>
      <c r="JS787" s="49"/>
      <c r="JT787" s="49"/>
      <c r="JU787" s="49"/>
      <c r="JV787" s="49"/>
      <c r="JW787" s="49"/>
      <c r="JX787" s="49"/>
      <c r="JY787" s="49"/>
      <c r="JZ787" s="49"/>
      <c r="KA787" s="49"/>
      <c r="KB787" s="49"/>
      <c r="KC787" s="49"/>
      <c r="KD787" s="49"/>
      <c r="KE787" s="49"/>
      <c r="KF787" s="49"/>
      <c r="KG787" s="49"/>
      <c r="KH787" s="49"/>
      <c r="KI787" s="49"/>
      <c r="KJ787" s="49"/>
    </row>
    <row r="788" spans="2:296" s="48" customFormat="1" x14ac:dyDescent="0.2">
      <c r="B788" s="46"/>
      <c r="C788" s="276"/>
      <c r="D788" s="125"/>
      <c r="E788" s="173"/>
      <c r="F788" s="174"/>
      <c r="G788" s="125"/>
      <c r="H788" s="125"/>
      <c r="I788" s="125"/>
      <c r="J788" s="125"/>
      <c r="K788" s="192"/>
      <c r="M788" s="281"/>
      <c r="N788" s="19"/>
      <c r="O788" s="49"/>
      <c r="P788" s="49"/>
      <c r="Q788" s="49"/>
      <c r="R788" s="49"/>
      <c r="S788" s="49"/>
      <c r="T788" s="49"/>
      <c r="U788" s="49"/>
      <c r="V788" s="49"/>
      <c r="W788" s="49"/>
      <c r="X788" s="49"/>
      <c r="Y788" s="49"/>
      <c r="Z788" s="49"/>
      <c r="AA788" s="49"/>
      <c r="AB788" s="49"/>
      <c r="AC788" s="49"/>
      <c r="AD788" s="49"/>
      <c r="AE788" s="49"/>
      <c r="AF788" s="49"/>
      <c r="AG788" s="49"/>
      <c r="AH788" s="49"/>
      <c r="AI788" s="49"/>
      <c r="AJ788" s="49"/>
      <c r="AK788" s="49"/>
      <c r="AL788" s="49"/>
      <c r="AM788" s="49"/>
      <c r="AN788" s="49"/>
      <c r="AO788" s="49"/>
      <c r="AP788" s="49"/>
      <c r="AQ788" s="49"/>
      <c r="AR788" s="49"/>
      <c r="AS788" s="49"/>
      <c r="AT788" s="49"/>
      <c r="AU788" s="49"/>
      <c r="AV788" s="49"/>
      <c r="AW788" s="49"/>
      <c r="AX788" s="49"/>
      <c r="AY788" s="49"/>
      <c r="AZ788" s="49"/>
      <c r="BA788" s="49"/>
      <c r="BB788" s="49"/>
      <c r="BC788" s="49"/>
      <c r="BD788" s="49"/>
      <c r="BE788" s="49"/>
      <c r="BF788" s="49"/>
      <c r="BG788" s="49"/>
      <c r="BH788" s="49"/>
      <c r="BI788" s="49"/>
      <c r="BJ788" s="49"/>
      <c r="BK788" s="49"/>
      <c r="BL788" s="49"/>
      <c r="BM788" s="49"/>
      <c r="BN788" s="49"/>
      <c r="BO788" s="49"/>
      <c r="BP788" s="49"/>
      <c r="BQ788" s="49"/>
      <c r="BR788" s="49"/>
      <c r="BS788" s="49"/>
      <c r="BT788" s="49"/>
      <c r="BU788" s="49"/>
      <c r="BV788" s="49"/>
      <c r="BW788" s="49"/>
      <c r="BX788" s="49"/>
      <c r="BY788" s="49"/>
      <c r="BZ788" s="49"/>
      <c r="CA788" s="49"/>
      <c r="CB788" s="49"/>
      <c r="CC788" s="49"/>
      <c r="CD788" s="49"/>
      <c r="CE788" s="49"/>
      <c r="CF788" s="49"/>
      <c r="CG788" s="49"/>
      <c r="CH788" s="49"/>
      <c r="CI788" s="49"/>
      <c r="CJ788" s="49"/>
      <c r="CK788" s="49"/>
      <c r="CL788" s="49"/>
      <c r="CM788" s="49"/>
      <c r="CN788" s="49"/>
      <c r="CO788" s="49"/>
      <c r="CP788" s="49"/>
      <c r="CQ788" s="49"/>
      <c r="CR788" s="49"/>
      <c r="CS788" s="49"/>
      <c r="CT788" s="49"/>
      <c r="CU788" s="49"/>
      <c r="CV788" s="49"/>
      <c r="CW788" s="49"/>
      <c r="CX788" s="49"/>
      <c r="CY788" s="49"/>
      <c r="CZ788" s="49"/>
      <c r="DA788" s="49"/>
      <c r="DB788" s="49"/>
      <c r="DC788" s="49"/>
      <c r="DD788" s="49"/>
      <c r="DE788" s="49"/>
      <c r="DF788" s="49"/>
      <c r="DG788" s="49"/>
      <c r="DH788" s="49"/>
      <c r="DI788" s="49"/>
      <c r="DJ788" s="49"/>
      <c r="DK788" s="49"/>
      <c r="DL788" s="49"/>
      <c r="DM788" s="49"/>
      <c r="DN788" s="49"/>
      <c r="DO788" s="49"/>
      <c r="DP788" s="49"/>
      <c r="DQ788" s="49"/>
      <c r="DR788" s="49"/>
      <c r="DS788" s="49"/>
      <c r="DT788" s="49"/>
      <c r="DU788" s="49"/>
      <c r="DV788" s="49"/>
      <c r="DW788" s="49"/>
      <c r="DX788" s="49"/>
      <c r="DY788" s="49"/>
      <c r="DZ788" s="49"/>
      <c r="EA788" s="49"/>
      <c r="EB788" s="49"/>
      <c r="EC788" s="49"/>
      <c r="ED788" s="49"/>
      <c r="EE788" s="49"/>
      <c r="EF788" s="49"/>
      <c r="EG788" s="49"/>
      <c r="EH788" s="49"/>
      <c r="EI788" s="49"/>
      <c r="EJ788" s="49"/>
      <c r="EK788" s="49"/>
      <c r="EL788" s="49"/>
      <c r="EM788" s="49"/>
      <c r="EN788" s="49"/>
      <c r="EO788" s="49"/>
      <c r="EP788" s="49"/>
      <c r="EQ788" s="49"/>
      <c r="ER788" s="49"/>
      <c r="ES788" s="49"/>
      <c r="ET788" s="49"/>
      <c r="EU788" s="49"/>
      <c r="EV788" s="49"/>
      <c r="EW788" s="49"/>
      <c r="EX788" s="49"/>
      <c r="EY788" s="49"/>
      <c r="EZ788" s="49"/>
      <c r="FA788" s="49"/>
      <c r="FB788" s="49"/>
      <c r="FC788" s="49"/>
      <c r="FD788" s="49"/>
      <c r="FE788" s="49"/>
      <c r="FF788" s="49"/>
      <c r="FG788" s="49"/>
      <c r="FH788" s="49"/>
      <c r="FI788" s="49"/>
      <c r="FJ788" s="49"/>
      <c r="FK788" s="49"/>
      <c r="FL788" s="49"/>
      <c r="FM788" s="49"/>
      <c r="FN788" s="49"/>
      <c r="FO788" s="49"/>
      <c r="FP788" s="49"/>
      <c r="FQ788" s="49"/>
      <c r="FR788" s="49"/>
      <c r="FS788" s="49"/>
      <c r="FT788" s="49"/>
      <c r="FU788" s="49"/>
      <c r="FV788" s="49"/>
      <c r="FW788" s="49"/>
      <c r="FX788" s="49"/>
      <c r="FY788" s="49"/>
      <c r="FZ788" s="49"/>
      <c r="GA788" s="49"/>
      <c r="GB788" s="49"/>
      <c r="GC788" s="49"/>
      <c r="GD788" s="49"/>
      <c r="GE788" s="49"/>
      <c r="GF788" s="49"/>
      <c r="GG788" s="49"/>
      <c r="GH788" s="49"/>
      <c r="GI788" s="49"/>
      <c r="GJ788" s="49"/>
      <c r="GK788" s="49"/>
      <c r="GL788" s="49"/>
      <c r="GM788" s="49"/>
      <c r="GN788" s="49"/>
      <c r="GO788" s="49"/>
      <c r="GP788" s="49"/>
      <c r="GQ788" s="49"/>
      <c r="GR788" s="49"/>
      <c r="GS788" s="49"/>
      <c r="GT788" s="49"/>
      <c r="GU788" s="49"/>
      <c r="GV788" s="49"/>
      <c r="GW788" s="49"/>
      <c r="GX788" s="49"/>
      <c r="GY788" s="49"/>
      <c r="GZ788" s="49"/>
      <c r="HA788" s="49"/>
      <c r="HB788" s="49"/>
      <c r="HC788" s="49"/>
      <c r="HD788" s="49"/>
      <c r="HE788" s="49"/>
      <c r="HF788" s="49"/>
      <c r="HG788" s="49"/>
      <c r="HH788" s="49"/>
      <c r="HI788" s="49"/>
      <c r="HJ788" s="49"/>
      <c r="HK788" s="49"/>
      <c r="HL788" s="49"/>
      <c r="HM788" s="49"/>
      <c r="HN788" s="49"/>
      <c r="HO788" s="49"/>
      <c r="HP788" s="49"/>
      <c r="HQ788" s="49"/>
      <c r="HR788" s="49"/>
      <c r="HS788" s="49"/>
      <c r="HT788" s="49"/>
      <c r="HU788" s="49"/>
      <c r="HV788" s="49"/>
      <c r="HW788" s="49"/>
      <c r="HX788" s="49"/>
      <c r="HY788" s="49"/>
      <c r="HZ788" s="49"/>
      <c r="IA788" s="49"/>
      <c r="IB788" s="49"/>
      <c r="IC788" s="49"/>
      <c r="ID788" s="49"/>
      <c r="IE788" s="49"/>
      <c r="IF788" s="49"/>
      <c r="IG788" s="49"/>
      <c r="IH788" s="49"/>
      <c r="II788" s="49"/>
      <c r="IJ788" s="49"/>
      <c r="IK788" s="49"/>
      <c r="IL788" s="49"/>
      <c r="IM788" s="49"/>
      <c r="IN788" s="49"/>
      <c r="IO788" s="49"/>
      <c r="IP788" s="49"/>
      <c r="IQ788" s="49"/>
      <c r="IR788" s="49"/>
      <c r="IS788" s="49"/>
      <c r="IT788" s="49"/>
      <c r="IU788" s="49"/>
      <c r="IV788" s="49"/>
      <c r="IW788" s="49"/>
      <c r="IX788" s="49"/>
      <c r="IY788" s="49"/>
      <c r="IZ788" s="49"/>
      <c r="JA788" s="49"/>
      <c r="JB788" s="49"/>
      <c r="JC788" s="49"/>
      <c r="JD788" s="49"/>
      <c r="JE788" s="49"/>
      <c r="JF788" s="49"/>
      <c r="JG788" s="49"/>
      <c r="JH788" s="49"/>
      <c r="JI788" s="49"/>
      <c r="JJ788" s="49"/>
      <c r="JK788" s="49"/>
      <c r="JL788" s="49"/>
      <c r="JM788" s="49"/>
      <c r="JN788" s="49"/>
      <c r="JO788" s="49"/>
      <c r="JP788" s="49"/>
      <c r="JQ788" s="49"/>
      <c r="JR788" s="49"/>
      <c r="JS788" s="49"/>
      <c r="JT788" s="49"/>
      <c r="JU788" s="49"/>
      <c r="JV788" s="49"/>
      <c r="JW788" s="49"/>
      <c r="JX788" s="49"/>
      <c r="JY788" s="49"/>
      <c r="JZ788" s="49"/>
      <c r="KA788" s="49"/>
      <c r="KB788" s="49"/>
      <c r="KC788" s="49"/>
      <c r="KD788" s="49"/>
      <c r="KE788" s="49"/>
      <c r="KF788" s="49"/>
      <c r="KG788" s="49"/>
      <c r="KH788" s="49"/>
      <c r="KI788" s="49"/>
      <c r="KJ788" s="49"/>
    </row>
    <row r="789" spans="2:296" s="48" customFormat="1" x14ac:dyDescent="0.2">
      <c r="B789" s="46"/>
      <c r="C789" s="276"/>
      <c r="D789" s="125"/>
      <c r="E789" s="173"/>
      <c r="F789" s="174"/>
      <c r="G789" s="125"/>
      <c r="H789" s="125"/>
      <c r="I789" s="125"/>
      <c r="J789" s="125"/>
      <c r="K789" s="192"/>
      <c r="M789" s="281"/>
      <c r="N789" s="19"/>
      <c r="O789" s="49"/>
      <c r="P789" s="49"/>
      <c r="Q789" s="49"/>
      <c r="R789" s="49"/>
      <c r="S789" s="49"/>
      <c r="T789" s="49"/>
      <c r="U789" s="49"/>
      <c r="V789" s="49"/>
      <c r="W789" s="49"/>
      <c r="X789" s="49"/>
      <c r="Y789" s="49"/>
      <c r="Z789" s="49"/>
      <c r="AA789" s="49"/>
      <c r="AB789" s="49"/>
      <c r="AC789" s="49"/>
      <c r="AD789" s="49"/>
      <c r="AE789" s="49"/>
      <c r="AF789" s="49"/>
      <c r="AG789" s="49"/>
      <c r="AH789" s="49"/>
      <c r="AI789" s="49"/>
      <c r="AJ789" s="49"/>
      <c r="AK789" s="49"/>
      <c r="AL789" s="49"/>
      <c r="AM789" s="49"/>
      <c r="AN789" s="49"/>
      <c r="AO789" s="49"/>
      <c r="AP789" s="49"/>
      <c r="AQ789" s="49"/>
      <c r="AR789" s="49"/>
      <c r="AS789" s="49"/>
      <c r="AT789" s="49"/>
      <c r="AU789" s="49"/>
      <c r="AV789" s="49"/>
      <c r="AW789" s="49"/>
      <c r="AX789" s="49"/>
      <c r="AY789" s="49"/>
      <c r="AZ789" s="49"/>
      <c r="BA789" s="49"/>
      <c r="BB789" s="49"/>
      <c r="BC789" s="49"/>
      <c r="BD789" s="49"/>
      <c r="BE789" s="49"/>
      <c r="BF789" s="49"/>
      <c r="BG789" s="49"/>
      <c r="BH789" s="49"/>
      <c r="BI789" s="49"/>
      <c r="BJ789" s="49"/>
      <c r="BK789" s="49"/>
      <c r="BL789" s="49"/>
      <c r="BM789" s="49"/>
      <c r="BN789" s="49"/>
      <c r="BO789" s="49"/>
      <c r="BP789" s="49"/>
      <c r="BQ789" s="49"/>
      <c r="BR789" s="49"/>
      <c r="BS789" s="49"/>
      <c r="BT789" s="49"/>
      <c r="BU789" s="49"/>
      <c r="BV789" s="49"/>
      <c r="BW789" s="49"/>
      <c r="BX789" s="49"/>
      <c r="BY789" s="49"/>
      <c r="BZ789" s="49"/>
      <c r="CA789" s="49"/>
      <c r="CB789" s="49"/>
      <c r="CC789" s="49"/>
      <c r="CD789" s="49"/>
      <c r="CE789" s="49"/>
      <c r="CF789" s="49"/>
      <c r="CG789" s="49"/>
      <c r="CH789" s="49"/>
      <c r="CI789" s="49"/>
      <c r="CJ789" s="49"/>
      <c r="CK789" s="49"/>
      <c r="CL789" s="49"/>
      <c r="CM789" s="49"/>
      <c r="CN789" s="49"/>
      <c r="CO789" s="49"/>
      <c r="CP789" s="49"/>
      <c r="CQ789" s="49"/>
      <c r="CR789" s="49"/>
      <c r="CS789" s="49"/>
      <c r="CT789" s="49"/>
      <c r="CU789" s="49"/>
      <c r="CV789" s="49"/>
      <c r="CW789" s="49"/>
      <c r="CX789" s="49"/>
      <c r="CY789" s="49"/>
      <c r="CZ789" s="49"/>
      <c r="DA789" s="49"/>
      <c r="DB789" s="49"/>
      <c r="DC789" s="49"/>
      <c r="DD789" s="49"/>
      <c r="DE789" s="49"/>
      <c r="DF789" s="49"/>
      <c r="DG789" s="49"/>
      <c r="DH789" s="49"/>
      <c r="DI789" s="49"/>
      <c r="DJ789" s="49"/>
      <c r="DK789" s="49"/>
      <c r="DL789" s="49"/>
      <c r="DM789" s="49"/>
      <c r="DN789" s="49"/>
      <c r="DO789" s="49"/>
      <c r="DP789" s="49"/>
      <c r="DQ789" s="49"/>
      <c r="DR789" s="49"/>
      <c r="DS789" s="49"/>
      <c r="DT789" s="49"/>
      <c r="DU789" s="49"/>
      <c r="DV789" s="49"/>
      <c r="DW789" s="49"/>
      <c r="DX789" s="49"/>
      <c r="DY789" s="49"/>
      <c r="DZ789" s="49"/>
      <c r="EA789" s="49"/>
      <c r="EB789" s="49"/>
      <c r="EC789" s="49"/>
      <c r="ED789" s="49"/>
      <c r="EE789" s="49"/>
      <c r="EF789" s="49"/>
      <c r="EG789" s="49"/>
      <c r="EH789" s="49"/>
      <c r="EI789" s="49"/>
      <c r="EJ789" s="49"/>
      <c r="EK789" s="49"/>
      <c r="EL789" s="49"/>
      <c r="EM789" s="49"/>
      <c r="EN789" s="49"/>
      <c r="EO789" s="49"/>
      <c r="EP789" s="49"/>
      <c r="EQ789" s="49"/>
      <c r="ER789" s="49"/>
      <c r="ES789" s="49"/>
      <c r="ET789" s="49"/>
      <c r="EU789" s="49"/>
      <c r="EV789" s="49"/>
      <c r="EW789" s="49"/>
      <c r="EX789" s="49"/>
      <c r="EY789" s="49"/>
      <c r="EZ789" s="49"/>
      <c r="FA789" s="49"/>
      <c r="FB789" s="49"/>
      <c r="FC789" s="49"/>
      <c r="FD789" s="49"/>
      <c r="FE789" s="49"/>
      <c r="FF789" s="49"/>
      <c r="FG789" s="49"/>
      <c r="FH789" s="49"/>
      <c r="FI789" s="49"/>
      <c r="FJ789" s="49"/>
      <c r="FK789" s="49"/>
      <c r="FL789" s="49"/>
      <c r="FM789" s="49"/>
      <c r="FN789" s="49"/>
      <c r="FO789" s="49"/>
      <c r="FP789" s="49"/>
      <c r="FQ789" s="49"/>
      <c r="FR789" s="49"/>
      <c r="FS789" s="49"/>
      <c r="FT789" s="49"/>
      <c r="FU789" s="49"/>
      <c r="FV789" s="49"/>
      <c r="FW789" s="49"/>
      <c r="FX789" s="49"/>
      <c r="FY789" s="49"/>
      <c r="FZ789" s="49"/>
      <c r="GA789" s="49"/>
      <c r="GB789" s="49"/>
      <c r="GC789" s="49"/>
      <c r="GD789" s="49"/>
      <c r="GE789" s="49"/>
      <c r="GF789" s="49"/>
      <c r="GG789" s="49"/>
      <c r="GH789" s="49"/>
      <c r="GI789" s="49"/>
      <c r="GJ789" s="49"/>
      <c r="GK789" s="49"/>
      <c r="GL789" s="49"/>
      <c r="GM789" s="49"/>
      <c r="GN789" s="49"/>
      <c r="GO789" s="49"/>
      <c r="GP789" s="49"/>
      <c r="GQ789" s="49"/>
      <c r="GR789" s="49"/>
      <c r="GS789" s="49"/>
      <c r="GT789" s="49"/>
      <c r="GU789" s="49"/>
      <c r="GV789" s="49"/>
      <c r="GW789" s="49"/>
      <c r="GX789" s="49"/>
      <c r="GY789" s="49"/>
      <c r="GZ789" s="49"/>
      <c r="HA789" s="49"/>
      <c r="HB789" s="49"/>
      <c r="HC789" s="49"/>
      <c r="HD789" s="49"/>
      <c r="HE789" s="49"/>
      <c r="HF789" s="49"/>
      <c r="HG789" s="49"/>
      <c r="HH789" s="49"/>
      <c r="HI789" s="49"/>
      <c r="HJ789" s="49"/>
      <c r="HK789" s="49"/>
      <c r="HL789" s="49"/>
      <c r="HM789" s="49"/>
      <c r="HN789" s="49"/>
      <c r="HO789" s="49"/>
      <c r="HP789" s="49"/>
      <c r="HQ789" s="49"/>
      <c r="HR789" s="49"/>
      <c r="HS789" s="49"/>
      <c r="HT789" s="49"/>
      <c r="HU789" s="49"/>
      <c r="HV789" s="49"/>
      <c r="HW789" s="49"/>
      <c r="HX789" s="49"/>
      <c r="HY789" s="49"/>
      <c r="HZ789" s="49"/>
      <c r="IA789" s="49"/>
      <c r="IB789" s="49"/>
      <c r="IC789" s="49"/>
      <c r="ID789" s="49"/>
      <c r="IE789" s="49"/>
      <c r="IF789" s="49"/>
      <c r="IG789" s="49"/>
      <c r="IH789" s="49"/>
      <c r="II789" s="49"/>
      <c r="IJ789" s="49"/>
      <c r="IK789" s="49"/>
      <c r="IL789" s="49"/>
      <c r="IM789" s="49"/>
      <c r="IN789" s="49"/>
      <c r="IO789" s="49"/>
      <c r="IP789" s="49"/>
      <c r="IQ789" s="49"/>
      <c r="IR789" s="49"/>
      <c r="IS789" s="49"/>
      <c r="IT789" s="49"/>
      <c r="IU789" s="49"/>
      <c r="IV789" s="49"/>
      <c r="IW789" s="49"/>
      <c r="IX789" s="49"/>
      <c r="IY789" s="49"/>
      <c r="IZ789" s="49"/>
      <c r="JA789" s="49"/>
      <c r="JB789" s="49"/>
      <c r="JC789" s="49"/>
      <c r="JD789" s="49"/>
      <c r="JE789" s="49"/>
      <c r="JF789" s="49"/>
      <c r="JG789" s="49"/>
      <c r="JH789" s="49"/>
      <c r="JI789" s="49"/>
      <c r="JJ789" s="49"/>
      <c r="JK789" s="49"/>
      <c r="JL789" s="49"/>
      <c r="JM789" s="49"/>
      <c r="JN789" s="49"/>
      <c r="JO789" s="49"/>
      <c r="JP789" s="49"/>
      <c r="JQ789" s="49"/>
      <c r="JR789" s="49"/>
      <c r="JS789" s="49"/>
      <c r="JT789" s="49"/>
      <c r="JU789" s="49"/>
      <c r="JV789" s="49"/>
      <c r="JW789" s="49"/>
      <c r="JX789" s="49"/>
      <c r="JY789" s="49"/>
      <c r="JZ789" s="49"/>
      <c r="KA789" s="49"/>
      <c r="KB789" s="49"/>
      <c r="KC789" s="49"/>
      <c r="KD789" s="49"/>
      <c r="KE789" s="49"/>
      <c r="KF789" s="49"/>
      <c r="KG789" s="49"/>
      <c r="KH789" s="49"/>
      <c r="KI789" s="49"/>
      <c r="KJ789" s="49"/>
    </row>
    <row r="790" spans="2:296" s="48" customFormat="1" x14ac:dyDescent="0.2">
      <c r="B790" s="46"/>
      <c r="C790" s="276"/>
      <c r="D790" s="125"/>
      <c r="E790" s="173"/>
      <c r="F790" s="174"/>
      <c r="G790" s="125"/>
      <c r="H790" s="125"/>
      <c r="I790" s="125"/>
      <c r="J790" s="125"/>
      <c r="K790" s="192"/>
      <c r="M790" s="281"/>
      <c r="N790" s="19"/>
      <c r="O790" s="49"/>
      <c r="P790" s="49"/>
      <c r="Q790" s="49"/>
      <c r="R790" s="49"/>
      <c r="S790" s="49"/>
      <c r="T790" s="49"/>
      <c r="U790" s="49"/>
      <c r="V790" s="49"/>
      <c r="W790" s="49"/>
      <c r="X790" s="49"/>
      <c r="Y790" s="49"/>
      <c r="Z790" s="49"/>
      <c r="AA790" s="49"/>
      <c r="AB790" s="49"/>
      <c r="AC790" s="49"/>
      <c r="AD790" s="49"/>
      <c r="AE790" s="49"/>
      <c r="AF790" s="49"/>
      <c r="AG790" s="49"/>
      <c r="AH790" s="49"/>
      <c r="AI790" s="49"/>
      <c r="AJ790" s="49"/>
      <c r="AK790" s="49"/>
      <c r="AL790" s="49"/>
      <c r="AM790" s="49"/>
      <c r="AN790" s="49"/>
      <c r="AO790" s="49"/>
      <c r="AP790" s="49"/>
      <c r="AQ790" s="49"/>
      <c r="AR790" s="49"/>
      <c r="AS790" s="49"/>
      <c r="AT790" s="49"/>
      <c r="AU790" s="49"/>
      <c r="AV790" s="49"/>
      <c r="AW790" s="49"/>
      <c r="AX790" s="49"/>
      <c r="AY790" s="49"/>
      <c r="AZ790" s="49"/>
      <c r="BA790" s="49"/>
      <c r="BB790" s="49"/>
      <c r="BC790" s="49"/>
      <c r="BD790" s="49"/>
      <c r="BE790" s="49"/>
      <c r="BF790" s="49"/>
      <c r="BG790" s="49"/>
      <c r="BH790" s="49"/>
      <c r="BI790" s="49"/>
      <c r="BJ790" s="49"/>
      <c r="BK790" s="49"/>
      <c r="BL790" s="49"/>
      <c r="BM790" s="49"/>
      <c r="BN790" s="49"/>
      <c r="BO790" s="49"/>
      <c r="BP790" s="49"/>
      <c r="BQ790" s="49"/>
      <c r="BR790" s="49"/>
      <c r="BS790" s="49"/>
      <c r="BT790" s="49"/>
      <c r="BU790" s="49"/>
      <c r="BV790" s="49"/>
      <c r="BW790" s="49"/>
      <c r="BX790" s="49"/>
      <c r="BY790" s="49"/>
      <c r="BZ790" s="49"/>
      <c r="CA790" s="49"/>
      <c r="CB790" s="49"/>
      <c r="CC790" s="49"/>
      <c r="CD790" s="49"/>
      <c r="CE790" s="49"/>
      <c r="CF790" s="49"/>
      <c r="CG790" s="49"/>
      <c r="CH790" s="49"/>
      <c r="CI790" s="49"/>
      <c r="CJ790" s="49"/>
      <c r="CK790" s="49"/>
      <c r="CL790" s="49"/>
      <c r="CM790" s="49"/>
      <c r="CN790" s="49"/>
      <c r="CO790" s="49"/>
      <c r="CP790" s="49"/>
      <c r="CQ790" s="49"/>
      <c r="CR790" s="49"/>
      <c r="CS790" s="49"/>
      <c r="CT790" s="49"/>
      <c r="CU790" s="49"/>
      <c r="CV790" s="49"/>
      <c r="CW790" s="49"/>
      <c r="CX790" s="49"/>
      <c r="CY790" s="49"/>
      <c r="CZ790" s="49"/>
      <c r="DA790" s="49"/>
      <c r="DB790" s="49"/>
      <c r="DC790" s="49"/>
      <c r="DD790" s="49"/>
      <c r="DE790" s="49"/>
      <c r="DF790" s="49"/>
      <c r="DG790" s="49"/>
      <c r="DH790" s="49"/>
      <c r="DI790" s="49"/>
      <c r="DJ790" s="49"/>
      <c r="DK790" s="49"/>
      <c r="DL790" s="49"/>
      <c r="DM790" s="49"/>
      <c r="DN790" s="49"/>
      <c r="DO790" s="49"/>
      <c r="DP790" s="49"/>
      <c r="DQ790" s="49"/>
      <c r="DR790" s="49"/>
      <c r="DS790" s="49"/>
      <c r="DT790" s="49"/>
      <c r="DU790" s="49"/>
      <c r="DV790" s="49"/>
      <c r="DW790" s="49"/>
      <c r="DX790" s="49"/>
      <c r="DY790" s="49"/>
      <c r="DZ790" s="49"/>
      <c r="EA790" s="49"/>
      <c r="EB790" s="49"/>
      <c r="EC790" s="49"/>
      <c r="ED790" s="49"/>
      <c r="EE790" s="49"/>
      <c r="EF790" s="49"/>
      <c r="EG790" s="49"/>
      <c r="EH790" s="49"/>
      <c r="EI790" s="49"/>
      <c r="EJ790" s="49"/>
      <c r="EK790" s="49"/>
      <c r="EL790" s="49"/>
      <c r="EM790" s="49"/>
      <c r="EN790" s="49"/>
      <c r="EO790" s="49"/>
      <c r="EP790" s="49"/>
      <c r="EQ790" s="49"/>
      <c r="ER790" s="49"/>
      <c r="ES790" s="49"/>
      <c r="ET790" s="49"/>
      <c r="EU790" s="49"/>
      <c r="EV790" s="49"/>
      <c r="EW790" s="49"/>
      <c r="EX790" s="49"/>
      <c r="EY790" s="49"/>
      <c r="EZ790" s="49"/>
      <c r="FA790" s="49"/>
      <c r="FB790" s="49"/>
      <c r="FC790" s="49"/>
      <c r="FD790" s="49"/>
      <c r="FE790" s="49"/>
      <c r="FF790" s="49"/>
      <c r="FG790" s="49"/>
      <c r="FH790" s="49"/>
      <c r="FI790" s="49"/>
      <c r="FJ790" s="49"/>
      <c r="FK790" s="49"/>
      <c r="FL790" s="49"/>
      <c r="FM790" s="49"/>
      <c r="FN790" s="49"/>
      <c r="FO790" s="49"/>
      <c r="FP790" s="49"/>
      <c r="FQ790" s="49"/>
      <c r="FR790" s="49"/>
      <c r="FS790" s="49"/>
      <c r="FT790" s="49"/>
      <c r="FU790" s="49"/>
      <c r="FV790" s="49"/>
      <c r="FW790" s="49"/>
      <c r="FX790" s="49"/>
      <c r="FY790" s="49"/>
      <c r="FZ790" s="49"/>
      <c r="GA790" s="49"/>
      <c r="GB790" s="49"/>
      <c r="GC790" s="49"/>
      <c r="GD790" s="49"/>
      <c r="GE790" s="49"/>
      <c r="GF790" s="49"/>
      <c r="GG790" s="49"/>
      <c r="GH790" s="49"/>
      <c r="GI790" s="49"/>
      <c r="GJ790" s="49"/>
      <c r="GK790" s="49"/>
      <c r="GL790" s="49"/>
      <c r="GM790" s="49"/>
      <c r="GN790" s="49"/>
      <c r="GO790" s="49"/>
      <c r="GP790" s="49"/>
      <c r="GQ790" s="49"/>
      <c r="GR790" s="49"/>
      <c r="GS790" s="49"/>
      <c r="GT790" s="49"/>
      <c r="GU790" s="49"/>
      <c r="GV790" s="49"/>
      <c r="GW790" s="49"/>
      <c r="GX790" s="49"/>
      <c r="GY790" s="49"/>
      <c r="GZ790" s="49"/>
      <c r="HA790" s="49"/>
      <c r="HB790" s="49"/>
      <c r="HC790" s="49"/>
      <c r="HD790" s="49"/>
      <c r="HE790" s="49"/>
      <c r="HF790" s="49"/>
      <c r="HG790" s="49"/>
      <c r="HH790" s="49"/>
      <c r="HI790" s="49"/>
      <c r="HJ790" s="49"/>
      <c r="HK790" s="49"/>
      <c r="HL790" s="49"/>
      <c r="HM790" s="49"/>
      <c r="HN790" s="49"/>
      <c r="HO790" s="49"/>
      <c r="HP790" s="49"/>
      <c r="HQ790" s="49"/>
      <c r="HR790" s="49"/>
      <c r="HS790" s="49"/>
      <c r="HT790" s="49"/>
      <c r="HU790" s="49"/>
      <c r="HV790" s="49"/>
      <c r="HW790" s="49"/>
      <c r="HX790" s="49"/>
      <c r="HY790" s="49"/>
      <c r="HZ790" s="49"/>
      <c r="IA790" s="49"/>
      <c r="IB790" s="49"/>
      <c r="IC790" s="49"/>
      <c r="ID790" s="49"/>
      <c r="IE790" s="49"/>
      <c r="IF790" s="49"/>
      <c r="IG790" s="49"/>
      <c r="IH790" s="49"/>
      <c r="II790" s="49"/>
      <c r="IJ790" s="49"/>
      <c r="IK790" s="49"/>
      <c r="IL790" s="49"/>
      <c r="IM790" s="49"/>
      <c r="IN790" s="49"/>
      <c r="IO790" s="49"/>
      <c r="IP790" s="49"/>
      <c r="IQ790" s="49"/>
      <c r="IR790" s="49"/>
      <c r="IS790" s="49"/>
      <c r="IT790" s="49"/>
      <c r="IU790" s="49"/>
      <c r="IV790" s="49"/>
      <c r="IW790" s="49"/>
      <c r="IX790" s="49"/>
      <c r="IY790" s="49"/>
      <c r="IZ790" s="49"/>
      <c r="JA790" s="49"/>
      <c r="JB790" s="49"/>
      <c r="JC790" s="49"/>
      <c r="JD790" s="49"/>
      <c r="JE790" s="49"/>
      <c r="JF790" s="49"/>
      <c r="JG790" s="49"/>
      <c r="JH790" s="49"/>
      <c r="JI790" s="49"/>
      <c r="JJ790" s="49"/>
      <c r="JK790" s="49"/>
      <c r="JL790" s="49"/>
      <c r="JM790" s="49"/>
      <c r="JN790" s="49"/>
      <c r="JO790" s="49"/>
      <c r="JP790" s="49"/>
      <c r="JQ790" s="49"/>
      <c r="JR790" s="49"/>
      <c r="JS790" s="49"/>
      <c r="JT790" s="49"/>
      <c r="JU790" s="49"/>
      <c r="JV790" s="49"/>
      <c r="JW790" s="49"/>
      <c r="JX790" s="49"/>
      <c r="JY790" s="49"/>
      <c r="JZ790" s="49"/>
      <c r="KA790" s="49"/>
      <c r="KB790" s="49"/>
      <c r="KC790" s="49"/>
      <c r="KD790" s="49"/>
      <c r="KE790" s="49"/>
      <c r="KF790" s="49"/>
      <c r="KG790" s="49"/>
      <c r="KH790" s="49"/>
      <c r="KI790" s="49"/>
      <c r="KJ790" s="49"/>
    </row>
    <row r="791" spans="2:296" s="48" customFormat="1" x14ac:dyDescent="0.2">
      <c r="B791" s="46"/>
      <c r="C791" s="276"/>
      <c r="D791" s="125"/>
      <c r="E791" s="173"/>
      <c r="F791" s="174"/>
      <c r="G791" s="125"/>
      <c r="H791" s="125"/>
      <c r="I791" s="125"/>
      <c r="J791" s="125"/>
      <c r="K791" s="192"/>
      <c r="M791" s="281"/>
      <c r="N791" s="19"/>
      <c r="O791" s="49"/>
      <c r="P791" s="49"/>
      <c r="Q791" s="49"/>
      <c r="R791" s="49"/>
      <c r="S791" s="49"/>
      <c r="T791" s="49"/>
      <c r="U791" s="49"/>
      <c r="V791" s="49"/>
      <c r="W791" s="49"/>
      <c r="X791" s="49"/>
      <c r="Y791" s="49"/>
      <c r="Z791" s="49"/>
      <c r="AA791" s="49"/>
      <c r="AB791" s="49"/>
      <c r="AC791" s="49"/>
      <c r="AD791" s="49"/>
      <c r="AE791" s="49"/>
      <c r="AF791" s="49"/>
      <c r="AG791" s="49"/>
      <c r="AH791" s="49"/>
      <c r="AI791" s="49"/>
      <c r="AJ791" s="49"/>
      <c r="AK791" s="49"/>
      <c r="AL791" s="49"/>
      <c r="AM791" s="49"/>
      <c r="AN791" s="49"/>
      <c r="AO791" s="49"/>
      <c r="AP791" s="49"/>
      <c r="AQ791" s="49"/>
      <c r="AR791" s="49"/>
      <c r="AS791" s="49"/>
      <c r="AT791" s="49"/>
      <c r="AU791" s="49"/>
      <c r="AV791" s="49"/>
      <c r="AW791" s="49"/>
      <c r="AX791" s="49"/>
      <c r="AY791" s="49"/>
      <c r="AZ791" s="49"/>
      <c r="BA791" s="49"/>
      <c r="BB791" s="49"/>
      <c r="BC791" s="49"/>
      <c r="BD791" s="49"/>
      <c r="BE791" s="49"/>
      <c r="BF791" s="49"/>
      <c r="BG791" s="49"/>
      <c r="BH791" s="49"/>
      <c r="BI791" s="49"/>
      <c r="BJ791" s="49"/>
      <c r="BK791" s="49"/>
      <c r="BL791" s="49"/>
      <c r="BM791" s="49"/>
      <c r="BN791" s="49"/>
      <c r="BO791" s="49"/>
      <c r="BP791" s="49"/>
      <c r="BQ791" s="49"/>
      <c r="BR791" s="49"/>
      <c r="BS791" s="49"/>
      <c r="BT791" s="49"/>
      <c r="BU791" s="49"/>
      <c r="BV791" s="49"/>
      <c r="BW791" s="49"/>
      <c r="BX791" s="49"/>
      <c r="BY791" s="49"/>
      <c r="BZ791" s="49"/>
      <c r="CA791" s="49"/>
      <c r="CB791" s="49"/>
      <c r="CC791" s="49"/>
      <c r="CD791" s="49"/>
      <c r="CE791" s="49"/>
      <c r="CF791" s="49"/>
      <c r="CG791" s="49"/>
      <c r="CH791" s="49"/>
      <c r="CI791" s="49"/>
      <c r="CJ791" s="49"/>
      <c r="CK791" s="49"/>
      <c r="CL791" s="49"/>
      <c r="CM791" s="49"/>
      <c r="CN791" s="49"/>
      <c r="CO791" s="49"/>
      <c r="CP791" s="49"/>
      <c r="CQ791" s="49"/>
      <c r="CR791" s="49"/>
      <c r="CS791" s="49"/>
      <c r="CT791" s="49"/>
      <c r="CU791" s="49"/>
      <c r="CV791" s="49"/>
      <c r="CW791" s="49"/>
      <c r="CX791" s="49"/>
      <c r="CY791" s="49"/>
      <c r="CZ791" s="49"/>
      <c r="DA791" s="49"/>
      <c r="DB791" s="49"/>
      <c r="DC791" s="49"/>
      <c r="DD791" s="49"/>
      <c r="DE791" s="49"/>
      <c r="DF791" s="49"/>
      <c r="DG791" s="49"/>
      <c r="DH791" s="49"/>
      <c r="DI791" s="49"/>
      <c r="DJ791" s="49"/>
      <c r="DK791" s="49"/>
      <c r="DL791" s="49"/>
      <c r="DM791" s="49"/>
      <c r="DN791" s="49"/>
      <c r="DO791" s="49"/>
      <c r="DP791" s="49"/>
      <c r="DQ791" s="49"/>
      <c r="DR791" s="49"/>
      <c r="DS791" s="49"/>
      <c r="DT791" s="49"/>
      <c r="DU791" s="49"/>
      <c r="DV791" s="49"/>
      <c r="DW791" s="49"/>
      <c r="DX791" s="49"/>
      <c r="DY791" s="49"/>
      <c r="DZ791" s="49"/>
      <c r="EA791" s="49"/>
      <c r="EB791" s="49"/>
      <c r="EC791" s="49"/>
      <c r="ED791" s="49"/>
      <c r="EE791" s="49"/>
      <c r="EF791" s="49"/>
      <c r="EG791" s="49"/>
      <c r="EH791" s="49"/>
      <c r="EI791" s="49"/>
      <c r="EJ791" s="49"/>
      <c r="EK791" s="49"/>
      <c r="EL791" s="49"/>
      <c r="EM791" s="49"/>
      <c r="EN791" s="49"/>
      <c r="EO791" s="49"/>
      <c r="EP791" s="49"/>
      <c r="EQ791" s="49"/>
      <c r="ER791" s="49"/>
      <c r="ES791" s="49"/>
      <c r="ET791" s="49"/>
      <c r="EU791" s="49"/>
      <c r="EV791" s="49"/>
      <c r="EW791" s="49"/>
      <c r="EX791" s="49"/>
      <c r="EY791" s="49"/>
      <c r="EZ791" s="49"/>
      <c r="FA791" s="49"/>
      <c r="FB791" s="49"/>
      <c r="FC791" s="49"/>
      <c r="FD791" s="49"/>
      <c r="FE791" s="49"/>
      <c r="FF791" s="49"/>
      <c r="FG791" s="49"/>
      <c r="FH791" s="49"/>
      <c r="FI791" s="49"/>
      <c r="FJ791" s="49"/>
      <c r="FK791" s="49"/>
      <c r="FL791" s="49"/>
      <c r="FM791" s="49"/>
      <c r="FN791" s="49"/>
      <c r="FO791" s="49"/>
      <c r="FP791" s="49"/>
      <c r="FQ791" s="49"/>
      <c r="FR791" s="49"/>
      <c r="FS791" s="49"/>
      <c r="FT791" s="49"/>
      <c r="FU791" s="49"/>
      <c r="FV791" s="49"/>
      <c r="FW791" s="49"/>
      <c r="FX791" s="49"/>
      <c r="FY791" s="49"/>
      <c r="FZ791" s="49"/>
      <c r="GA791" s="49"/>
      <c r="GB791" s="49"/>
      <c r="GC791" s="49"/>
      <c r="GD791" s="49"/>
      <c r="GE791" s="49"/>
      <c r="GF791" s="49"/>
      <c r="GG791" s="49"/>
      <c r="GH791" s="49"/>
      <c r="GI791" s="49"/>
      <c r="GJ791" s="49"/>
      <c r="GK791" s="49"/>
      <c r="GL791" s="49"/>
      <c r="GM791" s="49"/>
      <c r="GN791" s="49"/>
      <c r="GO791" s="49"/>
      <c r="GP791" s="49"/>
      <c r="GQ791" s="49"/>
      <c r="GR791" s="49"/>
      <c r="GS791" s="49"/>
      <c r="GT791" s="49"/>
      <c r="GU791" s="49"/>
      <c r="GV791" s="49"/>
      <c r="GW791" s="49"/>
      <c r="GX791" s="49"/>
      <c r="GY791" s="49"/>
      <c r="GZ791" s="49"/>
      <c r="HA791" s="49"/>
      <c r="HB791" s="49"/>
      <c r="HC791" s="49"/>
      <c r="HD791" s="49"/>
      <c r="HE791" s="49"/>
      <c r="HF791" s="49"/>
      <c r="HG791" s="49"/>
      <c r="HH791" s="49"/>
      <c r="HI791" s="49"/>
      <c r="HJ791" s="49"/>
      <c r="HK791" s="49"/>
      <c r="HL791" s="49"/>
      <c r="HM791" s="49"/>
      <c r="HN791" s="49"/>
      <c r="HO791" s="49"/>
      <c r="HP791" s="49"/>
      <c r="HQ791" s="49"/>
      <c r="HR791" s="49"/>
      <c r="HS791" s="49"/>
      <c r="HT791" s="49"/>
      <c r="HU791" s="49"/>
      <c r="HV791" s="49"/>
      <c r="HW791" s="49"/>
      <c r="HX791" s="49"/>
      <c r="HY791" s="49"/>
      <c r="HZ791" s="49"/>
      <c r="IA791" s="49"/>
      <c r="IB791" s="49"/>
      <c r="IC791" s="49"/>
      <c r="ID791" s="49"/>
      <c r="IE791" s="49"/>
      <c r="IF791" s="49"/>
      <c r="IG791" s="49"/>
      <c r="IH791" s="49"/>
      <c r="II791" s="49"/>
      <c r="IJ791" s="49"/>
      <c r="IK791" s="49"/>
      <c r="IL791" s="49"/>
      <c r="IM791" s="49"/>
      <c r="IN791" s="49"/>
      <c r="IO791" s="49"/>
      <c r="IP791" s="49"/>
      <c r="IQ791" s="49"/>
      <c r="IR791" s="49"/>
      <c r="IS791" s="49"/>
      <c r="IT791" s="49"/>
      <c r="IU791" s="49"/>
      <c r="IV791" s="49"/>
      <c r="IW791" s="49"/>
      <c r="IX791" s="49"/>
      <c r="IY791" s="49"/>
      <c r="IZ791" s="49"/>
      <c r="JA791" s="49"/>
      <c r="JB791" s="49"/>
      <c r="JC791" s="49"/>
      <c r="JD791" s="49"/>
      <c r="JE791" s="49"/>
      <c r="JF791" s="49"/>
      <c r="JG791" s="49"/>
      <c r="JH791" s="49"/>
      <c r="JI791" s="49"/>
      <c r="JJ791" s="49"/>
      <c r="JK791" s="49"/>
      <c r="JL791" s="49"/>
      <c r="JM791" s="49"/>
      <c r="JN791" s="49"/>
      <c r="JO791" s="49"/>
      <c r="JP791" s="49"/>
      <c r="JQ791" s="49"/>
      <c r="JR791" s="49"/>
      <c r="JS791" s="49"/>
      <c r="JT791" s="49"/>
      <c r="JU791" s="49"/>
      <c r="JV791" s="49"/>
      <c r="JW791" s="49"/>
      <c r="JX791" s="49"/>
      <c r="JY791" s="49"/>
      <c r="JZ791" s="49"/>
      <c r="KA791" s="49"/>
      <c r="KB791" s="49"/>
      <c r="KC791" s="49"/>
      <c r="KD791" s="49"/>
      <c r="KE791" s="49"/>
      <c r="KF791" s="49"/>
      <c r="KG791" s="49"/>
      <c r="KH791" s="49"/>
      <c r="KI791" s="49"/>
      <c r="KJ791" s="49"/>
    </row>
    <row r="792" spans="2:296" s="48" customFormat="1" x14ac:dyDescent="0.2">
      <c r="B792" s="46"/>
      <c r="C792" s="276"/>
      <c r="D792" s="125"/>
      <c r="E792" s="173"/>
      <c r="F792" s="174"/>
      <c r="G792" s="125"/>
      <c r="H792" s="125"/>
      <c r="I792" s="125"/>
      <c r="J792" s="125"/>
      <c r="K792" s="192"/>
      <c r="M792" s="281"/>
      <c r="N792" s="19"/>
      <c r="O792" s="49"/>
      <c r="P792" s="49"/>
      <c r="Q792" s="49"/>
      <c r="R792" s="49"/>
      <c r="S792" s="49"/>
      <c r="T792" s="49"/>
      <c r="U792" s="49"/>
      <c r="V792" s="49"/>
      <c r="W792" s="49"/>
      <c r="X792" s="49"/>
      <c r="Y792" s="49"/>
      <c r="Z792" s="49"/>
      <c r="AA792" s="49"/>
      <c r="AB792" s="49"/>
      <c r="AC792" s="49"/>
      <c r="AD792" s="49"/>
      <c r="AE792" s="49"/>
      <c r="AF792" s="49"/>
      <c r="AG792" s="49"/>
      <c r="AH792" s="49"/>
      <c r="AI792" s="49"/>
      <c r="AJ792" s="49"/>
      <c r="AK792" s="49"/>
      <c r="AL792" s="49"/>
      <c r="AM792" s="49"/>
      <c r="AN792" s="49"/>
      <c r="AO792" s="49"/>
      <c r="AP792" s="49"/>
      <c r="AQ792" s="49"/>
      <c r="AR792" s="49"/>
      <c r="AS792" s="49"/>
      <c r="AT792" s="49"/>
      <c r="AU792" s="49"/>
      <c r="AV792" s="49"/>
      <c r="AW792" s="49"/>
      <c r="AX792" s="49"/>
      <c r="AY792" s="49"/>
      <c r="AZ792" s="49"/>
      <c r="BA792" s="49"/>
      <c r="BB792" s="49"/>
      <c r="BC792" s="49"/>
      <c r="BD792" s="49"/>
      <c r="BE792" s="49"/>
      <c r="BF792" s="49"/>
      <c r="BG792" s="49"/>
      <c r="BH792" s="49"/>
      <c r="BI792" s="49"/>
      <c r="BJ792" s="49"/>
      <c r="BK792" s="49"/>
      <c r="BL792" s="49"/>
      <c r="BM792" s="49"/>
      <c r="BN792" s="49"/>
      <c r="BO792" s="49"/>
      <c r="BP792" s="49"/>
      <c r="BQ792" s="49"/>
      <c r="BR792" s="49"/>
      <c r="BS792" s="49"/>
      <c r="BT792" s="49"/>
      <c r="BU792" s="49"/>
      <c r="BV792" s="49"/>
      <c r="BW792" s="49"/>
      <c r="BX792" s="49"/>
      <c r="BY792" s="49"/>
      <c r="BZ792" s="49"/>
      <c r="CA792" s="49"/>
      <c r="CB792" s="49"/>
      <c r="CC792" s="49"/>
      <c r="CD792" s="49"/>
      <c r="CE792" s="49"/>
      <c r="CF792" s="49"/>
      <c r="CG792" s="49"/>
      <c r="CH792" s="49"/>
      <c r="CI792" s="49"/>
      <c r="CJ792" s="49"/>
      <c r="CK792" s="49"/>
      <c r="CL792" s="49"/>
      <c r="CM792" s="49"/>
      <c r="CN792" s="49"/>
      <c r="CO792" s="49"/>
      <c r="CP792" s="49"/>
      <c r="CQ792" s="49"/>
      <c r="CR792" s="49"/>
      <c r="CS792" s="49"/>
      <c r="CT792" s="49"/>
      <c r="CU792" s="49"/>
      <c r="CV792" s="49"/>
      <c r="CW792" s="49"/>
      <c r="CX792" s="49"/>
      <c r="CY792" s="49"/>
      <c r="CZ792" s="49"/>
      <c r="DA792" s="49"/>
      <c r="DB792" s="49"/>
      <c r="DC792" s="49"/>
      <c r="DD792" s="49"/>
      <c r="DE792" s="49"/>
      <c r="DF792" s="49"/>
      <c r="DG792" s="49"/>
      <c r="DH792" s="49"/>
      <c r="DI792" s="49"/>
      <c r="DJ792" s="49"/>
      <c r="DK792" s="49"/>
      <c r="DL792" s="49"/>
      <c r="DM792" s="49"/>
      <c r="DN792" s="49"/>
      <c r="DO792" s="49"/>
      <c r="DP792" s="49"/>
      <c r="DQ792" s="49"/>
      <c r="DR792" s="49"/>
      <c r="DS792" s="49"/>
      <c r="DT792" s="49"/>
      <c r="DU792" s="49"/>
      <c r="DV792" s="49"/>
      <c r="DW792" s="49"/>
      <c r="DX792" s="49"/>
      <c r="DY792" s="49"/>
      <c r="DZ792" s="49"/>
      <c r="EA792" s="49"/>
      <c r="EB792" s="49"/>
      <c r="EC792" s="49"/>
      <c r="ED792" s="49"/>
      <c r="EE792" s="49"/>
      <c r="EF792" s="49"/>
      <c r="EG792" s="49"/>
      <c r="EH792" s="49"/>
      <c r="EI792" s="49"/>
      <c r="EJ792" s="49"/>
      <c r="EK792" s="49"/>
      <c r="EL792" s="49"/>
      <c r="EM792" s="49"/>
      <c r="EN792" s="49"/>
      <c r="EO792" s="49"/>
      <c r="EP792" s="49"/>
      <c r="EQ792" s="49"/>
      <c r="ER792" s="49"/>
      <c r="ES792" s="49"/>
      <c r="ET792" s="49"/>
      <c r="EU792" s="49"/>
      <c r="EV792" s="49"/>
      <c r="EW792" s="49"/>
      <c r="EX792" s="49"/>
      <c r="EY792" s="49"/>
      <c r="EZ792" s="49"/>
      <c r="FA792" s="49"/>
      <c r="FB792" s="49"/>
      <c r="FC792" s="49"/>
      <c r="FD792" s="49"/>
      <c r="FE792" s="49"/>
      <c r="FF792" s="49"/>
      <c r="FG792" s="49"/>
      <c r="FH792" s="49"/>
      <c r="FI792" s="49"/>
      <c r="FJ792" s="49"/>
      <c r="FK792" s="49"/>
      <c r="FL792" s="49"/>
      <c r="FM792" s="49"/>
      <c r="FN792" s="49"/>
      <c r="FO792" s="49"/>
      <c r="FP792" s="49"/>
      <c r="FQ792" s="49"/>
      <c r="FR792" s="49"/>
      <c r="FS792" s="49"/>
      <c r="FT792" s="49"/>
      <c r="FU792" s="49"/>
      <c r="FV792" s="49"/>
      <c r="FW792" s="49"/>
      <c r="FX792" s="49"/>
      <c r="FY792" s="49"/>
      <c r="FZ792" s="49"/>
      <c r="GA792" s="49"/>
      <c r="GB792" s="49"/>
      <c r="GC792" s="49"/>
      <c r="GD792" s="49"/>
      <c r="GE792" s="49"/>
      <c r="GF792" s="49"/>
      <c r="GG792" s="49"/>
      <c r="GH792" s="49"/>
      <c r="GI792" s="49"/>
      <c r="GJ792" s="49"/>
      <c r="GK792" s="49"/>
      <c r="GL792" s="49"/>
      <c r="GM792" s="49"/>
      <c r="GN792" s="49"/>
      <c r="GO792" s="49"/>
      <c r="GP792" s="49"/>
      <c r="GQ792" s="49"/>
      <c r="GR792" s="49"/>
      <c r="GS792" s="49"/>
      <c r="GT792" s="49"/>
      <c r="GU792" s="49"/>
      <c r="GV792" s="49"/>
      <c r="GW792" s="49"/>
      <c r="GX792" s="49"/>
      <c r="GY792" s="49"/>
      <c r="GZ792" s="49"/>
      <c r="HA792" s="49"/>
      <c r="HB792" s="49"/>
      <c r="HC792" s="49"/>
      <c r="HD792" s="49"/>
      <c r="HE792" s="49"/>
      <c r="HF792" s="49"/>
      <c r="HG792" s="49"/>
      <c r="HH792" s="49"/>
      <c r="HI792" s="49"/>
      <c r="HJ792" s="49"/>
      <c r="HK792" s="49"/>
      <c r="HL792" s="49"/>
      <c r="HM792" s="49"/>
      <c r="HN792" s="49"/>
      <c r="HO792" s="49"/>
      <c r="HP792" s="49"/>
      <c r="HQ792" s="49"/>
      <c r="HR792" s="49"/>
      <c r="HS792" s="49"/>
      <c r="HT792" s="49"/>
      <c r="HU792" s="49"/>
      <c r="HV792" s="49"/>
      <c r="HW792" s="49"/>
      <c r="HX792" s="49"/>
      <c r="HY792" s="49"/>
      <c r="HZ792" s="49"/>
      <c r="IA792" s="49"/>
      <c r="IB792" s="49"/>
      <c r="IC792" s="49"/>
      <c r="ID792" s="49"/>
      <c r="IE792" s="49"/>
      <c r="IF792" s="49"/>
      <c r="IG792" s="49"/>
      <c r="IH792" s="49"/>
      <c r="II792" s="49"/>
      <c r="IJ792" s="49"/>
      <c r="IK792" s="49"/>
      <c r="IL792" s="49"/>
      <c r="IM792" s="49"/>
      <c r="IN792" s="49"/>
      <c r="IO792" s="49"/>
      <c r="IP792" s="49"/>
      <c r="IQ792" s="49"/>
      <c r="IR792" s="49"/>
      <c r="IS792" s="49"/>
      <c r="IT792" s="49"/>
      <c r="IU792" s="49"/>
      <c r="IV792" s="49"/>
      <c r="IW792" s="49"/>
      <c r="IX792" s="49"/>
      <c r="IY792" s="49"/>
      <c r="IZ792" s="49"/>
      <c r="JA792" s="49"/>
      <c r="JB792" s="49"/>
      <c r="JC792" s="49"/>
      <c r="JD792" s="49"/>
      <c r="JE792" s="49"/>
      <c r="JF792" s="49"/>
      <c r="JG792" s="49"/>
      <c r="JH792" s="49"/>
      <c r="JI792" s="49"/>
      <c r="JJ792" s="49"/>
      <c r="JK792" s="49"/>
      <c r="JL792" s="49"/>
      <c r="JM792" s="49"/>
      <c r="JN792" s="49"/>
      <c r="JO792" s="49"/>
      <c r="JP792" s="49"/>
      <c r="JQ792" s="49"/>
      <c r="JR792" s="49"/>
      <c r="JS792" s="49"/>
      <c r="JT792" s="49"/>
      <c r="JU792" s="49"/>
      <c r="JV792" s="49"/>
      <c r="JW792" s="49"/>
      <c r="JX792" s="49"/>
      <c r="JY792" s="49"/>
      <c r="JZ792" s="49"/>
      <c r="KA792" s="49"/>
      <c r="KB792" s="49"/>
      <c r="KC792" s="49"/>
      <c r="KD792" s="49"/>
      <c r="KE792" s="49"/>
      <c r="KF792" s="49"/>
      <c r="KG792" s="49"/>
      <c r="KH792" s="49"/>
      <c r="KI792" s="49"/>
      <c r="KJ792" s="49"/>
    </row>
    <row r="793" spans="2:296" s="48" customFormat="1" x14ac:dyDescent="0.2">
      <c r="B793" s="46"/>
      <c r="C793" s="276"/>
      <c r="D793" s="125"/>
      <c r="E793" s="173"/>
      <c r="F793" s="174"/>
      <c r="G793" s="125"/>
      <c r="H793" s="125"/>
      <c r="I793" s="125"/>
      <c r="J793" s="125"/>
      <c r="K793" s="192"/>
      <c r="M793" s="281"/>
      <c r="N793" s="19"/>
      <c r="O793" s="49"/>
      <c r="P793" s="49"/>
      <c r="Q793" s="49"/>
      <c r="R793" s="49"/>
      <c r="S793" s="49"/>
      <c r="T793" s="49"/>
      <c r="U793" s="49"/>
      <c r="V793" s="49"/>
      <c r="W793" s="49"/>
      <c r="X793" s="49"/>
      <c r="Y793" s="49"/>
      <c r="Z793" s="49"/>
      <c r="AA793" s="49"/>
      <c r="AB793" s="49"/>
      <c r="AC793" s="49"/>
      <c r="AD793" s="49"/>
      <c r="AE793" s="49"/>
      <c r="AF793" s="49"/>
      <c r="AG793" s="49"/>
      <c r="AH793" s="49"/>
      <c r="AI793" s="49"/>
      <c r="AJ793" s="49"/>
      <c r="AK793" s="49"/>
      <c r="AL793" s="49"/>
      <c r="AM793" s="49"/>
      <c r="AN793" s="49"/>
      <c r="AO793" s="49"/>
      <c r="AP793" s="49"/>
      <c r="AQ793" s="49"/>
      <c r="AR793" s="49"/>
      <c r="AS793" s="49"/>
      <c r="AT793" s="49"/>
      <c r="AU793" s="49"/>
      <c r="AV793" s="49"/>
      <c r="AW793" s="49"/>
      <c r="AX793" s="49"/>
      <c r="AY793" s="49"/>
      <c r="AZ793" s="49"/>
      <c r="BA793" s="49"/>
      <c r="BB793" s="49"/>
      <c r="BC793" s="49"/>
      <c r="BD793" s="49"/>
      <c r="BE793" s="49"/>
      <c r="BF793" s="49"/>
      <c r="BG793" s="49"/>
      <c r="BH793" s="49"/>
      <c r="BI793" s="49"/>
      <c r="BJ793" s="49"/>
      <c r="BK793" s="49"/>
      <c r="BL793" s="49"/>
      <c r="BM793" s="49"/>
      <c r="BN793" s="49"/>
      <c r="BO793" s="49"/>
      <c r="BP793" s="49"/>
      <c r="BQ793" s="49"/>
      <c r="BR793" s="49"/>
      <c r="BS793" s="49"/>
      <c r="BT793" s="49"/>
      <c r="BU793" s="49"/>
      <c r="BV793" s="49"/>
      <c r="BW793" s="49"/>
      <c r="BX793" s="49"/>
      <c r="BY793" s="49"/>
      <c r="BZ793" s="49"/>
      <c r="CA793" s="49"/>
      <c r="CB793" s="49"/>
      <c r="CC793" s="49"/>
      <c r="CD793" s="49"/>
      <c r="CE793" s="49"/>
      <c r="CF793" s="49"/>
      <c r="CG793" s="49"/>
      <c r="CH793" s="49"/>
      <c r="CI793" s="49"/>
      <c r="CJ793" s="49"/>
      <c r="CK793" s="49"/>
      <c r="CL793" s="49"/>
      <c r="CM793" s="49"/>
      <c r="CN793" s="49"/>
      <c r="CO793" s="49"/>
      <c r="CP793" s="49"/>
      <c r="CQ793" s="49"/>
      <c r="CR793" s="49"/>
      <c r="CS793" s="49"/>
      <c r="CT793" s="49"/>
      <c r="CU793" s="49"/>
      <c r="CV793" s="49"/>
      <c r="CW793" s="49"/>
      <c r="CX793" s="49"/>
      <c r="CY793" s="49"/>
      <c r="CZ793" s="49"/>
      <c r="DA793" s="49"/>
      <c r="DB793" s="49"/>
      <c r="DC793" s="49"/>
      <c r="DD793" s="49"/>
      <c r="DE793" s="49"/>
      <c r="DF793" s="49"/>
      <c r="DG793" s="49"/>
      <c r="DH793" s="49"/>
      <c r="DI793" s="49"/>
      <c r="DJ793" s="49"/>
      <c r="DK793" s="49"/>
      <c r="DL793" s="49"/>
      <c r="DM793" s="49"/>
      <c r="DN793" s="49"/>
      <c r="DO793" s="49"/>
      <c r="DP793" s="49"/>
      <c r="DQ793" s="49"/>
      <c r="DR793" s="49"/>
      <c r="DS793" s="49"/>
      <c r="DT793" s="49"/>
      <c r="DU793" s="49"/>
      <c r="DV793" s="49"/>
      <c r="DW793" s="49"/>
      <c r="DX793" s="49"/>
      <c r="DY793" s="49"/>
      <c r="DZ793" s="49"/>
      <c r="EA793" s="49"/>
      <c r="EB793" s="49"/>
      <c r="EC793" s="49"/>
      <c r="ED793" s="49"/>
      <c r="EE793" s="49"/>
      <c r="EF793" s="49"/>
      <c r="EG793" s="49"/>
      <c r="EH793" s="49"/>
      <c r="EI793" s="49"/>
      <c r="EJ793" s="49"/>
      <c r="EK793" s="49"/>
      <c r="EL793" s="49"/>
      <c r="EM793" s="49"/>
      <c r="EN793" s="49"/>
      <c r="EO793" s="49"/>
      <c r="EP793" s="49"/>
      <c r="EQ793" s="49"/>
      <c r="ER793" s="49"/>
      <c r="ES793" s="49"/>
      <c r="ET793" s="49"/>
      <c r="EU793" s="49"/>
      <c r="EV793" s="49"/>
      <c r="EW793" s="49"/>
      <c r="EX793" s="49"/>
      <c r="EY793" s="49"/>
      <c r="EZ793" s="49"/>
      <c r="FA793" s="49"/>
      <c r="FB793" s="49"/>
      <c r="FC793" s="49"/>
      <c r="FD793" s="49"/>
      <c r="FE793" s="49"/>
      <c r="FF793" s="49"/>
      <c r="FG793" s="49"/>
      <c r="FH793" s="49"/>
      <c r="FI793" s="49"/>
      <c r="FJ793" s="49"/>
      <c r="FK793" s="49"/>
      <c r="FL793" s="49"/>
      <c r="FM793" s="49"/>
      <c r="FN793" s="49"/>
      <c r="FO793" s="49"/>
      <c r="FP793" s="49"/>
      <c r="FQ793" s="49"/>
      <c r="FR793" s="49"/>
      <c r="FS793" s="49"/>
      <c r="FT793" s="49"/>
      <c r="FU793" s="49"/>
      <c r="FV793" s="49"/>
      <c r="FW793" s="49"/>
      <c r="FX793" s="49"/>
      <c r="FY793" s="49"/>
      <c r="FZ793" s="49"/>
      <c r="GA793" s="49"/>
      <c r="GB793" s="49"/>
      <c r="GC793" s="49"/>
      <c r="GD793" s="49"/>
      <c r="GE793" s="49"/>
      <c r="GF793" s="49"/>
      <c r="GG793" s="49"/>
      <c r="GH793" s="49"/>
      <c r="GI793" s="49"/>
      <c r="GJ793" s="49"/>
      <c r="GK793" s="49"/>
      <c r="GL793" s="49"/>
      <c r="GM793" s="49"/>
      <c r="GN793" s="49"/>
      <c r="GO793" s="49"/>
      <c r="GP793" s="49"/>
      <c r="GQ793" s="49"/>
      <c r="GR793" s="49"/>
      <c r="GS793" s="49"/>
      <c r="GT793" s="49"/>
      <c r="GU793" s="49"/>
      <c r="GV793" s="49"/>
      <c r="GW793" s="49"/>
      <c r="GX793" s="49"/>
      <c r="GY793" s="49"/>
      <c r="GZ793" s="49"/>
      <c r="HA793" s="49"/>
      <c r="HB793" s="49"/>
      <c r="HC793" s="49"/>
      <c r="HD793" s="49"/>
      <c r="HE793" s="49"/>
      <c r="HF793" s="49"/>
      <c r="HG793" s="49"/>
      <c r="HH793" s="49"/>
      <c r="HI793" s="49"/>
      <c r="HJ793" s="49"/>
      <c r="HK793" s="49"/>
      <c r="HL793" s="49"/>
      <c r="HM793" s="49"/>
      <c r="HN793" s="49"/>
      <c r="HO793" s="49"/>
      <c r="HP793" s="49"/>
      <c r="HQ793" s="49"/>
      <c r="HR793" s="49"/>
      <c r="HS793" s="49"/>
      <c r="HT793" s="49"/>
      <c r="HU793" s="49"/>
      <c r="HV793" s="49"/>
      <c r="HW793" s="49"/>
      <c r="HX793" s="49"/>
      <c r="HY793" s="49"/>
      <c r="HZ793" s="49"/>
      <c r="IA793" s="49"/>
      <c r="IB793" s="49"/>
      <c r="IC793" s="49"/>
      <c r="ID793" s="49"/>
      <c r="IE793" s="49"/>
      <c r="IF793" s="49"/>
      <c r="IG793" s="49"/>
      <c r="IH793" s="49"/>
      <c r="II793" s="49"/>
      <c r="IJ793" s="49"/>
      <c r="IK793" s="49"/>
      <c r="IL793" s="49"/>
      <c r="IM793" s="49"/>
      <c r="IN793" s="49"/>
      <c r="IO793" s="49"/>
      <c r="IP793" s="49"/>
      <c r="IQ793" s="49"/>
      <c r="IR793" s="49"/>
      <c r="IS793" s="49"/>
      <c r="IT793" s="49"/>
      <c r="IU793" s="49"/>
      <c r="IV793" s="49"/>
      <c r="IW793" s="49"/>
      <c r="IX793" s="49"/>
      <c r="IY793" s="49"/>
      <c r="IZ793" s="49"/>
      <c r="JA793" s="49"/>
      <c r="JB793" s="49"/>
      <c r="JC793" s="49"/>
      <c r="JD793" s="49"/>
      <c r="JE793" s="49"/>
      <c r="JF793" s="49"/>
      <c r="JG793" s="49"/>
      <c r="JH793" s="49"/>
      <c r="JI793" s="49"/>
      <c r="JJ793" s="49"/>
      <c r="JK793" s="49"/>
      <c r="JL793" s="49"/>
      <c r="JM793" s="49"/>
      <c r="JN793" s="49"/>
      <c r="JO793" s="49"/>
      <c r="JP793" s="49"/>
      <c r="JQ793" s="49"/>
      <c r="JR793" s="49"/>
      <c r="JS793" s="49"/>
      <c r="JT793" s="49"/>
      <c r="JU793" s="49"/>
      <c r="JV793" s="49"/>
      <c r="JW793" s="49"/>
      <c r="JX793" s="49"/>
      <c r="JY793" s="49"/>
      <c r="JZ793" s="49"/>
      <c r="KA793" s="49"/>
      <c r="KB793" s="49"/>
      <c r="KC793" s="49"/>
      <c r="KD793" s="49"/>
      <c r="KE793" s="49"/>
      <c r="KF793" s="49"/>
      <c r="KG793" s="49"/>
      <c r="KH793" s="49"/>
      <c r="KI793" s="49"/>
      <c r="KJ793" s="49"/>
    </row>
    <row r="794" spans="2:296" s="48" customFormat="1" x14ac:dyDescent="0.2">
      <c r="B794" s="46"/>
      <c r="C794" s="276"/>
      <c r="D794" s="125"/>
      <c r="E794" s="173"/>
      <c r="F794" s="174"/>
      <c r="G794" s="125"/>
      <c r="H794" s="125"/>
      <c r="I794" s="125"/>
      <c r="J794" s="125"/>
      <c r="K794" s="192"/>
      <c r="M794" s="281"/>
      <c r="N794" s="19"/>
      <c r="O794" s="49"/>
      <c r="P794" s="49"/>
      <c r="Q794" s="49"/>
      <c r="R794" s="49"/>
      <c r="S794" s="49"/>
      <c r="T794" s="49"/>
      <c r="U794" s="49"/>
      <c r="V794" s="49"/>
      <c r="W794" s="49"/>
      <c r="X794" s="49"/>
      <c r="Y794" s="49"/>
      <c r="Z794" s="49"/>
      <c r="AA794" s="49"/>
      <c r="AB794" s="49"/>
      <c r="AC794" s="49"/>
      <c r="AD794" s="49"/>
      <c r="AE794" s="49"/>
      <c r="AF794" s="49"/>
      <c r="AG794" s="49"/>
      <c r="AH794" s="49"/>
      <c r="AI794" s="49"/>
      <c r="AJ794" s="49"/>
      <c r="AK794" s="49"/>
      <c r="AL794" s="49"/>
      <c r="AM794" s="49"/>
      <c r="AN794" s="49"/>
      <c r="AO794" s="49"/>
      <c r="AP794" s="49"/>
      <c r="AQ794" s="49"/>
      <c r="AR794" s="49"/>
      <c r="AS794" s="49"/>
      <c r="AT794" s="49"/>
      <c r="AU794" s="49"/>
      <c r="AV794" s="49"/>
      <c r="AW794" s="49"/>
      <c r="AX794" s="49"/>
      <c r="AY794" s="49"/>
      <c r="AZ794" s="49"/>
      <c r="BA794" s="49"/>
      <c r="BB794" s="49"/>
      <c r="BC794" s="49"/>
      <c r="BD794" s="49"/>
      <c r="BE794" s="49"/>
      <c r="BF794" s="49"/>
      <c r="BG794" s="49"/>
      <c r="BH794" s="49"/>
      <c r="BI794" s="49"/>
      <c r="BJ794" s="49"/>
      <c r="BK794" s="49"/>
      <c r="BL794" s="49"/>
      <c r="BM794" s="49"/>
      <c r="BN794" s="49"/>
      <c r="BO794" s="49"/>
      <c r="BP794" s="49"/>
      <c r="BQ794" s="49"/>
      <c r="BR794" s="49"/>
      <c r="BS794" s="49"/>
      <c r="BT794" s="49"/>
      <c r="BU794" s="49"/>
      <c r="BV794" s="49"/>
      <c r="BW794" s="49"/>
      <c r="BX794" s="49"/>
      <c r="BY794" s="49"/>
      <c r="BZ794" s="49"/>
      <c r="CA794" s="49"/>
      <c r="CB794" s="49"/>
      <c r="CC794" s="49"/>
      <c r="CD794" s="49"/>
      <c r="CE794" s="49"/>
      <c r="CF794" s="49"/>
      <c r="CG794" s="49"/>
      <c r="CH794" s="49"/>
      <c r="CI794" s="49"/>
      <c r="CJ794" s="49"/>
      <c r="CK794" s="49"/>
      <c r="CL794" s="49"/>
      <c r="CM794" s="49"/>
      <c r="CN794" s="49"/>
      <c r="CO794" s="49"/>
      <c r="CP794" s="49"/>
      <c r="CQ794" s="49"/>
      <c r="CR794" s="49"/>
      <c r="CS794" s="49"/>
      <c r="CT794" s="49"/>
      <c r="CU794" s="49"/>
      <c r="CV794" s="49"/>
      <c r="CW794" s="49"/>
      <c r="CX794" s="49"/>
      <c r="CY794" s="49"/>
      <c r="CZ794" s="49"/>
      <c r="DA794" s="49"/>
      <c r="DB794" s="49"/>
      <c r="DC794" s="49"/>
      <c r="DD794" s="49"/>
      <c r="DE794" s="49"/>
      <c r="DF794" s="49"/>
      <c r="DG794" s="49"/>
      <c r="DH794" s="49"/>
      <c r="DI794" s="49"/>
      <c r="DJ794" s="49"/>
      <c r="DK794" s="49"/>
      <c r="DL794" s="49"/>
      <c r="DM794" s="49"/>
      <c r="DN794" s="49"/>
      <c r="DO794" s="49"/>
      <c r="DP794" s="49"/>
      <c r="DQ794" s="49"/>
      <c r="DR794" s="49"/>
      <c r="DS794" s="49"/>
      <c r="DT794" s="49"/>
      <c r="DU794" s="49"/>
      <c r="DV794" s="49"/>
      <c r="DW794" s="49"/>
      <c r="DX794" s="49"/>
      <c r="DY794" s="49"/>
      <c r="DZ794" s="49"/>
      <c r="EA794" s="49"/>
      <c r="EB794" s="49"/>
      <c r="EC794" s="49"/>
      <c r="ED794" s="49"/>
      <c r="EE794" s="49"/>
      <c r="EF794" s="49"/>
      <c r="EG794" s="49"/>
      <c r="EH794" s="49"/>
      <c r="EI794" s="49"/>
      <c r="EJ794" s="49"/>
      <c r="EK794" s="49"/>
      <c r="EL794" s="49"/>
      <c r="EM794" s="49"/>
      <c r="EN794" s="49"/>
      <c r="EO794" s="49"/>
      <c r="EP794" s="49"/>
      <c r="EQ794" s="49"/>
      <c r="ER794" s="49"/>
      <c r="ES794" s="49"/>
      <c r="ET794" s="49"/>
      <c r="EU794" s="49"/>
      <c r="EV794" s="49"/>
      <c r="EW794" s="49"/>
      <c r="EX794" s="49"/>
      <c r="EY794" s="49"/>
      <c r="EZ794" s="49"/>
      <c r="FA794" s="49"/>
      <c r="FB794" s="49"/>
      <c r="FC794" s="49"/>
      <c r="FD794" s="49"/>
      <c r="FE794" s="49"/>
      <c r="FF794" s="49"/>
      <c r="FG794" s="49"/>
      <c r="FH794" s="49"/>
      <c r="FI794" s="49"/>
      <c r="FJ794" s="49"/>
      <c r="FK794" s="49"/>
      <c r="FL794" s="49"/>
      <c r="FM794" s="49"/>
      <c r="FN794" s="49"/>
      <c r="FO794" s="49"/>
      <c r="FP794" s="49"/>
      <c r="FQ794" s="49"/>
      <c r="FR794" s="49"/>
      <c r="FS794" s="49"/>
      <c r="FT794" s="49"/>
      <c r="FU794" s="49"/>
      <c r="FV794" s="49"/>
      <c r="FW794" s="49"/>
      <c r="FX794" s="49"/>
      <c r="FY794" s="49"/>
      <c r="FZ794" s="49"/>
      <c r="GA794" s="49"/>
      <c r="GB794" s="49"/>
      <c r="GC794" s="49"/>
      <c r="GD794" s="49"/>
      <c r="GE794" s="49"/>
      <c r="GF794" s="49"/>
      <c r="GG794" s="49"/>
      <c r="GH794" s="49"/>
      <c r="GI794" s="49"/>
      <c r="GJ794" s="49"/>
      <c r="GK794" s="49"/>
      <c r="GL794" s="49"/>
      <c r="GM794" s="49"/>
      <c r="GN794" s="49"/>
      <c r="GO794" s="49"/>
      <c r="GP794" s="49"/>
      <c r="GQ794" s="49"/>
      <c r="GR794" s="49"/>
      <c r="GS794" s="49"/>
      <c r="GT794" s="49"/>
      <c r="GU794" s="49"/>
      <c r="GV794" s="49"/>
      <c r="GW794" s="49"/>
      <c r="GX794" s="49"/>
      <c r="GY794" s="49"/>
      <c r="GZ794" s="49"/>
      <c r="HA794" s="49"/>
      <c r="HB794" s="49"/>
      <c r="HC794" s="49"/>
      <c r="HD794" s="49"/>
      <c r="HE794" s="49"/>
      <c r="HF794" s="49"/>
      <c r="HG794" s="49"/>
      <c r="HH794" s="49"/>
      <c r="HI794" s="49"/>
      <c r="HJ794" s="49"/>
      <c r="HK794" s="49"/>
      <c r="HL794" s="49"/>
      <c r="HM794" s="49"/>
      <c r="HN794" s="49"/>
      <c r="HO794" s="49"/>
      <c r="HP794" s="49"/>
      <c r="HQ794" s="49"/>
      <c r="HR794" s="49"/>
      <c r="HS794" s="49"/>
      <c r="HT794" s="49"/>
      <c r="HU794" s="49"/>
      <c r="HV794" s="49"/>
      <c r="HW794" s="49"/>
      <c r="HX794" s="49"/>
      <c r="HY794" s="49"/>
      <c r="HZ794" s="49"/>
      <c r="IA794" s="49"/>
      <c r="IB794" s="49"/>
      <c r="IC794" s="49"/>
      <c r="ID794" s="49"/>
      <c r="IE794" s="49"/>
      <c r="IF794" s="49"/>
      <c r="IG794" s="49"/>
      <c r="IH794" s="49"/>
      <c r="II794" s="49"/>
      <c r="IJ794" s="49"/>
      <c r="IK794" s="49"/>
      <c r="IL794" s="49"/>
      <c r="IM794" s="49"/>
      <c r="IN794" s="49"/>
      <c r="IO794" s="49"/>
      <c r="IP794" s="49"/>
      <c r="IQ794" s="49"/>
      <c r="IR794" s="49"/>
      <c r="IS794" s="49"/>
      <c r="IT794" s="49"/>
      <c r="IU794" s="49"/>
      <c r="IV794" s="49"/>
      <c r="IW794" s="49"/>
      <c r="IX794" s="49"/>
      <c r="IY794" s="49"/>
      <c r="IZ794" s="49"/>
      <c r="JA794" s="49"/>
      <c r="JB794" s="49"/>
      <c r="JC794" s="49"/>
      <c r="JD794" s="49"/>
      <c r="JE794" s="49"/>
      <c r="JF794" s="49"/>
      <c r="JG794" s="49"/>
      <c r="JH794" s="49"/>
      <c r="JI794" s="49"/>
      <c r="JJ794" s="49"/>
      <c r="JK794" s="49"/>
      <c r="JL794" s="49"/>
      <c r="JM794" s="49"/>
      <c r="JN794" s="49"/>
      <c r="JO794" s="49"/>
      <c r="JP794" s="49"/>
      <c r="JQ794" s="49"/>
      <c r="JR794" s="49"/>
      <c r="JS794" s="49"/>
      <c r="JT794" s="49"/>
      <c r="JU794" s="49"/>
      <c r="JV794" s="49"/>
      <c r="JW794" s="49"/>
      <c r="JX794" s="49"/>
      <c r="JY794" s="49"/>
      <c r="JZ794" s="49"/>
      <c r="KA794" s="49"/>
      <c r="KB794" s="49"/>
      <c r="KC794" s="49"/>
      <c r="KD794" s="49"/>
      <c r="KE794" s="49"/>
      <c r="KF794" s="49"/>
      <c r="KG794" s="49"/>
      <c r="KH794" s="49"/>
      <c r="KI794" s="49"/>
      <c r="KJ794" s="49"/>
    </row>
    <row r="795" spans="2:296" s="48" customFormat="1" x14ac:dyDescent="0.2">
      <c r="B795" s="46"/>
      <c r="C795" s="276"/>
      <c r="D795" s="125"/>
      <c r="E795" s="173"/>
      <c r="F795" s="174"/>
      <c r="G795" s="125"/>
      <c r="H795" s="125"/>
      <c r="I795" s="125"/>
      <c r="J795" s="125"/>
      <c r="K795" s="192"/>
      <c r="M795" s="281"/>
      <c r="N795" s="19"/>
      <c r="O795" s="49"/>
      <c r="P795" s="49"/>
      <c r="Q795" s="49"/>
      <c r="R795" s="49"/>
      <c r="S795" s="49"/>
      <c r="T795" s="49"/>
      <c r="U795" s="49"/>
      <c r="V795" s="49"/>
      <c r="W795" s="49"/>
      <c r="X795" s="49"/>
      <c r="Y795" s="49"/>
      <c r="Z795" s="49"/>
      <c r="AA795" s="49"/>
      <c r="AB795" s="49"/>
      <c r="AC795" s="49"/>
      <c r="AD795" s="49"/>
      <c r="AE795" s="49"/>
      <c r="AF795" s="49"/>
      <c r="AG795" s="49"/>
      <c r="AH795" s="49"/>
      <c r="AI795" s="49"/>
      <c r="AJ795" s="49"/>
      <c r="AK795" s="49"/>
      <c r="AL795" s="49"/>
      <c r="AM795" s="49"/>
      <c r="AN795" s="49"/>
      <c r="AO795" s="49"/>
      <c r="AP795" s="49"/>
      <c r="AQ795" s="49"/>
      <c r="AR795" s="49"/>
      <c r="AS795" s="49"/>
      <c r="AT795" s="49"/>
      <c r="AU795" s="49"/>
      <c r="AV795" s="49"/>
      <c r="AW795" s="49"/>
      <c r="AX795" s="49"/>
      <c r="AY795" s="49"/>
      <c r="AZ795" s="49"/>
      <c r="BA795" s="49"/>
      <c r="BB795" s="49"/>
      <c r="BC795" s="49"/>
      <c r="BD795" s="49"/>
      <c r="BE795" s="49"/>
      <c r="BF795" s="49"/>
      <c r="BG795" s="49"/>
      <c r="BH795" s="49"/>
      <c r="BI795" s="49"/>
      <c r="BJ795" s="49"/>
      <c r="BK795" s="49"/>
      <c r="BL795" s="49"/>
      <c r="BM795" s="49"/>
      <c r="BN795" s="49"/>
      <c r="BO795" s="49"/>
      <c r="BP795" s="49"/>
      <c r="BQ795" s="49"/>
      <c r="BR795" s="49"/>
      <c r="BS795" s="49"/>
      <c r="BT795" s="49"/>
      <c r="BU795" s="49"/>
      <c r="BV795" s="49"/>
      <c r="BW795" s="49"/>
      <c r="BX795" s="49"/>
      <c r="BY795" s="49"/>
      <c r="BZ795" s="49"/>
      <c r="CA795" s="49"/>
      <c r="CB795" s="49"/>
      <c r="CC795" s="49"/>
      <c r="CD795" s="49"/>
      <c r="CE795" s="49"/>
      <c r="CF795" s="49"/>
      <c r="CG795" s="49"/>
      <c r="CH795" s="49"/>
      <c r="CI795" s="49"/>
      <c r="CJ795" s="49"/>
      <c r="CK795" s="49"/>
      <c r="CL795" s="49"/>
      <c r="CM795" s="49"/>
      <c r="CN795" s="49"/>
      <c r="CO795" s="49"/>
      <c r="CP795" s="49"/>
      <c r="CQ795" s="49"/>
      <c r="CR795" s="49"/>
      <c r="CS795" s="49"/>
      <c r="CT795" s="49"/>
      <c r="CU795" s="49"/>
      <c r="CV795" s="49"/>
      <c r="CW795" s="49"/>
      <c r="CX795" s="49"/>
      <c r="CY795" s="49"/>
      <c r="CZ795" s="49"/>
      <c r="DA795" s="49"/>
      <c r="DB795" s="49"/>
      <c r="DC795" s="49"/>
      <c r="DD795" s="49"/>
      <c r="DE795" s="49"/>
      <c r="DF795" s="49"/>
      <c r="DG795" s="49"/>
      <c r="DH795" s="49"/>
      <c r="DI795" s="49"/>
      <c r="DJ795" s="49"/>
      <c r="DK795" s="49"/>
      <c r="DL795" s="49"/>
      <c r="DM795" s="49"/>
      <c r="DN795" s="49"/>
      <c r="DO795" s="49"/>
      <c r="DP795" s="49"/>
      <c r="DQ795" s="49"/>
      <c r="DR795" s="49"/>
      <c r="DS795" s="49"/>
      <c r="DT795" s="49"/>
      <c r="DU795" s="49"/>
      <c r="DV795" s="49"/>
      <c r="DW795" s="49"/>
      <c r="DX795" s="49"/>
      <c r="DY795" s="49"/>
      <c r="DZ795" s="49"/>
      <c r="EA795" s="49"/>
      <c r="EB795" s="49"/>
      <c r="EC795" s="49"/>
      <c r="ED795" s="49"/>
      <c r="EE795" s="49"/>
      <c r="EF795" s="49"/>
      <c r="EG795" s="49"/>
      <c r="EH795" s="49"/>
      <c r="EI795" s="49"/>
      <c r="EJ795" s="49"/>
      <c r="EK795" s="49"/>
      <c r="EL795" s="49"/>
      <c r="EM795" s="49"/>
      <c r="EN795" s="49"/>
      <c r="EO795" s="49"/>
      <c r="EP795" s="49"/>
      <c r="EQ795" s="49"/>
      <c r="ER795" s="49"/>
      <c r="ES795" s="49"/>
      <c r="ET795" s="49"/>
      <c r="EU795" s="49"/>
      <c r="EV795" s="49"/>
      <c r="EW795" s="49"/>
      <c r="EX795" s="49"/>
      <c r="EY795" s="49"/>
      <c r="EZ795" s="49"/>
      <c r="FA795" s="49"/>
      <c r="FB795" s="49"/>
      <c r="FC795" s="49"/>
      <c r="FD795" s="49"/>
      <c r="FE795" s="49"/>
      <c r="FF795" s="49"/>
      <c r="FG795" s="49"/>
      <c r="FH795" s="49"/>
      <c r="FI795" s="49"/>
      <c r="FJ795" s="49"/>
      <c r="FK795" s="49"/>
      <c r="FL795" s="49"/>
      <c r="FM795" s="49"/>
      <c r="FN795" s="49"/>
      <c r="FO795" s="49"/>
      <c r="FP795" s="49"/>
      <c r="FQ795" s="49"/>
      <c r="FR795" s="49"/>
      <c r="FS795" s="49"/>
      <c r="FT795" s="49"/>
      <c r="FU795" s="49"/>
      <c r="FV795" s="49"/>
      <c r="FW795" s="49"/>
      <c r="FX795" s="49"/>
      <c r="FY795" s="49"/>
      <c r="FZ795" s="49"/>
      <c r="GA795" s="49"/>
      <c r="GB795" s="49"/>
      <c r="GC795" s="49"/>
      <c r="GD795" s="49"/>
      <c r="GE795" s="49"/>
      <c r="GF795" s="49"/>
      <c r="GG795" s="49"/>
      <c r="GH795" s="49"/>
      <c r="GI795" s="49"/>
      <c r="GJ795" s="49"/>
      <c r="GK795" s="49"/>
      <c r="GL795" s="49"/>
      <c r="GM795" s="49"/>
      <c r="GN795" s="49"/>
      <c r="GO795" s="49"/>
      <c r="GP795" s="49"/>
      <c r="GQ795" s="49"/>
      <c r="GR795" s="49"/>
      <c r="GS795" s="49"/>
      <c r="GT795" s="49"/>
      <c r="GU795" s="49"/>
      <c r="GV795" s="49"/>
      <c r="GW795" s="49"/>
      <c r="GX795" s="49"/>
      <c r="GY795" s="49"/>
      <c r="GZ795" s="49"/>
      <c r="HA795" s="49"/>
      <c r="HB795" s="49"/>
      <c r="HC795" s="49"/>
      <c r="HD795" s="49"/>
      <c r="HE795" s="49"/>
      <c r="HF795" s="49"/>
      <c r="HG795" s="49"/>
      <c r="HH795" s="49"/>
      <c r="HI795" s="49"/>
      <c r="HJ795" s="49"/>
      <c r="HK795" s="49"/>
      <c r="HL795" s="49"/>
      <c r="HM795" s="49"/>
      <c r="HN795" s="49"/>
      <c r="HO795" s="49"/>
      <c r="HP795" s="49"/>
      <c r="HQ795" s="49"/>
      <c r="HR795" s="49"/>
      <c r="HS795" s="49"/>
      <c r="HT795" s="49"/>
      <c r="HU795" s="49"/>
      <c r="HV795" s="49"/>
      <c r="HW795" s="49"/>
      <c r="HX795" s="49"/>
      <c r="HY795" s="49"/>
      <c r="HZ795" s="49"/>
      <c r="IA795" s="49"/>
      <c r="IB795" s="49"/>
      <c r="IC795" s="49"/>
      <c r="ID795" s="49"/>
      <c r="IE795" s="49"/>
      <c r="IF795" s="49"/>
      <c r="IG795" s="49"/>
      <c r="IH795" s="49"/>
      <c r="II795" s="49"/>
      <c r="IJ795" s="49"/>
      <c r="IK795" s="49"/>
      <c r="IL795" s="49"/>
      <c r="IM795" s="49"/>
      <c r="IN795" s="49"/>
      <c r="IO795" s="49"/>
      <c r="IP795" s="49"/>
      <c r="IQ795" s="49"/>
      <c r="IR795" s="49"/>
      <c r="IS795" s="49"/>
      <c r="IT795" s="49"/>
      <c r="IU795" s="49"/>
      <c r="IV795" s="49"/>
      <c r="IW795" s="49"/>
      <c r="IX795" s="49"/>
      <c r="IY795" s="49"/>
      <c r="IZ795" s="49"/>
      <c r="JA795" s="49"/>
      <c r="JB795" s="49"/>
      <c r="JC795" s="49"/>
      <c r="JD795" s="49"/>
      <c r="JE795" s="49"/>
      <c r="JF795" s="49"/>
      <c r="JG795" s="49"/>
      <c r="JH795" s="49"/>
      <c r="JI795" s="49"/>
      <c r="JJ795" s="49"/>
      <c r="JK795" s="49"/>
      <c r="JL795" s="49"/>
      <c r="JM795" s="49"/>
      <c r="JN795" s="49"/>
      <c r="JO795" s="49"/>
      <c r="JP795" s="49"/>
      <c r="JQ795" s="49"/>
      <c r="JR795" s="49"/>
      <c r="JS795" s="49"/>
      <c r="JT795" s="49"/>
      <c r="JU795" s="49"/>
      <c r="JV795" s="49"/>
      <c r="JW795" s="49"/>
      <c r="JX795" s="49"/>
      <c r="JY795" s="49"/>
      <c r="JZ795" s="49"/>
      <c r="KA795" s="49"/>
      <c r="KB795" s="49"/>
      <c r="KC795" s="49"/>
      <c r="KD795" s="49"/>
      <c r="KE795" s="49"/>
      <c r="KF795" s="49"/>
      <c r="KG795" s="49"/>
      <c r="KH795" s="49"/>
      <c r="KI795" s="49"/>
      <c r="KJ795" s="49"/>
    </row>
    <row r="796" spans="2:296" s="48" customFormat="1" x14ac:dyDescent="0.2">
      <c r="B796" s="46"/>
      <c r="C796" s="276"/>
      <c r="D796" s="125"/>
      <c r="E796" s="173"/>
      <c r="F796" s="174"/>
      <c r="G796" s="125"/>
      <c r="H796" s="125"/>
      <c r="I796" s="125"/>
      <c r="J796" s="125"/>
      <c r="K796" s="192"/>
      <c r="M796" s="281"/>
      <c r="N796" s="19"/>
      <c r="O796" s="49"/>
      <c r="P796" s="49"/>
      <c r="Q796" s="49"/>
      <c r="R796" s="49"/>
      <c r="S796" s="49"/>
      <c r="T796" s="49"/>
      <c r="U796" s="49"/>
      <c r="V796" s="49"/>
      <c r="W796" s="49"/>
      <c r="X796" s="49"/>
      <c r="Y796" s="49"/>
      <c r="Z796" s="49"/>
      <c r="AA796" s="49"/>
      <c r="AB796" s="49"/>
      <c r="AC796" s="49"/>
      <c r="AD796" s="49"/>
      <c r="AE796" s="49"/>
      <c r="AF796" s="49"/>
      <c r="AG796" s="49"/>
      <c r="AH796" s="49"/>
      <c r="AI796" s="49"/>
      <c r="AJ796" s="49"/>
      <c r="AK796" s="49"/>
      <c r="AL796" s="49"/>
      <c r="AM796" s="49"/>
      <c r="AN796" s="49"/>
      <c r="AO796" s="49"/>
      <c r="AP796" s="49"/>
      <c r="AQ796" s="49"/>
      <c r="AR796" s="49"/>
      <c r="AS796" s="49"/>
      <c r="AT796" s="49"/>
      <c r="AU796" s="49"/>
      <c r="AV796" s="49"/>
      <c r="AW796" s="49"/>
      <c r="AX796" s="49"/>
      <c r="AY796" s="49"/>
      <c r="AZ796" s="49"/>
      <c r="BA796" s="49"/>
      <c r="BB796" s="49"/>
      <c r="BC796" s="49"/>
      <c r="BD796" s="49"/>
      <c r="BE796" s="49"/>
      <c r="BF796" s="49"/>
      <c r="BG796" s="49"/>
      <c r="BH796" s="49"/>
      <c r="BI796" s="49"/>
      <c r="BJ796" s="49"/>
      <c r="BK796" s="49"/>
      <c r="BL796" s="49"/>
      <c r="BM796" s="49"/>
      <c r="BN796" s="49"/>
      <c r="BO796" s="49"/>
      <c r="BP796" s="49"/>
      <c r="BQ796" s="49"/>
      <c r="BR796" s="49"/>
      <c r="BS796" s="49"/>
      <c r="BT796" s="49"/>
      <c r="BU796" s="49"/>
      <c r="BV796" s="49"/>
      <c r="BW796" s="49"/>
      <c r="BX796" s="49"/>
      <c r="BY796" s="49"/>
      <c r="BZ796" s="49"/>
      <c r="CA796" s="49"/>
      <c r="CB796" s="49"/>
      <c r="CC796" s="49"/>
      <c r="CD796" s="49"/>
      <c r="CE796" s="49"/>
      <c r="CF796" s="49"/>
      <c r="CG796" s="49"/>
      <c r="CH796" s="49"/>
      <c r="CI796" s="49"/>
      <c r="CJ796" s="49"/>
      <c r="CK796" s="49"/>
      <c r="CL796" s="49"/>
      <c r="CM796" s="49"/>
      <c r="CN796" s="49"/>
      <c r="CO796" s="49"/>
      <c r="CP796" s="49"/>
      <c r="CQ796" s="49"/>
      <c r="CR796" s="49"/>
      <c r="CS796" s="49"/>
      <c r="CT796" s="49"/>
      <c r="CU796" s="49"/>
      <c r="CV796" s="49"/>
      <c r="CW796" s="49"/>
      <c r="CX796" s="49"/>
      <c r="CY796" s="49"/>
      <c r="CZ796" s="49"/>
      <c r="DA796" s="49"/>
      <c r="DB796" s="49"/>
      <c r="DC796" s="49"/>
      <c r="DD796" s="49"/>
      <c r="DE796" s="49"/>
      <c r="DF796" s="49"/>
      <c r="DG796" s="49"/>
      <c r="DH796" s="49"/>
      <c r="DI796" s="49"/>
      <c r="DJ796" s="49"/>
      <c r="DK796" s="49"/>
      <c r="DL796" s="49"/>
      <c r="DM796" s="49"/>
      <c r="DN796" s="49"/>
      <c r="DO796" s="49"/>
      <c r="DP796" s="49"/>
      <c r="DQ796" s="49"/>
      <c r="DR796" s="49"/>
      <c r="DS796" s="49"/>
      <c r="DT796" s="49"/>
      <c r="DU796" s="49"/>
      <c r="DV796" s="49"/>
      <c r="DW796" s="49"/>
      <c r="DX796" s="49"/>
      <c r="DY796" s="49"/>
      <c r="DZ796" s="49"/>
      <c r="EA796" s="49"/>
      <c r="EB796" s="49"/>
      <c r="EC796" s="49"/>
      <c r="ED796" s="49"/>
      <c r="EE796" s="49"/>
      <c r="EF796" s="49"/>
      <c r="EG796" s="49"/>
      <c r="EH796" s="49"/>
      <c r="EI796" s="49"/>
      <c r="EJ796" s="49"/>
      <c r="EK796" s="49"/>
      <c r="EL796" s="49"/>
      <c r="EM796" s="49"/>
      <c r="EN796" s="49"/>
      <c r="EO796" s="49"/>
      <c r="EP796" s="49"/>
      <c r="EQ796" s="49"/>
      <c r="ER796" s="49"/>
      <c r="ES796" s="49"/>
      <c r="ET796" s="49"/>
      <c r="EU796" s="49"/>
      <c r="EV796" s="49"/>
      <c r="EW796" s="49"/>
      <c r="EX796" s="49"/>
      <c r="EY796" s="49"/>
      <c r="EZ796" s="49"/>
      <c r="FA796" s="49"/>
      <c r="FB796" s="49"/>
      <c r="FC796" s="49"/>
      <c r="FD796" s="49"/>
      <c r="FE796" s="49"/>
      <c r="FF796" s="49"/>
      <c r="FG796" s="49"/>
      <c r="FH796" s="49"/>
      <c r="FI796" s="49"/>
      <c r="FJ796" s="49"/>
      <c r="FK796" s="49"/>
      <c r="FL796" s="49"/>
      <c r="FM796" s="49"/>
      <c r="FN796" s="49"/>
      <c r="FO796" s="49"/>
      <c r="FP796" s="49"/>
      <c r="FQ796" s="49"/>
      <c r="FR796" s="49"/>
      <c r="FS796" s="49"/>
      <c r="FT796" s="49"/>
      <c r="FU796" s="49"/>
      <c r="FV796" s="49"/>
      <c r="FW796" s="49"/>
      <c r="FX796" s="49"/>
      <c r="FY796" s="49"/>
      <c r="FZ796" s="49"/>
      <c r="GA796" s="49"/>
      <c r="GB796" s="49"/>
      <c r="GC796" s="49"/>
      <c r="GD796" s="49"/>
      <c r="GE796" s="49"/>
      <c r="GF796" s="49"/>
      <c r="GG796" s="49"/>
      <c r="GH796" s="49"/>
      <c r="GI796" s="49"/>
      <c r="GJ796" s="49"/>
      <c r="GK796" s="49"/>
      <c r="GL796" s="49"/>
      <c r="GM796" s="49"/>
      <c r="GN796" s="49"/>
      <c r="GO796" s="49"/>
      <c r="GP796" s="49"/>
      <c r="GQ796" s="49"/>
      <c r="GR796" s="49"/>
      <c r="GS796" s="49"/>
      <c r="GT796" s="49"/>
      <c r="GU796" s="49"/>
      <c r="GV796" s="49"/>
      <c r="GW796" s="49"/>
      <c r="GX796" s="49"/>
      <c r="GY796" s="49"/>
      <c r="GZ796" s="49"/>
      <c r="HA796" s="49"/>
      <c r="HB796" s="49"/>
      <c r="HC796" s="49"/>
      <c r="HD796" s="49"/>
      <c r="HE796" s="49"/>
      <c r="HF796" s="49"/>
      <c r="HG796" s="49"/>
      <c r="HH796" s="49"/>
      <c r="HI796" s="49"/>
      <c r="HJ796" s="49"/>
      <c r="HK796" s="49"/>
      <c r="HL796" s="49"/>
      <c r="HM796" s="49"/>
      <c r="HN796" s="49"/>
      <c r="HO796" s="49"/>
      <c r="HP796" s="49"/>
      <c r="HQ796" s="49"/>
      <c r="HR796" s="49"/>
      <c r="HS796" s="49"/>
      <c r="HT796" s="49"/>
      <c r="HU796" s="49"/>
      <c r="HV796" s="49"/>
      <c r="HW796" s="49"/>
      <c r="HX796" s="49"/>
      <c r="HY796" s="49"/>
      <c r="HZ796" s="49"/>
      <c r="IA796" s="49"/>
      <c r="IB796" s="49"/>
      <c r="IC796" s="49"/>
      <c r="ID796" s="49"/>
      <c r="IE796" s="49"/>
      <c r="IF796" s="49"/>
      <c r="IG796" s="49"/>
      <c r="IH796" s="49"/>
      <c r="II796" s="49"/>
      <c r="IJ796" s="49"/>
      <c r="IK796" s="49"/>
      <c r="IL796" s="49"/>
      <c r="IM796" s="49"/>
      <c r="IN796" s="49"/>
      <c r="IO796" s="49"/>
      <c r="IP796" s="49"/>
      <c r="IQ796" s="49"/>
      <c r="IR796" s="49"/>
      <c r="IS796" s="49"/>
      <c r="IT796" s="49"/>
      <c r="IU796" s="49"/>
      <c r="IV796" s="49"/>
      <c r="IW796" s="49"/>
      <c r="IX796" s="49"/>
      <c r="IY796" s="49"/>
      <c r="IZ796" s="49"/>
      <c r="JA796" s="49"/>
      <c r="JB796" s="49"/>
      <c r="JC796" s="49"/>
      <c r="JD796" s="49"/>
      <c r="JE796" s="49"/>
      <c r="JF796" s="49"/>
      <c r="JG796" s="49"/>
      <c r="JH796" s="49"/>
      <c r="JI796" s="49"/>
      <c r="JJ796" s="49"/>
      <c r="JK796" s="49"/>
      <c r="JL796" s="49"/>
      <c r="JM796" s="49"/>
      <c r="JN796" s="49"/>
      <c r="JO796" s="49"/>
      <c r="JP796" s="49"/>
      <c r="JQ796" s="49"/>
      <c r="JR796" s="49"/>
      <c r="JS796" s="49"/>
      <c r="JT796" s="49"/>
      <c r="JU796" s="49"/>
      <c r="JV796" s="49"/>
      <c r="JW796" s="49"/>
      <c r="JX796" s="49"/>
      <c r="JY796" s="49"/>
      <c r="JZ796" s="49"/>
      <c r="KA796" s="49"/>
      <c r="KB796" s="49"/>
      <c r="KC796" s="49"/>
      <c r="KD796" s="49"/>
      <c r="KE796" s="49"/>
      <c r="KF796" s="49"/>
      <c r="KG796" s="49"/>
      <c r="KH796" s="49"/>
      <c r="KI796" s="49"/>
      <c r="KJ796" s="49"/>
    </row>
    <row r="797" spans="2:296" s="48" customFormat="1" x14ac:dyDescent="0.2">
      <c r="B797" s="46"/>
      <c r="C797" s="276"/>
      <c r="D797" s="125"/>
      <c r="E797" s="173"/>
      <c r="F797" s="174"/>
      <c r="G797" s="125"/>
      <c r="H797" s="125"/>
      <c r="I797" s="125"/>
      <c r="J797" s="125"/>
      <c r="K797" s="192"/>
      <c r="M797" s="281"/>
      <c r="N797" s="19"/>
      <c r="O797" s="49"/>
      <c r="P797" s="49"/>
      <c r="Q797" s="49"/>
      <c r="R797" s="49"/>
      <c r="S797" s="49"/>
      <c r="T797" s="49"/>
      <c r="U797" s="49"/>
      <c r="V797" s="49"/>
      <c r="W797" s="49"/>
      <c r="X797" s="49"/>
      <c r="Y797" s="49"/>
      <c r="Z797" s="49"/>
      <c r="AA797" s="49"/>
      <c r="AB797" s="49"/>
      <c r="AC797" s="49"/>
      <c r="AD797" s="49"/>
      <c r="AE797" s="49"/>
      <c r="AF797" s="49"/>
      <c r="AG797" s="49"/>
      <c r="AH797" s="49"/>
      <c r="AI797" s="49"/>
      <c r="AJ797" s="49"/>
      <c r="AK797" s="49"/>
      <c r="AL797" s="49"/>
      <c r="AM797" s="49"/>
      <c r="AN797" s="49"/>
      <c r="AO797" s="49"/>
      <c r="AP797" s="49"/>
      <c r="AQ797" s="49"/>
      <c r="AR797" s="49"/>
      <c r="AS797" s="49"/>
      <c r="AT797" s="49"/>
      <c r="AU797" s="49"/>
      <c r="AV797" s="49"/>
      <c r="AW797" s="49"/>
      <c r="AX797" s="49"/>
      <c r="AY797" s="49"/>
      <c r="AZ797" s="49"/>
      <c r="BA797" s="49"/>
      <c r="BB797" s="49"/>
      <c r="BC797" s="49"/>
      <c r="BD797" s="49"/>
      <c r="BE797" s="49"/>
      <c r="BF797" s="49"/>
      <c r="BG797" s="49"/>
      <c r="BH797" s="49"/>
      <c r="BI797" s="49"/>
      <c r="BJ797" s="49"/>
      <c r="BK797" s="49"/>
      <c r="BL797" s="49"/>
      <c r="BM797" s="49"/>
      <c r="BN797" s="49"/>
      <c r="BO797" s="49"/>
      <c r="BP797" s="49"/>
      <c r="BQ797" s="49"/>
      <c r="BR797" s="49"/>
      <c r="BS797" s="49"/>
      <c r="BT797" s="49"/>
      <c r="BU797" s="49"/>
      <c r="BV797" s="49"/>
      <c r="BW797" s="49"/>
      <c r="BX797" s="49"/>
      <c r="BY797" s="49"/>
      <c r="BZ797" s="49"/>
      <c r="CA797" s="49"/>
      <c r="CB797" s="49"/>
      <c r="CC797" s="49"/>
      <c r="CD797" s="49"/>
      <c r="CE797" s="49"/>
      <c r="CF797" s="49"/>
      <c r="CG797" s="49"/>
      <c r="CH797" s="49"/>
      <c r="CI797" s="49"/>
      <c r="CJ797" s="49"/>
      <c r="CK797" s="49"/>
      <c r="CL797" s="49"/>
      <c r="CM797" s="49"/>
      <c r="CN797" s="49"/>
      <c r="CO797" s="49"/>
      <c r="CP797" s="49"/>
      <c r="CQ797" s="49"/>
      <c r="CR797" s="49"/>
      <c r="CS797" s="49"/>
      <c r="CT797" s="49"/>
      <c r="CU797" s="49"/>
      <c r="CV797" s="49"/>
      <c r="CW797" s="49"/>
      <c r="CX797" s="49"/>
      <c r="CY797" s="49"/>
      <c r="CZ797" s="49"/>
      <c r="DA797" s="49"/>
      <c r="DB797" s="49"/>
      <c r="DC797" s="49"/>
      <c r="DD797" s="49"/>
      <c r="DE797" s="49"/>
      <c r="DF797" s="49"/>
      <c r="DG797" s="49"/>
      <c r="DH797" s="49"/>
      <c r="DI797" s="49"/>
      <c r="DJ797" s="49"/>
      <c r="DK797" s="49"/>
      <c r="DL797" s="49"/>
      <c r="DM797" s="49"/>
      <c r="DN797" s="49"/>
      <c r="DO797" s="49"/>
      <c r="DP797" s="49"/>
      <c r="DQ797" s="49"/>
      <c r="DR797" s="49"/>
      <c r="DS797" s="49"/>
      <c r="DT797" s="49"/>
      <c r="DU797" s="49"/>
      <c r="DV797" s="49"/>
      <c r="DW797" s="49"/>
      <c r="DX797" s="49"/>
      <c r="DY797" s="49"/>
      <c r="DZ797" s="49"/>
      <c r="EA797" s="49"/>
      <c r="EB797" s="49"/>
      <c r="EC797" s="49"/>
      <c r="ED797" s="49"/>
      <c r="EE797" s="49"/>
      <c r="EF797" s="49"/>
      <c r="EG797" s="49"/>
      <c r="EH797" s="49"/>
      <c r="EI797" s="49"/>
      <c r="EJ797" s="49"/>
      <c r="EK797" s="49"/>
      <c r="EL797" s="49"/>
      <c r="EM797" s="49"/>
      <c r="EN797" s="49"/>
      <c r="EO797" s="49"/>
      <c r="EP797" s="49"/>
      <c r="EQ797" s="49"/>
      <c r="ER797" s="49"/>
      <c r="ES797" s="49"/>
      <c r="ET797" s="49"/>
      <c r="EU797" s="49"/>
      <c r="EV797" s="49"/>
      <c r="EW797" s="49"/>
      <c r="EX797" s="49"/>
      <c r="EY797" s="49"/>
      <c r="EZ797" s="49"/>
      <c r="FA797" s="49"/>
      <c r="FB797" s="49"/>
      <c r="FC797" s="49"/>
      <c r="FD797" s="49"/>
      <c r="FE797" s="49"/>
      <c r="FF797" s="49"/>
      <c r="FG797" s="49"/>
      <c r="FH797" s="49"/>
      <c r="FI797" s="49"/>
      <c r="FJ797" s="49"/>
      <c r="FK797" s="49"/>
      <c r="FL797" s="49"/>
      <c r="FM797" s="49"/>
      <c r="FN797" s="49"/>
      <c r="FO797" s="49"/>
      <c r="FP797" s="49"/>
      <c r="FQ797" s="49"/>
      <c r="FR797" s="49"/>
      <c r="FS797" s="49"/>
      <c r="FT797" s="49"/>
      <c r="FU797" s="49"/>
      <c r="FV797" s="49"/>
      <c r="FW797" s="49"/>
      <c r="FX797" s="49"/>
      <c r="FY797" s="49"/>
      <c r="FZ797" s="49"/>
      <c r="GA797" s="49"/>
      <c r="GB797" s="49"/>
      <c r="GC797" s="49"/>
      <c r="GD797" s="49"/>
      <c r="GE797" s="49"/>
      <c r="GF797" s="49"/>
      <c r="GG797" s="49"/>
      <c r="GH797" s="49"/>
      <c r="GI797" s="49"/>
      <c r="GJ797" s="49"/>
      <c r="GK797" s="49"/>
      <c r="GL797" s="49"/>
      <c r="GM797" s="49"/>
      <c r="GN797" s="49"/>
      <c r="GO797" s="49"/>
      <c r="GP797" s="49"/>
      <c r="GQ797" s="49"/>
      <c r="GR797" s="49"/>
      <c r="GS797" s="49"/>
      <c r="GT797" s="49"/>
      <c r="GU797" s="49"/>
      <c r="GV797" s="49"/>
      <c r="GW797" s="49"/>
      <c r="GX797" s="49"/>
      <c r="GY797" s="49"/>
      <c r="GZ797" s="49"/>
      <c r="HA797" s="49"/>
      <c r="HB797" s="49"/>
      <c r="HC797" s="49"/>
      <c r="HD797" s="49"/>
      <c r="HE797" s="49"/>
      <c r="HF797" s="49"/>
      <c r="HG797" s="49"/>
      <c r="HH797" s="49"/>
      <c r="HI797" s="49"/>
      <c r="HJ797" s="49"/>
      <c r="HK797" s="49"/>
      <c r="HL797" s="49"/>
      <c r="HM797" s="49"/>
      <c r="HN797" s="49"/>
      <c r="HO797" s="49"/>
      <c r="HP797" s="49"/>
      <c r="HQ797" s="49"/>
      <c r="HR797" s="49"/>
      <c r="HS797" s="49"/>
      <c r="HT797" s="49"/>
      <c r="HU797" s="49"/>
      <c r="HV797" s="49"/>
      <c r="HW797" s="49"/>
      <c r="HX797" s="49"/>
      <c r="HY797" s="49"/>
      <c r="HZ797" s="49"/>
      <c r="IA797" s="49"/>
      <c r="IB797" s="49"/>
      <c r="IC797" s="49"/>
      <c r="ID797" s="49"/>
      <c r="IE797" s="49"/>
      <c r="IF797" s="49"/>
      <c r="IG797" s="49"/>
      <c r="IH797" s="49"/>
      <c r="II797" s="49"/>
      <c r="IJ797" s="49"/>
      <c r="IK797" s="49"/>
      <c r="IL797" s="49"/>
      <c r="IM797" s="49"/>
      <c r="IN797" s="49"/>
      <c r="IO797" s="49"/>
      <c r="IP797" s="49"/>
      <c r="IQ797" s="49"/>
      <c r="IR797" s="49"/>
      <c r="IS797" s="49"/>
      <c r="IT797" s="49"/>
      <c r="IU797" s="49"/>
      <c r="IV797" s="49"/>
      <c r="IW797" s="49"/>
      <c r="IX797" s="49"/>
      <c r="IY797" s="49"/>
      <c r="IZ797" s="49"/>
      <c r="JA797" s="49"/>
      <c r="JB797" s="49"/>
      <c r="JC797" s="49"/>
      <c r="JD797" s="49"/>
      <c r="JE797" s="49"/>
      <c r="JF797" s="49"/>
      <c r="JG797" s="49"/>
      <c r="JH797" s="49"/>
      <c r="JI797" s="49"/>
      <c r="JJ797" s="49"/>
      <c r="JK797" s="49"/>
      <c r="JL797" s="49"/>
      <c r="JM797" s="49"/>
      <c r="JN797" s="49"/>
      <c r="JO797" s="49"/>
      <c r="JP797" s="49"/>
      <c r="JQ797" s="49"/>
      <c r="JR797" s="49"/>
      <c r="JS797" s="49"/>
      <c r="JT797" s="49"/>
      <c r="JU797" s="49"/>
      <c r="JV797" s="49"/>
      <c r="JW797" s="49"/>
      <c r="JX797" s="49"/>
      <c r="JY797" s="49"/>
      <c r="JZ797" s="49"/>
      <c r="KA797" s="49"/>
      <c r="KB797" s="49"/>
      <c r="KC797" s="49"/>
      <c r="KD797" s="49"/>
      <c r="KE797" s="49"/>
      <c r="KF797" s="49"/>
      <c r="KG797" s="49"/>
      <c r="KH797" s="49"/>
      <c r="KI797" s="49"/>
      <c r="KJ797" s="49"/>
    </row>
    <row r="798" spans="2:296" s="48" customFormat="1" x14ac:dyDescent="0.2">
      <c r="B798" s="46"/>
      <c r="C798" s="276"/>
      <c r="D798" s="125"/>
      <c r="E798" s="173"/>
      <c r="F798" s="174"/>
      <c r="G798" s="125"/>
      <c r="H798" s="125"/>
      <c r="I798" s="125"/>
      <c r="J798" s="125"/>
      <c r="K798" s="192"/>
      <c r="M798" s="281"/>
      <c r="N798" s="19"/>
      <c r="O798" s="49"/>
      <c r="P798" s="49"/>
      <c r="Q798" s="49"/>
      <c r="R798" s="49"/>
      <c r="S798" s="49"/>
      <c r="T798" s="49"/>
      <c r="U798" s="49"/>
      <c r="V798" s="49"/>
      <c r="W798" s="49"/>
      <c r="X798" s="49"/>
      <c r="Y798" s="49"/>
      <c r="Z798" s="49"/>
      <c r="AA798" s="49"/>
      <c r="AB798" s="49"/>
      <c r="AC798" s="49"/>
      <c r="AD798" s="49"/>
      <c r="AE798" s="49"/>
      <c r="AF798" s="49"/>
      <c r="AG798" s="49"/>
      <c r="AH798" s="49"/>
      <c r="AI798" s="49"/>
      <c r="AJ798" s="49"/>
      <c r="AK798" s="49"/>
      <c r="AL798" s="49"/>
      <c r="AM798" s="49"/>
      <c r="AN798" s="49"/>
      <c r="AO798" s="49"/>
      <c r="AP798" s="49"/>
      <c r="AQ798" s="49"/>
      <c r="AR798" s="49"/>
      <c r="AS798" s="49"/>
      <c r="AT798" s="49"/>
      <c r="AU798" s="49"/>
      <c r="AV798" s="49"/>
      <c r="AW798" s="49"/>
      <c r="AX798" s="49"/>
      <c r="AY798" s="49"/>
      <c r="AZ798" s="49"/>
      <c r="BA798" s="49"/>
      <c r="BB798" s="49"/>
      <c r="BC798" s="49"/>
      <c r="BD798" s="49"/>
      <c r="BE798" s="49"/>
      <c r="BF798" s="49"/>
      <c r="BG798" s="49"/>
      <c r="BH798" s="49"/>
      <c r="BI798" s="49"/>
      <c r="BJ798" s="49"/>
      <c r="BK798" s="49"/>
      <c r="BL798" s="49"/>
      <c r="BM798" s="49"/>
      <c r="BN798" s="49"/>
      <c r="BO798" s="49"/>
      <c r="BP798" s="49"/>
      <c r="BQ798" s="49"/>
      <c r="BR798" s="49"/>
      <c r="BS798" s="49"/>
      <c r="BT798" s="49"/>
      <c r="BU798" s="49"/>
      <c r="BV798" s="49"/>
      <c r="BW798" s="49"/>
      <c r="BX798" s="49"/>
      <c r="BY798" s="49"/>
      <c r="BZ798" s="49"/>
      <c r="CA798" s="49"/>
      <c r="CB798" s="49"/>
      <c r="CC798" s="49"/>
      <c r="CD798" s="49"/>
      <c r="CE798" s="49"/>
      <c r="CF798" s="49"/>
      <c r="CG798" s="49"/>
      <c r="CH798" s="49"/>
      <c r="CI798" s="49"/>
      <c r="CJ798" s="49"/>
      <c r="CK798" s="49"/>
      <c r="CL798" s="49"/>
      <c r="CM798" s="49"/>
      <c r="CN798" s="49"/>
      <c r="CO798" s="49"/>
      <c r="CP798" s="49"/>
      <c r="CQ798" s="49"/>
      <c r="CR798" s="49"/>
      <c r="CS798" s="49"/>
      <c r="CT798" s="49"/>
      <c r="CU798" s="49"/>
      <c r="CV798" s="49"/>
      <c r="CW798" s="49"/>
      <c r="CX798" s="49"/>
      <c r="CY798" s="49"/>
      <c r="CZ798" s="49"/>
      <c r="DA798" s="49"/>
      <c r="DB798" s="49"/>
      <c r="DC798" s="49"/>
      <c r="DD798" s="49"/>
      <c r="DE798" s="49"/>
      <c r="DF798" s="49"/>
      <c r="DG798" s="49"/>
      <c r="DH798" s="49"/>
      <c r="DI798" s="49"/>
      <c r="DJ798" s="49"/>
      <c r="DK798" s="49"/>
      <c r="DL798" s="49"/>
      <c r="DM798" s="49"/>
      <c r="DN798" s="49"/>
      <c r="DO798" s="49"/>
      <c r="DP798" s="49"/>
      <c r="DQ798" s="49"/>
      <c r="DR798" s="49"/>
      <c r="DS798" s="49"/>
      <c r="DT798" s="49"/>
      <c r="DU798" s="49"/>
      <c r="DV798" s="49"/>
      <c r="DW798" s="49"/>
      <c r="DX798" s="49"/>
      <c r="DY798" s="49"/>
      <c r="DZ798" s="49"/>
      <c r="EA798" s="49"/>
      <c r="EB798" s="49"/>
      <c r="EC798" s="49"/>
      <c r="ED798" s="49"/>
      <c r="EE798" s="49"/>
      <c r="EF798" s="49"/>
      <c r="EG798" s="49"/>
      <c r="EH798" s="49"/>
      <c r="EI798" s="49"/>
      <c r="EJ798" s="49"/>
      <c r="EK798" s="49"/>
      <c r="EL798" s="49"/>
      <c r="EM798" s="49"/>
      <c r="EN798" s="49"/>
      <c r="EO798" s="49"/>
      <c r="EP798" s="49"/>
      <c r="EQ798" s="49"/>
      <c r="ER798" s="49"/>
      <c r="ES798" s="49"/>
      <c r="ET798" s="49"/>
      <c r="EU798" s="49"/>
      <c r="EV798" s="49"/>
      <c r="EW798" s="49"/>
      <c r="EX798" s="49"/>
      <c r="EY798" s="49"/>
      <c r="EZ798" s="49"/>
      <c r="FA798" s="49"/>
      <c r="FB798" s="49"/>
      <c r="FC798" s="49"/>
      <c r="FD798" s="49"/>
      <c r="FE798" s="49"/>
      <c r="FF798" s="49"/>
      <c r="FG798" s="49"/>
      <c r="FH798" s="49"/>
      <c r="FI798" s="49"/>
      <c r="FJ798" s="49"/>
      <c r="FK798" s="49"/>
      <c r="FL798" s="49"/>
      <c r="FM798" s="49"/>
      <c r="FN798" s="49"/>
      <c r="FO798" s="49"/>
      <c r="FP798" s="49"/>
      <c r="FQ798" s="49"/>
      <c r="FR798" s="49"/>
      <c r="FS798" s="49"/>
      <c r="FT798" s="49"/>
      <c r="FU798" s="49"/>
      <c r="FV798" s="49"/>
      <c r="FW798" s="49"/>
      <c r="FX798" s="49"/>
      <c r="FY798" s="49"/>
      <c r="FZ798" s="49"/>
      <c r="GA798" s="49"/>
      <c r="GB798" s="49"/>
      <c r="GC798" s="49"/>
      <c r="GD798" s="49"/>
      <c r="GE798" s="49"/>
      <c r="GF798" s="49"/>
      <c r="GG798" s="49"/>
      <c r="GH798" s="49"/>
      <c r="GI798" s="49"/>
      <c r="GJ798" s="49"/>
      <c r="GK798" s="49"/>
      <c r="GL798" s="49"/>
      <c r="GM798" s="49"/>
      <c r="GN798" s="49"/>
      <c r="GO798" s="49"/>
      <c r="GP798" s="49"/>
      <c r="GQ798" s="49"/>
      <c r="GR798" s="49"/>
      <c r="GS798" s="49"/>
      <c r="GT798" s="49"/>
      <c r="GU798" s="49"/>
      <c r="GV798" s="49"/>
      <c r="GW798" s="49"/>
      <c r="GX798" s="49"/>
      <c r="GY798" s="49"/>
      <c r="GZ798" s="49"/>
      <c r="HA798" s="49"/>
      <c r="HB798" s="49"/>
      <c r="HC798" s="49"/>
      <c r="HD798" s="49"/>
      <c r="HE798" s="49"/>
      <c r="HF798" s="49"/>
      <c r="HG798" s="49"/>
      <c r="HH798" s="49"/>
      <c r="HI798" s="49"/>
      <c r="HJ798" s="49"/>
      <c r="HK798" s="49"/>
      <c r="HL798" s="49"/>
      <c r="HM798" s="49"/>
      <c r="HN798" s="49"/>
      <c r="HO798" s="49"/>
      <c r="HP798" s="49"/>
      <c r="HQ798" s="49"/>
      <c r="HR798" s="49"/>
      <c r="HS798" s="49"/>
      <c r="HT798" s="49"/>
      <c r="HU798" s="49"/>
      <c r="HV798" s="49"/>
      <c r="HW798" s="49"/>
      <c r="HX798" s="49"/>
      <c r="HY798" s="49"/>
      <c r="HZ798" s="49"/>
      <c r="IA798" s="49"/>
      <c r="IB798" s="49"/>
      <c r="IC798" s="49"/>
      <c r="ID798" s="49"/>
      <c r="IE798" s="49"/>
      <c r="IF798" s="49"/>
      <c r="IG798" s="49"/>
      <c r="IH798" s="49"/>
      <c r="II798" s="49"/>
      <c r="IJ798" s="49"/>
      <c r="IK798" s="49"/>
      <c r="IL798" s="49"/>
      <c r="IM798" s="49"/>
      <c r="IN798" s="49"/>
      <c r="IO798" s="49"/>
      <c r="IP798" s="49"/>
      <c r="IQ798" s="49"/>
      <c r="IR798" s="49"/>
      <c r="IS798" s="49"/>
      <c r="IT798" s="49"/>
      <c r="IU798" s="49"/>
      <c r="IV798" s="49"/>
      <c r="IW798" s="49"/>
      <c r="IX798" s="49"/>
      <c r="IY798" s="49"/>
      <c r="IZ798" s="49"/>
      <c r="JA798" s="49"/>
      <c r="JB798" s="49"/>
      <c r="JC798" s="49"/>
      <c r="JD798" s="49"/>
      <c r="JE798" s="49"/>
      <c r="JF798" s="49"/>
      <c r="JG798" s="49"/>
      <c r="JH798" s="49"/>
      <c r="JI798" s="49"/>
      <c r="JJ798" s="49"/>
      <c r="JK798" s="49"/>
      <c r="JL798" s="49"/>
      <c r="JM798" s="49"/>
      <c r="JN798" s="49"/>
      <c r="JO798" s="49"/>
      <c r="JP798" s="49"/>
      <c r="JQ798" s="49"/>
      <c r="JR798" s="49"/>
      <c r="JS798" s="49"/>
      <c r="JT798" s="49"/>
      <c r="JU798" s="49"/>
      <c r="JV798" s="49"/>
      <c r="JW798" s="49"/>
      <c r="JX798" s="49"/>
      <c r="JY798" s="49"/>
      <c r="JZ798" s="49"/>
      <c r="KA798" s="49"/>
      <c r="KB798" s="49"/>
      <c r="KC798" s="49"/>
      <c r="KD798" s="49"/>
      <c r="KE798" s="49"/>
      <c r="KF798" s="49"/>
      <c r="KG798" s="49"/>
      <c r="KH798" s="49"/>
      <c r="KI798" s="49"/>
      <c r="KJ798" s="49"/>
    </row>
    <row r="799" spans="2:296" s="48" customFormat="1" x14ac:dyDescent="0.2">
      <c r="B799" s="46"/>
      <c r="C799" s="276"/>
      <c r="D799" s="125"/>
      <c r="E799" s="173"/>
      <c r="F799" s="174"/>
      <c r="G799" s="125"/>
      <c r="H799" s="125"/>
      <c r="I799" s="125"/>
      <c r="J799" s="125"/>
      <c r="K799" s="192"/>
      <c r="M799" s="281"/>
      <c r="N799" s="19"/>
      <c r="O799" s="49"/>
      <c r="P799" s="49"/>
      <c r="Q799" s="49"/>
      <c r="R799" s="49"/>
      <c r="S799" s="49"/>
      <c r="T799" s="49"/>
      <c r="U799" s="49"/>
      <c r="V799" s="49"/>
      <c r="W799" s="49"/>
      <c r="X799" s="49"/>
      <c r="Y799" s="49"/>
      <c r="Z799" s="49"/>
      <c r="AA799" s="49"/>
      <c r="AB799" s="49"/>
      <c r="AC799" s="49"/>
      <c r="AD799" s="49"/>
      <c r="AE799" s="49"/>
      <c r="AF799" s="49"/>
      <c r="AG799" s="49"/>
      <c r="AH799" s="49"/>
      <c r="AI799" s="49"/>
      <c r="AJ799" s="49"/>
      <c r="AK799" s="49"/>
      <c r="AL799" s="49"/>
      <c r="AM799" s="49"/>
      <c r="AN799" s="49"/>
      <c r="AO799" s="49"/>
      <c r="AP799" s="49"/>
      <c r="AQ799" s="49"/>
      <c r="AR799" s="49"/>
      <c r="AS799" s="49"/>
      <c r="AT799" s="49"/>
      <c r="AU799" s="49"/>
      <c r="AV799" s="49"/>
      <c r="AW799" s="49"/>
      <c r="AX799" s="49"/>
      <c r="AY799" s="49"/>
      <c r="AZ799" s="49"/>
      <c r="BA799" s="49"/>
      <c r="BB799" s="49"/>
      <c r="BC799" s="49"/>
      <c r="BD799" s="49"/>
      <c r="BE799" s="49"/>
      <c r="BF799" s="49"/>
      <c r="BG799" s="49"/>
      <c r="BH799" s="49"/>
      <c r="BI799" s="49"/>
      <c r="BJ799" s="49"/>
      <c r="BK799" s="49"/>
      <c r="BL799" s="49"/>
      <c r="BM799" s="49"/>
      <c r="BN799" s="49"/>
      <c r="BO799" s="49"/>
      <c r="BP799" s="49"/>
      <c r="BQ799" s="49"/>
      <c r="BR799" s="49"/>
      <c r="BS799" s="49"/>
      <c r="BT799" s="49"/>
      <c r="BU799" s="49"/>
      <c r="BV799" s="49"/>
      <c r="BW799" s="49"/>
      <c r="BX799" s="49"/>
      <c r="BY799" s="49"/>
      <c r="BZ799" s="49"/>
      <c r="CA799" s="49"/>
      <c r="CB799" s="49"/>
      <c r="CC799" s="49"/>
      <c r="CD799" s="49"/>
      <c r="CE799" s="49"/>
      <c r="CF799" s="49"/>
      <c r="CG799" s="49"/>
      <c r="CH799" s="49"/>
      <c r="CI799" s="49"/>
      <c r="CJ799" s="49"/>
      <c r="CK799" s="49"/>
      <c r="CL799" s="49"/>
      <c r="CM799" s="49"/>
      <c r="CN799" s="49"/>
      <c r="CO799" s="49"/>
      <c r="CP799" s="49"/>
      <c r="CQ799" s="49"/>
      <c r="CR799" s="49"/>
      <c r="CS799" s="49"/>
      <c r="CT799" s="49"/>
      <c r="CU799" s="49"/>
      <c r="CV799" s="49"/>
      <c r="CW799" s="49"/>
      <c r="CX799" s="49"/>
      <c r="CY799" s="49"/>
      <c r="CZ799" s="49"/>
      <c r="DA799" s="49"/>
      <c r="DB799" s="49"/>
      <c r="DC799" s="49"/>
      <c r="DD799" s="49"/>
      <c r="DE799" s="49"/>
      <c r="DF799" s="49"/>
      <c r="DG799" s="49"/>
      <c r="DH799" s="49"/>
      <c r="DI799" s="49"/>
      <c r="DJ799" s="49"/>
      <c r="DK799" s="49"/>
      <c r="DL799" s="49"/>
      <c r="DM799" s="49"/>
      <c r="DN799" s="49"/>
      <c r="DO799" s="49"/>
      <c r="DP799" s="49"/>
      <c r="DQ799" s="49"/>
      <c r="DR799" s="49"/>
      <c r="DS799" s="49"/>
      <c r="DT799" s="49"/>
      <c r="DU799" s="49"/>
      <c r="DV799" s="49"/>
      <c r="DW799" s="49"/>
      <c r="DX799" s="49"/>
      <c r="DY799" s="49"/>
      <c r="DZ799" s="49"/>
      <c r="EA799" s="49"/>
      <c r="EB799" s="49"/>
      <c r="EC799" s="49"/>
      <c r="ED799" s="49"/>
      <c r="EE799" s="49"/>
      <c r="EF799" s="49"/>
      <c r="EG799" s="49"/>
      <c r="EH799" s="49"/>
      <c r="EI799" s="49"/>
      <c r="EJ799" s="49"/>
      <c r="EK799" s="49"/>
      <c r="EL799" s="49"/>
      <c r="EM799" s="49"/>
      <c r="EN799" s="49"/>
      <c r="EO799" s="49"/>
      <c r="EP799" s="49"/>
      <c r="EQ799" s="49"/>
      <c r="ER799" s="49"/>
      <c r="ES799" s="49"/>
      <c r="ET799" s="49"/>
      <c r="EU799" s="49"/>
      <c r="EV799" s="49"/>
      <c r="EW799" s="49"/>
      <c r="EX799" s="49"/>
      <c r="EY799" s="49"/>
      <c r="EZ799" s="49"/>
      <c r="FA799" s="49"/>
      <c r="FB799" s="49"/>
      <c r="FC799" s="49"/>
      <c r="FD799" s="49"/>
      <c r="FE799" s="49"/>
      <c r="FF799" s="49"/>
      <c r="FG799" s="49"/>
      <c r="FH799" s="49"/>
      <c r="FI799" s="49"/>
      <c r="FJ799" s="49"/>
      <c r="FK799" s="49"/>
      <c r="FL799" s="49"/>
      <c r="FM799" s="49"/>
      <c r="FN799" s="49"/>
      <c r="FO799" s="49"/>
      <c r="FP799" s="49"/>
      <c r="FQ799" s="49"/>
      <c r="FR799" s="49"/>
      <c r="FS799" s="49"/>
      <c r="FT799" s="49"/>
      <c r="FU799" s="49"/>
      <c r="FV799" s="49"/>
      <c r="FW799" s="49"/>
      <c r="FX799" s="49"/>
      <c r="FY799" s="49"/>
      <c r="FZ799" s="49"/>
      <c r="GA799" s="49"/>
      <c r="GB799" s="49"/>
      <c r="GC799" s="49"/>
      <c r="GD799" s="49"/>
      <c r="GE799" s="49"/>
      <c r="GF799" s="49"/>
      <c r="GG799" s="49"/>
      <c r="GH799" s="49"/>
      <c r="GI799" s="49"/>
      <c r="GJ799" s="49"/>
      <c r="GK799" s="49"/>
      <c r="GL799" s="49"/>
      <c r="GM799" s="49"/>
      <c r="GN799" s="49"/>
      <c r="GO799" s="49"/>
      <c r="GP799" s="49"/>
      <c r="GQ799" s="49"/>
      <c r="GR799" s="49"/>
      <c r="GS799" s="49"/>
      <c r="GT799" s="49"/>
      <c r="GU799" s="49"/>
      <c r="GV799" s="49"/>
      <c r="GW799" s="49"/>
      <c r="GX799" s="49"/>
      <c r="GY799" s="49"/>
      <c r="GZ799" s="49"/>
      <c r="HA799" s="49"/>
      <c r="HB799" s="49"/>
      <c r="HC799" s="49"/>
      <c r="HD799" s="49"/>
      <c r="HE799" s="49"/>
      <c r="HF799" s="49"/>
      <c r="HG799" s="49"/>
      <c r="HH799" s="49"/>
      <c r="HI799" s="49"/>
      <c r="HJ799" s="49"/>
      <c r="HK799" s="49"/>
      <c r="HL799" s="49"/>
      <c r="HM799" s="49"/>
      <c r="HN799" s="49"/>
      <c r="HO799" s="49"/>
      <c r="HP799" s="49"/>
      <c r="HQ799" s="49"/>
      <c r="HR799" s="49"/>
      <c r="HS799" s="49"/>
      <c r="HT799" s="49"/>
      <c r="HU799" s="49"/>
      <c r="HV799" s="49"/>
      <c r="HW799" s="49"/>
      <c r="HX799" s="49"/>
      <c r="HY799" s="49"/>
      <c r="HZ799" s="49"/>
      <c r="IA799" s="49"/>
      <c r="IB799" s="49"/>
      <c r="IC799" s="49"/>
      <c r="ID799" s="49"/>
      <c r="IE799" s="49"/>
      <c r="IF799" s="49"/>
      <c r="IG799" s="49"/>
      <c r="IH799" s="49"/>
      <c r="II799" s="49"/>
      <c r="IJ799" s="49"/>
      <c r="IK799" s="49"/>
      <c r="IL799" s="49"/>
      <c r="IM799" s="49"/>
      <c r="IN799" s="49"/>
      <c r="IO799" s="49"/>
      <c r="IP799" s="49"/>
      <c r="IQ799" s="49"/>
      <c r="IR799" s="49"/>
      <c r="IS799" s="49"/>
      <c r="IT799" s="49"/>
      <c r="IU799" s="49"/>
      <c r="IV799" s="49"/>
      <c r="IW799" s="49"/>
      <c r="IX799" s="49"/>
      <c r="IY799" s="49"/>
      <c r="IZ799" s="49"/>
      <c r="JA799" s="49"/>
      <c r="JB799" s="49"/>
      <c r="JC799" s="49"/>
      <c r="JD799" s="49"/>
      <c r="JE799" s="49"/>
      <c r="JF799" s="49"/>
      <c r="JG799" s="49"/>
      <c r="JH799" s="49"/>
      <c r="JI799" s="49"/>
      <c r="JJ799" s="49"/>
      <c r="JK799" s="49"/>
      <c r="JL799" s="49"/>
      <c r="JM799" s="49"/>
      <c r="JN799" s="49"/>
      <c r="JO799" s="49"/>
      <c r="JP799" s="49"/>
      <c r="JQ799" s="49"/>
      <c r="JR799" s="49"/>
      <c r="JS799" s="49"/>
      <c r="JT799" s="49"/>
      <c r="JU799" s="49"/>
      <c r="JV799" s="49"/>
      <c r="JW799" s="49"/>
      <c r="JX799" s="49"/>
      <c r="JY799" s="49"/>
      <c r="JZ799" s="49"/>
      <c r="KA799" s="49"/>
      <c r="KB799" s="49"/>
      <c r="KC799" s="49"/>
      <c r="KD799" s="49"/>
      <c r="KE799" s="49"/>
      <c r="KF799" s="49"/>
      <c r="KG799" s="49"/>
      <c r="KH799" s="49"/>
      <c r="KI799" s="49"/>
      <c r="KJ799" s="49"/>
    </row>
    <row r="800" spans="2:296" s="48" customFormat="1" x14ac:dyDescent="0.2">
      <c r="B800" s="46"/>
      <c r="C800" s="276"/>
      <c r="D800" s="125"/>
      <c r="E800" s="173"/>
      <c r="F800" s="174"/>
      <c r="G800" s="125"/>
      <c r="H800" s="125"/>
      <c r="I800" s="125"/>
      <c r="J800" s="125"/>
      <c r="K800" s="192"/>
      <c r="M800" s="281"/>
      <c r="N800" s="19"/>
      <c r="O800" s="49"/>
      <c r="P800" s="49"/>
      <c r="Q800" s="49"/>
      <c r="R800" s="49"/>
      <c r="S800" s="49"/>
      <c r="T800" s="49"/>
      <c r="U800" s="49"/>
      <c r="V800" s="49"/>
      <c r="W800" s="49"/>
      <c r="X800" s="49"/>
      <c r="Y800" s="49"/>
      <c r="Z800" s="49"/>
      <c r="AA800" s="49"/>
      <c r="AB800" s="49"/>
      <c r="AC800" s="49"/>
      <c r="AD800" s="49"/>
      <c r="AE800" s="49"/>
      <c r="AF800" s="49"/>
      <c r="AG800" s="49"/>
      <c r="AH800" s="49"/>
      <c r="AI800" s="49"/>
      <c r="AJ800" s="49"/>
      <c r="AK800" s="49"/>
      <c r="AL800" s="49"/>
      <c r="AM800" s="49"/>
      <c r="AN800" s="49"/>
      <c r="AO800" s="49"/>
      <c r="AP800" s="49"/>
      <c r="AQ800" s="49"/>
      <c r="AR800" s="49"/>
      <c r="AS800" s="49"/>
      <c r="AT800" s="49"/>
      <c r="AU800" s="49"/>
      <c r="AV800" s="49"/>
      <c r="AW800" s="49"/>
      <c r="AX800" s="49"/>
      <c r="AY800" s="49"/>
      <c r="AZ800" s="49"/>
      <c r="BA800" s="49"/>
      <c r="BB800" s="49"/>
      <c r="BC800" s="49"/>
      <c r="BD800" s="49"/>
      <c r="BE800" s="49"/>
      <c r="BF800" s="49"/>
      <c r="BG800" s="49"/>
      <c r="BH800" s="49"/>
      <c r="BI800" s="49"/>
      <c r="BJ800" s="49"/>
      <c r="BK800" s="49"/>
      <c r="BL800" s="49"/>
      <c r="BM800" s="49"/>
      <c r="BN800" s="49"/>
      <c r="BO800" s="49"/>
      <c r="BP800" s="49"/>
      <c r="BQ800" s="49"/>
      <c r="BR800" s="49"/>
      <c r="BS800" s="49"/>
      <c r="BT800" s="49"/>
      <c r="BU800" s="49"/>
      <c r="BV800" s="49"/>
      <c r="BW800" s="49"/>
      <c r="BX800" s="49"/>
      <c r="BY800" s="49"/>
      <c r="BZ800" s="49"/>
      <c r="CA800" s="49"/>
      <c r="CB800" s="49"/>
      <c r="CC800" s="49"/>
      <c r="CD800" s="49"/>
      <c r="CE800" s="49"/>
      <c r="CF800" s="49"/>
      <c r="CG800" s="49"/>
      <c r="CH800" s="49"/>
      <c r="CI800" s="49"/>
      <c r="CJ800" s="49"/>
      <c r="CK800" s="49"/>
      <c r="CL800" s="49"/>
      <c r="CM800" s="49"/>
      <c r="CN800" s="49"/>
      <c r="CO800" s="49"/>
      <c r="CP800" s="49"/>
      <c r="CQ800" s="49"/>
      <c r="CR800" s="49"/>
      <c r="CS800" s="49"/>
      <c r="CT800" s="49"/>
      <c r="CU800" s="49"/>
      <c r="CV800" s="49"/>
      <c r="CW800" s="49"/>
      <c r="CX800" s="49"/>
      <c r="CY800" s="49"/>
      <c r="CZ800" s="49"/>
      <c r="DA800" s="49"/>
      <c r="DB800" s="49"/>
      <c r="DC800" s="49"/>
      <c r="DD800" s="49"/>
      <c r="DE800" s="49"/>
      <c r="DF800" s="49"/>
      <c r="DG800" s="49"/>
      <c r="DH800" s="49"/>
      <c r="DI800" s="49"/>
      <c r="DJ800" s="49"/>
      <c r="DK800" s="49"/>
      <c r="DL800" s="49"/>
      <c r="DM800" s="49"/>
      <c r="DN800" s="49"/>
      <c r="DO800" s="49"/>
      <c r="DP800" s="49"/>
      <c r="DQ800" s="49"/>
      <c r="DR800" s="49"/>
      <c r="DS800" s="49"/>
      <c r="DT800" s="49"/>
      <c r="DU800" s="49"/>
      <c r="DV800" s="49"/>
      <c r="DW800" s="49"/>
      <c r="DX800" s="49"/>
      <c r="DY800" s="49"/>
      <c r="DZ800" s="49"/>
      <c r="EA800" s="49"/>
      <c r="EB800" s="49"/>
      <c r="EC800" s="49"/>
      <c r="ED800" s="49"/>
      <c r="EE800" s="49"/>
      <c r="EF800" s="49"/>
      <c r="EG800" s="49"/>
      <c r="EH800" s="49"/>
      <c r="EI800" s="49"/>
      <c r="EJ800" s="49"/>
      <c r="EK800" s="49"/>
      <c r="EL800" s="49"/>
      <c r="EM800" s="49"/>
      <c r="EN800" s="49"/>
      <c r="EO800" s="49"/>
      <c r="EP800" s="49"/>
      <c r="EQ800" s="49"/>
      <c r="ER800" s="49"/>
      <c r="ES800" s="49"/>
      <c r="ET800" s="49"/>
      <c r="EU800" s="49"/>
      <c r="EV800" s="49"/>
      <c r="EW800" s="49"/>
      <c r="EX800" s="49"/>
      <c r="EY800" s="49"/>
      <c r="EZ800" s="49"/>
      <c r="FA800" s="49"/>
      <c r="FB800" s="49"/>
      <c r="FC800" s="49"/>
      <c r="FD800" s="49"/>
      <c r="FE800" s="49"/>
      <c r="FF800" s="49"/>
      <c r="FG800" s="49"/>
      <c r="FH800" s="49"/>
      <c r="FI800" s="49"/>
      <c r="FJ800" s="49"/>
      <c r="FK800" s="49"/>
      <c r="FL800" s="49"/>
      <c r="FM800" s="49"/>
      <c r="FN800" s="49"/>
      <c r="FO800" s="49"/>
      <c r="FP800" s="49"/>
      <c r="FQ800" s="49"/>
      <c r="FR800" s="49"/>
      <c r="FS800" s="49"/>
      <c r="FT800" s="49"/>
      <c r="FU800" s="49"/>
      <c r="FV800" s="49"/>
      <c r="FW800" s="49"/>
      <c r="FX800" s="49"/>
      <c r="FY800" s="49"/>
      <c r="FZ800" s="49"/>
      <c r="GA800" s="49"/>
      <c r="GB800" s="49"/>
      <c r="GC800" s="49"/>
      <c r="GD800" s="49"/>
      <c r="GE800" s="49"/>
      <c r="GF800" s="49"/>
      <c r="GG800" s="49"/>
      <c r="GH800" s="49"/>
      <c r="GI800" s="49"/>
      <c r="GJ800" s="49"/>
      <c r="GK800" s="49"/>
      <c r="GL800" s="49"/>
      <c r="GM800" s="49"/>
      <c r="GN800" s="49"/>
      <c r="GO800" s="49"/>
      <c r="GP800" s="49"/>
      <c r="GQ800" s="49"/>
      <c r="GR800" s="49"/>
      <c r="GS800" s="49"/>
      <c r="GT800" s="49"/>
      <c r="GU800" s="49"/>
      <c r="GV800" s="49"/>
      <c r="GW800" s="49"/>
      <c r="GX800" s="49"/>
      <c r="GY800" s="49"/>
      <c r="GZ800" s="49"/>
      <c r="HA800" s="49"/>
      <c r="HB800" s="49"/>
      <c r="HC800" s="49"/>
      <c r="HD800" s="49"/>
      <c r="HE800" s="49"/>
      <c r="HF800" s="49"/>
      <c r="HG800" s="49"/>
      <c r="HH800" s="49"/>
      <c r="HI800" s="49"/>
      <c r="HJ800" s="49"/>
      <c r="HK800" s="49"/>
      <c r="HL800" s="49"/>
      <c r="HM800" s="49"/>
      <c r="HN800" s="49"/>
      <c r="HO800" s="49"/>
      <c r="HP800" s="49"/>
      <c r="HQ800" s="49"/>
      <c r="HR800" s="49"/>
      <c r="HS800" s="49"/>
      <c r="HT800" s="49"/>
      <c r="HU800" s="49"/>
      <c r="HV800" s="49"/>
      <c r="HW800" s="49"/>
      <c r="HX800" s="49"/>
      <c r="HY800" s="49"/>
      <c r="HZ800" s="49"/>
      <c r="IA800" s="49"/>
      <c r="IB800" s="49"/>
      <c r="IC800" s="49"/>
      <c r="ID800" s="49"/>
      <c r="IE800" s="49"/>
      <c r="IF800" s="49"/>
      <c r="IG800" s="49"/>
      <c r="IH800" s="49"/>
      <c r="II800" s="49"/>
      <c r="IJ800" s="49"/>
      <c r="IK800" s="49"/>
      <c r="IL800" s="49"/>
      <c r="IM800" s="49"/>
      <c r="IN800" s="49"/>
      <c r="IO800" s="49"/>
      <c r="IP800" s="49"/>
      <c r="IQ800" s="49"/>
      <c r="IR800" s="49"/>
      <c r="IS800" s="49"/>
      <c r="IT800" s="49"/>
      <c r="IU800" s="49"/>
      <c r="IV800" s="49"/>
      <c r="IW800" s="49"/>
      <c r="IX800" s="49"/>
      <c r="IY800" s="49"/>
      <c r="IZ800" s="49"/>
      <c r="JA800" s="49"/>
      <c r="JB800" s="49"/>
      <c r="JC800" s="49"/>
      <c r="JD800" s="49"/>
      <c r="JE800" s="49"/>
      <c r="JF800" s="49"/>
      <c r="JG800" s="49"/>
      <c r="JH800" s="49"/>
      <c r="JI800" s="49"/>
      <c r="JJ800" s="49"/>
      <c r="JK800" s="49"/>
      <c r="JL800" s="49"/>
      <c r="JM800" s="49"/>
      <c r="JN800" s="49"/>
      <c r="JO800" s="49"/>
      <c r="JP800" s="49"/>
      <c r="JQ800" s="49"/>
      <c r="JR800" s="49"/>
      <c r="JS800" s="49"/>
      <c r="JT800" s="49"/>
      <c r="JU800" s="49"/>
      <c r="JV800" s="49"/>
      <c r="JW800" s="49"/>
      <c r="JX800" s="49"/>
      <c r="JY800" s="49"/>
      <c r="JZ800" s="49"/>
      <c r="KA800" s="49"/>
      <c r="KB800" s="49"/>
      <c r="KC800" s="49"/>
      <c r="KD800" s="49"/>
      <c r="KE800" s="49"/>
      <c r="KF800" s="49"/>
      <c r="KG800" s="49"/>
      <c r="KH800" s="49"/>
      <c r="KI800" s="49"/>
      <c r="KJ800" s="49"/>
    </row>
    <row r="801" spans="2:296" s="48" customFormat="1" x14ac:dyDescent="0.2">
      <c r="B801" s="46"/>
      <c r="C801" s="276"/>
      <c r="D801" s="125"/>
      <c r="E801" s="173"/>
      <c r="F801" s="174"/>
      <c r="G801" s="125"/>
      <c r="H801" s="125"/>
      <c r="I801" s="125"/>
      <c r="J801" s="125"/>
      <c r="K801" s="192"/>
      <c r="M801" s="281"/>
      <c r="N801" s="19"/>
      <c r="O801" s="49"/>
      <c r="P801" s="49"/>
      <c r="Q801" s="49"/>
      <c r="R801" s="49"/>
      <c r="S801" s="49"/>
      <c r="T801" s="49"/>
      <c r="U801" s="49"/>
      <c r="V801" s="49"/>
      <c r="W801" s="49"/>
      <c r="X801" s="49"/>
      <c r="Y801" s="49"/>
      <c r="Z801" s="49"/>
      <c r="AA801" s="49"/>
      <c r="AB801" s="49"/>
      <c r="AC801" s="49"/>
      <c r="AD801" s="49"/>
      <c r="AE801" s="49"/>
      <c r="AF801" s="49"/>
      <c r="AG801" s="49"/>
      <c r="AH801" s="49"/>
      <c r="AI801" s="49"/>
      <c r="AJ801" s="49"/>
      <c r="AK801" s="49"/>
      <c r="AL801" s="49"/>
      <c r="AM801" s="49"/>
      <c r="AN801" s="49"/>
      <c r="AO801" s="49"/>
      <c r="AP801" s="49"/>
      <c r="AQ801" s="49"/>
      <c r="AR801" s="49"/>
      <c r="AS801" s="49"/>
      <c r="AT801" s="49"/>
      <c r="AU801" s="49"/>
      <c r="AV801" s="49"/>
      <c r="AW801" s="49"/>
      <c r="AX801" s="49"/>
      <c r="AY801" s="49"/>
      <c r="AZ801" s="49"/>
      <c r="BA801" s="49"/>
      <c r="BB801" s="49"/>
      <c r="BC801" s="49"/>
      <c r="BD801" s="49"/>
      <c r="BE801" s="49"/>
      <c r="BF801" s="49"/>
      <c r="BG801" s="49"/>
      <c r="BH801" s="49"/>
      <c r="BI801" s="49"/>
      <c r="BJ801" s="49"/>
      <c r="BK801" s="49"/>
      <c r="BL801" s="49"/>
      <c r="BM801" s="49"/>
      <c r="BN801" s="49"/>
      <c r="BO801" s="49"/>
      <c r="BP801" s="49"/>
      <c r="BQ801" s="49"/>
      <c r="BR801" s="49"/>
      <c r="BS801" s="49"/>
      <c r="BT801" s="49"/>
      <c r="BU801" s="49"/>
      <c r="BV801" s="49"/>
      <c r="BW801" s="49"/>
      <c r="BX801" s="49"/>
      <c r="BY801" s="49"/>
      <c r="BZ801" s="49"/>
      <c r="CA801" s="49"/>
      <c r="CB801" s="49"/>
      <c r="CC801" s="49"/>
      <c r="CD801" s="49"/>
      <c r="CE801" s="49"/>
      <c r="CF801" s="49"/>
      <c r="CG801" s="49"/>
      <c r="CH801" s="49"/>
      <c r="CI801" s="49"/>
      <c r="CJ801" s="49"/>
      <c r="CK801" s="49"/>
      <c r="CL801" s="49"/>
      <c r="CM801" s="49"/>
      <c r="CN801" s="49"/>
      <c r="CO801" s="49"/>
      <c r="CP801" s="49"/>
      <c r="CQ801" s="49"/>
      <c r="CR801" s="49"/>
      <c r="CS801" s="49"/>
      <c r="CT801" s="49"/>
      <c r="CU801" s="49"/>
      <c r="CV801" s="49"/>
      <c r="CW801" s="49"/>
      <c r="CX801" s="49"/>
      <c r="CY801" s="49"/>
      <c r="CZ801" s="49"/>
      <c r="DA801" s="49"/>
      <c r="DB801" s="49"/>
      <c r="DC801" s="49"/>
      <c r="DD801" s="49"/>
      <c r="DE801" s="49"/>
      <c r="DF801" s="49"/>
      <c r="DG801" s="49"/>
      <c r="DH801" s="49"/>
      <c r="DI801" s="49"/>
      <c r="DJ801" s="49"/>
      <c r="DK801" s="49"/>
      <c r="DL801" s="49"/>
      <c r="DM801" s="49"/>
      <c r="DN801" s="49"/>
      <c r="DO801" s="49"/>
      <c r="DP801" s="49"/>
      <c r="DQ801" s="49"/>
      <c r="DR801" s="49"/>
      <c r="DS801" s="49"/>
      <c r="DT801" s="49"/>
      <c r="DU801" s="49"/>
      <c r="DV801" s="49"/>
      <c r="DW801" s="49"/>
      <c r="DX801" s="49"/>
      <c r="DY801" s="49"/>
      <c r="DZ801" s="49"/>
      <c r="EA801" s="49"/>
      <c r="EB801" s="49"/>
      <c r="EC801" s="49"/>
      <c r="ED801" s="49"/>
      <c r="EE801" s="49"/>
      <c r="EF801" s="49"/>
      <c r="EG801" s="49"/>
      <c r="EH801" s="49"/>
      <c r="EI801" s="49"/>
      <c r="EJ801" s="49"/>
      <c r="EK801" s="49"/>
      <c r="EL801" s="49"/>
      <c r="EM801" s="49"/>
      <c r="EN801" s="49"/>
      <c r="EO801" s="49"/>
      <c r="EP801" s="49"/>
      <c r="EQ801" s="49"/>
      <c r="ER801" s="49"/>
      <c r="ES801" s="49"/>
      <c r="ET801" s="49"/>
      <c r="EU801" s="49"/>
      <c r="EV801" s="49"/>
      <c r="EW801" s="49"/>
      <c r="EX801" s="49"/>
      <c r="EY801" s="49"/>
      <c r="EZ801" s="49"/>
      <c r="FA801" s="49"/>
      <c r="FB801" s="49"/>
      <c r="FC801" s="49"/>
      <c r="FD801" s="49"/>
      <c r="FE801" s="49"/>
      <c r="FF801" s="49"/>
      <c r="FG801" s="49"/>
      <c r="FH801" s="49"/>
      <c r="FI801" s="49"/>
      <c r="FJ801" s="49"/>
      <c r="FK801" s="49"/>
      <c r="FL801" s="49"/>
      <c r="FM801" s="49"/>
      <c r="FN801" s="49"/>
      <c r="FO801" s="49"/>
      <c r="FP801" s="49"/>
      <c r="FQ801" s="49"/>
      <c r="FR801" s="49"/>
      <c r="FS801" s="49"/>
      <c r="FT801" s="49"/>
      <c r="FU801" s="49"/>
      <c r="FV801" s="49"/>
      <c r="FW801" s="49"/>
      <c r="FX801" s="49"/>
      <c r="FY801" s="49"/>
      <c r="FZ801" s="49"/>
      <c r="GA801" s="49"/>
      <c r="GB801" s="49"/>
      <c r="GC801" s="49"/>
      <c r="GD801" s="49"/>
      <c r="GE801" s="49"/>
      <c r="GF801" s="49"/>
      <c r="GG801" s="49"/>
      <c r="GH801" s="49"/>
      <c r="GI801" s="49"/>
      <c r="GJ801" s="49"/>
      <c r="GK801" s="49"/>
      <c r="GL801" s="49"/>
      <c r="GM801" s="49"/>
      <c r="GN801" s="49"/>
      <c r="GO801" s="49"/>
      <c r="GP801" s="49"/>
      <c r="GQ801" s="49"/>
      <c r="GR801" s="49"/>
      <c r="GS801" s="49"/>
      <c r="GT801" s="49"/>
      <c r="GU801" s="49"/>
      <c r="GV801" s="49"/>
      <c r="GW801" s="49"/>
      <c r="GX801" s="49"/>
      <c r="GY801" s="49"/>
      <c r="GZ801" s="49"/>
      <c r="HA801" s="49"/>
      <c r="HB801" s="49"/>
      <c r="HC801" s="49"/>
      <c r="HD801" s="49"/>
      <c r="HE801" s="49"/>
      <c r="HF801" s="49"/>
      <c r="HG801" s="49"/>
      <c r="HH801" s="49"/>
      <c r="HI801" s="49"/>
      <c r="HJ801" s="49"/>
      <c r="HK801" s="49"/>
      <c r="HL801" s="49"/>
      <c r="HM801" s="49"/>
      <c r="HN801" s="49"/>
      <c r="HO801" s="49"/>
      <c r="HP801" s="49"/>
      <c r="HQ801" s="49"/>
      <c r="HR801" s="49"/>
      <c r="HS801" s="49"/>
      <c r="HT801" s="49"/>
      <c r="HU801" s="49"/>
      <c r="HV801" s="49"/>
      <c r="HW801" s="49"/>
      <c r="HX801" s="49"/>
      <c r="HY801" s="49"/>
      <c r="HZ801" s="49"/>
      <c r="IA801" s="49"/>
      <c r="IB801" s="49"/>
      <c r="IC801" s="49"/>
      <c r="ID801" s="49"/>
      <c r="IE801" s="49"/>
      <c r="IF801" s="49"/>
      <c r="IG801" s="49"/>
      <c r="IH801" s="49"/>
      <c r="II801" s="49"/>
      <c r="IJ801" s="49"/>
      <c r="IK801" s="49"/>
      <c r="IL801" s="49"/>
      <c r="IM801" s="49"/>
      <c r="IN801" s="49"/>
      <c r="IO801" s="49"/>
      <c r="IP801" s="49"/>
      <c r="IQ801" s="49"/>
      <c r="IR801" s="49"/>
      <c r="IS801" s="49"/>
      <c r="IT801" s="49"/>
      <c r="IU801" s="49"/>
      <c r="IV801" s="49"/>
      <c r="IW801" s="49"/>
      <c r="IX801" s="49"/>
      <c r="IY801" s="49"/>
      <c r="IZ801" s="49"/>
      <c r="JA801" s="49"/>
      <c r="JB801" s="49"/>
      <c r="JC801" s="49"/>
      <c r="JD801" s="49"/>
      <c r="JE801" s="49"/>
      <c r="JF801" s="49"/>
      <c r="JG801" s="49"/>
      <c r="JH801" s="49"/>
      <c r="JI801" s="49"/>
      <c r="JJ801" s="49"/>
      <c r="JK801" s="49"/>
      <c r="JL801" s="49"/>
      <c r="JM801" s="49"/>
      <c r="JN801" s="49"/>
      <c r="JO801" s="49"/>
      <c r="JP801" s="49"/>
      <c r="JQ801" s="49"/>
      <c r="JR801" s="49"/>
      <c r="JS801" s="49"/>
      <c r="JT801" s="49"/>
      <c r="JU801" s="49"/>
      <c r="JV801" s="49"/>
      <c r="JW801" s="49"/>
      <c r="JX801" s="49"/>
      <c r="JY801" s="49"/>
      <c r="JZ801" s="49"/>
      <c r="KA801" s="49"/>
      <c r="KB801" s="49"/>
      <c r="KC801" s="49"/>
      <c r="KD801" s="49"/>
      <c r="KE801" s="49"/>
      <c r="KF801" s="49"/>
      <c r="KG801" s="49"/>
      <c r="KH801" s="49"/>
      <c r="KI801" s="49"/>
      <c r="KJ801" s="49"/>
    </row>
    <row r="802" spans="2:296" s="48" customFormat="1" x14ac:dyDescent="0.2">
      <c r="B802" s="46"/>
      <c r="C802" s="276"/>
      <c r="D802" s="125"/>
      <c r="E802" s="173"/>
      <c r="F802" s="174"/>
      <c r="G802" s="125"/>
      <c r="H802" s="125"/>
      <c r="I802" s="125"/>
      <c r="J802" s="125"/>
      <c r="K802" s="192"/>
      <c r="M802" s="281"/>
      <c r="N802" s="19"/>
      <c r="O802" s="49"/>
      <c r="P802" s="49"/>
      <c r="Q802" s="49"/>
      <c r="R802" s="49"/>
      <c r="S802" s="49"/>
      <c r="T802" s="49"/>
      <c r="U802" s="49"/>
      <c r="V802" s="49"/>
      <c r="W802" s="49"/>
      <c r="X802" s="49"/>
      <c r="Y802" s="49"/>
      <c r="Z802" s="49"/>
      <c r="AA802" s="49"/>
      <c r="AB802" s="49"/>
      <c r="AC802" s="49"/>
      <c r="AD802" s="49"/>
      <c r="AE802" s="49"/>
      <c r="AF802" s="49"/>
      <c r="AG802" s="49"/>
      <c r="AH802" s="49"/>
      <c r="AI802" s="49"/>
      <c r="AJ802" s="49"/>
      <c r="AK802" s="49"/>
      <c r="AL802" s="49"/>
      <c r="AM802" s="49"/>
      <c r="AN802" s="49"/>
      <c r="AO802" s="49"/>
      <c r="AP802" s="49"/>
      <c r="AQ802" s="49"/>
      <c r="AR802" s="49"/>
      <c r="AS802" s="49"/>
      <c r="AT802" s="49"/>
      <c r="AU802" s="49"/>
      <c r="AV802" s="49"/>
      <c r="AW802" s="49"/>
      <c r="AX802" s="49"/>
      <c r="AY802" s="49"/>
      <c r="AZ802" s="49"/>
      <c r="BA802" s="49"/>
      <c r="BB802" s="49"/>
      <c r="BC802" s="49"/>
      <c r="BD802" s="49"/>
      <c r="BE802" s="49"/>
      <c r="BF802" s="49"/>
      <c r="BG802" s="49"/>
      <c r="BH802" s="49"/>
      <c r="BI802" s="49"/>
      <c r="BJ802" s="49"/>
      <c r="BK802" s="49"/>
      <c r="BL802" s="49"/>
      <c r="BM802" s="49"/>
      <c r="BN802" s="49"/>
      <c r="BO802" s="49"/>
      <c r="BP802" s="49"/>
      <c r="BQ802" s="49"/>
      <c r="BR802" s="49"/>
      <c r="BS802" s="49"/>
      <c r="BT802" s="49"/>
      <c r="BU802" s="49"/>
      <c r="BV802" s="49"/>
      <c r="BW802" s="49"/>
      <c r="BX802" s="49"/>
      <c r="BY802" s="49"/>
      <c r="BZ802" s="49"/>
      <c r="CA802" s="49"/>
      <c r="CB802" s="49"/>
      <c r="CC802" s="49"/>
      <c r="CD802" s="49"/>
      <c r="CE802" s="49"/>
      <c r="CF802" s="49"/>
      <c r="CG802" s="49"/>
      <c r="CH802" s="49"/>
      <c r="CI802" s="49"/>
      <c r="CJ802" s="49"/>
      <c r="CK802" s="49"/>
      <c r="CL802" s="49"/>
      <c r="CM802" s="49"/>
      <c r="CN802" s="49"/>
      <c r="CO802" s="49"/>
      <c r="CP802" s="49"/>
      <c r="CQ802" s="49"/>
      <c r="CR802" s="49"/>
      <c r="CS802" s="49"/>
      <c r="CT802" s="49"/>
      <c r="CU802" s="49"/>
      <c r="CV802" s="49"/>
      <c r="CW802" s="49"/>
      <c r="CX802" s="49"/>
      <c r="CY802" s="49"/>
      <c r="CZ802" s="49"/>
      <c r="DA802" s="49"/>
      <c r="DB802" s="49"/>
      <c r="DC802" s="49"/>
      <c r="DD802" s="49"/>
      <c r="DE802" s="49"/>
      <c r="DF802" s="49"/>
      <c r="DG802" s="49"/>
      <c r="DH802" s="49"/>
      <c r="DI802" s="49"/>
      <c r="DJ802" s="49"/>
      <c r="DK802" s="49"/>
      <c r="DL802" s="49"/>
      <c r="DM802" s="49"/>
      <c r="DN802" s="49"/>
      <c r="DO802" s="49"/>
      <c r="DP802" s="49"/>
      <c r="DQ802" s="49"/>
      <c r="DR802" s="49"/>
      <c r="DS802" s="49"/>
      <c r="DT802" s="49"/>
      <c r="DU802" s="49"/>
      <c r="DV802" s="49"/>
      <c r="DW802" s="49"/>
      <c r="DX802" s="49"/>
      <c r="DY802" s="49"/>
      <c r="DZ802" s="49"/>
      <c r="EA802" s="49"/>
      <c r="EB802" s="49"/>
      <c r="EC802" s="49"/>
      <c r="ED802" s="49"/>
      <c r="EE802" s="49"/>
      <c r="EF802" s="49"/>
      <c r="EG802" s="49"/>
      <c r="EH802" s="49"/>
      <c r="EI802" s="49"/>
      <c r="EJ802" s="49"/>
      <c r="EK802" s="49"/>
      <c r="EL802" s="49"/>
      <c r="EM802" s="49"/>
      <c r="EN802" s="49"/>
      <c r="EO802" s="49"/>
      <c r="EP802" s="49"/>
      <c r="EQ802" s="49"/>
      <c r="ER802" s="49"/>
      <c r="ES802" s="49"/>
      <c r="ET802" s="49"/>
      <c r="EU802" s="49"/>
      <c r="EV802" s="49"/>
      <c r="EW802" s="49"/>
      <c r="EX802" s="49"/>
      <c r="EY802" s="49"/>
      <c r="EZ802" s="49"/>
      <c r="FA802" s="49"/>
      <c r="FB802" s="49"/>
      <c r="FC802" s="49"/>
      <c r="FD802" s="49"/>
      <c r="FE802" s="49"/>
      <c r="FF802" s="49"/>
      <c r="FG802" s="49"/>
      <c r="FH802" s="49"/>
      <c r="FI802" s="49"/>
      <c r="FJ802" s="49"/>
      <c r="FK802" s="49"/>
      <c r="FL802" s="49"/>
      <c r="FM802" s="49"/>
      <c r="FN802" s="49"/>
      <c r="FO802" s="49"/>
      <c r="FP802" s="49"/>
      <c r="FQ802" s="49"/>
      <c r="FR802" s="49"/>
      <c r="FS802" s="49"/>
      <c r="FT802" s="49"/>
      <c r="FU802" s="49"/>
      <c r="FV802" s="49"/>
      <c r="FW802" s="49"/>
      <c r="FX802" s="49"/>
      <c r="FY802" s="49"/>
      <c r="FZ802" s="49"/>
      <c r="GA802" s="49"/>
      <c r="GB802" s="49"/>
      <c r="GC802" s="49"/>
      <c r="GD802" s="49"/>
      <c r="GE802" s="49"/>
      <c r="GF802" s="49"/>
      <c r="GG802" s="49"/>
      <c r="GH802" s="49"/>
      <c r="GI802" s="49"/>
      <c r="GJ802" s="49"/>
      <c r="GK802" s="49"/>
      <c r="GL802" s="49"/>
      <c r="GM802" s="49"/>
      <c r="GN802" s="49"/>
      <c r="GO802" s="49"/>
      <c r="GP802" s="49"/>
      <c r="GQ802" s="49"/>
      <c r="GR802" s="49"/>
      <c r="GS802" s="49"/>
      <c r="GT802" s="49"/>
      <c r="GU802" s="49"/>
      <c r="GV802" s="49"/>
      <c r="GW802" s="49"/>
      <c r="GX802" s="49"/>
      <c r="GY802" s="49"/>
      <c r="GZ802" s="49"/>
      <c r="HA802" s="49"/>
      <c r="HB802" s="49"/>
      <c r="HC802" s="49"/>
      <c r="HD802" s="49"/>
      <c r="HE802" s="49"/>
      <c r="HF802" s="49"/>
      <c r="HG802" s="49"/>
      <c r="HH802" s="49"/>
      <c r="HI802" s="49"/>
      <c r="HJ802" s="49"/>
      <c r="HK802" s="49"/>
      <c r="HL802" s="49"/>
      <c r="HM802" s="49"/>
      <c r="HN802" s="49"/>
      <c r="HO802" s="49"/>
      <c r="HP802" s="49"/>
      <c r="HQ802" s="49"/>
      <c r="HR802" s="49"/>
      <c r="HS802" s="49"/>
      <c r="HT802" s="49"/>
      <c r="HU802" s="49"/>
      <c r="HV802" s="49"/>
      <c r="HW802" s="49"/>
      <c r="HX802" s="49"/>
      <c r="HY802" s="49"/>
      <c r="HZ802" s="49"/>
      <c r="IA802" s="49"/>
      <c r="IB802" s="49"/>
      <c r="IC802" s="49"/>
      <c r="ID802" s="49"/>
      <c r="IE802" s="49"/>
      <c r="IF802" s="49"/>
      <c r="IG802" s="49"/>
      <c r="IH802" s="49"/>
      <c r="II802" s="49"/>
      <c r="IJ802" s="49"/>
      <c r="IK802" s="49"/>
      <c r="IL802" s="49"/>
      <c r="IM802" s="49"/>
      <c r="IN802" s="49"/>
      <c r="IO802" s="49"/>
      <c r="IP802" s="49"/>
      <c r="IQ802" s="49"/>
      <c r="IR802" s="49"/>
      <c r="IS802" s="49"/>
      <c r="IT802" s="49"/>
      <c r="IU802" s="49"/>
      <c r="IV802" s="49"/>
      <c r="IW802" s="49"/>
      <c r="IX802" s="49"/>
      <c r="IY802" s="49"/>
      <c r="IZ802" s="49"/>
      <c r="JA802" s="49"/>
      <c r="JB802" s="49"/>
      <c r="JC802" s="49"/>
      <c r="JD802" s="49"/>
      <c r="JE802" s="49"/>
      <c r="JF802" s="49"/>
      <c r="JG802" s="49"/>
      <c r="JH802" s="49"/>
      <c r="JI802" s="49"/>
      <c r="JJ802" s="49"/>
      <c r="JK802" s="49"/>
      <c r="JL802" s="49"/>
      <c r="JM802" s="49"/>
      <c r="JN802" s="49"/>
      <c r="JO802" s="49"/>
      <c r="JP802" s="49"/>
      <c r="JQ802" s="49"/>
      <c r="JR802" s="49"/>
      <c r="JS802" s="49"/>
      <c r="JT802" s="49"/>
      <c r="JU802" s="49"/>
      <c r="JV802" s="49"/>
      <c r="JW802" s="49"/>
      <c r="JX802" s="49"/>
      <c r="JY802" s="49"/>
      <c r="JZ802" s="49"/>
      <c r="KA802" s="49"/>
      <c r="KB802" s="49"/>
      <c r="KC802" s="49"/>
      <c r="KD802" s="49"/>
      <c r="KE802" s="49"/>
      <c r="KF802" s="49"/>
      <c r="KG802" s="49"/>
      <c r="KH802" s="49"/>
      <c r="KI802" s="49"/>
      <c r="KJ802" s="49"/>
    </row>
    <row r="803" spans="2:296" s="48" customFormat="1" x14ac:dyDescent="0.2">
      <c r="B803" s="46"/>
      <c r="C803" s="276"/>
      <c r="D803" s="125"/>
      <c r="E803" s="173"/>
      <c r="F803" s="174"/>
      <c r="G803" s="125"/>
      <c r="H803" s="125"/>
      <c r="I803" s="125"/>
      <c r="J803" s="125"/>
      <c r="K803" s="192"/>
      <c r="M803" s="281"/>
      <c r="N803" s="19"/>
      <c r="O803" s="49"/>
      <c r="P803" s="49"/>
      <c r="Q803" s="49"/>
      <c r="R803" s="49"/>
      <c r="S803" s="49"/>
      <c r="T803" s="49"/>
      <c r="U803" s="49"/>
      <c r="V803" s="49"/>
      <c r="W803" s="49"/>
      <c r="X803" s="49"/>
      <c r="Y803" s="49"/>
      <c r="Z803" s="49"/>
      <c r="AA803" s="49"/>
      <c r="AB803" s="49"/>
      <c r="AC803" s="49"/>
      <c r="AD803" s="49"/>
      <c r="AE803" s="49"/>
      <c r="AF803" s="49"/>
      <c r="AG803" s="49"/>
      <c r="AH803" s="49"/>
      <c r="AI803" s="49"/>
      <c r="AJ803" s="49"/>
      <c r="AK803" s="49"/>
      <c r="AL803" s="49"/>
      <c r="AM803" s="49"/>
      <c r="AN803" s="49"/>
      <c r="AO803" s="49"/>
      <c r="AP803" s="49"/>
      <c r="AQ803" s="49"/>
      <c r="AR803" s="49"/>
      <c r="AS803" s="49"/>
      <c r="AT803" s="49"/>
      <c r="AU803" s="49"/>
      <c r="AV803" s="49"/>
      <c r="AW803" s="49"/>
      <c r="AX803" s="49"/>
      <c r="AY803" s="49"/>
      <c r="AZ803" s="49"/>
      <c r="BA803" s="49"/>
      <c r="BB803" s="49"/>
      <c r="BC803" s="49"/>
      <c r="BD803" s="49"/>
      <c r="BE803" s="49"/>
      <c r="BF803" s="49"/>
      <c r="BG803" s="49"/>
      <c r="BH803" s="49"/>
      <c r="BI803" s="49"/>
      <c r="BJ803" s="49"/>
      <c r="BK803" s="49"/>
      <c r="BL803" s="49"/>
      <c r="BM803" s="49"/>
      <c r="BN803" s="49"/>
      <c r="BO803" s="49"/>
      <c r="BP803" s="49"/>
      <c r="BQ803" s="49"/>
      <c r="BR803" s="49"/>
      <c r="BS803" s="49"/>
      <c r="BT803" s="49"/>
      <c r="BU803" s="49"/>
      <c r="BV803" s="49"/>
      <c r="BW803" s="49"/>
      <c r="BX803" s="49"/>
      <c r="BY803" s="49"/>
      <c r="BZ803" s="49"/>
      <c r="CA803" s="49"/>
      <c r="CB803" s="49"/>
      <c r="CC803" s="49"/>
      <c r="CD803" s="49"/>
      <c r="CE803" s="49"/>
      <c r="CF803" s="49"/>
      <c r="CG803" s="49"/>
      <c r="CH803" s="49"/>
      <c r="CI803" s="49"/>
      <c r="CJ803" s="49"/>
      <c r="CK803" s="49"/>
      <c r="CL803" s="49"/>
      <c r="CM803" s="49"/>
      <c r="CN803" s="49"/>
      <c r="CO803" s="49"/>
      <c r="CP803" s="49"/>
      <c r="CQ803" s="49"/>
      <c r="CR803" s="49"/>
      <c r="CS803" s="49"/>
      <c r="CT803" s="49"/>
      <c r="CU803" s="49"/>
      <c r="CV803" s="49"/>
      <c r="CW803" s="49"/>
      <c r="CX803" s="49"/>
      <c r="CY803" s="49"/>
      <c r="CZ803" s="49"/>
      <c r="DA803" s="49"/>
      <c r="DB803" s="49"/>
      <c r="DC803" s="49"/>
      <c r="DD803" s="49"/>
      <c r="DE803" s="49"/>
      <c r="DF803" s="49"/>
      <c r="DG803" s="49"/>
      <c r="DH803" s="49"/>
      <c r="DI803" s="49"/>
      <c r="DJ803" s="49"/>
      <c r="DK803" s="49"/>
      <c r="DL803" s="49"/>
      <c r="DM803" s="49"/>
      <c r="DN803" s="49"/>
      <c r="DO803" s="49"/>
      <c r="DP803" s="49"/>
      <c r="DQ803" s="49"/>
      <c r="DR803" s="49"/>
      <c r="DS803" s="49"/>
      <c r="DT803" s="49"/>
      <c r="DU803" s="49"/>
      <c r="DV803" s="49"/>
      <c r="DW803" s="49"/>
      <c r="DX803" s="49"/>
      <c r="DY803" s="49"/>
      <c r="DZ803" s="49"/>
      <c r="EA803" s="49"/>
      <c r="EB803" s="49"/>
      <c r="EC803" s="49"/>
      <c r="ED803" s="49"/>
      <c r="EE803" s="49"/>
      <c r="EF803" s="49"/>
      <c r="EG803" s="49"/>
      <c r="EH803" s="49"/>
      <c r="EI803" s="49"/>
      <c r="EJ803" s="49"/>
      <c r="EK803" s="49"/>
      <c r="EL803" s="49"/>
      <c r="EM803" s="49"/>
      <c r="EN803" s="49"/>
      <c r="EO803" s="49"/>
      <c r="EP803" s="49"/>
      <c r="EQ803" s="49"/>
      <c r="ER803" s="49"/>
      <c r="ES803" s="49"/>
      <c r="ET803" s="49"/>
      <c r="EU803" s="49"/>
      <c r="EV803" s="49"/>
      <c r="EW803" s="49"/>
      <c r="EX803" s="49"/>
      <c r="EY803" s="49"/>
      <c r="EZ803" s="49"/>
      <c r="FA803" s="49"/>
      <c r="FB803" s="49"/>
      <c r="FC803" s="49"/>
      <c r="FD803" s="49"/>
      <c r="FE803" s="49"/>
      <c r="FF803" s="49"/>
      <c r="FG803" s="49"/>
      <c r="FH803" s="49"/>
      <c r="FI803" s="49"/>
      <c r="FJ803" s="49"/>
      <c r="FK803" s="49"/>
      <c r="FL803" s="49"/>
      <c r="FM803" s="49"/>
      <c r="FN803" s="49"/>
      <c r="FO803" s="49"/>
      <c r="FP803" s="49"/>
      <c r="FQ803" s="49"/>
      <c r="FR803" s="49"/>
      <c r="FS803" s="49"/>
      <c r="FT803" s="49"/>
      <c r="FU803" s="49"/>
      <c r="FV803" s="49"/>
      <c r="FW803" s="49"/>
      <c r="FX803" s="49"/>
      <c r="FY803" s="49"/>
      <c r="FZ803" s="49"/>
      <c r="GA803" s="49"/>
      <c r="GB803" s="49"/>
      <c r="GC803" s="49"/>
      <c r="GD803" s="49"/>
      <c r="GE803" s="49"/>
      <c r="GF803" s="49"/>
      <c r="GG803" s="49"/>
      <c r="GH803" s="49"/>
      <c r="GI803" s="49"/>
      <c r="GJ803" s="49"/>
      <c r="GK803" s="49"/>
      <c r="GL803" s="49"/>
      <c r="GM803" s="49"/>
      <c r="GN803" s="49"/>
      <c r="GO803" s="49"/>
      <c r="GP803" s="49"/>
      <c r="GQ803" s="49"/>
      <c r="GR803" s="49"/>
      <c r="GS803" s="49"/>
      <c r="GT803" s="49"/>
      <c r="GU803" s="49"/>
      <c r="GV803" s="49"/>
      <c r="GW803" s="49"/>
      <c r="GX803" s="49"/>
      <c r="GY803" s="49"/>
      <c r="GZ803" s="49"/>
      <c r="HA803" s="49"/>
      <c r="HB803" s="49"/>
      <c r="HC803" s="49"/>
      <c r="HD803" s="49"/>
      <c r="HE803" s="49"/>
      <c r="HF803" s="49"/>
      <c r="HG803" s="49"/>
      <c r="HH803" s="49"/>
      <c r="HI803" s="49"/>
      <c r="HJ803" s="49"/>
      <c r="HK803" s="49"/>
      <c r="HL803" s="49"/>
      <c r="HM803" s="49"/>
      <c r="HN803" s="49"/>
      <c r="HO803" s="49"/>
      <c r="HP803" s="49"/>
      <c r="HQ803" s="49"/>
      <c r="HR803" s="49"/>
      <c r="HS803" s="49"/>
      <c r="HT803" s="49"/>
      <c r="HU803" s="49"/>
      <c r="HV803" s="49"/>
      <c r="HW803" s="49"/>
      <c r="HX803" s="49"/>
      <c r="HY803" s="49"/>
      <c r="HZ803" s="49"/>
      <c r="IA803" s="49"/>
      <c r="IB803" s="49"/>
      <c r="IC803" s="49"/>
      <c r="ID803" s="49"/>
      <c r="IE803" s="49"/>
      <c r="IF803" s="49"/>
      <c r="IG803" s="49"/>
      <c r="IH803" s="49"/>
      <c r="II803" s="49"/>
      <c r="IJ803" s="49"/>
      <c r="IK803" s="49"/>
      <c r="IL803" s="49"/>
      <c r="IM803" s="49"/>
      <c r="IN803" s="49"/>
      <c r="IO803" s="49"/>
      <c r="IP803" s="49"/>
      <c r="IQ803" s="49"/>
      <c r="IR803" s="49"/>
      <c r="IS803" s="49"/>
      <c r="IT803" s="49"/>
      <c r="IU803" s="49"/>
      <c r="IV803" s="49"/>
      <c r="IW803" s="49"/>
      <c r="IX803" s="49"/>
      <c r="IY803" s="49"/>
      <c r="IZ803" s="49"/>
      <c r="JA803" s="49"/>
      <c r="JB803" s="49"/>
      <c r="JC803" s="49"/>
      <c r="JD803" s="49"/>
      <c r="JE803" s="49"/>
      <c r="JF803" s="49"/>
      <c r="JG803" s="49"/>
      <c r="JH803" s="49"/>
      <c r="JI803" s="49"/>
      <c r="JJ803" s="49"/>
      <c r="JK803" s="49"/>
      <c r="JL803" s="49"/>
      <c r="JM803" s="49"/>
      <c r="JN803" s="49"/>
      <c r="JO803" s="49"/>
      <c r="JP803" s="49"/>
      <c r="JQ803" s="49"/>
      <c r="JR803" s="49"/>
      <c r="JS803" s="49"/>
      <c r="JT803" s="49"/>
      <c r="JU803" s="49"/>
      <c r="JV803" s="49"/>
      <c r="JW803" s="49"/>
      <c r="JX803" s="49"/>
      <c r="JY803" s="49"/>
      <c r="JZ803" s="49"/>
      <c r="KA803" s="49"/>
      <c r="KB803" s="49"/>
      <c r="KC803" s="49"/>
      <c r="KD803" s="49"/>
      <c r="KE803" s="49"/>
      <c r="KF803" s="49"/>
      <c r="KG803" s="49"/>
      <c r="KH803" s="49"/>
      <c r="KI803" s="49"/>
      <c r="KJ803" s="49"/>
    </row>
    <row r="804" spans="2:296" s="48" customFormat="1" x14ac:dyDescent="0.2">
      <c r="B804" s="46"/>
      <c r="C804" s="276"/>
      <c r="D804" s="125"/>
      <c r="E804" s="173"/>
      <c r="F804" s="174"/>
      <c r="G804" s="125"/>
      <c r="H804" s="125"/>
      <c r="I804" s="125"/>
      <c r="J804" s="125"/>
      <c r="K804" s="192"/>
      <c r="M804" s="281"/>
      <c r="N804" s="19"/>
      <c r="O804" s="49"/>
      <c r="P804" s="49"/>
      <c r="Q804" s="49"/>
      <c r="R804" s="49"/>
      <c r="S804" s="49"/>
      <c r="T804" s="49"/>
      <c r="U804" s="49"/>
      <c r="V804" s="49"/>
      <c r="W804" s="49"/>
      <c r="X804" s="49"/>
      <c r="Y804" s="49"/>
      <c r="Z804" s="49"/>
      <c r="AA804" s="49"/>
      <c r="AB804" s="49"/>
      <c r="AC804" s="49"/>
      <c r="AD804" s="49"/>
      <c r="AE804" s="49"/>
      <c r="AF804" s="49"/>
      <c r="AG804" s="49"/>
      <c r="AH804" s="49"/>
      <c r="AI804" s="49"/>
      <c r="AJ804" s="49"/>
      <c r="AK804" s="49"/>
      <c r="AL804" s="49"/>
      <c r="AM804" s="49"/>
      <c r="AN804" s="49"/>
      <c r="AO804" s="49"/>
      <c r="AP804" s="49"/>
      <c r="AQ804" s="49"/>
      <c r="AR804" s="49"/>
      <c r="AS804" s="49"/>
      <c r="AT804" s="49"/>
      <c r="AU804" s="49"/>
      <c r="AV804" s="49"/>
      <c r="AW804" s="49"/>
      <c r="AX804" s="49"/>
      <c r="AY804" s="49"/>
      <c r="AZ804" s="49"/>
      <c r="BA804" s="49"/>
      <c r="BB804" s="49"/>
      <c r="BC804" s="49"/>
      <c r="BD804" s="49"/>
      <c r="BE804" s="49"/>
      <c r="BF804" s="49"/>
      <c r="BG804" s="49"/>
      <c r="BH804" s="49"/>
      <c r="BI804" s="49"/>
      <c r="BJ804" s="49"/>
      <c r="BK804" s="49"/>
      <c r="BL804" s="49"/>
      <c r="BM804" s="49"/>
      <c r="BN804" s="49"/>
      <c r="BO804" s="49"/>
      <c r="BP804" s="49"/>
      <c r="BQ804" s="49"/>
      <c r="BR804" s="49"/>
      <c r="BS804" s="49"/>
      <c r="BT804" s="49"/>
      <c r="BU804" s="49"/>
      <c r="BV804" s="49"/>
      <c r="BW804" s="49"/>
      <c r="BX804" s="49"/>
      <c r="BY804" s="49"/>
      <c r="BZ804" s="49"/>
      <c r="CA804" s="49"/>
      <c r="CB804" s="49"/>
      <c r="CC804" s="49"/>
      <c r="CD804" s="49"/>
      <c r="CE804" s="49"/>
      <c r="CF804" s="49"/>
      <c r="CG804" s="49"/>
      <c r="CH804" s="49"/>
      <c r="CI804" s="49"/>
      <c r="CJ804" s="49"/>
      <c r="CK804" s="49"/>
      <c r="CL804" s="49"/>
      <c r="CM804" s="49"/>
      <c r="CN804" s="49"/>
      <c r="CO804" s="49"/>
      <c r="CP804" s="49"/>
      <c r="CQ804" s="49"/>
      <c r="CR804" s="49"/>
      <c r="CS804" s="49"/>
      <c r="CT804" s="49"/>
      <c r="CU804" s="49"/>
      <c r="CV804" s="49"/>
      <c r="CW804" s="49"/>
      <c r="CX804" s="49"/>
      <c r="CY804" s="49"/>
      <c r="CZ804" s="49"/>
      <c r="DA804" s="49"/>
      <c r="DB804" s="49"/>
      <c r="DC804" s="49"/>
      <c r="DD804" s="49"/>
      <c r="DE804" s="49"/>
      <c r="DF804" s="49"/>
      <c r="DG804" s="49"/>
      <c r="DH804" s="49"/>
      <c r="DI804" s="49"/>
      <c r="DJ804" s="49"/>
      <c r="DK804" s="49"/>
      <c r="DL804" s="49"/>
      <c r="DM804" s="49"/>
      <c r="DN804" s="49"/>
      <c r="DO804" s="49"/>
      <c r="DP804" s="49"/>
      <c r="DQ804" s="49"/>
      <c r="DR804" s="49"/>
      <c r="DS804" s="49"/>
      <c r="DT804" s="49"/>
      <c r="DU804" s="49"/>
      <c r="DV804" s="49"/>
      <c r="DW804" s="49"/>
      <c r="DX804" s="49"/>
      <c r="DY804" s="49"/>
      <c r="DZ804" s="49"/>
      <c r="EA804" s="49"/>
      <c r="EB804" s="49"/>
      <c r="EC804" s="49"/>
      <c r="ED804" s="49"/>
      <c r="EE804" s="49"/>
      <c r="EF804" s="49"/>
      <c r="EG804" s="49"/>
      <c r="EH804" s="49"/>
      <c r="EI804" s="49"/>
      <c r="EJ804" s="49"/>
      <c r="EK804" s="49"/>
      <c r="EL804" s="49"/>
      <c r="EM804" s="49"/>
      <c r="EN804" s="49"/>
      <c r="EO804" s="49"/>
      <c r="EP804" s="49"/>
      <c r="EQ804" s="49"/>
      <c r="ER804" s="49"/>
      <c r="ES804" s="49"/>
      <c r="ET804" s="49"/>
      <c r="EU804" s="49"/>
      <c r="EV804" s="49"/>
      <c r="EW804" s="49"/>
      <c r="EX804" s="49"/>
      <c r="EY804" s="49"/>
      <c r="EZ804" s="49"/>
      <c r="FA804" s="49"/>
      <c r="FB804" s="49"/>
      <c r="FC804" s="49"/>
      <c r="FD804" s="49"/>
      <c r="FE804" s="49"/>
      <c r="FF804" s="49"/>
      <c r="FG804" s="49"/>
      <c r="FH804" s="49"/>
      <c r="FI804" s="49"/>
      <c r="FJ804" s="49"/>
      <c r="FK804" s="49"/>
      <c r="FL804" s="49"/>
      <c r="FM804" s="49"/>
      <c r="FN804" s="49"/>
      <c r="FO804" s="49"/>
      <c r="FP804" s="49"/>
      <c r="FQ804" s="49"/>
      <c r="FR804" s="49"/>
      <c r="FS804" s="49"/>
      <c r="FT804" s="49"/>
      <c r="FU804" s="49"/>
      <c r="FV804" s="49"/>
      <c r="FW804" s="49"/>
      <c r="FX804" s="49"/>
      <c r="FY804" s="49"/>
      <c r="FZ804" s="49"/>
      <c r="GA804" s="49"/>
      <c r="GB804" s="49"/>
      <c r="GC804" s="49"/>
      <c r="GD804" s="49"/>
      <c r="GE804" s="49"/>
      <c r="GF804" s="49"/>
      <c r="GG804" s="49"/>
      <c r="GH804" s="49"/>
      <c r="GI804" s="49"/>
      <c r="GJ804" s="49"/>
      <c r="GK804" s="49"/>
      <c r="GL804" s="49"/>
      <c r="GM804" s="49"/>
      <c r="GN804" s="49"/>
      <c r="GO804" s="49"/>
      <c r="GP804" s="49"/>
      <c r="GQ804" s="49"/>
      <c r="GR804" s="49"/>
      <c r="GS804" s="49"/>
      <c r="GT804" s="49"/>
      <c r="GU804" s="49"/>
      <c r="GV804" s="49"/>
      <c r="GW804" s="49"/>
      <c r="GX804" s="49"/>
      <c r="GY804" s="49"/>
      <c r="GZ804" s="49"/>
      <c r="HA804" s="49"/>
      <c r="HB804" s="49"/>
      <c r="HC804" s="49"/>
      <c r="HD804" s="49"/>
      <c r="HE804" s="49"/>
      <c r="HF804" s="49"/>
      <c r="HG804" s="49"/>
      <c r="HH804" s="49"/>
      <c r="HI804" s="49"/>
      <c r="HJ804" s="49"/>
      <c r="HK804" s="49"/>
      <c r="HL804" s="49"/>
      <c r="HM804" s="49"/>
      <c r="HN804" s="49"/>
      <c r="HO804" s="49"/>
      <c r="HP804" s="49"/>
      <c r="HQ804" s="49"/>
      <c r="HR804" s="49"/>
      <c r="HS804" s="49"/>
      <c r="HT804" s="49"/>
      <c r="HU804" s="49"/>
      <c r="HV804" s="49"/>
      <c r="HW804" s="49"/>
      <c r="HX804" s="49"/>
      <c r="HY804" s="49"/>
      <c r="HZ804" s="49"/>
      <c r="IA804" s="49"/>
      <c r="IB804" s="49"/>
      <c r="IC804" s="49"/>
      <c r="ID804" s="49"/>
      <c r="IE804" s="49"/>
      <c r="IF804" s="49"/>
      <c r="IG804" s="49"/>
      <c r="IH804" s="49"/>
      <c r="II804" s="49"/>
      <c r="IJ804" s="49"/>
      <c r="IK804" s="49"/>
      <c r="IL804" s="49"/>
      <c r="IM804" s="49"/>
      <c r="IN804" s="49"/>
      <c r="IO804" s="49"/>
      <c r="IP804" s="49"/>
      <c r="IQ804" s="49"/>
      <c r="IR804" s="49"/>
      <c r="IS804" s="49"/>
      <c r="IT804" s="49"/>
      <c r="IU804" s="49"/>
      <c r="IV804" s="49"/>
      <c r="IW804" s="49"/>
      <c r="IX804" s="49"/>
      <c r="IY804" s="49"/>
      <c r="IZ804" s="49"/>
      <c r="JA804" s="49"/>
      <c r="JB804" s="49"/>
      <c r="JC804" s="49"/>
      <c r="JD804" s="49"/>
      <c r="JE804" s="49"/>
      <c r="JF804" s="49"/>
      <c r="JG804" s="49"/>
      <c r="JH804" s="49"/>
      <c r="JI804" s="49"/>
      <c r="JJ804" s="49"/>
      <c r="JK804" s="49"/>
      <c r="JL804" s="49"/>
      <c r="JM804" s="49"/>
      <c r="JN804" s="49"/>
      <c r="JO804" s="49"/>
      <c r="JP804" s="49"/>
      <c r="JQ804" s="49"/>
      <c r="JR804" s="49"/>
      <c r="JS804" s="49"/>
      <c r="JT804" s="49"/>
      <c r="JU804" s="49"/>
      <c r="JV804" s="49"/>
      <c r="JW804" s="49"/>
      <c r="JX804" s="49"/>
      <c r="JY804" s="49"/>
      <c r="JZ804" s="49"/>
      <c r="KA804" s="49"/>
      <c r="KB804" s="49"/>
      <c r="KC804" s="49"/>
      <c r="KD804" s="49"/>
      <c r="KE804" s="49"/>
      <c r="KF804" s="49"/>
      <c r="KG804" s="49"/>
      <c r="KH804" s="49"/>
      <c r="KI804" s="49"/>
      <c r="KJ804" s="49"/>
    </row>
    <row r="805" spans="2:296" s="48" customFormat="1" x14ac:dyDescent="0.2">
      <c r="B805" s="46"/>
      <c r="C805" s="276"/>
      <c r="D805" s="125"/>
      <c r="E805" s="173"/>
      <c r="F805" s="174"/>
      <c r="G805" s="125"/>
      <c r="H805" s="125"/>
      <c r="I805" s="125"/>
      <c r="J805" s="125"/>
      <c r="K805" s="192"/>
      <c r="M805" s="281"/>
      <c r="N805" s="19"/>
      <c r="O805" s="49"/>
      <c r="P805" s="49"/>
      <c r="Q805" s="49"/>
      <c r="R805" s="49"/>
      <c r="S805" s="49"/>
      <c r="T805" s="49"/>
      <c r="U805" s="49"/>
      <c r="V805" s="49"/>
      <c r="W805" s="49"/>
      <c r="X805" s="49"/>
      <c r="Y805" s="49"/>
      <c r="Z805" s="49"/>
      <c r="AA805" s="49"/>
      <c r="AB805" s="49"/>
      <c r="AC805" s="49"/>
      <c r="AD805" s="49"/>
      <c r="AE805" s="49"/>
      <c r="AF805" s="49"/>
      <c r="AG805" s="49"/>
      <c r="AH805" s="49"/>
      <c r="AI805" s="49"/>
      <c r="AJ805" s="49"/>
      <c r="AK805" s="49"/>
      <c r="AL805" s="49"/>
      <c r="AM805" s="49"/>
      <c r="AN805" s="49"/>
      <c r="AO805" s="49"/>
      <c r="AP805" s="49"/>
      <c r="AQ805" s="49"/>
      <c r="AR805" s="49"/>
      <c r="AS805" s="49"/>
      <c r="AT805" s="49"/>
      <c r="AU805" s="49"/>
      <c r="AV805" s="49"/>
      <c r="AW805" s="49"/>
      <c r="AX805" s="49"/>
      <c r="AY805" s="49"/>
      <c r="AZ805" s="49"/>
      <c r="BA805" s="49"/>
      <c r="BB805" s="49"/>
      <c r="BC805" s="49"/>
      <c r="BD805" s="49"/>
      <c r="BE805" s="49"/>
      <c r="BF805" s="49"/>
      <c r="BG805" s="49"/>
      <c r="BH805" s="49"/>
      <c r="BI805" s="49"/>
      <c r="BJ805" s="49"/>
      <c r="BK805" s="49"/>
      <c r="BL805" s="49"/>
      <c r="BM805" s="49"/>
      <c r="BN805" s="49"/>
      <c r="BO805" s="49"/>
      <c r="BP805" s="49"/>
      <c r="BQ805" s="49"/>
      <c r="BR805" s="49"/>
      <c r="BS805" s="49"/>
      <c r="BT805" s="49"/>
      <c r="BU805" s="49"/>
      <c r="BV805" s="49"/>
      <c r="BW805" s="49"/>
      <c r="BX805" s="49"/>
      <c r="BY805" s="49"/>
      <c r="BZ805" s="49"/>
      <c r="CA805" s="49"/>
      <c r="CB805" s="49"/>
      <c r="CC805" s="49"/>
      <c r="CD805" s="49"/>
      <c r="CE805" s="49"/>
      <c r="CF805" s="49"/>
      <c r="CG805" s="49"/>
      <c r="CH805" s="49"/>
      <c r="CI805" s="49"/>
      <c r="CJ805" s="49"/>
      <c r="CK805" s="49"/>
      <c r="CL805" s="49"/>
      <c r="CM805" s="49"/>
      <c r="CN805" s="49"/>
      <c r="CO805" s="49"/>
      <c r="CP805" s="49"/>
      <c r="CQ805" s="49"/>
      <c r="CR805" s="49"/>
      <c r="CS805" s="49"/>
      <c r="CT805" s="49"/>
      <c r="CU805" s="49"/>
      <c r="CV805" s="49"/>
      <c r="CW805" s="49"/>
      <c r="CX805" s="49"/>
      <c r="CY805" s="49"/>
      <c r="CZ805" s="49"/>
      <c r="DA805" s="49"/>
      <c r="DB805" s="49"/>
      <c r="DC805" s="49"/>
      <c r="DD805" s="49"/>
      <c r="DE805" s="49"/>
      <c r="DF805" s="49"/>
      <c r="DG805" s="49"/>
      <c r="DH805" s="49"/>
      <c r="DI805" s="49"/>
      <c r="DJ805" s="49"/>
      <c r="DK805" s="49"/>
      <c r="DL805" s="49"/>
      <c r="DM805" s="49"/>
      <c r="DN805" s="49"/>
      <c r="DO805" s="49"/>
      <c r="DP805" s="49"/>
      <c r="DQ805" s="49"/>
      <c r="DR805" s="49"/>
      <c r="DS805" s="49"/>
      <c r="DT805" s="49"/>
      <c r="DU805" s="49"/>
      <c r="DV805" s="49"/>
      <c r="DW805" s="49"/>
      <c r="DX805" s="49"/>
      <c r="DY805" s="49"/>
      <c r="DZ805" s="49"/>
      <c r="EA805" s="49"/>
      <c r="EB805" s="49"/>
      <c r="EC805" s="49"/>
      <c r="ED805" s="49"/>
      <c r="EE805" s="49"/>
      <c r="EF805" s="49"/>
      <c r="EG805" s="49"/>
      <c r="EH805" s="49"/>
      <c r="EI805" s="49"/>
      <c r="EJ805" s="49"/>
      <c r="EK805" s="49"/>
      <c r="EL805" s="49"/>
      <c r="EM805" s="49"/>
      <c r="EN805" s="49"/>
      <c r="EO805" s="49"/>
      <c r="EP805" s="49"/>
      <c r="EQ805" s="49"/>
      <c r="ER805" s="49"/>
      <c r="ES805" s="49"/>
      <c r="ET805" s="49"/>
      <c r="EU805" s="49"/>
      <c r="EV805" s="49"/>
      <c r="EW805" s="49"/>
      <c r="EX805" s="49"/>
      <c r="EY805" s="49"/>
      <c r="EZ805" s="49"/>
      <c r="FA805" s="49"/>
      <c r="FB805" s="49"/>
      <c r="FC805" s="49"/>
      <c r="FD805" s="49"/>
      <c r="FE805" s="49"/>
      <c r="FF805" s="49"/>
      <c r="FG805" s="49"/>
      <c r="FH805" s="49"/>
      <c r="FI805" s="49"/>
      <c r="FJ805" s="49"/>
      <c r="FK805" s="49"/>
      <c r="FL805" s="49"/>
      <c r="FM805" s="49"/>
      <c r="FN805" s="49"/>
      <c r="FO805" s="49"/>
      <c r="FP805" s="49"/>
      <c r="FQ805" s="49"/>
      <c r="FR805" s="49"/>
      <c r="FS805" s="49"/>
      <c r="FT805" s="49"/>
      <c r="FU805" s="49"/>
      <c r="FV805" s="49"/>
      <c r="FW805" s="49"/>
      <c r="FX805" s="49"/>
      <c r="FY805" s="49"/>
      <c r="FZ805" s="49"/>
      <c r="GA805" s="49"/>
      <c r="GB805" s="49"/>
      <c r="GC805" s="49"/>
      <c r="GD805" s="49"/>
      <c r="GE805" s="49"/>
      <c r="GF805" s="49"/>
      <c r="GG805" s="49"/>
      <c r="GH805" s="49"/>
      <c r="GI805" s="49"/>
      <c r="GJ805" s="49"/>
      <c r="GK805" s="49"/>
      <c r="GL805" s="49"/>
      <c r="GM805" s="49"/>
      <c r="GN805" s="49"/>
      <c r="GO805" s="49"/>
      <c r="GP805" s="49"/>
      <c r="GQ805" s="49"/>
      <c r="GR805" s="49"/>
      <c r="GS805" s="49"/>
      <c r="GT805" s="49"/>
      <c r="GU805" s="49"/>
      <c r="GV805" s="49"/>
      <c r="GW805" s="49"/>
      <c r="GX805" s="49"/>
      <c r="GY805" s="49"/>
      <c r="GZ805" s="49"/>
      <c r="HA805" s="49"/>
      <c r="HB805" s="49"/>
      <c r="HC805" s="49"/>
      <c r="HD805" s="49"/>
      <c r="HE805" s="49"/>
      <c r="HF805" s="49"/>
      <c r="HG805" s="49"/>
      <c r="HH805" s="49"/>
      <c r="HI805" s="49"/>
      <c r="HJ805" s="49"/>
      <c r="HK805" s="49"/>
      <c r="HL805" s="49"/>
      <c r="HM805" s="49"/>
      <c r="HN805" s="49"/>
      <c r="HO805" s="49"/>
      <c r="HP805" s="49"/>
      <c r="HQ805" s="49"/>
      <c r="HR805" s="49"/>
      <c r="HS805" s="49"/>
      <c r="HT805" s="49"/>
      <c r="HU805" s="49"/>
      <c r="HV805" s="49"/>
      <c r="HW805" s="49"/>
      <c r="HX805" s="49"/>
      <c r="HY805" s="49"/>
      <c r="HZ805" s="49"/>
      <c r="IA805" s="49"/>
      <c r="IB805" s="49"/>
      <c r="IC805" s="49"/>
      <c r="ID805" s="49"/>
      <c r="IE805" s="49"/>
      <c r="IF805" s="49"/>
      <c r="IG805" s="49"/>
      <c r="IH805" s="49"/>
      <c r="II805" s="49"/>
      <c r="IJ805" s="49"/>
      <c r="IK805" s="49"/>
      <c r="IL805" s="49"/>
      <c r="IM805" s="49"/>
      <c r="IN805" s="49"/>
      <c r="IO805" s="49"/>
      <c r="IP805" s="49"/>
      <c r="IQ805" s="49"/>
      <c r="IR805" s="49"/>
      <c r="IS805" s="49"/>
      <c r="IT805" s="49"/>
      <c r="IU805" s="49"/>
      <c r="IV805" s="49"/>
      <c r="IW805" s="49"/>
      <c r="IX805" s="49"/>
      <c r="IY805" s="49"/>
      <c r="IZ805" s="49"/>
      <c r="JA805" s="49"/>
      <c r="JB805" s="49"/>
      <c r="JC805" s="49"/>
      <c r="JD805" s="49"/>
      <c r="JE805" s="49"/>
      <c r="JF805" s="49"/>
      <c r="JG805" s="49"/>
      <c r="JH805" s="49"/>
      <c r="JI805" s="49"/>
      <c r="JJ805" s="49"/>
      <c r="JK805" s="49"/>
      <c r="JL805" s="49"/>
      <c r="JM805" s="49"/>
      <c r="JN805" s="49"/>
      <c r="JO805" s="49"/>
      <c r="JP805" s="49"/>
      <c r="JQ805" s="49"/>
      <c r="JR805" s="49"/>
      <c r="JS805" s="49"/>
      <c r="JT805" s="49"/>
      <c r="JU805" s="49"/>
      <c r="JV805" s="49"/>
      <c r="JW805" s="49"/>
      <c r="JX805" s="49"/>
      <c r="JY805" s="49"/>
      <c r="JZ805" s="49"/>
      <c r="KA805" s="49"/>
      <c r="KB805" s="49"/>
      <c r="KC805" s="49"/>
      <c r="KD805" s="49"/>
      <c r="KE805" s="49"/>
      <c r="KF805" s="49"/>
      <c r="KG805" s="49"/>
      <c r="KH805" s="49"/>
      <c r="KI805" s="49"/>
      <c r="KJ805" s="49"/>
    </row>
    <row r="806" spans="2:296" s="48" customFormat="1" x14ac:dyDescent="0.2">
      <c r="B806" s="46"/>
      <c r="C806" s="276"/>
      <c r="D806" s="125"/>
      <c r="E806" s="173"/>
      <c r="F806" s="174"/>
      <c r="G806" s="125"/>
      <c r="H806" s="125"/>
      <c r="I806" s="125"/>
      <c r="J806" s="125"/>
      <c r="K806" s="192"/>
      <c r="M806" s="281"/>
      <c r="N806" s="19"/>
      <c r="O806" s="49"/>
      <c r="P806" s="49"/>
      <c r="Q806" s="49"/>
      <c r="R806" s="49"/>
      <c r="S806" s="49"/>
      <c r="T806" s="49"/>
      <c r="U806" s="49"/>
      <c r="V806" s="49"/>
      <c r="W806" s="49"/>
      <c r="X806" s="49"/>
      <c r="Y806" s="49"/>
      <c r="Z806" s="49"/>
      <c r="AA806" s="49"/>
      <c r="AB806" s="49"/>
      <c r="AC806" s="49"/>
      <c r="AD806" s="49"/>
      <c r="AE806" s="49"/>
      <c r="AF806" s="49"/>
      <c r="AG806" s="49"/>
      <c r="AH806" s="49"/>
      <c r="AI806" s="49"/>
      <c r="AJ806" s="49"/>
      <c r="AK806" s="49"/>
      <c r="AL806" s="49"/>
      <c r="AM806" s="49"/>
      <c r="AN806" s="49"/>
      <c r="AO806" s="49"/>
      <c r="AP806" s="49"/>
      <c r="AQ806" s="49"/>
      <c r="AR806" s="49"/>
      <c r="AS806" s="49"/>
      <c r="AT806" s="49"/>
      <c r="AU806" s="49"/>
      <c r="AV806" s="49"/>
      <c r="AW806" s="49"/>
      <c r="AX806" s="49"/>
      <c r="AY806" s="49"/>
      <c r="AZ806" s="49"/>
      <c r="BA806" s="49"/>
      <c r="BB806" s="49"/>
      <c r="BC806" s="49"/>
      <c r="BD806" s="49"/>
      <c r="BE806" s="49"/>
      <c r="BF806" s="49"/>
      <c r="BG806" s="49"/>
      <c r="BH806" s="49"/>
      <c r="BI806" s="49"/>
      <c r="BJ806" s="49"/>
      <c r="BK806" s="49"/>
      <c r="BL806" s="49"/>
      <c r="BM806" s="49"/>
      <c r="BN806" s="49"/>
      <c r="BO806" s="49"/>
      <c r="BP806" s="49"/>
      <c r="BQ806" s="49"/>
      <c r="BR806" s="49"/>
      <c r="BS806" s="49"/>
      <c r="BT806" s="49"/>
      <c r="BU806" s="49"/>
      <c r="BV806" s="49"/>
      <c r="BW806" s="49"/>
      <c r="BX806" s="49"/>
      <c r="BY806" s="49"/>
      <c r="BZ806" s="49"/>
      <c r="CA806" s="49"/>
      <c r="CB806" s="49"/>
      <c r="CC806" s="49"/>
      <c r="CD806" s="49"/>
      <c r="CE806" s="49"/>
      <c r="CF806" s="49"/>
      <c r="CG806" s="49"/>
      <c r="CH806" s="49"/>
      <c r="CI806" s="49"/>
      <c r="CJ806" s="49"/>
      <c r="CK806" s="49"/>
      <c r="CL806" s="49"/>
      <c r="CM806" s="49"/>
      <c r="CN806" s="49"/>
      <c r="CO806" s="49"/>
      <c r="CP806" s="49"/>
      <c r="CQ806" s="49"/>
      <c r="CR806" s="49"/>
      <c r="CS806" s="49"/>
      <c r="CT806" s="49"/>
      <c r="CU806" s="49"/>
      <c r="CV806" s="49"/>
      <c r="CW806" s="49"/>
      <c r="CX806" s="49"/>
      <c r="CY806" s="49"/>
      <c r="CZ806" s="49"/>
      <c r="DA806" s="49"/>
      <c r="DB806" s="49"/>
      <c r="DC806" s="49"/>
      <c r="DD806" s="49"/>
      <c r="DE806" s="49"/>
      <c r="DF806" s="49"/>
      <c r="DG806" s="49"/>
      <c r="DH806" s="49"/>
      <c r="DI806" s="49"/>
      <c r="DJ806" s="49"/>
      <c r="DK806" s="49"/>
      <c r="DL806" s="49"/>
      <c r="DM806" s="49"/>
      <c r="DN806" s="49"/>
      <c r="DO806" s="49"/>
      <c r="DP806" s="49"/>
      <c r="DQ806" s="49"/>
      <c r="DR806" s="49"/>
      <c r="DS806" s="49"/>
      <c r="DT806" s="49"/>
      <c r="DU806" s="49"/>
      <c r="DV806" s="49"/>
      <c r="DW806" s="49"/>
      <c r="DX806" s="49"/>
      <c r="DY806" s="49"/>
      <c r="DZ806" s="49"/>
      <c r="EA806" s="49"/>
      <c r="EB806" s="49"/>
      <c r="EC806" s="49"/>
      <c r="ED806" s="49"/>
      <c r="EE806" s="49"/>
      <c r="EF806" s="49"/>
      <c r="EG806" s="49"/>
      <c r="EH806" s="49"/>
      <c r="EI806" s="49"/>
      <c r="EJ806" s="49"/>
      <c r="EK806" s="49"/>
      <c r="EL806" s="49"/>
      <c r="EM806" s="49"/>
      <c r="EN806" s="49"/>
      <c r="EO806" s="49"/>
      <c r="EP806" s="49"/>
      <c r="EQ806" s="49"/>
      <c r="ER806" s="49"/>
      <c r="ES806" s="49"/>
      <c r="ET806" s="49"/>
      <c r="EU806" s="49"/>
      <c r="EV806" s="49"/>
      <c r="EW806" s="49"/>
      <c r="EX806" s="49"/>
      <c r="EY806" s="49"/>
      <c r="EZ806" s="49"/>
      <c r="FA806" s="49"/>
      <c r="FB806" s="49"/>
      <c r="FC806" s="49"/>
      <c r="FD806" s="49"/>
      <c r="FE806" s="49"/>
      <c r="FF806" s="49"/>
      <c r="FG806" s="49"/>
      <c r="FH806" s="49"/>
      <c r="FI806" s="49"/>
      <c r="FJ806" s="49"/>
      <c r="FK806" s="49"/>
      <c r="FL806" s="49"/>
      <c r="FM806" s="49"/>
      <c r="FN806" s="49"/>
      <c r="FO806" s="49"/>
      <c r="FP806" s="49"/>
      <c r="FQ806" s="49"/>
      <c r="FR806" s="49"/>
      <c r="FS806" s="49"/>
      <c r="FT806" s="49"/>
      <c r="FU806" s="49"/>
      <c r="FV806" s="49"/>
      <c r="FW806" s="49"/>
      <c r="FX806" s="49"/>
      <c r="FY806" s="49"/>
      <c r="FZ806" s="49"/>
      <c r="GA806" s="49"/>
      <c r="GB806" s="49"/>
      <c r="GC806" s="49"/>
      <c r="GD806" s="49"/>
      <c r="GE806" s="49"/>
      <c r="GF806" s="49"/>
      <c r="GG806" s="49"/>
      <c r="GH806" s="49"/>
      <c r="GI806" s="49"/>
      <c r="GJ806" s="49"/>
      <c r="GK806" s="49"/>
      <c r="GL806" s="49"/>
      <c r="GM806" s="49"/>
      <c r="GN806" s="49"/>
      <c r="GO806" s="49"/>
      <c r="GP806" s="49"/>
      <c r="GQ806" s="49"/>
      <c r="GR806" s="49"/>
      <c r="GS806" s="49"/>
      <c r="GT806" s="49"/>
      <c r="GU806" s="49"/>
      <c r="GV806" s="49"/>
      <c r="GW806" s="49"/>
      <c r="GX806" s="49"/>
      <c r="GY806" s="49"/>
      <c r="GZ806" s="49"/>
      <c r="HA806" s="49"/>
      <c r="HB806" s="49"/>
      <c r="HC806" s="49"/>
      <c r="HD806" s="49"/>
      <c r="HE806" s="49"/>
      <c r="HF806" s="49"/>
      <c r="HG806" s="49"/>
      <c r="HH806" s="49"/>
      <c r="HI806" s="49"/>
      <c r="HJ806" s="49"/>
      <c r="HK806" s="49"/>
      <c r="HL806" s="49"/>
      <c r="HM806" s="49"/>
      <c r="HN806" s="49"/>
      <c r="HO806" s="49"/>
      <c r="HP806" s="49"/>
      <c r="HQ806" s="49"/>
      <c r="HR806" s="49"/>
      <c r="HS806" s="49"/>
      <c r="HT806" s="49"/>
      <c r="HU806" s="49"/>
      <c r="HV806" s="49"/>
      <c r="HW806" s="49"/>
      <c r="HX806" s="49"/>
      <c r="HY806" s="49"/>
      <c r="HZ806" s="49"/>
      <c r="IA806" s="49"/>
      <c r="IB806" s="49"/>
      <c r="IC806" s="49"/>
      <c r="ID806" s="49"/>
      <c r="IE806" s="49"/>
      <c r="IF806" s="49"/>
      <c r="IG806" s="49"/>
      <c r="IH806" s="49"/>
      <c r="II806" s="49"/>
      <c r="IJ806" s="49"/>
      <c r="IK806" s="49"/>
      <c r="IL806" s="49"/>
      <c r="IM806" s="49"/>
      <c r="IN806" s="49"/>
      <c r="IO806" s="49"/>
      <c r="IP806" s="49"/>
      <c r="IQ806" s="49"/>
      <c r="IR806" s="49"/>
      <c r="IS806" s="49"/>
      <c r="IT806" s="49"/>
      <c r="IU806" s="49"/>
      <c r="IV806" s="49"/>
      <c r="IW806" s="49"/>
      <c r="IX806" s="49"/>
      <c r="IY806" s="49"/>
      <c r="IZ806" s="49"/>
      <c r="JA806" s="49"/>
      <c r="JB806" s="49"/>
      <c r="JC806" s="49"/>
      <c r="JD806" s="49"/>
      <c r="JE806" s="49"/>
      <c r="JF806" s="49"/>
      <c r="JG806" s="49"/>
      <c r="JH806" s="49"/>
      <c r="JI806" s="49"/>
      <c r="JJ806" s="49"/>
      <c r="JK806" s="49"/>
      <c r="JL806" s="49"/>
      <c r="JM806" s="49"/>
      <c r="JN806" s="49"/>
      <c r="JO806" s="49"/>
      <c r="JP806" s="49"/>
      <c r="JQ806" s="49"/>
      <c r="JR806" s="49"/>
      <c r="JS806" s="49"/>
      <c r="JT806" s="49"/>
      <c r="JU806" s="49"/>
      <c r="JV806" s="49"/>
      <c r="JW806" s="49"/>
      <c r="JX806" s="49"/>
      <c r="JY806" s="49"/>
      <c r="JZ806" s="49"/>
      <c r="KA806" s="49"/>
      <c r="KB806" s="49"/>
      <c r="KC806" s="49"/>
      <c r="KD806" s="49"/>
      <c r="KE806" s="49"/>
      <c r="KF806" s="49"/>
      <c r="KG806" s="49"/>
      <c r="KH806" s="49"/>
      <c r="KI806" s="49"/>
      <c r="KJ806" s="49"/>
    </row>
    <row r="807" spans="2:296" s="48" customFormat="1" x14ac:dyDescent="0.2">
      <c r="B807" s="46"/>
      <c r="C807" s="276"/>
      <c r="D807" s="125"/>
      <c r="E807" s="173"/>
      <c r="F807" s="174"/>
      <c r="G807" s="125"/>
      <c r="H807" s="125"/>
      <c r="I807" s="125"/>
      <c r="J807" s="125"/>
      <c r="K807" s="192"/>
      <c r="M807" s="281"/>
      <c r="N807" s="19"/>
      <c r="O807" s="49"/>
      <c r="P807" s="49"/>
      <c r="Q807" s="49"/>
      <c r="R807" s="49"/>
      <c r="S807" s="49"/>
      <c r="T807" s="49"/>
      <c r="U807" s="49"/>
      <c r="V807" s="49"/>
      <c r="W807" s="49"/>
      <c r="X807" s="49"/>
      <c r="Y807" s="49"/>
      <c r="Z807" s="49"/>
      <c r="AA807" s="49"/>
      <c r="AB807" s="49"/>
      <c r="AC807" s="49"/>
      <c r="AD807" s="49"/>
      <c r="AE807" s="49"/>
      <c r="AF807" s="49"/>
      <c r="AG807" s="49"/>
      <c r="AH807" s="49"/>
      <c r="AI807" s="49"/>
      <c r="AJ807" s="49"/>
      <c r="AK807" s="49"/>
      <c r="AL807" s="49"/>
      <c r="AM807" s="49"/>
      <c r="AN807" s="49"/>
      <c r="AO807" s="49"/>
      <c r="AP807" s="49"/>
      <c r="AQ807" s="49"/>
      <c r="AR807" s="49"/>
      <c r="AS807" s="49"/>
      <c r="AT807" s="49"/>
      <c r="AU807" s="49"/>
      <c r="AV807" s="49"/>
      <c r="AW807" s="49"/>
      <c r="AX807" s="49"/>
      <c r="AY807" s="49"/>
      <c r="AZ807" s="49"/>
      <c r="BA807" s="49"/>
      <c r="BB807" s="49"/>
      <c r="BC807" s="49"/>
      <c r="BD807" s="49"/>
      <c r="BE807" s="49"/>
      <c r="BF807" s="49"/>
      <c r="BG807" s="49"/>
      <c r="BH807" s="49"/>
      <c r="BI807" s="49"/>
      <c r="BJ807" s="49"/>
      <c r="BK807" s="49"/>
      <c r="BL807" s="49"/>
      <c r="BM807" s="49"/>
      <c r="BN807" s="49"/>
      <c r="BO807" s="49"/>
      <c r="BP807" s="49"/>
      <c r="BQ807" s="49"/>
      <c r="BR807" s="49"/>
      <c r="BS807" s="49"/>
      <c r="BT807" s="49"/>
      <c r="BU807" s="49"/>
      <c r="BV807" s="49"/>
      <c r="BW807" s="49"/>
      <c r="BX807" s="49"/>
      <c r="BY807" s="49"/>
      <c r="BZ807" s="49"/>
      <c r="CA807" s="49"/>
      <c r="CB807" s="49"/>
      <c r="CC807" s="49"/>
      <c r="CD807" s="49"/>
      <c r="CE807" s="49"/>
      <c r="CF807" s="49"/>
      <c r="CG807" s="49"/>
      <c r="CH807" s="49"/>
      <c r="CI807" s="49"/>
      <c r="CJ807" s="49"/>
      <c r="CK807" s="49"/>
      <c r="CL807" s="49"/>
      <c r="CM807" s="49"/>
      <c r="CN807" s="49"/>
      <c r="CO807" s="49"/>
      <c r="CP807" s="49"/>
      <c r="CQ807" s="49"/>
      <c r="CR807" s="49"/>
      <c r="CS807" s="49"/>
      <c r="CT807" s="49"/>
      <c r="CU807" s="49"/>
      <c r="CV807" s="49"/>
      <c r="CW807" s="49"/>
      <c r="CX807" s="49"/>
      <c r="CY807" s="49"/>
      <c r="CZ807" s="49"/>
      <c r="DA807" s="49"/>
      <c r="DB807" s="49"/>
      <c r="DC807" s="49"/>
      <c r="DD807" s="49"/>
      <c r="DE807" s="49"/>
      <c r="DF807" s="49"/>
      <c r="DG807" s="49"/>
      <c r="DH807" s="49"/>
      <c r="DI807" s="49"/>
      <c r="DJ807" s="49"/>
      <c r="DK807" s="49"/>
      <c r="DL807" s="49"/>
      <c r="DM807" s="49"/>
      <c r="DN807" s="49"/>
      <c r="DO807" s="49"/>
      <c r="DP807" s="49"/>
      <c r="DQ807" s="49"/>
      <c r="DR807" s="49"/>
      <c r="DS807" s="49"/>
      <c r="DT807" s="49"/>
      <c r="DU807" s="49"/>
      <c r="DV807" s="49"/>
      <c r="DW807" s="49"/>
      <c r="DX807" s="49"/>
      <c r="DY807" s="49"/>
      <c r="DZ807" s="49"/>
      <c r="EA807" s="49"/>
      <c r="EB807" s="49"/>
      <c r="EC807" s="49"/>
      <c r="ED807" s="49"/>
      <c r="EE807" s="49"/>
      <c r="EF807" s="49"/>
      <c r="EG807" s="49"/>
      <c r="EH807" s="49"/>
      <c r="EI807" s="49"/>
      <c r="EJ807" s="49"/>
      <c r="EK807" s="49"/>
      <c r="EL807" s="49"/>
      <c r="EM807" s="49"/>
      <c r="EN807" s="49"/>
      <c r="EO807" s="49"/>
      <c r="EP807" s="49"/>
      <c r="EQ807" s="49"/>
      <c r="ER807" s="49"/>
      <c r="ES807" s="49"/>
      <c r="ET807" s="49"/>
      <c r="EU807" s="49"/>
      <c r="EV807" s="49"/>
      <c r="EW807" s="49"/>
      <c r="EX807" s="49"/>
      <c r="EY807" s="49"/>
      <c r="EZ807" s="49"/>
      <c r="FA807" s="49"/>
      <c r="FB807" s="49"/>
      <c r="FC807" s="49"/>
      <c r="FD807" s="49"/>
      <c r="FE807" s="49"/>
      <c r="FF807" s="49"/>
      <c r="FG807" s="49"/>
      <c r="FH807" s="49"/>
      <c r="FI807" s="49"/>
      <c r="FJ807" s="49"/>
      <c r="FK807" s="49"/>
      <c r="FL807" s="49"/>
      <c r="FM807" s="49"/>
      <c r="FN807" s="49"/>
      <c r="FO807" s="49"/>
      <c r="FP807" s="49"/>
      <c r="FQ807" s="49"/>
      <c r="FR807" s="49"/>
      <c r="FS807" s="49"/>
      <c r="FT807" s="49"/>
      <c r="FU807" s="49"/>
      <c r="FV807" s="49"/>
      <c r="FW807" s="49"/>
      <c r="FX807" s="49"/>
      <c r="FY807" s="49"/>
      <c r="FZ807" s="49"/>
      <c r="GA807" s="49"/>
      <c r="GB807" s="49"/>
      <c r="GC807" s="49"/>
      <c r="GD807" s="49"/>
      <c r="GE807" s="49"/>
      <c r="GF807" s="49"/>
      <c r="GG807" s="49"/>
      <c r="GH807" s="49"/>
      <c r="GI807" s="49"/>
      <c r="GJ807" s="49"/>
      <c r="GK807" s="49"/>
      <c r="GL807" s="49"/>
      <c r="GM807" s="49"/>
      <c r="GN807" s="49"/>
      <c r="GO807" s="49"/>
      <c r="GP807" s="49"/>
      <c r="GQ807" s="49"/>
      <c r="GR807" s="49"/>
      <c r="GS807" s="49"/>
      <c r="GT807" s="49"/>
      <c r="GU807" s="49"/>
      <c r="GV807" s="49"/>
      <c r="GW807" s="49"/>
      <c r="GX807" s="49"/>
      <c r="GY807" s="49"/>
      <c r="GZ807" s="49"/>
      <c r="HA807" s="49"/>
      <c r="HB807" s="49"/>
      <c r="HC807" s="49"/>
      <c r="HD807" s="49"/>
      <c r="HE807" s="49"/>
      <c r="HF807" s="49"/>
      <c r="HG807" s="49"/>
      <c r="HH807" s="49"/>
      <c r="HI807" s="49"/>
      <c r="HJ807" s="49"/>
      <c r="HK807" s="49"/>
      <c r="HL807" s="49"/>
      <c r="HM807" s="49"/>
      <c r="HN807" s="49"/>
      <c r="HO807" s="49"/>
      <c r="HP807" s="49"/>
      <c r="HQ807" s="49"/>
      <c r="HR807" s="49"/>
      <c r="HS807" s="49"/>
      <c r="HT807" s="49"/>
      <c r="HU807" s="49"/>
      <c r="HV807" s="49"/>
      <c r="HW807" s="49"/>
      <c r="HX807" s="49"/>
      <c r="HY807" s="49"/>
      <c r="HZ807" s="49"/>
      <c r="IA807" s="49"/>
      <c r="IB807" s="49"/>
      <c r="IC807" s="49"/>
      <c r="ID807" s="49"/>
      <c r="IE807" s="49"/>
      <c r="IF807" s="49"/>
      <c r="IG807" s="49"/>
      <c r="IH807" s="49"/>
      <c r="II807" s="49"/>
      <c r="IJ807" s="49"/>
      <c r="IK807" s="49"/>
      <c r="IL807" s="49"/>
      <c r="IM807" s="49"/>
      <c r="IN807" s="49"/>
      <c r="IO807" s="49"/>
      <c r="IP807" s="49"/>
      <c r="IQ807" s="49"/>
      <c r="IR807" s="49"/>
      <c r="IS807" s="49"/>
      <c r="IT807" s="49"/>
      <c r="IU807" s="49"/>
      <c r="IV807" s="49"/>
      <c r="IW807" s="49"/>
      <c r="IX807" s="49"/>
      <c r="IY807" s="49"/>
      <c r="IZ807" s="49"/>
      <c r="JA807" s="49"/>
      <c r="JB807" s="49"/>
      <c r="JC807" s="49"/>
      <c r="JD807" s="49"/>
      <c r="JE807" s="49"/>
      <c r="JF807" s="49"/>
      <c r="JG807" s="49"/>
      <c r="JH807" s="49"/>
      <c r="JI807" s="49"/>
      <c r="JJ807" s="49"/>
      <c r="JK807" s="49"/>
      <c r="JL807" s="49"/>
      <c r="JM807" s="49"/>
      <c r="JN807" s="49"/>
      <c r="JO807" s="49"/>
      <c r="JP807" s="49"/>
      <c r="JQ807" s="49"/>
      <c r="JR807" s="49"/>
      <c r="JS807" s="49"/>
      <c r="JT807" s="49"/>
      <c r="JU807" s="49"/>
      <c r="JV807" s="49"/>
      <c r="JW807" s="49"/>
      <c r="JX807" s="49"/>
      <c r="JY807" s="49"/>
      <c r="JZ807" s="49"/>
      <c r="KA807" s="49"/>
      <c r="KB807" s="49"/>
      <c r="KC807" s="49"/>
      <c r="KD807" s="49"/>
      <c r="KE807" s="49"/>
      <c r="KF807" s="49"/>
      <c r="KG807" s="49"/>
      <c r="KH807" s="49"/>
      <c r="KI807" s="49"/>
      <c r="KJ807" s="49"/>
    </row>
    <row r="808" spans="2:296" s="48" customFormat="1" x14ac:dyDescent="0.2">
      <c r="B808" s="46"/>
      <c r="C808" s="276"/>
      <c r="D808" s="125"/>
      <c r="E808" s="173"/>
      <c r="F808" s="174"/>
      <c r="G808" s="125"/>
      <c r="H808" s="125"/>
      <c r="I808" s="125"/>
      <c r="J808" s="125"/>
      <c r="K808" s="192"/>
      <c r="M808" s="281"/>
      <c r="N808" s="19"/>
      <c r="O808" s="49"/>
      <c r="P808" s="49"/>
      <c r="Q808" s="49"/>
      <c r="R808" s="49"/>
      <c r="S808" s="49"/>
      <c r="T808" s="49"/>
      <c r="U808" s="49"/>
      <c r="V808" s="49"/>
      <c r="W808" s="49"/>
      <c r="X808" s="49"/>
      <c r="Y808" s="49"/>
      <c r="Z808" s="49"/>
      <c r="AA808" s="49"/>
      <c r="AB808" s="49"/>
      <c r="AC808" s="49"/>
      <c r="AD808" s="49"/>
      <c r="AE808" s="49"/>
      <c r="AF808" s="49"/>
      <c r="AG808" s="49"/>
      <c r="AH808" s="49"/>
      <c r="AI808" s="49"/>
      <c r="AJ808" s="49"/>
      <c r="AK808" s="49"/>
      <c r="AL808" s="49"/>
      <c r="AM808" s="49"/>
      <c r="AN808" s="49"/>
      <c r="AO808" s="49"/>
      <c r="AP808" s="49"/>
      <c r="AQ808" s="49"/>
      <c r="AR808" s="49"/>
      <c r="AS808" s="49"/>
      <c r="AT808" s="49"/>
      <c r="AU808" s="49"/>
      <c r="AV808" s="49"/>
      <c r="AW808" s="49"/>
      <c r="AX808" s="49"/>
      <c r="AY808" s="49"/>
      <c r="AZ808" s="49"/>
      <c r="BA808" s="49"/>
      <c r="BB808" s="49"/>
      <c r="BC808" s="49"/>
      <c r="BD808" s="49"/>
      <c r="BE808" s="49"/>
      <c r="BF808" s="49"/>
      <c r="BG808" s="49"/>
      <c r="BH808" s="49"/>
      <c r="BI808" s="49"/>
      <c r="BJ808" s="49"/>
      <c r="BK808" s="49"/>
      <c r="BL808" s="49"/>
      <c r="BM808" s="49"/>
      <c r="BN808" s="49"/>
      <c r="BO808" s="49"/>
      <c r="BP808" s="49"/>
      <c r="BQ808" s="49"/>
      <c r="BR808" s="49"/>
      <c r="BS808" s="49"/>
      <c r="BT808" s="49"/>
      <c r="BU808" s="49"/>
      <c r="BV808" s="49"/>
      <c r="BW808" s="49"/>
      <c r="BX808" s="49"/>
      <c r="BY808" s="49"/>
      <c r="BZ808" s="49"/>
      <c r="CA808" s="49"/>
      <c r="CB808" s="49"/>
      <c r="CC808" s="49"/>
      <c r="CD808" s="49"/>
      <c r="CE808" s="49"/>
      <c r="CF808" s="49"/>
      <c r="CG808" s="49"/>
      <c r="CH808" s="49"/>
      <c r="CI808" s="49"/>
      <c r="CJ808" s="49"/>
      <c r="CK808" s="49"/>
      <c r="CL808" s="49"/>
      <c r="CM808" s="49"/>
      <c r="CN808" s="49"/>
      <c r="CO808" s="49"/>
      <c r="CP808" s="49"/>
      <c r="CQ808" s="49"/>
      <c r="CR808" s="49"/>
      <c r="CS808" s="49"/>
      <c r="CT808" s="49"/>
      <c r="CU808" s="49"/>
      <c r="CV808" s="49"/>
      <c r="CW808" s="49"/>
      <c r="CX808" s="49"/>
      <c r="CY808" s="49"/>
      <c r="CZ808" s="49"/>
      <c r="DA808" s="49"/>
      <c r="DB808" s="49"/>
      <c r="DC808" s="49"/>
      <c r="DD808" s="49"/>
      <c r="DE808" s="49"/>
      <c r="DF808" s="49"/>
      <c r="DG808" s="49"/>
      <c r="DH808" s="49"/>
      <c r="DI808" s="49"/>
      <c r="DJ808" s="49"/>
      <c r="DK808" s="49"/>
      <c r="DL808" s="49"/>
      <c r="DM808" s="49"/>
      <c r="DN808" s="49"/>
      <c r="DO808" s="49"/>
      <c r="DP808" s="49"/>
      <c r="DQ808" s="49"/>
      <c r="DR808" s="49"/>
      <c r="DS808" s="49"/>
      <c r="DT808" s="49"/>
      <c r="DU808" s="49"/>
      <c r="DV808" s="49"/>
      <c r="DW808" s="49"/>
      <c r="DX808" s="49"/>
      <c r="DY808" s="49"/>
      <c r="DZ808" s="49"/>
      <c r="EA808" s="49"/>
      <c r="EB808" s="49"/>
      <c r="EC808" s="49"/>
      <c r="ED808" s="49"/>
      <c r="EE808" s="49"/>
      <c r="EF808" s="49"/>
      <c r="EG808" s="49"/>
      <c r="EH808" s="49"/>
      <c r="EI808" s="49"/>
      <c r="EJ808" s="49"/>
      <c r="EK808" s="49"/>
      <c r="EL808" s="49"/>
      <c r="EM808" s="49"/>
      <c r="EN808" s="49"/>
      <c r="EO808" s="49"/>
      <c r="EP808" s="49"/>
      <c r="EQ808" s="49"/>
      <c r="ER808" s="49"/>
      <c r="ES808" s="49"/>
      <c r="ET808" s="49"/>
      <c r="EU808" s="49"/>
      <c r="EV808" s="49"/>
      <c r="EW808" s="49"/>
      <c r="EX808" s="49"/>
      <c r="EY808" s="49"/>
      <c r="EZ808" s="49"/>
      <c r="FA808" s="49"/>
      <c r="FB808" s="49"/>
      <c r="FC808" s="49"/>
      <c r="FD808" s="49"/>
      <c r="FE808" s="49"/>
      <c r="FF808" s="49"/>
      <c r="FG808" s="49"/>
      <c r="FH808" s="49"/>
      <c r="FI808" s="49"/>
      <c r="FJ808" s="49"/>
      <c r="FK808" s="49"/>
      <c r="FL808" s="49"/>
      <c r="FM808" s="49"/>
      <c r="FN808" s="49"/>
      <c r="FO808" s="49"/>
      <c r="FP808" s="49"/>
      <c r="FQ808" s="49"/>
      <c r="FR808" s="49"/>
      <c r="FS808" s="49"/>
      <c r="FT808" s="49"/>
      <c r="FU808" s="49"/>
      <c r="FV808" s="49"/>
      <c r="FW808" s="49"/>
      <c r="FX808" s="49"/>
      <c r="FY808" s="49"/>
      <c r="FZ808" s="49"/>
      <c r="GA808" s="49"/>
      <c r="GB808" s="49"/>
      <c r="GC808" s="49"/>
      <c r="GD808" s="49"/>
      <c r="GE808" s="49"/>
      <c r="GF808" s="49"/>
      <c r="GG808" s="49"/>
      <c r="GH808" s="49"/>
      <c r="GI808" s="49"/>
      <c r="GJ808" s="49"/>
      <c r="GK808" s="49"/>
      <c r="GL808" s="49"/>
      <c r="GM808" s="49"/>
      <c r="GN808" s="49"/>
      <c r="GO808" s="49"/>
      <c r="GP808" s="49"/>
      <c r="GQ808" s="49"/>
      <c r="GR808" s="49"/>
      <c r="GS808" s="49"/>
      <c r="GT808" s="49"/>
      <c r="GU808" s="49"/>
      <c r="GV808" s="49"/>
      <c r="GW808" s="49"/>
      <c r="GX808" s="49"/>
      <c r="GY808" s="49"/>
      <c r="GZ808" s="49"/>
      <c r="HA808" s="49"/>
      <c r="HB808" s="49"/>
      <c r="HC808" s="49"/>
      <c r="HD808" s="49"/>
      <c r="HE808" s="49"/>
      <c r="HF808" s="49"/>
      <c r="HG808" s="49"/>
      <c r="HH808" s="49"/>
      <c r="HI808" s="49"/>
      <c r="HJ808" s="49"/>
      <c r="HK808" s="49"/>
      <c r="HL808" s="49"/>
      <c r="HM808" s="49"/>
      <c r="HN808" s="49"/>
      <c r="HO808" s="49"/>
      <c r="HP808" s="49"/>
      <c r="HQ808" s="49"/>
      <c r="HR808" s="49"/>
      <c r="HS808" s="49"/>
      <c r="HT808" s="49"/>
      <c r="HU808" s="49"/>
      <c r="HV808" s="49"/>
      <c r="HW808" s="49"/>
      <c r="HX808" s="49"/>
      <c r="HY808" s="49"/>
      <c r="HZ808" s="49"/>
      <c r="IA808" s="49"/>
      <c r="IB808" s="49"/>
      <c r="IC808" s="49"/>
      <c r="ID808" s="49"/>
      <c r="IE808" s="49"/>
      <c r="IF808" s="49"/>
      <c r="IG808" s="49"/>
      <c r="IH808" s="49"/>
      <c r="II808" s="49"/>
      <c r="IJ808" s="49"/>
      <c r="IK808" s="49"/>
      <c r="IL808" s="49"/>
      <c r="IM808" s="49"/>
      <c r="IN808" s="49"/>
      <c r="IO808" s="49"/>
      <c r="IP808" s="49"/>
      <c r="IQ808" s="49"/>
      <c r="IR808" s="49"/>
      <c r="IS808" s="49"/>
      <c r="IT808" s="49"/>
      <c r="IU808" s="49"/>
      <c r="IV808" s="49"/>
      <c r="IW808" s="49"/>
      <c r="IX808" s="49"/>
      <c r="IY808" s="49"/>
      <c r="IZ808" s="49"/>
      <c r="JA808" s="49"/>
      <c r="JB808" s="49"/>
      <c r="JC808" s="49"/>
      <c r="JD808" s="49"/>
      <c r="JE808" s="49"/>
      <c r="JF808" s="49"/>
      <c r="JG808" s="49"/>
      <c r="JH808" s="49"/>
      <c r="JI808" s="49"/>
      <c r="JJ808" s="49"/>
      <c r="JK808" s="49"/>
      <c r="JL808" s="49"/>
      <c r="JM808" s="49"/>
      <c r="JN808" s="49"/>
      <c r="JO808" s="49"/>
      <c r="JP808" s="49"/>
      <c r="JQ808" s="49"/>
      <c r="JR808" s="49"/>
      <c r="JS808" s="49"/>
      <c r="JT808" s="49"/>
      <c r="JU808" s="49"/>
      <c r="JV808" s="49"/>
      <c r="JW808" s="49"/>
      <c r="JX808" s="49"/>
      <c r="JY808" s="49"/>
      <c r="JZ808" s="49"/>
      <c r="KA808" s="49"/>
      <c r="KB808" s="49"/>
      <c r="KC808" s="49"/>
      <c r="KD808" s="49"/>
      <c r="KE808" s="49"/>
      <c r="KF808" s="49"/>
      <c r="KG808" s="49"/>
      <c r="KH808" s="49"/>
      <c r="KI808" s="49"/>
      <c r="KJ808" s="49"/>
    </row>
    <row r="809" spans="2:296" s="48" customFormat="1" x14ac:dyDescent="0.2">
      <c r="B809" s="46"/>
      <c r="C809" s="276"/>
      <c r="D809" s="125"/>
      <c r="E809" s="173"/>
      <c r="F809" s="174"/>
      <c r="G809" s="125"/>
      <c r="H809" s="125"/>
      <c r="I809" s="125"/>
      <c r="J809" s="125"/>
      <c r="K809" s="192"/>
      <c r="M809" s="281"/>
      <c r="N809" s="19"/>
      <c r="O809" s="49"/>
      <c r="P809" s="49"/>
      <c r="Q809" s="49"/>
      <c r="R809" s="49"/>
      <c r="S809" s="49"/>
      <c r="T809" s="49"/>
      <c r="U809" s="49"/>
      <c r="V809" s="49"/>
      <c r="W809" s="49"/>
      <c r="X809" s="49"/>
      <c r="Y809" s="49"/>
      <c r="Z809" s="49"/>
      <c r="AA809" s="49"/>
      <c r="AB809" s="49"/>
      <c r="AC809" s="49"/>
      <c r="AD809" s="49"/>
      <c r="AE809" s="49"/>
      <c r="AF809" s="49"/>
      <c r="AG809" s="49"/>
      <c r="AH809" s="49"/>
      <c r="AI809" s="49"/>
      <c r="AJ809" s="49"/>
      <c r="AK809" s="49"/>
      <c r="AL809" s="49"/>
      <c r="AM809" s="49"/>
      <c r="AN809" s="49"/>
      <c r="AO809" s="49"/>
      <c r="AP809" s="49"/>
      <c r="AQ809" s="49"/>
      <c r="AR809" s="49"/>
      <c r="AS809" s="49"/>
      <c r="AT809" s="49"/>
      <c r="AU809" s="49"/>
      <c r="AV809" s="49"/>
      <c r="AW809" s="49"/>
      <c r="AX809" s="49"/>
      <c r="AY809" s="49"/>
      <c r="AZ809" s="49"/>
      <c r="BA809" s="49"/>
      <c r="BB809" s="49"/>
      <c r="BC809" s="49"/>
      <c r="BD809" s="49"/>
      <c r="BE809" s="49"/>
      <c r="BF809" s="49"/>
      <c r="BG809" s="49"/>
      <c r="BH809" s="49"/>
      <c r="BI809" s="49"/>
      <c r="BJ809" s="49"/>
      <c r="BK809" s="49"/>
      <c r="BL809" s="49"/>
      <c r="BM809" s="49"/>
      <c r="BN809" s="49"/>
      <c r="BO809" s="49"/>
      <c r="BP809" s="49"/>
      <c r="BQ809" s="49"/>
      <c r="BR809" s="49"/>
      <c r="BS809" s="49"/>
      <c r="BT809" s="49"/>
      <c r="BU809" s="49"/>
      <c r="BV809" s="49"/>
      <c r="BW809" s="49"/>
      <c r="BX809" s="49"/>
      <c r="BY809" s="49"/>
      <c r="BZ809" s="49"/>
      <c r="CA809" s="49"/>
      <c r="CB809" s="49"/>
      <c r="CC809" s="49"/>
      <c r="CD809" s="49"/>
      <c r="CE809" s="49"/>
      <c r="CF809" s="49"/>
      <c r="CG809" s="49"/>
      <c r="CH809" s="49"/>
      <c r="CI809" s="49"/>
      <c r="CJ809" s="49"/>
      <c r="CK809" s="49"/>
      <c r="CL809" s="49"/>
      <c r="CM809" s="49"/>
      <c r="CN809" s="49"/>
      <c r="CO809" s="49"/>
      <c r="CP809" s="49"/>
      <c r="CQ809" s="49"/>
      <c r="CR809" s="49"/>
      <c r="CS809" s="49"/>
      <c r="CT809" s="49"/>
      <c r="CU809" s="49"/>
      <c r="CV809" s="49"/>
      <c r="CW809" s="49"/>
      <c r="CX809" s="49"/>
      <c r="CY809" s="49"/>
      <c r="CZ809" s="49"/>
      <c r="DA809" s="49"/>
      <c r="DB809" s="49"/>
      <c r="DC809" s="49"/>
      <c r="DD809" s="49"/>
      <c r="DE809" s="49"/>
      <c r="DF809" s="49"/>
      <c r="DG809" s="49"/>
      <c r="DH809" s="49"/>
      <c r="DI809" s="49"/>
      <c r="DJ809" s="49"/>
      <c r="DK809" s="49"/>
      <c r="DL809" s="49"/>
      <c r="DM809" s="49"/>
      <c r="DN809" s="49"/>
      <c r="DO809" s="49"/>
      <c r="DP809" s="49"/>
      <c r="DQ809" s="49"/>
      <c r="DR809" s="49"/>
      <c r="DS809" s="49"/>
      <c r="DT809" s="49"/>
      <c r="DU809" s="49"/>
      <c r="DV809" s="49"/>
      <c r="DW809" s="49"/>
      <c r="DX809" s="49"/>
      <c r="DY809" s="49"/>
      <c r="DZ809" s="49"/>
      <c r="EA809" s="49"/>
      <c r="EB809" s="49"/>
      <c r="EC809" s="49"/>
      <c r="ED809" s="49"/>
      <c r="EE809" s="49"/>
      <c r="EF809" s="49"/>
      <c r="EG809" s="49"/>
      <c r="EH809" s="49"/>
      <c r="EI809" s="49"/>
      <c r="EJ809" s="49"/>
      <c r="EK809" s="49"/>
      <c r="EL809" s="49"/>
      <c r="EM809" s="49"/>
      <c r="EN809" s="49"/>
      <c r="EO809" s="49"/>
      <c r="EP809" s="49"/>
      <c r="EQ809" s="49"/>
      <c r="ER809" s="49"/>
      <c r="ES809" s="49"/>
      <c r="ET809" s="49"/>
      <c r="EU809" s="49"/>
      <c r="EV809" s="49"/>
      <c r="EW809" s="49"/>
      <c r="EX809" s="49"/>
      <c r="EY809" s="49"/>
      <c r="EZ809" s="49"/>
      <c r="FA809" s="49"/>
      <c r="FB809" s="49"/>
      <c r="FC809" s="49"/>
      <c r="FD809" s="49"/>
      <c r="FE809" s="49"/>
      <c r="FF809" s="49"/>
      <c r="FG809" s="49"/>
      <c r="FH809" s="49"/>
      <c r="FI809" s="49"/>
      <c r="FJ809" s="49"/>
      <c r="FK809" s="49"/>
      <c r="FL809" s="49"/>
      <c r="FM809" s="49"/>
      <c r="FN809" s="49"/>
      <c r="FO809" s="49"/>
      <c r="FP809" s="49"/>
      <c r="FQ809" s="49"/>
      <c r="FR809" s="49"/>
      <c r="FS809" s="49"/>
      <c r="FT809" s="49"/>
      <c r="FU809" s="49"/>
      <c r="FV809" s="49"/>
      <c r="FW809" s="49"/>
      <c r="FX809" s="49"/>
      <c r="FY809" s="49"/>
      <c r="FZ809" s="49"/>
      <c r="GA809" s="49"/>
      <c r="GB809" s="49"/>
      <c r="GC809" s="49"/>
      <c r="GD809" s="49"/>
      <c r="GE809" s="49"/>
      <c r="GF809" s="49"/>
      <c r="GG809" s="49"/>
      <c r="GH809" s="49"/>
      <c r="GI809" s="49"/>
      <c r="GJ809" s="49"/>
      <c r="GK809" s="49"/>
      <c r="GL809" s="49"/>
      <c r="GM809" s="49"/>
      <c r="GN809" s="49"/>
      <c r="GO809" s="49"/>
      <c r="GP809" s="49"/>
      <c r="GQ809" s="49"/>
      <c r="GR809" s="49"/>
      <c r="GS809" s="49"/>
      <c r="GT809" s="49"/>
      <c r="GU809" s="49"/>
      <c r="GV809" s="49"/>
      <c r="GW809" s="49"/>
      <c r="GX809" s="49"/>
      <c r="GY809" s="49"/>
      <c r="GZ809" s="49"/>
      <c r="HA809" s="49"/>
      <c r="HB809" s="49"/>
      <c r="HC809" s="49"/>
      <c r="HD809" s="49"/>
      <c r="HE809" s="49"/>
      <c r="HF809" s="49"/>
      <c r="HG809" s="49"/>
      <c r="HH809" s="49"/>
      <c r="HI809" s="49"/>
      <c r="HJ809" s="49"/>
      <c r="HK809" s="49"/>
      <c r="HL809" s="49"/>
      <c r="HM809" s="49"/>
      <c r="HN809" s="49"/>
      <c r="HO809" s="49"/>
      <c r="HP809" s="49"/>
      <c r="HQ809" s="49"/>
      <c r="HR809" s="49"/>
      <c r="HS809" s="49"/>
      <c r="HT809" s="49"/>
      <c r="HU809" s="49"/>
      <c r="HV809" s="49"/>
      <c r="HW809" s="49"/>
      <c r="HX809" s="49"/>
      <c r="HY809" s="49"/>
      <c r="HZ809" s="49"/>
      <c r="IA809" s="49"/>
      <c r="IB809" s="49"/>
      <c r="IC809" s="49"/>
      <c r="ID809" s="49"/>
      <c r="IE809" s="49"/>
      <c r="IF809" s="49"/>
      <c r="IG809" s="49"/>
      <c r="IH809" s="49"/>
      <c r="II809" s="49"/>
      <c r="IJ809" s="49"/>
      <c r="IK809" s="49"/>
      <c r="IL809" s="49"/>
      <c r="IM809" s="49"/>
      <c r="IN809" s="49"/>
      <c r="IO809" s="49"/>
      <c r="IP809" s="49"/>
      <c r="IQ809" s="49"/>
      <c r="IR809" s="49"/>
      <c r="IS809" s="49"/>
      <c r="IT809" s="49"/>
      <c r="IU809" s="49"/>
      <c r="IV809" s="49"/>
      <c r="IW809" s="49"/>
      <c r="IX809" s="49"/>
      <c r="IY809" s="49"/>
      <c r="IZ809" s="49"/>
      <c r="JA809" s="49"/>
      <c r="JB809" s="49"/>
      <c r="JC809" s="49"/>
      <c r="JD809" s="49"/>
      <c r="JE809" s="49"/>
      <c r="JF809" s="49"/>
      <c r="JG809" s="49"/>
      <c r="JH809" s="49"/>
      <c r="JI809" s="49"/>
      <c r="JJ809" s="49"/>
      <c r="JK809" s="49"/>
      <c r="JL809" s="49"/>
      <c r="JM809" s="49"/>
      <c r="JN809" s="49"/>
      <c r="JO809" s="49"/>
      <c r="JP809" s="49"/>
      <c r="JQ809" s="49"/>
      <c r="JR809" s="49"/>
      <c r="JS809" s="49"/>
      <c r="JT809" s="49"/>
      <c r="JU809" s="49"/>
      <c r="JV809" s="49"/>
      <c r="JW809" s="49"/>
      <c r="JX809" s="49"/>
      <c r="JY809" s="49"/>
      <c r="JZ809" s="49"/>
      <c r="KA809" s="49"/>
      <c r="KB809" s="49"/>
      <c r="KC809" s="49"/>
      <c r="KD809" s="49"/>
      <c r="KE809" s="49"/>
      <c r="KF809" s="49"/>
      <c r="KG809" s="49"/>
      <c r="KH809" s="49"/>
      <c r="KI809" s="49"/>
      <c r="KJ809" s="49"/>
    </row>
    <row r="810" spans="2:296" s="48" customFormat="1" x14ac:dyDescent="0.2">
      <c r="B810" s="46"/>
      <c r="C810" s="276"/>
      <c r="D810" s="125"/>
      <c r="E810" s="173"/>
      <c r="F810" s="174"/>
      <c r="G810" s="125"/>
      <c r="H810" s="125"/>
      <c r="I810" s="125"/>
      <c r="J810" s="125"/>
      <c r="K810" s="192"/>
      <c r="M810" s="281"/>
      <c r="N810" s="19"/>
      <c r="O810" s="49"/>
      <c r="P810" s="49"/>
      <c r="Q810" s="49"/>
      <c r="R810" s="49"/>
      <c r="S810" s="49"/>
      <c r="T810" s="49"/>
      <c r="U810" s="49"/>
      <c r="V810" s="49"/>
      <c r="W810" s="49"/>
      <c r="X810" s="49"/>
      <c r="Y810" s="49"/>
      <c r="Z810" s="49"/>
      <c r="AA810" s="49"/>
      <c r="AB810" s="49"/>
      <c r="AC810" s="49"/>
      <c r="AD810" s="49"/>
      <c r="AE810" s="49"/>
      <c r="AF810" s="49"/>
      <c r="AG810" s="49"/>
      <c r="AH810" s="49"/>
      <c r="AI810" s="49"/>
      <c r="AJ810" s="49"/>
      <c r="AK810" s="49"/>
      <c r="AL810" s="49"/>
      <c r="AM810" s="49"/>
      <c r="AN810" s="49"/>
      <c r="AO810" s="49"/>
      <c r="AP810" s="49"/>
      <c r="AQ810" s="49"/>
      <c r="AR810" s="49"/>
      <c r="AS810" s="49"/>
      <c r="AT810" s="49"/>
      <c r="AU810" s="49"/>
      <c r="AV810" s="49"/>
      <c r="AW810" s="49"/>
      <c r="AX810" s="49"/>
      <c r="AY810" s="49"/>
      <c r="AZ810" s="49"/>
      <c r="BA810" s="49"/>
      <c r="BB810" s="49"/>
      <c r="BC810" s="49"/>
      <c r="BD810" s="49"/>
      <c r="BE810" s="49"/>
      <c r="BF810" s="49"/>
      <c r="BG810" s="49"/>
      <c r="BH810" s="49"/>
      <c r="BI810" s="49"/>
      <c r="BJ810" s="49"/>
      <c r="BK810" s="49"/>
      <c r="BL810" s="49"/>
      <c r="BM810" s="49"/>
      <c r="BN810" s="49"/>
      <c r="BO810" s="49"/>
      <c r="BP810" s="49"/>
      <c r="BQ810" s="49"/>
      <c r="BR810" s="49"/>
      <c r="BS810" s="49"/>
      <c r="BT810" s="49"/>
      <c r="BU810" s="49"/>
      <c r="BV810" s="49"/>
      <c r="BW810" s="49"/>
      <c r="BX810" s="49"/>
      <c r="BY810" s="49"/>
      <c r="BZ810" s="49"/>
      <c r="CA810" s="49"/>
      <c r="CB810" s="49"/>
      <c r="CC810" s="49"/>
      <c r="CD810" s="49"/>
      <c r="CE810" s="49"/>
      <c r="CF810" s="49"/>
      <c r="CG810" s="49"/>
      <c r="CH810" s="49"/>
      <c r="CI810" s="49"/>
      <c r="CJ810" s="49"/>
      <c r="CK810" s="49"/>
      <c r="CL810" s="49"/>
      <c r="CM810" s="49"/>
      <c r="CN810" s="49"/>
      <c r="CO810" s="49"/>
      <c r="CP810" s="49"/>
      <c r="CQ810" s="49"/>
      <c r="CR810" s="49"/>
      <c r="CS810" s="49"/>
      <c r="CT810" s="49"/>
      <c r="CU810" s="49"/>
      <c r="CV810" s="49"/>
      <c r="CW810" s="49"/>
      <c r="CX810" s="49"/>
      <c r="CY810" s="49"/>
      <c r="CZ810" s="49"/>
      <c r="DA810" s="49"/>
      <c r="DB810" s="49"/>
      <c r="DC810" s="49"/>
      <c r="DD810" s="49"/>
      <c r="DE810" s="49"/>
      <c r="DF810" s="49"/>
      <c r="DG810" s="49"/>
      <c r="DH810" s="49"/>
      <c r="DI810" s="49"/>
      <c r="DJ810" s="49"/>
      <c r="DK810" s="49"/>
      <c r="DL810" s="49"/>
      <c r="DM810" s="49"/>
      <c r="DN810" s="49"/>
      <c r="DO810" s="49"/>
      <c r="DP810" s="49"/>
      <c r="DQ810" s="49"/>
      <c r="DR810" s="49"/>
      <c r="DS810" s="49"/>
      <c r="DT810" s="49"/>
      <c r="DU810" s="49"/>
      <c r="DV810" s="49"/>
      <c r="DW810" s="49"/>
      <c r="DX810" s="49"/>
      <c r="DY810" s="49"/>
      <c r="DZ810" s="49"/>
      <c r="EA810" s="49"/>
      <c r="EB810" s="49"/>
      <c r="EC810" s="49"/>
      <c r="ED810" s="49"/>
      <c r="EE810" s="49"/>
      <c r="EF810" s="49"/>
      <c r="EG810" s="49"/>
      <c r="EH810" s="49"/>
      <c r="EI810" s="49"/>
      <c r="EJ810" s="49"/>
      <c r="EK810" s="49"/>
      <c r="EL810" s="49"/>
      <c r="EM810" s="49"/>
      <c r="EN810" s="49"/>
      <c r="EO810" s="49"/>
      <c r="EP810" s="49"/>
      <c r="EQ810" s="49"/>
      <c r="ER810" s="49"/>
      <c r="ES810" s="49"/>
      <c r="ET810" s="49"/>
      <c r="EU810" s="49"/>
      <c r="EV810" s="49"/>
      <c r="EW810" s="49"/>
      <c r="EX810" s="49"/>
      <c r="EY810" s="49"/>
      <c r="EZ810" s="49"/>
      <c r="FA810" s="49"/>
      <c r="FB810" s="49"/>
      <c r="FC810" s="49"/>
      <c r="FD810" s="49"/>
      <c r="FE810" s="49"/>
      <c r="FF810" s="49"/>
      <c r="FG810" s="49"/>
      <c r="FH810" s="49"/>
      <c r="FI810" s="49"/>
      <c r="FJ810" s="49"/>
      <c r="FK810" s="49"/>
      <c r="FL810" s="49"/>
      <c r="FM810" s="49"/>
      <c r="FN810" s="49"/>
      <c r="FO810" s="49"/>
      <c r="FP810" s="49"/>
      <c r="FQ810" s="49"/>
      <c r="FR810" s="49"/>
      <c r="FS810" s="49"/>
      <c r="FT810" s="49"/>
      <c r="FU810" s="49"/>
      <c r="FV810" s="49"/>
      <c r="FW810" s="49"/>
      <c r="FX810" s="49"/>
      <c r="FY810" s="49"/>
      <c r="FZ810" s="49"/>
      <c r="GA810" s="49"/>
      <c r="GB810" s="49"/>
      <c r="GC810" s="49"/>
      <c r="GD810" s="49"/>
      <c r="GE810" s="49"/>
      <c r="GF810" s="49"/>
      <c r="GG810" s="49"/>
      <c r="GH810" s="49"/>
      <c r="GI810" s="49"/>
      <c r="GJ810" s="49"/>
      <c r="GK810" s="49"/>
      <c r="GL810" s="49"/>
      <c r="GM810" s="49"/>
      <c r="GN810" s="49"/>
      <c r="GO810" s="49"/>
      <c r="GP810" s="49"/>
      <c r="GQ810" s="49"/>
      <c r="GR810" s="49"/>
      <c r="GS810" s="49"/>
      <c r="GT810" s="49"/>
      <c r="GU810" s="49"/>
      <c r="GV810" s="49"/>
      <c r="GW810" s="49"/>
      <c r="GX810" s="49"/>
      <c r="GY810" s="49"/>
      <c r="GZ810" s="49"/>
      <c r="HA810" s="49"/>
      <c r="HB810" s="49"/>
      <c r="HC810" s="49"/>
      <c r="HD810" s="49"/>
      <c r="HE810" s="49"/>
      <c r="HF810" s="49"/>
      <c r="HG810" s="49"/>
      <c r="HH810" s="49"/>
      <c r="HI810" s="49"/>
      <c r="HJ810" s="49"/>
      <c r="HK810" s="49"/>
      <c r="HL810" s="49"/>
      <c r="HM810" s="49"/>
      <c r="HN810" s="49"/>
      <c r="HO810" s="49"/>
      <c r="HP810" s="49"/>
      <c r="HQ810" s="49"/>
      <c r="HR810" s="49"/>
      <c r="HS810" s="49"/>
      <c r="HT810" s="49"/>
      <c r="HU810" s="49"/>
      <c r="HV810" s="49"/>
      <c r="HW810" s="49"/>
      <c r="HX810" s="49"/>
      <c r="HY810" s="49"/>
      <c r="HZ810" s="49"/>
      <c r="IA810" s="49"/>
      <c r="IB810" s="49"/>
      <c r="IC810" s="49"/>
      <c r="ID810" s="49"/>
      <c r="IE810" s="49"/>
      <c r="IF810" s="49"/>
      <c r="IG810" s="49"/>
      <c r="IH810" s="49"/>
      <c r="II810" s="49"/>
      <c r="IJ810" s="49"/>
      <c r="IK810" s="49"/>
      <c r="IL810" s="49"/>
      <c r="IM810" s="49"/>
      <c r="IN810" s="49"/>
      <c r="IO810" s="49"/>
      <c r="IP810" s="49"/>
      <c r="IQ810" s="49"/>
      <c r="IR810" s="49"/>
      <c r="IS810" s="49"/>
      <c r="IT810" s="49"/>
      <c r="IU810" s="49"/>
      <c r="IV810" s="49"/>
      <c r="IW810" s="49"/>
      <c r="IX810" s="49"/>
      <c r="IY810" s="49"/>
      <c r="IZ810" s="49"/>
      <c r="JA810" s="49"/>
      <c r="JB810" s="49"/>
      <c r="JC810" s="49"/>
      <c r="JD810" s="49"/>
      <c r="JE810" s="49"/>
      <c r="JF810" s="49"/>
      <c r="JG810" s="49"/>
      <c r="JH810" s="49"/>
      <c r="JI810" s="49"/>
      <c r="JJ810" s="49"/>
      <c r="JK810" s="49"/>
      <c r="JL810" s="49"/>
      <c r="JM810" s="49"/>
      <c r="JN810" s="49"/>
      <c r="JO810" s="49"/>
      <c r="JP810" s="49"/>
      <c r="JQ810" s="49"/>
      <c r="JR810" s="49"/>
      <c r="JS810" s="49"/>
      <c r="JT810" s="49"/>
      <c r="JU810" s="49"/>
      <c r="JV810" s="49"/>
      <c r="JW810" s="49"/>
      <c r="JX810" s="49"/>
      <c r="JY810" s="49"/>
      <c r="JZ810" s="49"/>
      <c r="KA810" s="49"/>
      <c r="KB810" s="49"/>
      <c r="KC810" s="49"/>
      <c r="KD810" s="49"/>
      <c r="KE810" s="49"/>
      <c r="KF810" s="49"/>
      <c r="KG810" s="49"/>
      <c r="KH810" s="49"/>
      <c r="KI810" s="49"/>
      <c r="KJ810" s="49"/>
    </row>
    <row r="811" spans="2:296" s="48" customFormat="1" x14ac:dyDescent="0.2">
      <c r="B811" s="46"/>
      <c r="C811" s="276"/>
      <c r="D811" s="125"/>
      <c r="E811" s="173"/>
      <c r="F811" s="174"/>
      <c r="G811" s="125"/>
      <c r="H811" s="125"/>
      <c r="I811" s="125"/>
      <c r="J811" s="125"/>
      <c r="K811" s="192"/>
      <c r="M811" s="281"/>
      <c r="N811" s="19"/>
      <c r="O811" s="49"/>
      <c r="P811" s="49"/>
      <c r="Q811" s="49"/>
      <c r="R811" s="49"/>
      <c r="S811" s="49"/>
      <c r="T811" s="49"/>
      <c r="U811" s="49"/>
      <c r="V811" s="49"/>
      <c r="W811" s="49"/>
      <c r="X811" s="49"/>
      <c r="Y811" s="49"/>
      <c r="Z811" s="49"/>
      <c r="AA811" s="49"/>
      <c r="AB811" s="49"/>
      <c r="AC811" s="49"/>
      <c r="AD811" s="49"/>
      <c r="AE811" s="49"/>
      <c r="AF811" s="49"/>
      <c r="AG811" s="49"/>
      <c r="AH811" s="49"/>
      <c r="AI811" s="49"/>
      <c r="AJ811" s="49"/>
      <c r="AK811" s="49"/>
      <c r="AL811" s="49"/>
      <c r="AM811" s="49"/>
      <c r="AN811" s="49"/>
      <c r="AO811" s="49"/>
      <c r="AP811" s="49"/>
      <c r="AQ811" s="49"/>
      <c r="AR811" s="49"/>
      <c r="AS811" s="49"/>
      <c r="AT811" s="49"/>
      <c r="AU811" s="49"/>
      <c r="AV811" s="49"/>
      <c r="AW811" s="49"/>
      <c r="AX811" s="49"/>
      <c r="AY811" s="49"/>
      <c r="AZ811" s="49"/>
      <c r="BA811" s="49"/>
      <c r="BB811" s="49"/>
      <c r="BC811" s="49"/>
      <c r="BD811" s="49"/>
      <c r="BE811" s="49"/>
      <c r="BF811" s="49"/>
      <c r="BG811" s="49"/>
      <c r="BH811" s="49"/>
      <c r="BI811" s="49"/>
      <c r="BJ811" s="49"/>
      <c r="BK811" s="49"/>
      <c r="BL811" s="49"/>
      <c r="BM811" s="49"/>
      <c r="BN811" s="49"/>
      <c r="BO811" s="49"/>
      <c r="BP811" s="49"/>
      <c r="BQ811" s="49"/>
      <c r="BR811" s="49"/>
      <c r="BS811" s="49"/>
      <c r="BT811" s="49"/>
      <c r="BU811" s="49"/>
      <c r="BV811" s="49"/>
      <c r="BW811" s="49"/>
      <c r="BX811" s="49"/>
      <c r="BY811" s="49"/>
      <c r="BZ811" s="49"/>
      <c r="CA811" s="49"/>
      <c r="CB811" s="49"/>
      <c r="CC811" s="49"/>
      <c r="CD811" s="49"/>
      <c r="CE811" s="49"/>
      <c r="CF811" s="49"/>
      <c r="CG811" s="49"/>
      <c r="CH811" s="49"/>
      <c r="CI811" s="49"/>
      <c r="CJ811" s="49"/>
      <c r="CK811" s="49"/>
      <c r="CL811" s="49"/>
      <c r="CM811" s="49"/>
      <c r="CN811" s="49"/>
      <c r="CO811" s="49"/>
      <c r="CP811" s="49"/>
      <c r="CQ811" s="49"/>
      <c r="CR811" s="49"/>
      <c r="CS811" s="49"/>
      <c r="CT811" s="49"/>
      <c r="CU811" s="49"/>
      <c r="CV811" s="49"/>
      <c r="CW811" s="49"/>
      <c r="CX811" s="49"/>
      <c r="CY811" s="49"/>
      <c r="CZ811" s="49"/>
      <c r="DA811" s="49"/>
      <c r="DB811" s="49"/>
      <c r="DC811" s="49"/>
      <c r="DD811" s="49"/>
      <c r="DE811" s="49"/>
      <c r="DF811" s="49"/>
      <c r="DG811" s="49"/>
      <c r="DH811" s="49"/>
      <c r="DI811" s="49"/>
      <c r="DJ811" s="49"/>
      <c r="DK811" s="49"/>
      <c r="DL811" s="49"/>
      <c r="DM811" s="49"/>
      <c r="DN811" s="49"/>
      <c r="DO811" s="49"/>
      <c r="DP811" s="49"/>
      <c r="DQ811" s="49"/>
      <c r="DR811" s="49"/>
      <c r="DS811" s="49"/>
      <c r="DT811" s="49"/>
      <c r="DU811" s="49"/>
      <c r="DV811" s="49"/>
      <c r="DW811" s="49"/>
      <c r="DX811" s="49"/>
      <c r="DY811" s="49"/>
      <c r="DZ811" s="49"/>
      <c r="EA811" s="49"/>
      <c r="EB811" s="49"/>
      <c r="EC811" s="49"/>
      <c r="ED811" s="49"/>
      <c r="EE811" s="49"/>
      <c r="EF811" s="49"/>
      <c r="EG811" s="49"/>
      <c r="EH811" s="49"/>
      <c r="EI811" s="49"/>
      <c r="EJ811" s="49"/>
      <c r="EK811" s="49"/>
      <c r="EL811" s="49"/>
      <c r="EM811" s="49"/>
      <c r="EN811" s="49"/>
      <c r="EO811" s="49"/>
      <c r="EP811" s="49"/>
      <c r="EQ811" s="49"/>
      <c r="ER811" s="49"/>
      <c r="ES811" s="49"/>
      <c r="ET811" s="49"/>
      <c r="EU811" s="49"/>
      <c r="EV811" s="49"/>
      <c r="EW811" s="49"/>
      <c r="EX811" s="49"/>
      <c r="EY811" s="49"/>
      <c r="EZ811" s="49"/>
      <c r="FA811" s="49"/>
      <c r="FB811" s="49"/>
      <c r="FC811" s="49"/>
      <c r="FD811" s="49"/>
      <c r="FE811" s="49"/>
      <c r="FF811" s="49"/>
      <c r="FG811" s="49"/>
      <c r="FH811" s="49"/>
      <c r="FI811" s="49"/>
      <c r="FJ811" s="49"/>
      <c r="FK811" s="49"/>
      <c r="FL811" s="49"/>
      <c r="FM811" s="49"/>
      <c r="FN811" s="49"/>
      <c r="FO811" s="49"/>
      <c r="FP811" s="49"/>
      <c r="FQ811" s="49"/>
      <c r="FR811" s="49"/>
      <c r="FS811" s="49"/>
      <c r="FT811" s="49"/>
      <c r="FU811" s="49"/>
      <c r="FV811" s="49"/>
      <c r="FW811" s="49"/>
      <c r="FX811" s="49"/>
      <c r="FY811" s="49"/>
      <c r="FZ811" s="49"/>
      <c r="GA811" s="49"/>
      <c r="GB811" s="49"/>
      <c r="GC811" s="49"/>
      <c r="GD811" s="49"/>
      <c r="GE811" s="49"/>
      <c r="GF811" s="49"/>
      <c r="GG811" s="49"/>
      <c r="GH811" s="49"/>
      <c r="GI811" s="49"/>
      <c r="GJ811" s="49"/>
      <c r="GK811" s="49"/>
      <c r="GL811" s="49"/>
      <c r="GM811" s="49"/>
      <c r="GN811" s="49"/>
      <c r="GO811" s="49"/>
      <c r="GP811" s="49"/>
      <c r="GQ811" s="49"/>
      <c r="GR811" s="49"/>
      <c r="GS811" s="49"/>
      <c r="GT811" s="49"/>
      <c r="GU811" s="49"/>
      <c r="GV811" s="49"/>
      <c r="GW811" s="49"/>
      <c r="GX811" s="49"/>
      <c r="GY811" s="49"/>
      <c r="GZ811" s="49"/>
      <c r="HA811" s="49"/>
      <c r="HB811" s="49"/>
      <c r="HC811" s="49"/>
      <c r="HD811" s="49"/>
      <c r="HE811" s="49"/>
      <c r="HF811" s="49"/>
      <c r="HG811" s="49"/>
      <c r="HH811" s="49"/>
      <c r="HI811" s="49"/>
      <c r="HJ811" s="49"/>
      <c r="HK811" s="49"/>
      <c r="HL811" s="49"/>
      <c r="HM811" s="49"/>
      <c r="HN811" s="49"/>
      <c r="HO811" s="49"/>
      <c r="HP811" s="49"/>
      <c r="HQ811" s="49"/>
      <c r="HR811" s="49"/>
      <c r="HS811" s="49"/>
      <c r="HT811" s="49"/>
      <c r="HU811" s="49"/>
      <c r="HV811" s="49"/>
      <c r="HW811" s="49"/>
      <c r="HX811" s="49"/>
      <c r="HY811" s="49"/>
      <c r="HZ811" s="49"/>
      <c r="IA811" s="49"/>
      <c r="IB811" s="49"/>
      <c r="IC811" s="49"/>
      <c r="ID811" s="49"/>
      <c r="IE811" s="49"/>
      <c r="IF811" s="49"/>
      <c r="IG811" s="49"/>
      <c r="IH811" s="49"/>
      <c r="II811" s="49"/>
      <c r="IJ811" s="49"/>
      <c r="IK811" s="49"/>
      <c r="IL811" s="49"/>
      <c r="IM811" s="49"/>
      <c r="IN811" s="49"/>
      <c r="IO811" s="49"/>
      <c r="IP811" s="49"/>
      <c r="IQ811" s="49"/>
      <c r="IR811" s="49"/>
      <c r="IS811" s="49"/>
      <c r="IT811" s="49"/>
      <c r="IU811" s="49"/>
      <c r="IV811" s="49"/>
      <c r="IW811" s="49"/>
      <c r="IX811" s="49"/>
      <c r="IY811" s="49"/>
      <c r="IZ811" s="49"/>
      <c r="JA811" s="49"/>
      <c r="JB811" s="49"/>
      <c r="JC811" s="49"/>
      <c r="JD811" s="49"/>
      <c r="JE811" s="49"/>
      <c r="JF811" s="49"/>
      <c r="JG811" s="49"/>
      <c r="JH811" s="49"/>
      <c r="JI811" s="49"/>
      <c r="JJ811" s="49"/>
      <c r="JK811" s="49"/>
      <c r="JL811" s="49"/>
      <c r="JM811" s="49"/>
      <c r="JN811" s="49"/>
      <c r="JO811" s="49"/>
      <c r="JP811" s="49"/>
      <c r="JQ811" s="49"/>
      <c r="JR811" s="49"/>
      <c r="JS811" s="49"/>
      <c r="JT811" s="49"/>
      <c r="JU811" s="49"/>
      <c r="JV811" s="49"/>
      <c r="JW811" s="49"/>
      <c r="JX811" s="49"/>
      <c r="JY811" s="49"/>
      <c r="JZ811" s="49"/>
      <c r="KA811" s="49"/>
      <c r="KB811" s="49"/>
      <c r="KC811" s="49"/>
      <c r="KD811" s="49"/>
      <c r="KE811" s="49"/>
      <c r="KF811" s="49"/>
      <c r="KG811" s="49"/>
      <c r="KH811" s="49"/>
      <c r="KI811" s="49"/>
      <c r="KJ811" s="49"/>
    </row>
    <row r="812" spans="2:296" s="48" customFormat="1" x14ac:dyDescent="0.2">
      <c r="B812" s="46"/>
      <c r="C812" s="276"/>
      <c r="D812" s="125"/>
      <c r="E812" s="173"/>
      <c r="F812" s="174"/>
      <c r="G812" s="125"/>
      <c r="H812" s="125"/>
      <c r="I812" s="125"/>
      <c r="J812" s="125"/>
      <c r="K812" s="192"/>
      <c r="M812" s="281"/>
      <c r="N812" s="19"/>
      <c r="O812" s="49"/>
      <c r="P812" s="49"/>
      <c r="Q812" s="49"/>
      <c r="R812" s="49"/>
      <c r="S812" s="49"/>
      <c r="T812" s="49"/>
      <c r="U812" s="49"/>
      <c r="V812" s="49"/>
      <c r="W812" s="49"/>
      <c r="X812" s="49"/>
      <c r="Y812" s="49"/>
      <c r="Z812" s="49"/>
      <c r="AA812" s="49"/>
      <c r="AB812" s="49"/>
      <c r="AC812" s="49"/>
      <c r="AD812" s="49"/>
      <c r="AE812" s="49"/>
      <c r="AF812" s="49"/>
      <c r="AG812" s="49"/>
      <c r="AH812" s="49"/>
      <c r="AI812" s="49"/>
      <c r="AJ812" s="49"/>
      <c r="AK812" s="49"/>
      <c r="AL812" s="49"/>
      <c r="AM812" s="49"/>
      <c r="AN812" s="49"/>
      <c r="AO812" s="49"/>
      <c r="AP812" s="49"/>
      <c r="AQ812" s="49"/>
      <c r="AR812" s="49"/>
      <c r="AS812" s="49"/>
      <c r="AT812" s="49"/>
      <c r="AU812" s="49"/>
      <c r="AV812" s="49"/>
      <c r="AW812" s="49"/>
      <c r="AX812" s="49"/>
      <c r="AY812" s="49"/>
      <c r="AZ812" s="49"/>
      <c r="BA812" s="49"/>
      <c r="BB812" s="49"/>
      <c r="BC812" s="49"/>
      <c r="BD812" s="49"/>
      <c r="BE812" s="49"/>
      <c r="BF812" s="49"/>
      <c r="BG812" s="49"/>
      <c r="BH812" s="49"/>
      <c r="BI812" s="49"/>
      <c r="BJ812" s="49"/>
      <c r="BK812" s="49"/>
      <c r="BL812" s="49"/>
      <c r="BM812" s="49"/>
      <c r="BN812" s="49"/>
      <c r="BO812" s="49"/>
      <c r="BP812" s="49"/>
      <c r="BQ812" s="49"/>
      <c r="BR812" s="49"/>
      <c r="BS812" s="49"/>
      <c r="BT812" s="49"/>
      <c r="BU812" s="49"/>
      <c r="BV812" s="49"/>
      <c r="BW812" s="49"/>
      <c r="BX812" s="49"/>
      <c r="BY812" s="49"/>
      <c r="BZ812" s="49"/>
      <c r="CA812" s="49"/>
      <c r="CB812" s="49"/>
      <c r="CC812" s="49"/>
      <c r="CD812" s="49"/>
      <c r="CE812" s="49"/>
      <c r="CF812" s="49"/>
      <c r="CG812" s="49"/>
      <c r="CH812" s="49"/>
      <c r="CI812" s="49"/>
      <c r="CJ812" s="49"/>
      <c r="CK812" s="49"/>
      <c r="CL812" s="49"/>
      <c r="CM812" s="49"/>
      <c r="CN812" s="49"/>
      <c r="CO812" s="49"/>
      <c r="CP812" s="49"/>
      <c r="CQ812" s="49"/>
      <c r="CR812" s="49"/>
      <c r="CS812" s="49"/>
      <c r="CT812" s="49"/>
      <c r="CU812" s="49"/>
      <c r="CV812" s="49"/>
      <c r="CW812" s="49"/>
      <c r="CX812" s="49"/>
      <c r="CY812" s="49"/>
      <c r="CZ812" s="49"/>
      <c r="DA812" s="49"/>
      <c r="DB812" s="49"/>
      <c r="DC812" s="49"/>
      <c r="DD812" s="49"/>
      <c r="DE812" s="49"/>
      <c r="DF812" s="49"/>
      <c r="DG812" s="49"/>
      <c r="DH812" s="49"/>
      <c r="DI812" s="49"/>
      <c r="DJ812" s="49"/>
      <c r="DK812" s="49"/>
      <c r="DL812" s="49"/>
      <c r="DM812" s="49"/>
      <c r="DN812" s="49"/>
      <c r="DO812" s="49"/>
      <c r="DP812" s="49"/>
      <c r="DQ812" s="49"/>
      <c r="DR812" s="49"/>
      <c r="DS812" s="49"/>
      <c r="DT812" s="49"/>
      <c r="DU812" s="49"/>
      <c r="DV812" s="49"/>
      <c r="DW812" s="49"/>
      <c r="DX812" s="49"/>
      <c r="DY812" s="49"/>
      <c r="DZ812" s="49"/>
      <c r="EA812" s="49"/>
      <c r="EB812" s="49"/>
      <c r="EC812" s="49"/>
      <c r="ED812" s="49"/>
      <c r="EE812" s="49"/>
      <c r="EF812" s="49"/>
      <c r="EG812" s="49"/>
      <c r="EH812" s="49"/>
      <c r="EI812" s="49"/>
      <c r="EJ812" s="49"/>
      <c r="EK812" s="49"/>
      <c r="EL812" s="49"/>
      <c r="EM812" s="49"/>
      <c r="EN812" s="49"/>
      <c r="EO812" s="49"/>
      <c r="EP812" s="49"/>
      <c r="EQ812" s="49"/>
      <c r="ER812" s="49"/>
      <c r="ES812" s="49"/>
      <c r="ET812" s="49"/>
      <c r="EU812" s="49"/>
      <c r="EV812" s="49"/>
      <c r="EW812" s="49"/>
      <c r="EX812" s="49"/>
      <c r="EY812" s="49"/>
      <c r="EZ812" s="49"/>
      <c r="FA812" s="49"/>
      <c r="FB812" s="49"/>
      <c r="FC812" s="49"/>
      <c r="FD812" s="49"/>
      <c r="FE812" s="49"/>
      <c r="FF812" s="49"/>
      <c r="FG812" s="49"/>
      <c r="FH812" s="49"/>
      <c r="FI812" s="49"/>
      <c r="FJ812" s="49"/>
      <c r="FK812" s="49"/>
      <c r="FL812" s="49"/>
      <c r="FM812" s="49"/>
      <c r="FN812" s="49"/>
      <c r="FO812" s="49"/>
      <c r="FP812" s="49"/>
      <c r="FQ812" s="49"/>
      <c r="FR812" s="49"/>
      <c r="FS812" s="49"/>
      <c r="FT812" s="49"/>
      <c r="FU812" s="49"/>
      <c r="FV812" s="49"/>
      <c r="FW812" s="49"/>
      <c r="FX812" s="49"/>
      <c r="FY812" s="49"/>
      <c r="FZ812" s="49"/>
      <c r="GA812" s="49"/>
      <c r="GB812" s="49"/>
      <c r="GC812" s="49"/>
      <c r="GD812" s="49"/>
      <c r="GE812" s="49"/>
      <c r="GF812" s="49"/>
      <c r="GG812" s="49"/>
      <c r="GH812" s="49"/>
      <c r="GI812" s="49"/>
      <c r="GJ812" s="49"/>
      <c r="GK812" s="49"/>
      <c r="GL812" s="49"/>
      <c r="GM812" s="49"/>
      <c r="GN812" s="49"/>
      <c r="GO812" s="49"/>
      <c r="GP812" s="49"/>
      <c r="GQ812" s="49"/>
      <c r="GR812" s="49"/>
      <c r="GS812" s="49"/>
      <c r="GT812" s="49"/>
      <c r="GU812" s="49"/>
      <c r="GV812" s="49"/>
      <c r="GW812" s="49"/>
      <c r="GX812" s="49"/>
      <c r="GY812" s="49"/>
      <c r="GZ812" s="49"/>
      <c r="HA812" s="49"/>
      <c r="HB812" s="49"/>
      <c r="HC812" s="49"/>
      <c r="HD812" s="49"/>
      <c r="HE812" s="49"/>
      <c r="HF812" s="49"/>
      <c r="HG812" s="49"/>
      <c r="HH812" s="49"/>
      <c r="HI812" s="49"/>
      <c r="HJ812" s="49"/>
      <c r="HK812" s="49"/>
      <c r="HL812" s="49"/>
      <c r="HM812" s="49"/>
      <c r="HN812" s="49"/>
      <c r="HO812" s="49"/>
      <c r="HP812" s="49"/>
      <c r="HQ812" s="49"/>
      <c r="HR812" s="49"/>
      <c r="HS812" s="49"/>
      <c r="HT812" s="49"/>
      <c r="HU812" s="49"/>
      <c r="HV812" s="49"/>
      <c r="HW812" s="49"/>
      <c r="HX812" s="49"/>
      <c r="HY812" s="49"/>
      <c r="HZ812" s="49"/>
      <c r="IA812" s="49"/>
      <c r="IB812" s="49"/>
      <c r="IC812" s="49"/>
      <c r="ID812" s="49"/>
      <c r="IE812" s="49"/>
      <c r="IF812" s="49"/>
      <c r="IG812" s="49"/>
      <c r="IH812" s="49"/>
      <c r="II812" s="49"/>
      <c r="IJ812" s="49"/>
      <c r="IK812" s="49"/>
      <c r="IL812" s="49"/>
      <c r="IM812" s="49"/>
      <c r="IN812" s="49"/>
      <c r="IO812" s="49"/>
      <c r="IP812" s="49"/>
      <c r="IQ812" s="49"/>
      <c r="IR812" s="49"/>
      <c r="IS812" s="49"/>
      <c r="IT812" s="49"/>
      <c r="IU812" s="49"/>
      <c r="IV812" s="49"/>
      <c r="IW812" s="49"/>
      <c r="IX812" s="49"/>
      <c r="IY812" s="49"/>
      <c r="IZ812" s="49"/>
      <c r="JA812" s="49"/>
      <c r="JB812" s="49"/>
      <c r="JC812" s="49"/>
      <c r="JD812" s="49"/>
      <c r="JE812" s="49"/>
      <c r="JF812" s="49"/>
      <c r="JG812" s="49"/>
      <c r="JH812" s="49"/>
      <c r="JI812" s="49"/>
      <c r="JJ812" s="49"/>
      <c r="JK812" s="49"/>
      <c r="JL812" s="49"/>
      <c r="JM812" s="49"/>
      <c r="JN812" s="49"/>
      <c r="JO812" s="49"/>
      <c r="JP812" s="49"/>
      <c r="JQ812" s="49"/>
      <c r="JR812" s="49"/>
      <c r="JS812" s="49"/>
      <c r="JT812" s="49"/>
      <c r="JU812" s="49"/>
      <c r="JV812" s="49"/>
      <c r="JW812" s="49"/>
      <c r="JX812" s="49"/>
      <c r="JY812" s="49"/>
      <c r="JZ812" s="49"/>
      <c r="KA812" s="49"/>
      <c r="KB812" s="49"/>
      <c r="KC812" s="49"/>
      <c r="KD812" s="49"/>
      <c r="KE812" s="49"/>
      <c r="KF812" s="49"/>
      <c r="KG812" s="49"/>
      <c r="KH812" s="49"/>
      <c r="KI812" s="49"/>
      <c r="KJ812" s="49"/>
    </row>
    <row r="813" spans="2:296" s="48" customFormat="1" x14ac:dyDescent="0.2">
      <c r="B813" s="46"/>
      <c r="C813" s="276"/>
      <c r="D813" s="125"/>
      <c r="E813" s="173"/>
      <c r="F813" s="174"/>
      <c r="G813" s="125"/>
      <c r="H813" s="125"/>
      <c r="I813" s="125"/>
      <c r="J813" s="125"/>
      <c r="K813" s="192"/>
      <c r="M813" s="281"/>
      <c r="N813" s="19"/>
      <c r="O813" s="49"/>
      <c r="P813" s="49"/>
      <c r="Q813" s="49"/>
      <c r="R813" s="49"/>
      <c r="S813" s="49"/>
      <c r="T813" s="49"/>
      <c r="U813" s="49"/>
      <c r="V813" s="49"/>
      <c r="W813" s="49"/>
      <c r="X813" s="49"/>
      <c r="Y813" s="49"/>
      <c r="Z813" s="49"/>
      <c r="AA813" s="49"/>
      <c r="AB813" s="49"/>
      <c r="AC813" s="49"/>
      <c r="AD813" s="49"/>
      <c r="AE813" s="49"/>
      <c r="AF813" s="49"/>
      <c r="AG813" s="49"/>
      <c r="AH813" s="49"/>
      <c r="AI813" s="49"/>
      <c r="AJ813" s="49"/>
      <c r="AK813" s="49"/>
      <c r="AL813" s="49"/>
      <c r="AM813" s="49"/>
      <c r="AN813" s="49"/>
      <c r="AO813" s="49"/>
      <c r="AP813" s="49"/>
      <c r="AQ813" s="49"/>
      <c r="AR813" s="49"/>
      <c r="AS813" s="49"/>
      <c r="AT813" s="49"/>
      <c r="AU813" s="49"/>
      <c r="AV813" s="49"/>
      <c r="AW813" s="49"/>
      <c r="AX813" s="49"/>
      <c r="AY813" s="49"/>
      <c r="AZ813" s="49"/>
      <c r="BA813" s="49"/>
      <c r="BB813" s="49"/>
      <c r="BC813" s="49"/>
      <c r="BD813" s="49"/>
      <c r="BE813" s="49"/>
      <c r="BF813" s="49"/>
      <c r="BG813" s="49"/>
      <c r="BH813" s="49"/>
      <c r="BI813" s="49"/>
      <c r="BJ813" s="49"/>
      <c r="BK813" s="49"/>
      <c r="BL813" s="49"/>
      <c r="BM813" s="49"/>
      <c r="BN813" s="49"/>
      <c r="BO813" s="49"/>
      <c r="BP813" s="49"/>
      <c r="BQ813" s="49"/>
      <c r="BR813" s="49"/>
      <c r="BS813" s="49"/>
      <c r="BT813" s="49"/>
      <c r="BU813" s="49"/>
      <c r="BV813" s="49"/>
      <c r="BW813" s="49"/>
      <c r="BX813" s="49"/>
      <c r="BY813" s="49"/>
      <c r="BZ813" s="49"/>
      <c r="CA813" s="49"/>
      <c r="CB813" s="49"/>
      <c r="CC813" s="49"/>
      <c r="CD813" s="49"/>
      <c r="CE813" s="49"/>
      <c r="CF813" s="49"/>
      <c r="CG813" s="49"/>
      <c r="CH813" s="49"/>
      <c r="CI813" s="49"/>
      <c r="CJ813" s="49"/>
      <c r="CK813" s="49"/>
      <c r="CL813" s="49"/>
      <c r="CM813" s="49"/>
      <c r="CN813" s="49"/>
      <c r="CO813" s="49"/>
      <c r="CP813" s="49"/>
      <c r="CQ813" s="49"/>
      <c r="CR813" s="49"/>
      <c r="CS813" s="49"/>
      <c r="CT813" s="49"/>
      <c r="CU813" s="49"/>
      <c r="CV813" s="49"/>
      <c r="CW813" s="49"/>
      <c r="CX813" s="49"/>
      <c r="CY813" s="49"/>
      <c r="CZ813" s="49"/>
      <c r="DA813" s="49"/>
      <c r="DB813" s="49"/>
      <c r="DC813" s="49"/>
      <c r="DD813" s="49"/>
      <c r="DE813" s="49"/>
      <c r="DF813" s="49"/>
      <c r="DG813" s="49"/>
      <c r="DH813" s="49"/>
      <c r="DI813" s="49"/>
      <c r="DJ813" s="49"/>
      <c r="DK813" s="49"/>
      <c r="DL813" s="49"/>
      <c r="DM813" s="49"/>
      <c r="DN813" s="49"/>
      <c r="DO813" s="49"/>
      <c r="DP813" s="49"/>
      <c r="DQ813" s="49"/>
      <c r="DR813" s="49"/>
      <c r="DS813" s="49"/>
      <c r="DT813" s="49"/>
      <c r="DU813" s="49"/>
      <c r="DV813" s="49"/>
      <c r="DW813" s="49"/>
      <c r="DX813" s="49"/>
      <c r="DY813" s="49"/>
      <c r="DZ813" s="49"/>
      <c r="EA813" s="49"/>
      <c r="EB813" s="49"/>
      <c r="EC813" s="49"/>
      <c r="ED813" s="49"/>
      <c r="EE813" s="49"/>
      <c r="EF813" s="49"/>
      <c r="EG813" s="49"/>
      <c r="EH813" s="49"/>
      <c r="EI813" s="49"/>
      <c r="EJ813" s="49"/>
      <c r="EK813" s="49"/>
      <c r="EL813" s="49"/>
      <c r="EM813" s="49"/>
      <c r="EN813" s="49"/>
      <c r="EO813" s="49"/>
      <c r="EP813" s="49"/>
      <c r="EQ813" s="49"/>
      <c r="ER813" s="49"/>
      <c r="ES813" s="49"/>
      <c r="ET813" s="49"/>
      <c r="EU813" s="49"/>
      <c r="EV813" s="49"/>
      <c r="EW813" s="49"/>
      <c r="EX813" s="49"/>
      <c r="EY813" s="49"/>
      <c r="EZ813" s="49"/>
      <c r="FA813" s="49"/>
      <c r="FB813" s="49"/>
      <c r="FC813" s="49"/>
      <c r="FD813" s="49"/>
      <c r="FE813" s="49"/>
      <c r="FF813" s="49"/>
      <c r="FG813" s="49"/>
      <c r="FH813" s="49"/>
      <c r="FI813" s="49"/>
      <c r="FJ813" s="49"/>
      <c r="FK813" s="49"/>
      <c r="FL813" s="49"/>
      <c r="FM813" s="49"/>
      <c r="FN813" s="49"/>
      <c r="FO813" s="49"/>
      <c r="FP813" s="49"/>
      <c r="FQ813" s="49"/>
      <c r="FR813" s="49"/>
      <c r="FS813" s="49"/>
      <c r="FT813" s="49"/>
      <c r="FU813" s="49"/>
      <c r="FV813" s="49"/>
      <c r="FW813" s="49"/>
      <c r="FX813" s="49"/>
      <c r="FY813" s="49"/>
      <c r="FZ813" s="49"/>
      <c r="GA813" s="49"/>
      <c r="GB813" s="49"/>
      <c r="GC813" s="49"/>
      <c r="GD813" s="49"/>
      <c r="GE813" s="49"/>
      <c r="GF813" s="49"/>
      <c r="GG813" s="49"/>
      <c r="GH813" s="49"/>
      <c r="GI813" s="49"/>
      <c r="GJ813" s="49"/>
      <c r="GK813" s="49"/>
      <c r="GL813" s="49"/>
      <c r="GM813" s="49"/>
      <c r="GN813" s="49"/>
      <c r="GO813" s="49"/>
      <c r="GP813" s="49"/>
      <c r="GQ813" s="49"/>
      <c r="GR813" s="49"/>
      <c r="GS813" s="49"/>
      <c r="GT813" s="49"/>
      <c r="GU813" s="49"/>
      <c r="GV813" s="49"/>
      <c r="GW813" s="49"/>
      <c r="GX813" s="49"/>
      <c r="GY813" s="49"/>
      <c r="GZ813" s="49"/>
      <c r="HA813" s="49"/>
      <c r="HB813" s="49"/>
      <c r="HC813" s="49"/>
      <c r="HD813" s="49"/>
      <c r="HE813" s="49"/>
      <c r="HF813" s="49"/>
      <c r="HG813" s="49"/>
      <c r="HH813" s="49"/>
      <c r="HI813" s="49"/>
      <c r="HJ813" s="49"/>
      <c r="HK813" s="49"/>
      <c r="HL813" s="49"/>
      <c r="HM813" s="49"/>
      <c r="HN813" s="49"/>
      <c r="HO813" s="49"/>
      <c r="HP813" s="49"/>
      <c r="HQ813" s="49"/>
      <c r="HR813" s="49"/>
      <c r="HS813" s="49"/>
      <c r="HT813" s="49"/>
      <c r="HU813" s="49"/>
      <c r="HV813" s="49"/>
      <c r="HW813" s="49"/>
      <c r="HX813" s="49"/>
      <c r="HY813" s="49"/>
      <c r="HZ813" s="49"/>
      <c r="IA813" s="49"/>
      <c r="IB813" s="49"/>
      <c r="IC813" s="49"/>
      <c r="ID813" s="49"/>
      <c r="IE813" s="49"/>
      <c r="IF813" s="49"/>
      <c r="IG813" s="49"/>
      <c r="IH813" s="49"/>
      <c r="II813" s="49"/>
      <c r="IJ813" s="49"/>
      <c r="IK813" s="49"/>
      <c r="IL813" s="49"/>
      <c r="IM813" s="49"/>
      <c r="IN813" s="49"/>
      <c r="IO813" s="49"/>
      <c r="IP813" s="49"/>
      <c r="IQ813" s="49"/>
      <c r="IR813" s="49"/>
      <c r="IS813" s="49"/>
      <c r="IT813" s="49"/>
      <c r="IU813" s="49"/>
      <c r="IV813" s="49"/>
      <c r="IW813" s="49"/>
      <c r="IX813" s="49"/>
      <c r="IY813" s="49"/>
      <c r="IZ813" s="49"/>
      <c r="JA813" s="49"/>
      <c r="JB813" s="49"/>
      <c r="JC813" s="49"/>
      <c r="JD813" s="49"/>
      <c r="JE813" s="49"/>
      <c r="JF813" s="49"/>
      <c r="JG813" s="49"/>
      <c r="JH813" s="49"/>
      <c r="JI813" s="49"/>
      <c r="JJ813" s="49"/>
      <c r="JK813" s="49"/>
      <c r="JL813" s="49"/>
      <c r="JM813" s="49"/>
      <c r="JN813" s="49"/>
      <c r="JO813" s="49"/>
      <c r="JP813" s="49"/>
      <c r="JQ813" s="49"/>
      <c r="JR813" s="49"/>
      <c r="JS813" s="49"/>
      <c r="JT813" s="49"/>
      <c r="JU813" s="49"/>
      <c r="JV813" s="49"/>
      <c r="JW813" s="49"/>
      <c r="JX813" s="49"/>
      <c r="JY813" s="49"/>
      <c r="JZ813" s="49"/>
      <c r="KA813" s="49"/>
      <c r="KB813" s="49"/>
      <c r="KC813" s="49"/>
      <c r="KD813" s="49"/>
      <c r="KE813" s="49"/>
      <c r="KF813" s="49"/>
      <c r="KG813" s="49"/>
      <c r="KH813" s="49"/>
      <c r="KI813" s="49"/>
      <c r="KJ813" s="49"/>
    </row>
    <row r="814" spans="2:296" s="48" customFormat="1" x14ac:dyDescent="0.2">
      <c r="B814" s="46"/>
      <c r="C814" s="276"/>
      <c r="D814" s="125"/>
      <c r="E814" s="173"/>
      <c r="F814" s="174"/>
      <c r="G814" s="125"/>
      <c r="H814" s="125"/>
      <c r="I814" s="125"/>
      <c r="J814" s="125"/>
      <c r="K814" s="192"/>
      <c r="M814" s="281"/>
      <c r="N814" s="19"/>
      <c r="O814" s="49"/>
      <c r="P814" s="49"/>
      <c r="Q814" s="49"/>
      <c r="R814" s="49"/>
      <c r="S814" s="49"/>
      <c r="T814" s="49"/>
      <c r="U814" s="49"/>
      <c r="V814" s="49"/>
      <c r="W814" s="49"/>
      <c r="X814" s="49"/>
      <c r="Y814" s="49"/>
      <c r="Z814" s="49"/>
      <c r="AA814" s="49"/>
      <c r="AB814" s="49"/>
      <c r="AC814" s="49"/>
      <c r="AD814" s="49"/>
      <c r="AE814" s="49"/>
      <c r="AF814" s="49"/>
      <c r="AG814" s="49"/>
      <c r="AH814" s="49"/>
      <c r="AI814" s="49"/>
      <c r="AJ814" s="49"/>
      <c r="AK814" s="49"/>
      <c r="AL814" s="49"/>
      <c r="AM814" s="49"/>
      <c r="AN814" s="49"/>
      <c r="AO814" s="49"/>
      <c r="AP814" s="49"/>
      <c r="AQ814" s="49"/>
      <c r="AR814" s="49"/>
      <c r="AS814" s="49"/>
      <c r="AT814" s="49"/>
      <c r="AU814" s="49"/>
      <c r="AV814" s="49"/>
      <c r="AW814" s="49"/>
      <c r="AX814" s="49"/>
      <c r="AY814" s="49"/>
      <c r="AZ814" s="49"/>
      <c r="BA814" s="49"/>
      <c r="BB814" s="49"/>
      <c r="BC814" s="49"/>
      <c r="BD814" s="49"/>
      <c r="BE814" s="49"/>
      <c r="BF814" s="49"/>
      <c r="BG814" s="49"/>
      <c r="BH814" s="49"/>
      <c r="BI814" s="49"/>
      <c r="BJ814" s="49"/>
      <c r="BK814" s="49"/>
      <c r="BL814" s="49"/>
      <c r="BM814" s="49"/>
      <c r="BN814" s="49"/>
      <c r="BO814" s="49"/>
      <c r="BP814" s="49"/>
      <c r="BQ814" s="49"/>
      <c r="BR814" s="49"/>
      <c r="BS814" s="49"/>
      <c r="BT814" s="49"/>
      <c r="BU814" s="49"/>
      <c r="BV814" s="49"/>
      <c r="BW814" s="49"/>
      <c r="BX814" s="49"/>
      <c r="BY814" s="49"/>
      <c r="BZ814" s="49"/>
      <c r="CA814" s="49"/>
      <c r="CB814" s="49"/>
      <c r="CC814" s="49"/>
      <c r="CD814" s="49"/>
      <c r="CE814" s="49"/>
      <c r="CF814" s="49"/>
      <c r="CG814" s="49"/>
      <c r="CH814" s="49"/>
      <c r="CI814" s="49"/>
      <c r="CJ814" s="49"/>
      <c r="CK814" s="49"/>
      <c r="CL814" s="49"/>
      <c r="CM814" s="49"/>
      <c r="CN814" s="49"/>
      <c r="CO814" s="49"/>
      <c r="CP814" s="49"/>
      <c r="CQ814" s="49"/>
      <c r="CR814" s="49"/>
      <c r="CS814" s="49"/>
      <c r="CT814" s="49"/>
      <c r="CU814" s="49"/>
      <c r="CV814" s="49"/>
      <c r="CW814" s="49"/>
      <c r="CX814" s="49"/>
      <c r="CY814" s="49"/>
      <c r="CZ814" s="49"/>
      <c r="DA814" s="49"/>
      <c r="DB814" s="49"/>
      <c r="DC814" s="49"/>
      <c r="DD814" s="49"/>
      <c r="DE814" s="49"/>
      <c r="DF814" s="49"/>
      <c r="DG814" s="49"/>
      <c r="DH814" s="49"/>
      <c r="DI814" s="49"/>
      <c r="DJ814" s="49"/>
      <c r="DK814" s="49"/>
      <c r="DL814" s="49"/>
      <c r="DM814" s="49"/>
      <c r="DN814" s="49"/>
      <c r="DO814" s="49"/>
      <c r="DP814" s="49"/>
      <c r="DQ814" s="49"/>
      <c r="DR814" s="49"/>
      <c r="DS814" s="49"/>
      <c r="DT814" s="49"/>
      <c r="DU814" s="49"/>
      <c r="DV814" s="49"/>
      <c r="DW814" s="49"/>
      <c r="DX814" s="49"/>
      <c r="DY814" s="49"/>
      <c r="DZ814" s="49"/>
      <c r="EA814" s="49"/>
      <c r="EB814" s="49"/>
      <c r="EC814" s="49"/>
      <c r="ED814" s="49"/>
      <c r="EE814" s="49"/>
      <c r="EF814" s="49"/>
      <c r="EG814" s="49"/>
      <c r="EH814" s="49"/>
      <c r="EI814" s="49"/>
      <c r="EJ814" s="49"/>
      <c r="EK814" s="49"/>
      <c r="EL814" s="49"/>
      <c r="EM814" s="49"/>
      <c r="EN814" s="49"/>
      <c r="EO814" s="49"/>
      <c r="EP814" s="49"/>
      <c r="EQ814" s="49"/>
      <c r="ER814" s="49"/>
      <c r="ES814" s="49"/>
      <c r="ET814" s="49"/>
      <c r="EU814" s="49"/>
      <c r="EV814" s="49"/>
      <c r="EW814" s="49"/>
      <c r="EX814" s="49"/>
      <c r="EY814" s="49"/>
      <c r="EZ814" s="49"/>
      <c r="FA814" s="49"/>
      <c r="FB814" s="49"/>
      <c r="FC814" s="49"/>
      <c r="FD814" s="49"/>
      <c r="FE814" s="49"/>
      <c r="FF814" s="49"/>
      <c r="FG814" s="49"/>
      <c r="FH814" s="49"/>
      <c r="FI814" s="49"/>
      <c r="FJ814" s="49"/>
      <c r="FK814" s="49"/>
      <c r="FL814" s="49"/>
      <c r="FM814" s="49"/>
      <c r="FN814" s="49"/>
      <c r="FO814" s="49"/>
      <c r="FP814" s="49"/>
      <c r="FQ814" s="49"/>
      <c r="FR814" s="49"/>
      <c r="FS814" s="49"/>
      <c r="FT814" s="49"/>
      <c r="FU814" s="49"/>
      <c r="FV814" s="49"/>
      <c r="FW814" s="49"/>
      <c r="FX814" s="49"/>
      <c r="FY814" s="49"/>
      <c r="FZ814" s="49"/>
      <c r="GA814" s="49"/>
      <c r="GB814" s="49"/>
      <c r="GC814" s="49"/>
      <c r="GD814" s="49"/>
      <c r="GE814" s="49"/>
      <c r="GF814" s="49"/>
      <c r="GG814" s="49"/>
      <c r="GH814" s="49"/>
      <c r="GI814" s="49"/>
      <c r="GJ814" s="49"/>
      <c r="GK814" s="49"/>
      <c r="GL814" s="49"/>
      <c r="GM814" s="49"/>
      <c r="GN814" s="49"/>
      <c r="GO814" s="49"/>
      <c r="GP814" s="49"/>
      <c r="GQ814" s="49"/>
      <c r="GR814" s="49"/>
      <c r="GS814" s="49"/>
      <c r="GT814" s="49"/>
      <c r="GU814" s="49"/>
      <c r="GV814" s="49"/>
      <c r="GW814" s="49"/>
      <c r="GX814" s="49"/>
      <c r="GY814" s="49"/>
      <c r="GZ814" s="49"/>
      <c r="HA814" s="49"/>
      <c r="HB814" s="49"/>
      <c r="HC814" s="49"/>
      <c r="HD814" s="49"/>
      <c r="HE814" s="49"/>
      <c r="HF814" s="49"/>
      <c r="HG814" s="49"/>
      <c r="HH814" s="49"/>
      <c r="HI814" s="49"/>
      <c r="HJ814" s="49"/>
      <c r="HK814" s="49"/>
      <c r="HL814" s="49"/>
      <c r="HM814" s="49"/>
      <c r="HN814" s="49"/>
      <c r="HO814" s="49"/>
      <c r="HP814" s="49"/>
      <c r="HQ814" s="49"/>
      <c r="HR814" s="49"/>
      <c r="HS814" s="49"/>
      <c r="HT814" s="49"/>
      <c r="HU814" s="49"/>
      <c r="HV814" s="49"/>
      <c r="HW814" s="49"/>
      <c r="HX814" s="49"/>
      <c r="HY814" s="49"/>
      <c r="HZ814" s="49"/>
      <c r="IA814" s="49"/>
      <c r="IB814" s="49"/>
      <c r="IC814" s="49"/>
      <c r="ID814" s="49"/>
      <c r="IE814" s="49"/>
      <c r="IF814" s="49"/>
      <c r="IG814" s="49"/>
      <c r="IH814" s="49"/>
      <c r="II814" s="49"/>
      <c r="IJ814" s="49"/>
      <c r="IK814" s="49"/>
      <c r="IL814" s="49"/>
      <c r="IM814" s="49"/>
      <c r="IN814" s="49"/>
      <c r="IO814" s="49"/>
      <c r="IP814" s="49"/>
      <c r="IQ814" s="49"/>
      <c r="IR814" s="49"/>
      <c r="IS814" s="49"/>
      <c r="IT814" s="49"/>
      <c r="IU814" s="49"/>
      <c r="IV814" s="49"/>
      <c r="IW814" s="49"/>
      <c r="IX814" s="49"/>
      <c r="IY814" s="49"/>
      <c r="IZ814" s="49"/>
      <c r="JA814" s="49"/>
      <c r="JB814" s="49"/>
      <c r="JC814" s="49"/>
      <c r="JD814" s="49"/>
      <c r="JE814" s="49"/>
      <c r="JF814" s="49"/>
      <c r="JG814" s="49"/>
      <c r="JH814" s="49"/>
      <c r="JI814" s="49"/>
      <c r="JJ814" s="49"/>
      <c r="JK814" s="49"/>
      <c r="JL814" s="49"/>
      <c r="JM814" s="49"/>
      <c r="JN814" s="49"/>
      <c r="JO814" s="49"/>
      <c r="JP814" s="49"/>
      <c r="JQ814" s="49"/>
      <c r="JR814" s="49"/>
      <c r="JS814" s="49"/>
      <c r="JT814" s="49"/>
      <c r="JU814" s="49"/>
      <c r="JV814" s="49"/>
      <c r="JW814" s="49"/>
      <c r="JX814" s="49"/>
      <c r="JY814" s="49"/>
      <c r="JZ814" s="49"/>
      <c r="KA814" s="49"/>
      <c r="KB814" s="49"/>
      <c r="KC814" s="49"/>
      <c r="KD814" s="49"/>
      <c r="KE814" s="49"/>
      <c r="KF814" s="49"/>
      <c r="KG814" s="49"/>
      <c r="KH814" s="49"/>
      <c r="KI814" s="49"/>
      <c r="KJ814" s="49"/>
    </row>
    <row r="912" spans="2:18" s="49" customFormat="1" x14ac:dyDescent="0.2">
      <c r="B912" s="46"/>
      <c r="C912" s="85"/>
      <c r="D912" s="46"/>
      <c r="E912" s="86"/>
      <c r="F912" s="87"/>
      <c r="G912" s="46"/>
      <c r="H912" s="46"/>
      <c r="I912" s="46"/>
      <c r="J912" s="46"/>
      <c r="K912" s="193"/>
      <c r="L912" s="48"/>
      <c r="M912" s="281"/>
      <c r="N912" s="19"/>
      <c r="Q912" s="58"/>
      <c r="R912" s="58"/>
    </row>
    <row r="913" spans="2:18" s="49" customFormat="1" x14ac:dyDescent="0.2">
      <c r="B913" s="46"/>
      <c r="C913" s="85"/>
      <c r="D913" s="46"/>
      <c r="E913" s="86"/>
      <c r="F913" s="87"/>
      <c r="G913" s="46"/>
      <c r="H913" s="46"/>
      <c r="I913" s="46"/>
      <c r="J913" s="46"/>
      <c r="K913" s="193"/>
      <c r="L913" s="48"/>
      <c r="M913" s="281"/>
      <c r="N913" s="19"/>
      <c r="Q913" s="58"/>
      <c r="R913" s="58"/>
    </row>
    <row r="914" spans="2:18" s="49" customFormat="1" x14ac:dyDescent="0.2">
      <c r="B914" s="46"/>
      <c r="C914" s="85"/>
      <c r="D914" s="46"/>
      <c r="E914" s="86"/>
      <c r="F914" s="87"/>
      <c r="G914" s="46"/>
      <c r="H914" s="46"/>
      <c r="I914" s="46"/>
      <c r="J914" s="46"/>
      <c r="K914" s="193"/>
      <c r="L914" s="48"/>
      <c r="M914" s="281"/>
      <c r="N914" s="19"/>
      <c r="Q914" s="58"/>
      <c r="R914" s="58"/>
    </row>
    <row r="915" spans="2:18" s="49" customFormat="1" x14ac:dyDescent="0.2">
      <c r="B915" s="46"/>
      <c r="C915" s="85"/>
      <c r="D915" s="46"/>
      <c r="E915" s="86"/>
      <c r="F915" s="87"/>
      <c r="G915" s="46"/>
      <c r="H915" s="46"/>
      <c r="I915" s="46"/>
      <c r="J915" s="46"/>
      <c r="K915" s="193"/>
      <c r="L915" s="48"/>
      <c r="M915" s="281"/>
      <c r="N915" s="19"/>
      <c r="Q915" s="58"/>
      <c r="R915" s="58"/>
    </row>
    <row r="933" spans="2:19" s="49" customFormat="1" x14ac:dyDescent="0.2">
      <c r="B933" s="46"/>
      <c r="C933" s="85"/>
      <c r="D933" s="46"/>
      <c r="E933" s="86"/>
      <c r="F933" s="87"/>
      <c r="G933" s="46"/>
      <c r="H933" s="46"/>
      <c r="I933" s="46"/>
      <c r="J933" s="46"/>
      <c r="K933" s="193"/>
      <c r="L933" s="48"/>
      <c r="M933" s="281"/>
      <c r="N933" s="19"/>
      <c r="S933" s="175"/>
    </row>
  </sheetData>
  <sheetProtection algorithmName="SHA-512" hashValue="pcQghuFV0qNANV8+r8Bgj700EvsZw1fPhFMx6bHuCrXDMUwmSy+d+yxxedxgSDQOW53QYjQ4qsVrjw0DrPQjtA==" saltValue="E5ozRDL1P5pCxweC8376wQ==" spinCount="100000" sheet="1" scenarios="1" selectLockedCells="1"/>
  <mergeCells count="317">
    <mergeCell ref="C6:D6"/>
    <mergeCell ref="H6:J6"/>
    <mergeCell ref="C7:D7"/>
    <mergeCell ref="H7:J7"/>
    <mergeCell ref="C4:D4"/>
    <mergeCell ref="H4:J4"/>
    <mergeCell ref="C5:D5"/>
    <mergeCell ref="H5:J5"/>
    <mergeCell ref="C1:E1"/>
    <mergeCell ref="G1:J1"/>
    <mergeCell ref="C2:D2"/>
    <mergeCell ref="G2:J2"/>
    <mergeCell ref="C3:D3"/>
    <mergeCell ref="H3:J3"/>
    <mergeCell ref="C12:D12"/>
    <mergeCell ref="H12:J12"/>
    <mergeCell ref="C13:D13"/>
    <mergeCell ref="H13:J13"/>
    <mergeCell ref="C8:D8"/>
    <mergeCell ref="H8:J8"/>
    <mergeCell ref="C10:D10"/>
    <mergeCell ref="H10:J10"/>
    <mergeCell ref="C11:D11"/>
    <mergeCell ref="H11:J11"/>
    <mergeCell ref="C14:D16"/>
    <mergeCell ref="E14:E16"/>
    <mergeCell ref="H15:J15"/>
    <mergeCell ref="AB18:AC18"/>
    <mergeCell ref="C19:E19"/>
    <mergeCell ref="C20:D20"/>
    <mergeCell ref="I18:I27"/>
    <mergeCell ref="H18:H27"/>
    <mergeCell ref="J18:K27"/>
    <mergeCell ref="D27:G27"/>
    <mergeCell ref="H14:J14"/>
    <mergeCell ref="H16:J16"/>
    <mergeCell ref="C21:D21"/>
    <mergeCell ref="C22:D22"/>
    <mergeCell ref="C25:D25"/>
    <mergeCell ref="E25:F25"/>
    <mergeCell ref="C17:D17"/>
    <mergeCell ref="H17:J17"/>
    <mergeCell ref="C18:D18"/>
    <mergeCell ref="H46:H47"/>
    <mergeCell ref="I46:I47"/>
    <mergeCell ref="J46:J47"/>
    <mergeCell ref="K46:K47"/>
    <mergeCell ref="H31:H32"/>
    <mergeCell ref="I31:I32"/>
    <mergeCell ref="J31:J32"/>
    <mergeCell ref="K31:K32"/>
    <mergeCell ref="C87:G87"/>
    <mergeCell ref="D31:E31"/>
    <mergeCell ref="F31:F32"/>
    <mergeCell ref="G31:G32"/>
    <mergeCell ref="F46:F47"/>
    <mergeCell ref="G46:G47"/>
    <mergeCell ref="I111:I112"/>
    <mergeCell ref="J111:J112"/>
    <mergeCell ref="K111:K112"/>
    <mergeCell ref="F89:F90"/>
    <mergeCell ref="G89:G90"/>
    <mergeCell ref="H89:H90"/>
    <mergeCell ref="I89:I90"/>
    <mergeCell ref="J89:J90"/>
    <mergeCell ref="D48:H48"/>
    <mergeCell ref="I48:K48"/>
    <mergeCell ref="C70:G70"/>
    <mergeCell ref="F72:F73"/>
    <mergeCell ref="G72:G73"/>
    <mergeCell ref="H72:H73"/>
    <mergeCell ref="I72:I73"/>
    <mergeCell ref="J72:J73"/>
    <mergeCell ref="K72:K73"/>
    <mergeCell ref="C160:G160"/>
    <mergeCell ref="D162:E162"/>
    <mergeCell ref="F162:F163"/>
    <mergeCell ref="G162:G163"/>
    <mergeCell ref="H162:H163"/>
    <mergeCell ref="I162:I163"/>
    <mergeCell ref="J136:J137"/>
    <mergeCell ref="K136:K137"/>
    <mergeCell ref="C145:G145"/>
    <mergeCell ref="D148:E148"/>
    <mergeCell ref="F148:F149"/>
    <mergeCell ref="G148:G149"/>
    <mergeCell ref="H148:H149"/>
    <mergeCell ref="I148:I149"/>
    <mergeCell ref="J148:J149"/>
    <mergeCell ref="K148:K149"/>
    <mergeCell ref="D136:E136"/>
    <mergeCell ref="F136:F137"/>
    <mergeCell ref="G136:G137"/>
    <mergeCell ref="H136:H137"/>
    <mergeCell ref="I136:I137"/>
    <mergeCell ref="C181:G181"/>
    <mergeCell ref="J162:J163"/>
    <mergeCell ref="K162:K163"/>
    <mergeCell ref="C171:G171"/>
    <mergeCell ref="D173:E173"/>
    <mergeCell ref="F173:F174"/>
    <mergeCell ref="G173:G174"/>
    <mergeCell ref="H173:H174"/>
    <mergeCell ref="I173:I174"/>
    <mergeCell ref="J173:J174"/>
    <mergeCell ref="K173:K174"/>
    <mergeCell ref="D183:E183"/>
    <mergeCell ref="F183:F184"/>
    <mergeCell ref="G183:G184"/>
    <mergeCell ref="H183:H184"/>
    <mergeCell ref="I183:I184"/>
    <mergeCell ref="J183:J184"/>
    <mergeCell ref="K183:K184"/>
    <mergeCell ref="J201:J202"/>
    <mergeCell ref="K201:K202"/>
    <mergeCell ref="C228:G228"/>
    <mergeCell ref="C230:K230"/>
    <mergeCell ref="C231:K231"/>
    <mergeCell ref="C199:G199"/>
    <mergeCell ref="D201:E201"/>
    <mergeCell ref="F201:F202"/>
    <mergeCell ref="G201:G202"/>
    <mergeCell ref="H201:H202"/>
    <mergeCell ref="I201:I202"/>
    <mergeCell ref="C238:K238"/>
    <mergeCell ref="C239:K239"/>
    <mergeCell ref="C240:K240"/>
    <mergeCell ref="C241:K241"/>
    <mergeCell ref="C242:K242"/>
    <mergeCell ref="C243:K243"/>
    <mergeCell ref="C232:K232"/>
    <mergeCell ref="C233:K233"/>
    <mergeCell ref="C234:K234"/>
    <mergeCell ref="C235:K235"/>
    <mergeCell ref="C236:K236"/>
    <mergeCell ref="C237:K237"/>
    <mergeCell ref="C250:K250"/>
    <mergeCell ref="C251:K251"/>
    <mergeCell ref="C252:K252"/>
    <mergeCell ref="C253:K253"/>
    <mergeCell ref="C254:K254"/>
    <mergeCell ref="C255:K255"/>
    <mergeCell ref="C244:K244"/>
    <mergeCell ref="C245:K245"/>
    <mergeCell ref="C246:K246"/>
    <mergeCell ref="C247:K247"/>
    <mergeCell ref="C248:K248"/>
    <mergeCell ref="C249:K249"/>
    <mergeCell ref="C262:K262"/>
    <mergeCell ref="C263:K263"/>
    <mergeCell ref="C264:K264"/>
    <mergeCell ref="C265:K265"/>
    <mergeCell ref="C266:K266"/>
    <mergeCell ref="C267:K267"/>
    <mergeCell ref="C256:K256"/>
    <mergeCell ref="C257:K257"/>
    <mergeCell ref="C258:K258"/>
    <mergeCell ref="C259:K259"/>
    <mergeCell ref="C260:K260"/>
    <mergeCell ref="C261:K261"/>
    <mergeCell ref="C274:K274"/>
    <mergeCell ref="C275:K275"/>
    <mergeCell ref="C276:K276"/>
    <mergeCell ref="C277:K277"/>
    <mergeCell ref="C278:K278"/>
    <mergeCell ref="C279:K279"/>
    <mergeCell ref="C268:K268"/>
    <mergeCell ref="C269:K269"/>
    <mergeCell ref="C270:K270"/>
    <mergeCell ref="C271:K271"/>
    <mergeCell ref="C272:K272"/>
    <mergeCell ref="C273:K273"/>
    <mergeCell ref="C286:K286"/>
    <mergeCell ref="C287:K287"/>
    <mergeCell ref="C288:K288"/>
    <mergeCell ref="C289:K289"/>
    <mergeCell ref="C290:K290"/>
    <mergeCell ref="C291:K291"/>
    <mergeCell ref="C280:K280"/>
    <mergeCell ref="C281:K281"/>
    <mergeCell ref="C282:K282"/>
    <mergeCell ref="C283:K283"/>
    <mergeCell ref="C284:K284"/>
    <mergeCell ref="C285:K285"/>
    <mergeCell ref="C298:K298"/>
    <mergeCell ref="C299:K299"/>
    <mergeCell ref="C300:K300"/>
    <mergeCell ref="C301:K301"/>
    <mergeCell ref="C302:K302"/>
    <mergeCell ref="C303:K303"/>
    <mergeCell ref="C292:K292"/>
    <mergeCell ref="C293:K293"/>
    <mergeCell ref="C294:K294"/>
    <mergeCell ref="C295:K295"/>
    <mergeCell ref="C296:K296"/>
    <mergeCell ref="C297:K297"/>
    <mergeCell ref="C310:K310"/>
    <mergeCell ref="C311:K311"/>
    <mergeCell ref="C312:K312"/>
    <mergeCell ref="C313:K313"/>
    <mergeCell ref="C314:K314"/>
    <mergeCell ref="C315:K315"/>
    <mergeCell ref="C304:K304"/>
    <mergeCell ref="C305:K305"/>
    <mergeCell ref="C306:K306"/>
    <mergeCell ref="C307:K307"/>
    <mergeCell ref="C308:K308"/>
    <mergeCell ref="C309:K309"/>
    <mergeCell ref="C322:K322"/>
    <mergeCell ref="C323:K323"/>
    <mergeCell ref="C324:K324"/>
    <mergeCell ref="C325:K325"/>
    <mergeCell ref="C326:K326"/>
    <mergeCell ref="C327:K327"/>
    <mergeCell ref="C316:K316"/>
    <mergeCell ref="C317:K317"/>
    <mergeCell ref="C318:K318"/>
    <mergeCell ref="C319:K319"/>
    <mergeCell ref="C320:K320"/>
    <mergeCell ref="C321:K321"/>
    <mergeCell ref="C334:K334"/>
    <mergeCell ref="C335:K335"/>
    <mergeCell ref="C336:K336"/>
    <mergeCell ref="C337:K337"/>
    <mergeCell ref="C338:K338"/>
    <mergeCell ref="C339:K339"/>
    <mergeCell ref="C328:K328"/>
    <mergeCell ref="C329:K329"/>
    <mergeCell ref="C330:K330"/>
    <mergeCell ref="C331:K331"/>
    <mergeCell ref="C332:K332"/>
    <mergeCell ref="C333:K333"/>
    <mergeCell ref="C346:K346"/>
    <mergeCell ref="C347:K347"/>
    <mergeCell ref="C348:K348"/>
    <mergeCell ref="C349:K349"/>
    <mergeCell ref="C350:K350"/>
    <mergeCell ref="C351:K351"/>
    <mergeCell ref="C340:K340"/>
    <mergeCell ref="C341:K341"/>
    <mergeCell ref="C342:K342"/>
    <mergeCell ref="C343:K343"/>
    <mergeCell ref="C344:K344"/>
    <mergeCell ref="C345:K345"/>
    <mergeCell ref="C358:K358"/>
    <mergeCell ref="C359:K359"/>
    <mergeCell ref="C360:K360"/>
    <mergeCell ref="C361:K361"/>
    <mergeCell ref="C362:K362"/>
    <mergeCell ref="C363:K363"/>
    <mergeCell ref="C352:K352"/>
    <mergeCell ref="C353:K353"/>
    <mergeCell ref="C354:K354"/>
    <mergeCell ref="C355:K355"/>
    <mergeCell ref="C356:K356"/>
    <mergeCell ref="C357:K357"/>
    <mergeCell ref="C370:K370"/>
    <mergeCell ref="C371:K371"/>
    <mergeCell ref="C372:K372"/>
    <mergeCell ref="C373:K373"/>
    <mergeCell ref="C374:K374"/>
    <mergeCell ref="C375:K375"/>
    <mergeCell ref="C364:K364"/>
    <mergeCell ref="C365:K365"/>
    <mergeCell ref="C366:K366"/>
    <mergeCell ref="C367:K367"/>
    <mergeCell ref="C368:K368"/>
    <mergeCell ref="C369:K369"/>
    <mergeCell ref="C382:K382"/>
    <mergeCell ref="C383:K383"/>
    <mergeCell ref="C384:K384"/>
    <mergeCell ref="C385:K385"/>
    <mergeCell ref="C386:K386"/>
    <mergeCell ref="C387:K387"/>
    <mergeCell ref="C376:K376"/>
    <mergeCell ref="C377:K377"/>
    <mergeCell ref="C378:K378"/>
    <mergeCell ref="C379:K379"/>
    <mergeCell ref="C380:K380"/>
    <mergeCell ref="C381:K381"/>
    <mergeCell ref="C400:K400"/>
    <mergeCell ref="C394:K394"/>
    <mergeCell ref="C395:K395"/>
    <mergeCell ref="C396:K396"/>
    <mergeCell ref="C397:K397"/>
    <mergeCell ref="C398:K398"/>
    <mergeCell ref="C399:K399"/>
    <mergeCell ref="C388:K388"/>
    <mergeCell ref="C389:K389"/>
    <mergeCell ref="C390:K390"/>
    <mergeCell ref="C391:K391"/>
    <mergeCell ref="C392:K392"/>
    <mergeCell ref="C393:K393"/>
    <mergeCell ref="D123:E123"/>
    <mergeCell ref="F123:F124"/>
    <mergeCell ref="G123:G124"/>
    <mergeCell ref="H123:H124"/>
    <mergeCell ref="I123:I124"/>
    <mergeCell ref="J123:J124"/>
    <mergeCell ref="K123:K124"/>
    <mergeCell ref="C134:G134"/>
    <mergeCell ref="C9:D9"/>
    <mergeCell ref="H9:J9"/>
    <mergeCell ref="F102:F103"/>
    <mergeCell ref="G102:G103"/>
    <mergeCell ref="H102:H103"/>
    <mergeCell ref="I102:I103"/>
    <mergeCell ref="J102:J103"/>
    <mergeCell ref="K89:K90"/>
    <mergeCell ref="C100:G100"/>
    <mergeCell ref="C121:G121"/>
    <mergeCell ref="K102:K103"/>
    <mergeCell ref="C108:G108"/>
    <mergeCell ref="D111:E111"/>
    <mergeCell ref="F111:F112"/>
    <mergeCell ref="G111:G112"/>
    <mergeCell ref="H111:H112"/>
  </mergeCells>
  <conditionalFormatting sqref="K16">
    <cfRule type="cellIs" dxfId="124" priority="602" operator="lessThan">
      <formula>85</formula>
    </cfRule>
    <cfRule type="cellIs" dxfId="123" priority="603" operator="greaterThanOrEqual">
      <formula>85</formula>
    </cfRule>
  </conditionalFormatting>
  <conditionalFormatting sqref="G104:G106 G138:G142 G204:G208 G212:G214 G216 G33:G42 G74:G83 G114:G119 G164:G169 G210 G219:G221 G224:G225 G49:G68 G95:G96 G193 G85">
    <cfRule type="cellIs" dxfId="122" priority="599" operator="equal">
      <formula>0</formula>
    </cfRule>
    <cfRule type="cellIs" dxfId="121" priority="600" operator="equal">
      <formula>1</formula>
    </cfRule>
    <cfRule type="cellIs" dxfId="120" priority="601" operator="equal">
      <formula>3</formula>
    </cfRule>
  </conditionalFormatting>
  <conditionalFormatting sqref="G150:G158 G176:G179 G185:G188 G204:G208 G191">
    <cfRule type="cellIs" dxfId="119" priority="596" operator="equal">
      <formula>0</formula>
    </cfRule>
    <cfRule type="cellIs" dxfId="118" priority="597" operator="equal">
      <formula>1</formula>
    </cfRule>
    <cfRule type="cellIs" dxfId="117" priority="598" operator="equal">
      <formula>3</formula>
    </cfRule>
  </conditionalFormatting>
  <conditionalFormatting sqref="G185:G188 G104:G106 G138:G142 G150:G158 G176:G179 G204:G208 G212:G214 G216 G33:G42 G74:G83 G114:G119 G164:G169 G210 G219:G221 G224:G225 G49:G68 G95:G96 G193 G191 G85">
    <cfRule type="cellIs" dxfId="116" priority="595" operator="equal">
      <formula>2</formula>
    </cfRule>
  </conditionalFormatting>
  <conditionalFormatting sqref="G25">
    <cfRule type="cellIs" dxfId="115" priority="583" operator="equal">
      <formula>0</formula>
    </cfRule>
    <cfRule type="cellIs" dxfId="114" priority="584" operator="equal">
      <formula>1</formula>
    </cfRule>
    <cfRule type="cellIs" dxfId="113" priority="585" operator="equal">
      <formula>3</formula>
    </cfRule>
  </conditionalFormatting>
  <conditionalFormatting sqref="G25">
    <cfRule type="cellIs" dxfId="112" priority="582" operator="equal">
      <formula>2</formula>
    </cfRule>
  </conditionalFormatting>
  <conditionalFormatting sqref="G212:G214">
    <cfRule type="cellIs" dxfId="111" priority="576" operator="equal">
      <formula>0</formula>
    </cfRule>
    <cfRule type="cellIs" dxfId="110" priority="577" operator="equal">
      <formula>1</formula>
    </cfRule>
    <cfRule type="cellIs" dxfId="109" priority="578" operator="equal">
      <formula>3</formula>
    </cfRule>
  </conditionalFormatting>
  <conditionalFormatting sqref="G226">
    <cfRule type="cellIs" dxfId="108" priority="573" operator="equal">
      <formula>0</formula>
    </cfRule>
    <cfRule type="cellIs" dxfId="107" priority="574" operator="equal">
      <formula>1</formula>
    </cfRule>
    <cfRule type="cellIs" dxfId="106" priority="575" operator="equal">
      <formula>3</formula>
    </cfRule>
  </conditionalFormatting>
  <conditionalFormatting sqref="G226">
    <cfRule type="cellIs" dxfId="105" priority="572" operator="equal">
      <formula>2</formula>
    </cfRule>
  </conditionalFormatting>
  <conditionalFormatting sqref="G218">
    <cfRule type="cellIs" dxfId="104" priority="569" operator="equal">
      <formula>0</formula>
    </cfRule>
    <cfRule type="cellIs" dxfId="103" priority="570" operator="equal">
      <formula>1</formula>
    </cfRule>
    <cfRule type="cellIs" dxfId="102" priority="571" operator="equal">
      <formula>3</formula>
    </cfRule>
  </conditionalFormatting>
  <conditionalFormatting sqref="G218">
    <cfRule type="cellIs" dxfId="101" priority="568" operator="equal">
      <formula>2</formula>
    </cfRule>
  </conditionalFormatting>
  <conditionalFormatting sqref="G91:G93">
    <cfRule type="cellIs" dxfId="100" priority="562" operator="equal">
      <formula>0</formula>
    </cfRule>
    <cfRule type="cellIs" dxfId="99" priority="563" operator="equal">
      <formula>1</formula>
    </cfRule>
    <cfRule type="cellIs" dxfId="98" priority="564" operator="equal">
      <formula>3</formula>
    </cfRule>
  </conditionalFormatting>
  <conditionalFormatting sqref="G91:G93">
    <cfRule type="cellIs" dxfId="97" priority="561" operator="equal">
      <formula>2</formula>
    </cfRule>
  </conditionalFormatting>
  <conditionalFormatting sqref="G150:G158">
    <cfRule type="cellIs" dxfId="96" priority="558" operator="equal">
      <formula>0</formula>
    </cfRule>
    <cfRule type="cellIs" dxfId="95" priority="559" operator="equal">
      <formula>1</formula>
    </cfRule>
    <cfRule type="cellIs" dxfId="94" priority="560" operator="equal">
      <formula>3</formula>
    </cfRule>
  </conditionalFormatting>
  <conditionalFormatting sqref="G176:G179">
    <cfRule type="cellIs" dxfId="93" priority="555" operator="equal">
      <formula>0</formula>
    </cfRule>
    <cfRule type="cellIs" dxfId="92" priority="556" operator="equal">
      <formula>1</formula>
    </cfRule>
    <cfRule type="cellIs" dxfId="91" priority="557" operator="equal">
      <formula>3</formula>
    </cfRule>
  </conditionalFormatting>
  <conditionalFormatting sqref="G223">
    <cfRule type="cellIs" dxfId="90" priority="549" operator="equal">
      <formula>0</formula>
    </cfRule>
    <cfRule type="cellIs" dxfId="89" priority="550" operator="equal">
      <formula>1</formula>
    </cfRule>
    <cfRule type="cellIs" dxfId="88" priority="551" operator="equal">
      <formula>3</formula>
    </cfRule>
  </conditionalFormatting>
  <conditionalFormatting sqref="G223">
    <cfRule type="cellIs" dxfId="87" priority="548" operator="equal">
      <formula>2</formula>
    </cfRule>
  </conditionalFormatting>
  <conditionalFormatting sqref="G113">
    <cfRule type="cellIs" dxfId="86" priority="537" operator="equal">
      <formula>0</formula>
    </cfRule>
    <cfRule type="cellIs" dxfId="85" priority="538" operator="equal">
      <formula>1</formula>
    </cfRule>
    <cfRule type="cellIs" dxfId="84" priority="539" operator="equal">
      <formula>3</formula>
    </cfRule>
  </conditionalFormatting>
  <conditionalFormatting sqref="G113">
    <cfRule type="cellIs" dxfId="83" priority="536" operator="equal">
      <formula>2</formula>
    </cfRule>
  </conditionalFormatting>
  <conditionalFormatting sqref="G94">
    <cfRule type="cellIs" dxfId="82" priority="533" operator="equal">
      <formula>0</formula>
    </cfRule>
    <cfRule type="cellIs" dxfId="81" priority="534" operator="equal">
      <formula>1</formula>
    </cfRule>
    <cfRule type="cellIs" dxfId="80" priority="535" operator="equal">
      <formula>3</formula>
    </cfRule>
  </conditionalFormatting>
  <conditionalFormatting sqref="G94">
    <cfRule type="cellIs" dxfId="79" priority="532" operator="equal">
      <formula>2</formula>
    </cfRule>
  </conditionalFormatting>
  <conditionalFormatting sqref="G143">
    <cfRule type="cellIs" dxfId="78" priority="525" operator="equal">
      <formula>0</formula>
    </cfRule>
    <cfRule type="cellIs" dxfId="77" priority="526" operator="equal">
      <formula>1</formula>
    </cfRule>
    <cfRule type="cellIs" dxfId="76" priority="527" operator="equal">
      <formula>3</formula>
    </cfRule>
  </conditionalFormatting>
  <conditionalFormatting sqref="G143">
    <cfRule type="cellIs" dxfId="75" priority="524" operator="equal">
      <formula>2</formula>
    </cfRule>
  </conditionalFormatting>
  <conditionalFormatting sqref="G97">
    <cfRule type="cellIs" dxfId="74" priority="521" operator="equal">
      <formula>0</formula>
    </cfRule>
    <cfRule type="cellIs" dxfId="73" priority="522" operator="equal">
      <formula>1</formula>
    </cfRule>
    <cfRule type="cellIs" dxfId="72" priority="523" operator="equal">
      <formula>3</formula>
    </cfRule>
  </conditionalFormatting>
  <conditionalFormatting sqref="G97">
    <cfRule type="cellIs" dxfId="71" priority="520" operator="equal">
      <formula>2</formula>
    </cfRule>
  </conditionalFormatting>
  <conditionalFormatting sqref="G175">
    <cfRule type="cellIs" dxfId="70" priority="517" operator="equal">
      <formula>0</formula>
    </cfRule>
    <cfRule type="cellIs" dxfId="69" priority="518" operator="equal">
      <formula>1</formula>
    </cfRule>
    <cfRule type="cellIs" dxfId="68" priority="519" operator="equal">
      <formula>3</formula>
    </cfRule>
  </conditionalFormatting>
  <conditionalFormatting sqref="G175">
    <cfRule type="cellIs" dxfId="67" priority="516" operator="equal">
      <formula>2</formula>
    </cfRule>
  </conditionalFormatting>
  <conditionalFormatting sqref="G222">
    <cfRule type="cellIs" dxfId="66" priority="513" operator="equal">
      <formula>0</formula>
    </cfRule>
    <cfRule type="cellIs" dxfId="65" priority="514" operator="equal">
      <formula>1</formula>
    </cfRule>
    <cfRule type="cellIs" dxfId="64" priority="515" operator="equal">
      <formula>3</formula>
    </cfRule>
  </conditionalFormatting>
  <conditionalFormatting sqref="G222">
    <cfRule type="cellIs" dxfId="63" priority="512" operator="equal">
      <formula>2</formula>
    </cfRule>
  </conditionalFormatting>
  <conditionalFormatting sqref="G29">
    <cfRule type="cellIs" dxfId="62" priority="509" operator="equal">
      <formula>0</formula>
    </cfRule>
    <cfRule type="cellIs" dxfId="61" priority="510" operator="equal">
      <formula>1</formula>
    </cfRule>
    <cfRule type="cellIs" dxfId="60" priority="511" operator="equal">
      <formula>3</formula>
    </cfRule>
  </conditionalFormatting>
  <conditionalFormatting sqref="G29">
    <cfRule type="cellIs" dxfId="59" priority="508" operator="equal">
      <formula>2</formula>
    </cfRule>
  </conditionalFormatting>
  <conditionalFormatting sqref="G196">
    <cfRule type="cellIs" dxfId="58" priority="245" operator="equal">
      <formula>0</formula>
    </cfRule>
    <cfRule type="cellIs" dxfId="57" priority="246" operator="equal">
      <formula>1</formula>
    </cfRule>
    <cfRule type="cellIs" dxfId="56" priority="247" operator="equal">
      <formula>3</formula>
    </cfRule>
  </conditionalFormatting>
  <conditionalFormatting sqref="G196">
    <cfRule type="cellIs" dxfId="55" priority="244" operator="equal">
      <formula>2</formula>
    </cfRule>
  </conditionalFormatting>
  <conditionalFormatting sqref="G194">
    <cfRule type="cellIs" dxfId="54" priority="241" operator="equal">
      <formula>0</formula>
    </cfRule>
    <cfRule type="cellIs" dxfId="53" priority="242" operator="equal">
      <formula>1</formula>
    </cfRule>
    <cfRule type="cellIs" dxfId="52" priority="243" operator="equal">
      <formula>3</formula>
    </cfRule>
  </conditionalFormatting>
  <conditionalFormatting sqref="G194">
    <cfRule type="cellIs" dxfId="51" priority="240" operator="equal">
      <formula>2</formula>
    </cfRule>
  </conditionalFormatting>
  <conditionalFormatting sqref="G192">
    <cfRule type="cellIs" dxfId="50" priority="237" operator="equal">
      <formula>0</formula>
    </cfRule>
    <cfRule type="cellIs" dxfId="49" priority="238" operator="equal">
      <formula>1</formula>
    </cfRule>
    <cfRule type="cellIs" dxfId="48" priority="239" operator="equal">
      <formula>3</formula>
    </cfRule>
  </conditionalFormatting>
  <conditionalFormatting sqref="G192">
    <cfRule type="cellIs" dxfId="47" priority="236" operator="equal">
      <formula>2</formula>
    </cfRule>
  </conditionalFormatting>
  <conditionalFormatting sqref="G189">
    <cfRule type="cellIs" dxfId="46" priority="233" operator="equal">
      <formula>0</formula>
    </cfRule>
    <cfRule type="cellIs" dxfId="45" priority="234" operator="equal">
      <formula>1</formula>
    </cfRule>
    <cfRule type="cellIs" dxfId="44" priority="235" operator="equal">
      <formula>3</formula>
    </cfRule>
  </conditionalFormatting>
  <conditionalFormatting sqref="G189">
    <cfRule type="cellIs" dxfId="43" priority="232" operator="equal">
      <formula>2</formula>
    </cfRule>
  </conditionalFormatting>
  <conditionalFormatting sqref="G195">
    <cfRule type="cellIs" dxfId="42" priority="229" operator="equal">
      <formula>0</formula>
    </cfRule>
    <cfRule type="cellIs" dxfId="41" priority="230" operator="equal">
      <formula>1</formula>
    </cfRule>
    <cfRule type="cellIs" dxfId="40" priority="231" operator="equal">
      <formula>3</formula>
    </cfRule>
  </conditionalFormatting>
  <conditionalFormatting sqref="G195">
    <cfRule type="cellIs" dxfId="39" priority="228" operator="equal">
      <formula>2</formula>
    </cfRule>
  </conditionalFormatting>
  <conditionalFormatting sqref="G190">
    <cfRule type="cellIs" dxfId="38" priority="225" operator="equal">
      <formula>0</formula>
    </cfRule>
    <cfRule type="cellIs" dxfId="37" priority="226" operator="equal">
      <formula>1</formula>
    </cfRule>
    <cfRule type="cellIs" dxfId="36" priority="227" operator="equal">
      <formula>3</formula>
    </cfRule>
  </conditionalFormatting>
  <conditionalFormatting sqref="G190">
    <cfRule type="cellIs" dxfId="35" priority="224" operator="equal">
      <formula>2</formula>
    </cfRule>
  </conditionalFormatting>
  <conditionalFormatting sqref="G197">
    <cfRule type="cellIs" dxfId="34" priority="221" operator="equal">
      <formula>0</formula>
    </cfRule>
    <cfRule type="cellIs" dxfId="33" priority="222" operator="equal">
      <formula>1</formula>
    </cfRule>
    <cfRule type="cellIs" dxfId="32" priority="223" operator="equal">
      <formula>3</formula>
    </cfRule>
  </conditionalFormatting>
  <conditionalFormatting sqref="G197">
    <cfRule type="cellIs" dxfId="31" priority="220" operator="equal">
      <formula>2</formula>
    </cfRule>
  </conditionalFormatting>
  <conditionalFormatting sqref="G84">
    <cfRule type="cellIs" dxfId="30" priority="217" operator="equal">
      <formula>0</formula>
    </cfRule>
    <cfRule type="cellIs" dxfId="29" priority="218" operator="equal">
      <formula>1</formula>
    </cfRule>
    <cfRule type="cellIs" dxfId="28" priority="219" operator="equal">
      <formula>3</formula>
    </cfRule>
  </conditionalFormatting>
  <conditionalFormatting sqref="G84">
    <cfRule type="cellIs" dxfId="27" priority="216" operator="equal">
      <formula>2</formula>
    </cfRule>
  </conditionalFormatting>
  <conditionalFormatting sqref="G125:G127">
    <cfRule type="cellIs" dxfId="26" priority="101" operator="equal">
      <formula>0</formula>
    </cfRule>
    <cfRule type="cellIs" dxfId="25" priority="102" operator="equal">
      <formula>1</formula>
    </cfRule>
    <cfRule type="cellIs" dxfId="24" priority="103" operator="equal">
      <formula>3</formula>
    </cfRule>
  </conditionalFormatting>
  <conditionalFormatting sqref="G125:G126">
    <cfRule type="cellIs" dxfId="23" priority="98" operator="equal">
      <formula>0</formula>
    </cfRule>
    <cfRule type="cellIs" dxfId="22" priority="99" operator="equal">
      <formula>1</formula>
    </cfRule>
    <cfRule type="cellIs" dxfId="21" priority="100" operator="equal">
      <formula>3</formula>
    </cfRule>
  </conditionalFormatting>
  <conditionalFormatting sqref="G125:G127">
    <cfRule type="cellIs" dxfId="20" priority="97" operator="equal">
      <formula>2</formula>
    </cfRule>
  </conditionalFormatting>
  <conditionalFormatting sqref="G129">
    <cfRule type="cellIs" dxfId="19" priority="94" operator="equal">
      <formula>0</formula>
    </cfRule>
    <cfRule type="cellIs" dxfId="18" priority="95" operator="equal">
      <formula>1</formula>
    </cfRule>
    <cfRule type="cellIs" dxfId="17" priority="96" operator="equal">
      <formula>3</formula>
    </cfRule>
  </conditionalFormatting>
  <conditionalFormatting sqref="G129">
    <cfRule type="cellIs" dxfId="16" priority="93" operator="equal">
      <formula>2</formula>
    </cfRule>
  </conditionalFormatting>
  <conditionalFormatting sqref="G132">
    <cfRule type="cellIs" dxfId="15" priority="90" operator="equal">
      <formula>0</formula>
    </cfRule>
    <cfRule type="cellIs" dxfId="14" priority="91" operator="equal">
      <formula>1</formula>
    </cfRule>
    <cfRule type="cellIs" dxfId="13" priority="92" operator="equal">
      <formula>3</formula>
    </cfRule>
  </conditionalFormatting>
  <conditionalFormatting sqref="G132">
    <cfRule type="cellIs" dxfId="12" priority="89" operator="equal">
      <formula>2</formula>
    </cfRule>
  </conditionalFormatting>
  <conditionalFormatting sqref="G131">
    <cfRule type="cellIs" dxfId="11" priority="86" operator="equal">
      <formula>0</formula>
    </cfRule>
    <cfRule type="cellIs" dxfId="10" priority="87" operator="equal">
      <formula>1</formula>
    </cfRule>
    <cfRule type="cellIs" dxfId="9" priority="88" operator="equal">
      <formula>3</formula>
    </cfRule>
  </conditionalFormatting>
  <conditionalFormatting sqref="G131">
    <cfRule type="cellIs" dxfId="8" priority="85" operator="equal">
      <formula>2</formula>
    </cfRule>
  </conditionalFormatting>
  <conditionalFormatting sqref="G130">
    <cfRule type="cellIs" dxfId="7" priority="82" operator="equal">
      <formula>0</formula>
    </cfRule>
    <cfRule type="cellIs" dxfId="6" priority="83" operator="equal">
      <formula>1</formula>
    </cfRule>
    <cfRule type="cellIs" dxfId="5" priority="84" operator="equal">
      <formula>3</formula>
    </cfRule>
  </conditionalFormatting>
  <conditionalFormatting sqref="G130">
    <cfRule type="cellIs" dxfId="4" priority="81" operator="equal">
      <formula>2</formula>
    </cfRule>
  </conditionalFormatting>
  <conditionalFormatting sqref="G128">
    <cfRule type="cellIs" dxfId="3" priority="78" operator="equal">
      <formula>0</formula>
    </cfRule>
    <cfRule type="cellIs" dxfId="2" priority="79" operator="equal">
      <formula>1</formula>
    </cfRule>
    <cfRule type="cellIs" dxfId="1" priority="80" operator="equal">
      <formula>3</formula>
    </cfRule>
  </conditionalFormatting>
  <conditionalFormatting sqref="G128">
    <cfRule type="cellIs" dxfId="0" priority="77" operator="equal">
      <formula>2</formula>
    </cfRule>
  </conditionalFormatting>
  <dataValidations count="5">
    <dataValidation type="list" allowBlank="1" showInputMessage="1" showErrorMessage="1" sqref="G210 G164:G169 G113:G119 G185:G197 G138:G143 G216 G212:G214 G204:G208 G74:G85 G150:G158 G218:G226 G175:G179 G29:G30 G24:G25 G33:G42 G49:G68 G91:G97 G104:G106 G125:G132" xr:uid="{849DAAB5-9401-4DE0-B7EC-1549619543BB}">
      <formula1>$Q$3:$Q$7</formula1>
    </dataValidation>
    <dataValidation type="list" allowBlank="1" showInputMessage="1" showErrorMessage="1" sqref="G170 G120 G86 G198 G144 G107" xr:uid="{1F6FBEB6-A54D-491C-A831-B72EFFE707C7}">
      <formula1>$R$912:$R$915</formula1>
    </dataValidation>
    <dataValidation type="list" allowBlank="1" showInputMessage="1" showErrorMessage="1" sqref="G69 G227 G88 G43:G45 G180 G161 G147 G71 G110 G182 G135 G172 G101 G159 G98:G99" xr:uid="{8C6A0D62-F44B-438A-9BBC-93B2A7832C67}">
      <formula1>$Q$912:$Q$915</formula1>
    </dataValidation>
    <dataValidation type="list" allowBlank="1" showInputMessage="1" showErrorMessage="1" sqref="G133" xr:uid="{FC71C5C3-1DA9-4434-9A23-1687B0D118AA}">
      <formula1>$R$1046:$R$1049</formula1>
    </dataValidation>
    <dataValidation type="list" allowBlank="1" showInputMessage="1" showErrorMessage="1" sqref="G122" xr:uid="{D98B226C-C35E-493D-90A2-85CE69802568}">
      <formula1>$Q$1046:$Q$1049</formula1>
    </dataValidation>
  </dataValidations>
  <hyperlinks>
    <hyperlink ref="I48" r:id="rId1" xr:uid="{575B47CF-E130-4085-B892-CB20B6D796DF}"/>
  </hyperlinks>
  <printOptions horizontalCentered="1" verticalCentered="1"/>
  <pageMargins left="0.31496062992125984" right="0.31496062992125984" top="1.0236220472440944" bottom="0.31496062992125984" header="0" footer="0"/>
  <pageSetup paperSize="9" scale="85" fitToHeight="13" orientation="landscape" r:id="rId2"/>
  <headerFooter alignWithMargins="0">
    <oddHeader>&amp;L&amp;G       &amp;8 Rev. # 4.0.4      Rev. Date: 2021/02&amp;10
&amp;C&amp;"Arial,Bold"&amp;12HEALTH &amp; SAFETY LEGAL COMPLIANCE REVIEW
&amp;10( Reference: Occupational Health and Safety Act, 85 of 1993 &amp; Regulations)&amp;"Arial,Regular" 
&amp;"Arial,Bold"&amp;12LABORATORY AUDIT</oddHeader>
  </headerFooter>
  <drawing r:id="rId3"/>
  <legacyDrawing r:id="rId4"/>
  <legacyDrawingHF r:id="rId5"/>
  <controls>
    <mc:AlternateContent xmlns:mc="http://schemas.openxmlformats.org/markup-compatibility/2006">
      <mc:Choice Requires="x14">
        <control shapeId="21565" r:id="rId6" name="CommandButton1">
          <controlPr defaultSize="0" autoLine="0" r:id="rId7">
            <anchor moveWithCells="1">
              <from>
                <xdr:col>7</xdr:col>
                <xdr:colOff>9525</xdr:colOff>
                <xdr:row>13</xdr:row>
                <xdr:rowOff>9525</xdr:rowOff>
              </from>
              <to>
                <xdr:col>10</xdr:col>
                <xdr:colOff>0</xdr:colOff>
                <xdr:row>14</xdr:row>
                <xdr:rowOff>9525</xdr:rowOff>
              </to>
            </anchor>
          </controlPr>
        </control>
      </mc:Choice>
      <mc:Fallback>
        <control shapeId="21565" r:id="rId6" name="CommandButton1"/>
      </mc:Fallback>
    </mc:AlternateContent>
    <mc:AlternateContent xmlns:mc="http://schemas.openxmlformats.org/markup-compatibility/2006">
      <mc:Choice Requires="x14">
        <control shapeId="21520" r:id="rId8" name="CommandButton2">
          <controlPr defaultSize="0" print="0" autoLine="0" r:id="rId9">
            <anchor moveWithCells="1">
              <from>
                <xdr:col>27</xdr:col>
                <xdr:colOff>123825</xdr:colOff>
                <xdr:row>45</xdr:row>
                <xdr:rowOff>9525</xdr:rowOff>
              </from>
              <to>
                <xdr:col>28</xdr:col>
                <xdr:colOff>152400</xdr:colOff>
                <xdr:row>47</xdr:row>
                <xdr:rowOff>104775</xdr:rowOff>
              </to>
            </anchor>
          </controlPr>
        </control>
      </mc:Choice>
      <mc:Fallback>
        <control shapeId="21520" r:id="rId8" name="CommandButton2"/>
      </mc:Fallback>
    </mc:AlternateContent>
    <mc:AlternateContent xmlns:mc="http://schemas.openxmlformats.org/markup-compatibility/2006">
      <mc:Choice Requires="x14">
        <control shapeId="21521" r:id="rId10" name="CommandButton3">
          <controlPr defaultSize="0" print="0" autoLine="0" r:id="rId11">
            <anchor moveWithCells="1">
              <from>
                <xdr:col>27</xdr:col>
                <xdr:colOff>123825</xdr:colOff>
                <xdr:row>72</xdr:row>
                <xdr:rowOff>9525</xdr:rowOff>
              </from>
              <to>
                <xdr:col>28</xdr:col>
                <xdr:colOff>152400</xdr:colOff>
                <xdr:row>73</xdr:row>
                <xdr:rowOff>257175</xdr:rowOff>
              </to>
            </anchor>
          </controlPr>
        </control>
      </mc:Choice>
      <mc:Fallback>
        <control shapeId="21521" r:id="rId10" name="CommandButton3"/>
      </mc:Fallback>
    </mc:AlternateContent>
    <mc:AlternateContent xmlns:mc="http://schemas.openxmlformats.org/markup-compatibility/2006">
      <mc:Choice Requires="x14">
        <control shapeId="21522" r:id="rId12" name="CommandButton4">
          <controlPr defaultSize="0" print="0" autoLine="0" r:id="rId13">
            <anchor moveWithCells="1">
              <from>
                <xdr:col>27</xdr:col>
                <xdr:colOff>123825</xdr:colOff>
                <xdr:row>89</xdr:row>
                <xdr:rowOff>9525</xdr:rowOff>
              </from>
              <to>
                <xdr:col>28</xdr:col>
                <xdr:colOff>152400</xdr:colOff>
                <xdr:row>90</xdr:row>
                <xdr:rowOff>257175</xdr:rowOff>
              </to>
            </anchor>
          </controlPr>
        </control>
      </mc:Choice>
      <mc:Fallback>
        <control shapeId="21522" r:id="rId12" name="CommandButton4"/>
      </mc:Fallback>
    </mc:AlternateContent>
    <mc:AlternateContent xmlns:mc="http://schemas.openxmlformats.org/markup-compatibility/2006">
      <mc:Choice Requires="x14">
        <control shapeId="21524" r:id="rId14" name="CommandButton6">
          <controlPr defaultSize="0" print="0" autoLine="0" r:id="rId15">
            <anchor moveWithCells="1">
              <from>
                <xdr:col>27</xdr:col>
                <xdr:colOff>123825</xdr:colOff>
                <xdr:row>110</xdr:row>
                <xdr:rowOff>9525</xdr:rowOff>
              </from>
              <to>
                <xdr:col>28</xdr:col>
                <xdr:colOff>152400</xdr:colOff>
                <xdr:row>112</xdr:row>
                <xdr:rowOff>95250</xdr:rowOff>
              </to>
            </anchor>
          </controlPr>
        </control>
      </mc:Choice>
      <mc:Fallback>
        <control shapeId="21524" r:id="rId14" name="CommandButton6"/>
      </mc:Fallback>
    </mc:AlternateContent>
    <mc:AlternateContent xmlns:mc="http://schemas.openxmlformats.org/markup-compatibility/2006">
      <mc:Choice Requires="x14">
        <control shapeId="21525" r:id="rId16" name="CommandButton7">
          <controlPr defaultSize="0" print="0" autoLine="0" r:id="rId17">
            <anchor moveWithCells="1">
              <from>
                <xdr:col>27</xdr:col>
                <xdr:colOff>123825</xdr:colOff>
                <xdr:row>135</xdr:row>
                <xdr:rowOff>9525</xdr:rowOff>
              </from>
              <to>
                <xdr:col>28</xdr:col>
                <xdr:colOff>152400</xdr:colOff>
                <xdr:row>137</xdr:row>
                <xdr:rowOff>95250</xdr:rowOff>
              </to>
            </anchor>
          </controlPr>
        </control>
      </mc:Choice>
      <mc:Fallback>
        <control shapeId="21525" r:id="rId16" name="CommandButton7"/>
      </mc:Fallback>
    </mc:AlternateContent>
    <mc:AlternateContent xmlns:mc="http://schemas.openxmlformats.org/markup-compatibility/2006">
      <mc:Choice Requires="x14">
        <control shapeId="21526" r:id="rId18" name="CommandButton8">
          <controlPr defaultSize="0" print="0" autoLine="0" r:id="rId19">
            <anchor moveWithCells="1">
              <from>
                <xdr:col>27</xdr:col>
                <xdr:colOff>123825</xdr:colOff>
                <xdr:row>147</xdr:row>
                <xdr:rowOff>9525</xdr:rowOff>
              </from>
              <to>
                <xdr:col>28</xdr:col>
                <xdr:colOff>152400</xdr:colOff>
                <xdr:row>149</xdr:row>
                <xdr:rowOff>95250</xdr:rowOff>
              </to>
            </anchor>
          </controlPr>
        </control>
      </mc:Choice>
      <mc:Fallback>
        <control shapeId="21526" r:id="rId18" name="CommandButton8"/>
      </mc:Fallback>
    </mc:AlternateContent>
    <mc:AlternateContent xmlns:mc="http://schemas.openxmlformats.org/markup-compatibility/2006">
      <mc:Choice Requires="x14">
        <control shapeId="21527" r:id="rId20" name="CommandButton9">
          <controlPr defaultSize="0" print="0" autoLine="0" r:id="rId21">
            <anchor moveWithCells="1">
              <from>
                <xdr:col>27</xdr:col>
                <xdr:colOff>123825</xdr:colOff>
                <xdr:row>161</xdr:row>
                <xdr:rowOff>9525</xdr:rowOff>
              </from>
              <to>
                <xdr:col>28</xdr:col>
                <xdr:colOff>152400</xdr:colOff>
                <xdr:row>163</xdr:row>
                <xdr:rowOff>95250</xdr:rowOff>
              </to>
            </anchor>
          </controlPr>
        </control>
      </mc:Choice>
      <mc:Fallback>
        <control shapeId="21527" r:id="rId20" name="CommandButton9"/>
      </mc:Fallback>
    </mc:AlternateContent>
    <mc:AlternateContent xmlns:mc="http://schemas.openxmlformats.org/markup-compatibility/2006">
      <mc:Choice Requires="x14">
        <control shapeId="21528" r:id="rId22" name="CommandButton10">
          <controlPr defaultSize="0" print="0" autoLine="0" r:id="rId23">
            <anchor moveWithCells="1">
              <from>
                <xdr:col>27</xdr:col>
                <xdr:colOff>123825</xdr:colOff>
                <xdr:row>172</xdr:row>
                <xdr:rowOff>9525</xdr:rowOff>
              </from>
              <to>
                <xdr:col>28</xdr:col>
                <xdr:colOff>152400</xdr:colOff>
                <xdr:row>174</xdr:row>
                <xdr:rowOff>95250</xdr:rowOff>
              </to>
            </anchor>
          </controlPr>
        </control>
      </mc:Choice>
      <mc:Fallback>
        <control shapeId="21528" r:id="rId22" name="CommandButton10"/>
      </mc:Fallback>
    </mc:AlternateContent>
    <mc:AlternateContent xmlns:mc="http://schemas.openxmlformats.org/markup-compatibility/2006">
      <mc:Choice Requires="x14">
        <control shapeId="21529" r:id="rId24" name="CommandButton11">
          <controlPr defaultSize="0" print="0" autoLine="0" r:id="rId25">
            <anchor moveWithCells="1">
              <from>
                <xdr:col>27</xdr:col>
                <xdr:colOff>123825</xdr:colOff>
                <xdr:row>182</xdr:row>
                <xdr:rowOff>9525</xdr:rowOff>
              </from>
              <to>
                <xdr:col>28</xdr:col>
                <xdr:colOff>152400</xdr:colOff>
                <xdr:row>183</xdr:row>
                <xdr:rowOff>104775</xdr:rowOff>
              </to>
            </anchor>
          </controlPr>
        </control>
      </mc:Choice>
      <mc:Fallback>
        <control shapeId="21529" r:id="rId24" name="CommandButton11"/>
      </mc:Fallback>
    </mc:AlternateContent>
    <mc:AlternateContent xmlns:mc="http://schemas.openxmlformats.org/markup-compatibility/2006">
      <mc:Choice Requires="x14">
        <control shapeId="21530" r:id="rId26" name="CommandButton12">
          <controlPr defaultSize="0" print="0" autoLine="0" r:id="rId27">
            <anchor moveWithCells="1">
              <from>
                <xdr:col>27</xdr:col>
                <xdr:colOff>123825</xdr:colOff>
                <xdr:row>229</xdr:row>
                <xdr:rowOff>9525</xdr:rowOff>
              </from>
              <to>
                <xdr:col>28</xdr:col>
                <xdr:colOff>152400</xdr:colOff>
                <xdr:row>231</xdr:row>
                <xdr:rowOff>104775</xdr:rowOff>
              </to>
            </anchor>
          </controlPr>
        </control>
      </mc:Choice>
      <mc:Fallback>
        <control shapeId="21530" r:id="rId26" name="CommandButton12"/>
      </mc:Fallback>
    </mc:AlternateContent>
    <mc:AlternateContent xmlns:mc="http://schemas.openxmlformats.org/markup-compatibility/2006">
      <mc:Choice Requires="x14">
        <control shapeId="21531" r:id="rId28" name="CommandButton13">
          <controlPr defaultSize="0" autoLine="0" r:id="rId29">
            <anchor moveWithCells="1">
              <from>
                <xdr:col>7</xdr:col>
                <xdr:colOff>9525</xdr:colOff>
                <xdr:row>2</xdr:row>
                <xdr:rowOff>9525</xdr:rowOff>
              </from>
              <to>
                <xdr:col>10</xdr:col>
                <xdr:colOff>0</xdr:colOff>
                <xdr:row>3</xdr:row>
                <xdr:rowOff>9525</xdr:rowOff>
              </to>
            </anchor>
          </controlPr>
        </control>
      </mc:Choice>
      <mc:Fallback>
        <control shapeId="21531" r:id="rId28" name="CommandButton13"/>
      </mc:Fallback>
    </mc:AlternateContent>
    <mc:AlternateContent xmlns:mc="http://schemas.openxmlformats.org/markup-compatibility/2006">
      <mc:Choice Requires="x14">
        <control shapeId="21533" r:id="rId30" name="CommandButton15">
          <controlPr defaultSize="0" autoLine="0" r:id="rId31">
            <anchor moveWithCells="1">
              <from>
                <xdr:col>7</xdr:col>
                <xdr:colOff>9525</xdr:colOff>
                <xdr:row>3</xdr:row>
                <xdr:rowOff>9525</xdr:rowOff>
              </from>
              <to>
                <xdr:col>10</xdr:col>
                <xdr:colOff>0</xdr:colOff>
                <xdr:row>4</xdr:row>
                <xdr:rowOff>9525</xdr:rowOff>
              </to>
            </anchor>
          </controlPr>
        </control>
      </mc:Choice>
      <mc:Fallback>
        <control shapeId="21533" r:id="rId30" name="CommandButton15"/>
      </mc:Fallback>
    </mc:AlternateContent>
    <mc:AlternateContent xmlns:mc="http://schemas.openxmlformats.org/markup-compatibility/2006">
      <mc:Choice Requires="x14">
        <control shapeId="21534" r:id="rId32" name="CommandButton16">
          <controlPr defaultSize="0" autoLine="0" r:id="rId33">
            <anchor moveWithCells="1">
              <from>
                <xdr:col>7</xdr:col>
                <xdr:colOff>9525</xdr:colOff>
                <xdr:row>4</xdr:row>
                <xdr:rowOff>9525</xdr:rowOff>
              </from>
              <to>
                <xdr:col>10</xdr:col>
                <xdr:colOff>0</xdr:colOff>
                <xdr:row>5</xdr:row>
                <xdr:rowOff>9525</xdr:rowOff>
              </to>
            </anchor>
          </controlPr>
        </control>
      </mc:Choice>
      <mc:Fallback>
        <control shapeId="21534" r:id="rId32" name="CommandButton16"/>
      </mc:Fallback>
    </mc:AlternateContent>
    <mc:AlternateContent xmlns:mc="http://schemas.openxmlformats.org/markup-compatibility/2006">
      <mc:Choice Requires="x14">
        <control shapeId="21535" r:id="rId34" name="CommandButton17">
          <controlPr defaultSize="0" autoLine="0" r:id="rId35">
            <anchor moveWithCells="1">
              <from>
                <xdr:col>7</xdr:col>
                <xdr:colOff>9525</xdr:colOff>
                <xdr:row>5</xdr:row>
                <xdr:rowOff>9525</xdr:rowOff>
              </from>
              <to>
                <xdr:col>10</xdr:col>
                <xdr:colOff>0</xdr:colOff>
                <xdr:row>6</xdr:row>
                <xdr:rowOff>9525</xdr:rowOff>
              </to>
            </anchor>
          </controlPr>
        </control>
      </mc:Choice>
      <mc:Fallback>
        <control shapeId="21535" r:id="rId34" name="CommandButton17"/>
      </mc:Fallback>
    </mc:AlternateContent>
    <mc:AlternateContent xmlns:mc="http://schemas.openxmlformats.org/markup-compatibility/2006">
      <mc:Choice Requires="x14">
        <control shapeId="21537" r:id="rId36" name="CommandButton19">
          <controlPr defaultSize="0" autoLine="0" r:id="rId37">
            <anchor moveWithCells="1">
              <from>
                <xdr:col>7</xdr:col>
                <xdr:colOff>9525</xdr:colOff>
                <xdr:row>6</xdr:row>
                <xdr:rowOff>9525</xdr:rowOff>
              </from>
              <to>
                <xdr:col>10</xdr:col>
                <xdr:colOff>0</xdr:colOff>
                <xdr:row>7</xdr:row>
                <xdr:rowOff>9525</xdr:rowOff>
              </to>
            </anchor>
          </controlPr>
        </control>
      </mc:Choice>
      <mc:Fallback>
        <control shapeId="21537" r:id="rId36" name="CommandButton19"/>
      </mc:Fallback>
    </mc:AlternateContent>
    <mc:AlternateContent xmlns:mc="http://schemas.openxmlformats.org/markup-compatibility/2006">
      <mc:Choice Requires="x14">
        <control shapeId="21538" r:id="rId38" name="CommandButton20">
          <controlPr defaultSize="0" autoLine="0" r:id="rId39">
            <anchor moveWithCells="1">
              <from>
                <xdr:col>7</xdr:col>
                <xdr:colOff>9525</xdr:colOff>
                <xdr:row>7</xdr:row>
                <xdr:rowOff>9525</xdr:rowOff>
              </from>
              <to>
                <xdr:col>10</xdr:col>
                <xdr:colOff>0</xdr:colOff>
                <xdr:row>8</xdr:row>
                <xdr:rowOff>9525</xdr:rowOff>
              </to>
            </anchor>
          </controlPr>
        </control>
      </mc:Choice>
      <mc:Fallback>
        <control shapeId="21538" r:id="rId38" name="CommandButton20"/>
      </mc:Fallback>
    </mc:AlternateContent>
    <mc:AlternateContent xmlns:mc="http://schemas.openxmlformats.org/markup-compatibility/2006">
      <mc:Choice Requires="x14">
        <control shapeId="21539" r:id="rId40" name="CommandButton21">
          <controlPr defaultSize="0" autoLine="0" r:id="rId41">
            <anchor moveWithCells="1">
              <from>
                <xdr:col>7</xdr:col>
                <xdr:colOff>9525</xdr:colOff>
                <xdr:row>9</xdr:row>
                <xdr:rowOff>9525</xdr:rowOff>
              </from>
              <to>
                <xdr:col>10</xdr:col>
                <xdr:colOff>0</xdr:colOff>
                <xdr:row>10</xdr:row>
                <xdr:rowOff>9525</xdr:rowOff>
              </to>
            </anchor>
          </controlPr>
        </control>
      </mc:Choice>
      <mc:Fallback>
        <control shapeId="21539" r:id="rId40" name="CommandButton21"/>
      </mc:Fallback>
    </mc:AlternateContent>
    <mc:AlternateContent xmlns:mc="http://schemas.openxmlformats.org/markup-compatibility/2006">
      <mc:Choice Requires="x14">
        <control shapeId="21540" r:id="rId42" name="CommandButton22">
          <controlPr defaultSize="0" autoLine="0" r:id="rId43">
            <anchor moveWithCells="1">
              <from>
                <xdr:col>7</xdr:col>
                <xdr:colOff>9525</xdr:colOff>
                <xdr:row>10</xdr:row>
                <xdr:rowOff>19050</xdr:rowOff>
              </from>
              <to>
                <xdr:col>10</xdr:col>
                <xdr:colOff>0</xdr:colOff>
                <xdr:row>11</xdr:row>
                <xdr:rowOff>9525</xdr:rowOff>
              </to>
            </anchor>
          </controlPr>
        </control>
      </mc:Choice>
      <mc:Fallback>
        <control shapeId="21540" r:id="rId42" name="CommandButton22"/>
      </mc:Fallback>
    </mc:AlternateContent>
    <mc:AlternateContent xmlns:mc="http://schemas.openxmlformats.org/markup-compatibility/2006">
      <mc:Choice Requires="x14">
        <control shapeId="21541" r:id="rId44" name="CommandButton23">
          <controlPr defaultSize="0" autoLine="0" r:id="rId45">
            <anchor moveWithCells="1">
              <from>
                <xdr:col>7</xdr:col>
                <xdr:colOff>9525</xdr:colOff>
                <xdr:row>11</xdr:row>
                <xdr:rowOff>9525</xdr:rowOff>
              </from>
              <to>
                <xdr:col>10</xdr:col>
                <xdr:colOff>0</xdr:colOff>
                <xdr:row>12</xdr:row>
                <xdr:rowOff>9525</xdr:rowOff>
              </to>
            </anchor>
          </controlPr>
        </control>
      </mc:Choice>
      <mc:Fallback>
        <control shapeId="21541" r:id="rId44" name="CommandButton23"/>
      </mc:Fallback>
    </mc:AlternateContent>
    <mc:AlternateContent xmlns:mc="http://schemas.openxmlformats.org/markup-compatibility/2006">
      <mc:Choice Requires="x14">
        <control shapeId="21542" r:id="rId46" name="CommandButton24">
          <controlPr defaultSize="0" autoLine="0" r:id="rId47">
            <anchor moveWithCells="1">
              <from>
                <xdr:col>7</xdr:col>
                <xdr:colOff>9525</xdr:colOff>
                <xdr:row>12</xdr:row>
                <xdr:rowOff>9525</xdr:rowOff>
              </from>
              <to>
                <xdr:col>10</xdr:col>
                <xdr:colOff>0</xdr:colOff>
                <xdr:row>13</xdr:row>
                <xdr:rowOff>9525</xdr:rowOff>
              </to>
            </anchor>
          </controlPr>
        </control>
      </mc:Choice>
      <mc:Fallback>
        <control shapeId="21542" r:id="rId46" name="CommandButton24"/>
      </mc:Fallback>
    </mc:AlternateContent>
    <mc:AlternateContent xmlns:mc="http://schemas.openxmlformats.org/markup-compatibility/2006">
      <mc:Choice Requires="x14">
        <control shapeId="21545" r:id="rId48" name="CommandButton27">
          <controlPr defaultSize="0" autoLine="0" r:id="rId49">
            <anchor moveWithCells="1">
              <from>
                <xdr:col>7</xdr:col>
                <xdr:colOff>9525</xdr:colOff>
                <xdr:row>14</xdr:row>
                <xdr:rowOff>9525</xdr:rowOff>
              </from>
              <to>
                <xdr:col>10</xdr:col>
                <xdr:colOff>0</xdr:colOff>
                <xdr:row>15</xdr:row>
                <xdr:rowOff>9525</xdr:rowOff>
              </to>
            </anchor>
          </controlPr>
        </control>
      </mc:Choice>
      <mc:Fallback>
        <control shapeId="21545" r:id="rId48" name="CommandButton27"/>
      </mc:Fallback>
    </mc:AlternateContent>
    <mc:AlternateContent xmlns:mc="http://schemas.openxmlformats.org/markup-compatibility/2006">
      <mc:Choice Requires="x14">
        <control shapeId="21546" r:id="rId50" name="CommandButton28">
          <controlPr locked="0" defaultSize="0" print="0" autoLine="0" autoPict="0" r:id="rId51">
            <anchor moveWithCells="1">
              <from>
                <xdr:col>27</xdr:col>
                <xdr:colOff>123825</xdr:colOff>
                <xdr:row>67</xdr:row>
                <xdr:rowOff>28575</xdr:rowOff>
              </from>
              <to>
                <xdr:col>28</xdr:col>
                <xdr:colOff>152400</xdr:colOff>
                <xdr:row>67</xdr:row>
                <xdr:rowOff>323850</xdr:rowOff>
              </to>
            </anchor>
          </controlPr>
        </control>
      </mc:Choice>
      <mc:Fallback>
        <control shapeId="21546" r:id="rId50" name="CommandButton28"/>
      </mc:Fallback>
    </mc:AlternateContent>
    <mc:AlternateContent xmlns:mc="http://schemas.openxmlformats.org/markup-compatibility/2006">
      <mc:Choice Requires="x14">
        <control shapeId="21547" r:id="rId52" name="CommandButton31">
          <controlPr defaultSize="0" print="0" autoLine="0" autoPict="0" r:id="rId53">
            <anchor moveWithCells="1">
              <from>
                <xdr:col>27</xdr:col>
                <xdr:colOff>123825</xdr:colOff>
                <xdr:row>96</xdr:row>
                <xdr:rowOff>9525</xdr:rowOff>
              </from>
              <to>
                <xdr:col>28</xdr:col>
                <xdr:colOff>152400</xdr:colOff>
                <xdr:row>97</xdr:row>
                <xdr:rowOff>28575</xdr:rowOff>
              </to>
            </anchor>
          </controlPr>
        </control>
      </mc:Choice>
      <mc:Fallback>
        <control shapeId="21547" r:id="rId52" name="CommandButton31"/>
      </mc:Fallback>
    </mc:AlternateContent>
    <mc:AlternateContent xmlns:mc="http://schemas.openxmlformats.org/markup-compatibility/2006">
      <mc:Choice Requires="x14">
        <control shapeId="21548" r:id="rId54" name="CommandButton32">
          <controlPr defaultSize="0" print="0" autoLine="0" autoPict="0" r:id="rId55">
            <anchor moveWithCells="1">
              <from>
                <xdr:col>27</xdr:col>
                <xdr:colOff>123825</xdr:colOff>
                <xdr:row>225</xdr:row>
                <xdr:rowOff>9525</xdr:rowOff>
              </from>
              <to>
                <xdr:col>28</xdr:col>
                <xdr:colOff>152400</xdr:colOff>
                <xdr:row>226</xdr:row>
                <xdr:rowOff>28575</xdr:rowOff>
              </to>
            </anchor>
          </controlPr>
        </control>
      </mc:Choice>
      <mc:Fallback>
        <control shapeId="21548" r:id="rId54" name="CommandButton32"/>
      </mc:Fallback>
    </mc:AlternateContent>
    <mc:AlternateContent xmlns:mc="http://schemas.openxmlformats.org/markup-compatibility/2006">
      <mc:Choice Requires="x14">
        <control shapeId="21549" r:id="rId56" name="Label1">
          <controlPr defaultSize="0" print="0" disabled="1" autoLine="0" r:id="rId57">
            <anchor moveWithCells="1">
              <from>
                <xdr:col>5</xdr:col>
                <xdr:colOff>9525</xdr:colOff>
                <xdr:row>0</xdr:row>
                <xdr:rowOff>76200</xdr:rowOff>
              </from>
              <to>
                <xdr:col>5</xdr:col>
                <xdr:colOff>1000125</xdr:colOff>
                <xdr:row>3</xdr:row>
                <xdr:rowOff>228600</xdr:rowOff>
              </to>
            </anchor>
          </controlPr>
        </control>
      </mc:Choice>
      <mc:Fallback>
        <control shapeId="21549" r:id="rId56" name="Label1"/>
      </mc:Fallback>
    </mc:AlternateContent>
    <mc:AlternateContent xmlns:mc="http://schemas.openxmlformats.org/markup-compatibility/2006">
      <mc:Choice Requires="x14">
        <control shapeId="21551" r:id="rId58" name="CommandButton30">
          <controlPr locked="0" defaultSize="0" print="0" autoLine="0" r:id="rId59">
            <anchor moveWithCells="1">
              <from>
                <xdr:col>27</xdr:col>
                <xdr:colOff>123825</xdr:colOff>
                <xdr:row>66</xdr:row>
                <xdr:rowOff>9525</xdr:rowOff>
              </from>
              <to>
                <xdr:col>28</xdr:col>
                <xdr:colOff>152400</xdr:colOff>
                <xdr:row>67</xdr:row>
                <xdr:rowOff>0</xdr:rowOff>
              </to>
            </anchor>
          </controlPr>
        </control>
      </mc:Choice>
      <mc:Fallback>
        <control shapeId="21551" r:id="rId58" name="CommandButton30"/>
      </mc:Fallback>
    </mc:AlternateContent>
    <mc:AlternateContent xmlns:mc="http://schemas.openxmlformats.org/markup-compatibility/2006">
      <mc:Choice Requires="x14">
        <control shapeId="21552" r:id="rId60" name="CommandButton33">
          <controlPr defaultSize="0" print="0" autoLine="0" r:id="rId61">
            <anchor moveWithCells="1">
              <from>
                <xdr:col>27</xdr:col>
                <xdr:colOff>123825</xdr:colOff>
                <xdr:row>95</xdr:row>
                <xdr:rowOff>9525</xdr:rowOff>
              </from>
              <to>
                <xdr:col>28</xdr:col>
                <xdr:colOff>152400</xdr:colOff>
                <xdr:row>96</xdr:row>
                <xdr:rowOff>0</xdr:rowOff>
              </to>
            </anchor>
          </controlPr>
        </control>
      </mc:Choice>
      <mc:Fallback>
        <control shapeId="21552" r:id="rId60" name="CommandButton33"/>
      </mc:Fallback>
    </mc:AlternateContent>
    <mc:AlternateContent xmlns:mc="http://schemas.openxmlformats.org/markup-compatibility/2006">
      <mc:Choice Requires="x14">
        <control shapeId="21553" r:id="rId62" name="CommandButton34">
          <controlPr defaultSize="0" print="0" autoLine="0" r:id="rId63">
            <anchor moveWithCells="1">
              <from>
                <xdr:col>27</xdr:col>
                <xdr:colOff>123825</xdr:colOff>
                <xdr:row>224</xdr:row>
                <xdr:rowOff>9525</xdr:rowOff>
              </from>
              <to>
                <xdr:col>28</xdr:col>
                <xdr:colOff>152400</xdr:colOff>
                <xdr:row>225</xdr:row>
                <xdr:rowOff>0</xdr:rowOff>
              </to>
            </anchor>
          </controlPr>
        </control>
      </mc:Choice>
      <mc:Fallback>
        <control shapeId="21553" r:id="rId62" name="CommandButton34"/>
      </mc:Fallback>
    </mc:AlternateContent>
    <mc:AlternateContent xmlns:mc="http://schemas.openxmlformats.org/markup-compatibility/2006">
      <mc:Choice Requires="x14">
        <control shapeId="21554" r:id="rId64" name="CommandButton35">
          <controlPr defaultSize="0" print="0" autoLine="0" r:id="rId65">
            <anchor moveWithCells="1">
              <from>
                <xdr:col>5</xdr:col>
                <xdr:colOff>104775</xdr:colOff>
                <xdr:row>4</xdr:row>
                <xdr:rowOff>95250</xdr:rowOff>
              </from>
              <to>
                <xdr:col>5</xdr:col>
                <xdr:colOff>895350</xdr:colOff>
                <xdr:row>7</xdr:row>
                <xdr:rowOff>180975</xdr:rowOff>
              </to>
            </anchor>
          </controlPr>
        </control>
      </mc:Choice>
      <mc:Fallback>
        <control shapeId="21554" r:id="rId64" name="CommandButton35"/>
      </mc:Fallback>
    </mc:AlternateContent>
    <mc:AlternateContent xmlns:mc="http://schemas.openxmlformats.org/markup-compatibility/2006">
      <mc:Choice Requires="x14">
        <control shapeId="21560" r:id="rId66" name="CommandButton38">
          <controlPr defaultSize="0" print="0" autoLine="0" r:id="rId67">
            <anchor moveWithCells="1">
              <from>
                <xdr:col>5</xdr:col>
                <xdr:colOff>114300</xdr:colOff>
                <xdr:row>9</xdr:row>
                <xdr:rowOff>180975</xdr:rowOff>
              </from>
              <to>
                <xdr:col>5</xdr:col>
                <xdr:colOff>895350</xdr:colOff>
                <xdr:row>12</xdr:row>
                <xdr:rowOff>171450</xdr:rowOff>
              </to>
            </anchor>
          </controlPr>
        </control>
      </mc:Choice>
      <mc:Fallback>
        <control shapeId="21560" r:id="rId66" name="CommandButton38"/>
      </mc:Fallback>
    </mc:AlternateContent>
    <mc:AlternateContent xmlns:mc="http://schemas.openxmlformats.org/markup-compatibility/2006">
      <mc:Choice Requires="x14">
        <control shapeId="21570" r:id="rId68" name="CommandButton5">
          <controlPr defaultSize="0" autoLine="0" r:id="rId69">
            <anchor moveWithCells="1">
              <from>
                <xdr:col>7</xdr:col>
                <xdr:colOff>9525</xdr:colOff>
                <xdr:row>8</xdr:row>
                <xdr:rowOff>9525</xdr:rowOff>
              </from>
              <to>
                <xdr:col>10</xdr:col>
                <xdr:colOff>0</xdr:colOff>
                <xdr:row>9</xdr:row>
                <xdr:rowOff>9525</xdr:rowOff>
              </to>
            </anchor>
          </controlPr>
        </control>
      </mc:Choice>
      <mc:Fallback>
        <control shapeId="21570" r:id="rId68" name="CommandButton5"/>
      </mc:Fallback>
    </mc:AlternateContent>
  </control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rgb="FFFFFF00"/>
    <pageSetUpPr fitToPage="1"/>
  </sheetPr>
  <dimension ref="A2:M19288"/>
  <sheetViews>
    <sheetView topLeftCell="A4" workbookViewId="0">
      <selection activeCell="A21" sqref="A21"/>
    </sheetView>
  </sheetViews>
  <sheetFormatPr defaultRowHeight="12.75" x14ac:dyDescent="0.2"/>
  <cols>
    <col min="1" max="1" width="36.7109375" style="227" customWidth="1"/>
    <col min="2" max="2" width="34.7109375" style="227" customWidth="1"/>
    <col min="3" max="3" width="52.85546875" style="227" customWidth="1"/>
    <col min="4" max="4" width="23.85546875" style="227" customWidth="1"/>
    <col min="5" max="5" width="17" style="227" customWidth="1"/>
    <col min="6" max="7" width="10.7109375" style="227" customWidth="1"/>
    <col min="8" max="16384" width="9.140625" style="227"/>
  </cols>
  <sheetData>
    <row r="2" spans="1:13" ht="18" customHeight="1" x14ac:dyDescent="0.25">
      <c r="A2" s="481" t="s">
        <v>724</v>
      </c>
      <c r="B2" s="481"/>
      <c r="C2" s="481"/>
      <c r="D2" s="481"/>
      <c r="E2" s="481"/>
      <c r="F2" s="481"/>
      <c r="G2" s="481"/>
      <c r="H2" s="226"/>
      <c r="I2" s="226"/>
      <c r="J2" s="226"/>
      <c r="K2" s="226"/>
      <c r="L2" s="226"/>
      <c r="M2" s="226"/>
    </row>
    <row r="3" spans="1:13" ht="12" customHeight="1" x14ac:dyDescent="0.25">
      <c r="A3" s="228"/>
      <c r="B3" s="228"/>
      <c r="C3" s="228"/>
      <c r="D3" s="228"/>
      <c r="E3" s="228"/>
      <c r="F3" s="228"/>
      <c r="G3" s="228"/>
      <c r="H3" s="228"/>
      <c r="I3" s="228"/>
      <c r="J3" s="228"/>
      <c r="K3" s="228"/>
      <c r="L3" s="228"/>
      <c r="M3" s="228"/>
    </row>
    <row r="4" spans="1:13" ht="16.5" customHeight="1" x14ac:dyDescent="0.2">
      <c r="A4" s="482" t="s">
        <v>725</v>
      </c>
      <c r="B4" s="482"/>
      <c r="C4" s="482"/>
      <c r="D4" s="482"/>
      <c r="E4" s="482"/>
      <c r="F4" s="482"/>
      <c r="G4" s="482"/>
    </row>
    <row r="5" spans="1:13" x14ac:dyDescent="0.2">
      <c r="A5" s="229"/>
      <c r="B5" s="229"/>
      <c r="C5" s="229"/>
      <c r="D5" s="229"/>
      <c r="E5" s="229"/>
      <c r="F5" s="229"/>
      <c r="G5" s="229"/>
    </row>
    <row r="6" spans="1:13" x14ac:dyDescent="0.2">
      <c r="A6" s="230" t="s">
        <v>907</v>
      </c>
      <c r="B6" s="229"/>
      <c r="C6" s="230" t="s">
        <v>712</v>
      </c>
      <c r="D6" s="229"/>
      <c r="E6" s="229"/>
      <c r="F6" s="229"/>
      <c r="G6" s="229"/>
    </row>
    <row r="7" spans="1:13" x14ac:dyDescent="0.2">
      <c r="A7" s="230"/>
      <c r="B7" s="229"/>
      <c r="C7" s="230"/>
      <c r="D7" s="229"/>
      <c r="E7" s="229"/>
      <c r="F7" s="229"/>
      <c r="G7" s="229"/>
    </row>
    <row r="9" spans="1:13" ht="13.5" thickBot="1" x14ac:dyDescent="0.25"/>
    <row r="10" spans="1:13" s="237" customFormat="1" thickBot="1" x14ac:dyDescent="0.25">
      <c r="A10" s="332" t="s">
        <v>315</v>
      </c>
      <c r="B10" s="233" t="s">
        <v>316</v>
      </c>
      <c r="C10" s="233" t="s">
        <v>704</v>
      </c>
      <c r="D10" s="234" t="s">
        <v>718</v>
      </c>
      <c r="E10" s="235" t="s">
        <v>719</v>
      </c>
      <c r="F10" s="235" t="s">
        <v>720</v>
      </c>
      <c r="G10" s="236" t="s">
        <v>721</v>
      </c>
    </row>
    <row r="11" spans="1:13" s="237" customFormat="1" ht="12" x14ac:dyDescent="0.2">
      <c r="A11" s="333"/>
      <c r="B11" s="238"/>
      <c r="C11" s="238"/>
      <c r="D11" s="239"/>
      <c r="E11" s="240"/>
      <c r="F11" s="240"/>
      <c r="G11" s="240"/>
    </row>
    <row r="12" spans="1:13" s="237" customFormat="1" ht="12" x14ac:dyDescent="0.2">
      <c r="A12" s="334"/>
      <c r="B12" s="238"/>
      <c r="C12" s="238"/>
      <c r="D12" s="239"/>
      <c r="E12" s="240"/>
      <c r="F12" s="240"/>
      <c r="G12" s="240"/>
    </row>
    <row r="13" spans="1:13" s="262" customFormat="1" ht="12" x14ac:dyDescent="0.2">
      <c r="A13" s="260"/>
      <c r="B13" s="260"/>
      <c r="C13" s="261"/>
    </row>
    <row r="14" spans="1:13" s="262" customFormat="1" ht="12" x14ac:dyDescent="0.2">
      <c r="A14" s="260"/>
      <c r="B14" s="260"/>
      <c r="C14" s="261"/>
    </row>
    <row r="15" spans="1:13" s="266" customFormat="1" ht="12" x14ac:dyDescent="0.2">
      <c r="A15" s="260"/>
      <c r="B15" s="260"/>
      <c r="C15" s="261"/>
      <c r="D15" s="262"/>
      <c r="E15" s="262"/>
      <c r="F15" s="262"/>
      <c r="G15" s="262"/>
    </row>
    <row r="16" spans="1:13" s="266" customFormat="1" ht="12" x14ac:dyDescent="0.2">
      <c r="A16" s="260"/>
      <c r="B16" s="260"/>
      <c r="C16" s="261"/>
      <c r="D16" s="262"/>
      <c r="E16" s="262"/>
      <c r="F16" s="262"/>
      <c r="G16" s="262"/>
    </row>
    <row r="17" spans="1:13" s="266" customFormat="1" ht="12" x14ac:dyDescent="0.2">
      <c r="A17" s="260"/>
      <c r="B17" s="260"/>
      <c r="C17" s="261"/>
      <c r="D17" s="262"/>
      <c r="E17" s="262"/>
      <c r="F17" s="262"/>
      <c r="G17" s="262"/>
    </row>
    <row r="18" spans="1:13" s="265" customFormat="1" ht="15" x14ac:dyDescent="0.25">
      <c r="A18" s="259"/>
      <c r="B18" s="264"/>
      <c r="C18" s="264"/>
      <c r="K18" s="294"/>
      <c r="L18" s="294"/>
      <c r="M18" s="294"/>
    </row>
    <row r="19" spans="1:13" s="266" customFormat="1" ht="12" x14ac:dyDescent="0.2">
      <c r="A19" s="260"/>
      <c r="B19" s="260"/>
      <c r="C19" s="261"/>
      <c r="D19" s="262"/>
      <c r="E19" s="262"/>
      <c r="F19" s="262"/>
      <c r="G19" s="262"/>
      <c r="K19" s="294"/>
      <c r="L19" s="294"/>
      <c r="M19" s="294"/>
    </row>
    <row r="20" spans="1:13" s="266" customFormat="1" ht="12" x14ac:dyDescent="0.2">
      <c r="A20" s="260"/>
      <c r="B20" s="260"/>
      <c r="C20" s="261"/>
      <c r="D20" s="262"/>
      <c r="E20" s="262"/>
      <c r="F20" s="262"/>
      <c r="G20" s="262"/>
      <c r="K20" s="294"/>
      <c r="L20" s="294"/>
      <c r="M20" s="294"/>
    </row>
    <row r="21" spans="1:13" s="265" customFormat="1" ht="15" x14ac:dyDescent="0.25">
      <c r="A21" s="259"/>
      <c r="B21" s="264"/>
      <c r="C21" s="264"/>
      <c r="K21" s="294"/>
      <c r="L21" s="294"/>
      <c r="M21" s="294"/>
    </row>
    <row r="22" spans="1:13" s="266" customFormat="1" ht="12" x14ac:dyDescent="0.2">
      <c r="A22" s="260"/>
      <c r="B22" s="260"/>
      <c r="C22" s="261"/>
      <c r="D22" s="262"/>
      <c r="E22" s="262"/>
      <c r="F22" s="262"/>
      <c r="G22" s="262"/>
      <c r="K22" s="294"/>
      <c r="L22" s="294"/>
      <c r="M22" s="294"/>
    </row>
    <row r="23" spans="1:13" s="266" customFormat="1" ht="12" x14ac:dyDescent="0.2">
      <c r="A23" s="260"/>
      <c r="B23" s="260"/>
      <c r="C23" s="261"/>
      <c r="D23" s="262"/>
      <c r="E23" s="262"/>
      <c r="F23" s="262"/>
      <c r="G23" s="262"/>
      <c r="K23" s="294"/>
      <c r="L23" s="294"/>
      <c r="M23" s="294"/>
    </row>
    <row r="24" spans="1:13" s="266" customFormat="1" ht="12" x14ac:dyDescent="0.2">
      <c r="A24" s="263"/>
      <c r="B24" s="260"/>
      <c r="C24" s="261"/>
      <c r="D24" s="262"/>
      <c r="E24" s="262"/>
      <c r="F24" s="262"/>
      <c r="G24" s="262"/>
      <c r="K24" s="294"/>
      <c r="L24" s="294"/>
      <c r="M24" s="294"/>
    </row>
    <row r="25" spans="1:13" s="266" customFormat="1" ht="12" x14ac:dyDescent="0.2">
      <c r="A25" s="263"/>
      <c r="B25" s="260"/>
      <c r="C25" s="261"/>
      <c r="D25" s="262"/>
      <c r="E25" s="262"/>
      <c r="F25" s="262"/>
      <c r="G25" s="262"/>
      <c r="K25" s="294"/>
      <c r="L25" s="294"/>
      <c r="M25" s="294"/>
    </row>
    <row r="26" spans="1:13" s="265" customFormat="1" ht="15" x14ac:dyDescent="0.25">
      <c r="A26" s="259"/>
      <c r="B26" s="264"/>
      <c r="C26" s="264"/>
      <c r="K26" s="294"/>
      <c r="L26" s="294"/>
      <c r="M26" s="294"/>
    </row>
    <row r="27" spans="1:13" s="266" customFormat="1" ht="12" x14ac:dyDescent="0.2">
      <c r="A27" s="260"/>
      <c r="B27" s="260"/>
      <c r="C27" s="261"/>
      <c r="D27" s="262"/>
      <c r="E27" s="262"/>
      <c r="F27" s="262"/>
      <c r="G27" s="262"/>
      <c r="K27" s="294"/>
      <c r="L27" s="294"/>
      <c r="M27" s="294"/>
    </row>
    <row r="28" spans="1:13" s="266" customFormat="1" ht="12" x14ac:dyDescent="0.2">
      <c r="A28" s="260"/>
      <c r="B28" s="260"/>
      <c r="C28" s="261"/>
      <c r="D28" s="262"/>
      <c r="E28" s="262"/>
      <c r="F28" s="262"/>
      <c r="G28" s="262"/>
    </row>
    <row r="29" spans="1:13" s="265" customFormat="1" ht="15" x14ac:dyDescent="0.25">
      <c r="A29" s="259"/>
      <c r="B29" s="264"/>
      <c r="C29" s="264"/>
    </row>
    <row r="30" spans="1:13" s="266" customFormat="1" ht="12" x14ac:dyDescent="0.2">
      <c r="A30" s="260"/>
      <c r="B30" s="260"/>
      <c r="C30" s="261"/>
      <c r="D30" s="262"/>
      <c r="E30" s="262"/>
      <c r="F30" s="262"/>
      <c r="G30" s="262"/>
    </row>
    <row r="31" spans="1:13" s="266" customFormat="1" ht="12" x14ac:dyDescent="0.2">
      <c r="A31" s="260"/>
      <c r="B31" s="260"/>
      <c r="C31" s="261"/>
      <c r="D31" s="262"/>
      <c r="E31" s="262"/>
      <c r="F31" s="262"/>
      <c r="G31" s="262"/>
    </row>
    <row r="32" spans="1:13" s="265" customFormat="1" ht="15" x14ac:dyDescent="0.25">
      <c r="A32" s="259"/>
      <c r="B32" s="264"/>
      <c r="C32" s="264"/>
    </row>
    <row r="33" spans="1:7" s="266" customFormat="1" ht="12" x14ac:dyDescent="0.2">
      <c r="A33" s="260"/>
      <c r="B33" s="260"/>
      <c r="C33" s="261"/>
      <c r="D33" s="262"/>
      <c r="E33" s="262"/>
      <c r="F33" s="262"/>
      <c r="G33" s="262"/>
    </row>
    <row r="34" spans="1:7" s="266" customFormat="1" ht="12" x14ac:dyDescent="0.2">
      <c r="A34" s="260"/>
      <c r="B34" s="260"/>
      <c r="C34" s="261"/>
      <c r="D34" s="262"/>
      <c r="E34" s="262"/>
      <c r="F34" s="262"/>
      <c r="G34" s="262"/>
    </row>
    <row r="35" spans="1:7" s="266" customFormat="1" ht="12" x14ac:dyDescent="0.2">
      <c r="A35" s="263"/>
      <c r="B35" s="260"/>
      <c r="C35" s="261"/>
      <c r="D35" s="262"/>
      <c r="E35" s="262"/>
      <c r="F35" s="262"/>
      <c r="G35" s="262"/>
    </row>
    <row r="36" spans="1:7" s="266" customFormat="1" ht="12" x14ac:dyDescent="0.2">
      <c r="A36" s="263"/>
      <c r="B36" s="260"/>
      <c r="C36" s="261"/>
      <c r="D36" s="262"/>
      <c r="E36" s="262"/>
      <c r="F36" s="262"/>
      <c r="G36" s="262"/>
    </row>
    <row r="37" spans="1:7" s="265" customFormat="1" ht="15" x14ac:dyDescent="0.25">
      <c r="A37" s="259"/>
      <c r="B37" s="264"/>
      <c r="C37" s="264"/>
    </row>
    <row r="38" spans="1:7" s="266" customFormat="1" ht="12" x14ac:dyDescent="0.2">
      <c r="A38" s="260"/>
      <c r="B38" s="260"/>
      <c r="C38" s="261"/>
      <c r="D38" s="262"/>
      <c r="E38" s="262"/>
      <c r="F38" s="262"/>
      <c r="G38" s="262"/>
    </row>
    <row r="39" spans="1:7" s="266" customFormat="1" ht="12" x14ac:dyDescent="0.2">
      <c r="A39" s="260"/>
      <c r="B39" s="260"/>
      <c r="C39" s="261"/>
      <c r="D39" s="262"/>
      <c r="E39" s="262"/>
      <c r="F39" s="262"/>
      <c r="G39" s="262"/>
    </row>
    <row r="40" spans="1:7" s="265" customFormat="1" ht="15" x14ac:dyDescent="0.25">
      <c r="A40" s="259"/>
      <c r="B40" s="264"/>
      <c r="C40" s="264"/>
    </row>
    <row r="41" spans="1:7" s="266" customFormat="1" ht="12" x14ac:dyDescent="0.2">
      <c r="A41" s="260"/>
      <c r="B41" s="260"/>
      <c r="C41" s="261"/>
      <c r="D41" s="262"/>
      <c r="E41" s="262"/>
      <c r="F41" s="262"/>
      <c r="G41" s="262"/>
    </row>
    <row r="42" spans="1:7" s="266" customFormat="1" ht="12" x14ac:dyDescent="0.2">
      <c r="A42" s="260"/>
      <c r="B42" s="260"/>
      <c r="C42" s="261"/>
      <c r="D42" s="262"/>
      <c r="E42" s="262"/>
      <c r="F42" s="262"/>
      <c r="G42" s="262"/>
    </row>
    <row r="43" spans="1:7" s="265" customFormat="1" ht="15" x14ac:dyDescent="0.25">
      <c r="A43" s="259"/>
      <c r="B43" s="264"/>
      <c r="C43" s="264"/>
    </row>
    <row r="44" spans="1:7" s="266" customFormat="1" ht="12" x14ac:dyDescent="0.2">
      <c r="A44" s="260"/>
      <c r="B44" s="260"/>
      <c r="C44" s="261"/>
      <c r="D44" s="262"/>
      <c r="E44" s="262"/>
      <c r="F44" s="262"/>
      <c r="G44" s="262"/>
    </row>
    <row r="45" spans="1:7" s="268" customFormat="1" x14ac:dyDescent="0.2">
      <c r="A45" s="267"/>
      <c r="B45" s="267"/>
      <c r="C45" s="267"/>
    </row>
    <row r="46" spans="1:7" s="268" customFormat="1" x14ac:dyDescent="0.2">
      <c r="A46" s="267"/>
      <c r="B46" s="267"/>
      <c r="C46" s="267"/>
    </row>
    <row r="47" spans="1:7" s="268" customFormat="1" x14ac:dyDescent="0.2">
      <c r="A47" s="267"/>
      <c r="B47" s="267"/>
      <c r="C47" s="267"/>
    </row>
    <row r="48" spans="1:7" s="268" customFormat="1" x14ac:dyDescent="0.2">
      <c r="A48" s="267"/>
      <c r="B48" s="267"/>
      <c r="C48" s="267"/>
    </row>
    <row r="49" spans="1:3" s="268" customFormat="1" x14ac:dyDescent="0.2">
      <c r="A49" s="267"/>
      <c r="B49" s="267"/>
      <c r="C49" s="267"/>
    </row>
    <row r="50" spans="1:3" s="268" customFormat="1" x14ac:dyDescent="0.2">
      <c r="A50" s="267"/>
      <c r="B50" s="267"/>
      <c r="C50" s="267"/>
    </row>
    <row r="51" spans="1:3" s="268" customFormat="1" x14ac:dyDescent="0.2">
      <c r="A51" s="267"/>
      <c r="B51" s="267"/>
      <c r="C51" s="267"/>
    </row>
    <row r="52" spans="1:3" s="268" customFormat="1" x14ac:dyDescent="0.2">
      <c r="A52" s="267"/>
      <c r="B52" s="267"/>
      <c r="C52" s="267"/>
    </row>
    <row r="53" spans="1:3" s="268" customFormat="1" x14ac:dyDescent="0.2">
      <c r="A53" s="267"/>
      <c r="B53" s="267"/>
      <c r="C53" s="267"/>
    </row>
    <row r="54" spans="1:3" s="268" customFormat="1" x14ac:dyDescent="0.2">
      <c r="A54" s="267"/>
      <c r="B54" s="267"/>
      <c r="C54" s="267"/>
    </row>
    <row r="55" spans="1:3" s="268" customFormat="1" x14ac:dyDescent="0.2">
      <c r="A55" s="267"/>
      <c r="B55" s="267"/>
      <c r="C55" s="267"/>
    </row>
    <row r="56" spans="1:3" s="268" customFormat="1" x14ac:dyDescent="0.2">
      <c r="A56" s="267"/>
      <c r="B56" s="267"/>
      <c r="C56" s="267"/>
    </row>
    <row r="57" spans="1:3" s="268" customFormat="1" x14ac:dyDescent="0.2">
      <c r="A57" s="267"/>
      <c r="B57" s="267"/>
      <c r="C57" s="267"/>
    </row>
    <row r="58" spans="1:3" s="268" customFormat="1" x14ac:dyDescent="0.2">
      <c r="A58" s="267"/>
      <c r="B58" s="267"/>
      <c r="C58" s="267"/>
    </row>
    <row r="59" spans="1:3" s="268" customFormat="1" x14ac:dyDescent="0.2">
      <c r="A59" s="267"/>
      <c r="B59" s="267"/>
      <c r="C59" s="267"/>
    </row>
    <row r="60" spans="1:3" s="268" customFormat="1" x14ac:dyDescent="0.2">
      <c r="A60" s="267"/>
      <c r="B60" s="267"/>
      <c r="C60" s="267"/>
    </row>
    <row r="61" spans="1:3" s="268" customFormat="1" x14ac:dyDescent="0.2">
      <c r="A61" s="267"/>
      <c r="B61" s="267"/>
      <c r="C61" s="267"/>
    </row>
    <row r="62" spans="1:3" s="268" customFormat="1" x14ac:dyDescent="0.2">
      <c r="A62" s="267"/>
      <c r="B62" s="267"/>
      <c r="C62" s="267"/>
    </row>
    <row r="63" spans="1:3" s="268" customFormat="1" x14ac:dyDescent="0.2">
      <c r="A63" s="267"/>
      <c r="B63" s="267"/>
      <c r="C63" s="267"/>
    </row>
    <row r="64" spans="1:3" s="268" customFormat="1" x14ac:dyDescent="0.2">
      <c r="A64" s="267"/>
      <c r="B64" s="267"/>
      <c r="C64" s="267"/>
    </row>
    <row r="65" spans="1:3" s="268" customFormat="1" x14ac:dyDescent="0.2">
      <c r="A65" s="267"/>
      <c r="B65" s="267"/>
      <c r="C65" s="267"/>
    </row>
    <row r="66" spans="1:3" s="268" customFormat="1" x14ac:dyDescent="0.2">
      <c r="A66" s="267"/>
      <c r="B66" s="267"/>
      <c r="C66" s="267"/>
    </row>
    <row r="67" spans="1:3" s="268" customFormat="1" x14ac:dyDescent="0.2">
      <c r="A67" s="267"/>
      <c r="B67" s="267"/>
      <c r="C67" s="267"/>
    </row>
    <row r="68" spans="1:3" s="268" customFormat="1" x14ac:dyDescent="0.2">
      <c r="A68" s="267"/>
      <c r="B68" s="267"/>
      <c r="C68" s="267"/>
    </row>
    <row r="69" spans="1:3" s="268" customFormat="1" x14ac:dyDescent="0.2">
      <c r="A69" s="267"/>
      <c r="B69" s="267"/>
      <c r="C69" s="267"/>
    </row>
    <row r="70" spans="1:3" s="268" customFormat="1" x14ac:dyDescent="0.2">
      <c r="A70" s="267"/>
      <c r="B70" s="267"/>
      <c r="C70" s="267"/>
    </row>
    <row r="71" spans="1:3" s="268" customFormat="1" x14ac:dyDescent="0.2">
      <c r="A71" s="267"/>
      <c r="B71" s="267"/>
      <c r="C71" s="267"/>
    </row>
    <row r="72" spans="1:3" s="268" customFormat="1" x14ac:dyDescent="0.2">
      <c r="A72" s="267"/>
      <c r="B72" s="267"/>
      <c r="C72" s="267"/>
    </row>
    <row r="73" spans="1:3" s="268" customFormat="1" x14ac:dyDescent="0.2">
      <c r="A73" s="267"/>
      <c r="B73" s="267"/>
      <c r="C73" s="267"/>
    </row>
    <row r="74" spans="1:3" s="268" customFormat="1" x14ac:dyDescent="0.2">
      <c r="A74" s="267"/>
      <c r="B74" s="267"/>
      <c r="C74" s="267"/>
    </row>
    <row r="75" spans="1:3" s="268" customFormat="1" x14ac:dyDescent="0.2">
      <c r="A75" s="267"/>
      <c r="B75" s="267"/>
      <c r="C75" s="267"/>
    </row>
    <row r="76" spans="1:3" s="268" customFormat="1" x14ac:dyDescent="0.2">
      <c r="A76" s="267"/>
      <c r="B76" s="267"/>
      <c r="C76" s="267"/>
    </row>
    <row r="77" spans="1:3" s="268" customFormat="1" x14ac:dyDescent="0.2">
      <c r="A77" s="267"/>
      <c r="B77" s="267"/>
      <c r="C77" s="267"/>
    </row>
    <row r="78" spans="1:3" s="268" customFormat="1" x14ac:dyDescent="0.2">
      <c r="A78" s="267"/>
      <c r="B78" s="267"/>
      <c r="C78" s="267"/>
    </row>
    <row r="79" spans="1:3" s="268" customFormat="1" x14ac:dyDescent="0.2">
      <c r="A79" s="267"/>
      <c r="B79" s="267"/>
      <c r="C79" s="267"/>
    </row>
    <row r="80" spans="1:3" s="268" customFormat="1" x14ac:dyDescent="0.2">
      <c r="A80" s="267"/>
      <c r="B80" s="267"/>
      <c r="C80" s="267"/>
    </row>
    <row r="81" spans="1:3" s="268" customFormat="1" x14ac:dyDescent="0.2">
      <c r="A81" s="267"/>
      <c r="B81" s="267"/>
      <c r="C81" s="267"/>
    </row>
    <row r="82" spans="1:3" s="268" customFormat="1" x14ac:dyDescent="0.2">
      <c r="A82" s="267"/>
      <c r="B82" s="267"/>
      <c r="C82" s="267"/>
    </row>
    <row r="83" spans="1:3" s="268" customFormat="1" x14ac:dyDescent="0.2">
      <c r="A83" s="267"/>
      <c r="B83" s="267"/>
      <c r="C83" s="267"/>
    </row>
    <row r="84" spans="1:3" s="268" customFormat="1" x14ac:dyDescent="0.2">
      <c r="A84" s="267"/>
      <c r="B84" s="267"/>
      <c r="C84" s="267"/>
    </row>
    <row r="85" spans="1:3" s="268" customFormat="1" x14ac:dyDescent="0.2">
      <c r="A85" s="267"/>
      <c r="B85" s="267"/>
      <c r="C85" s="267"/>
    </row>
    <row r="86" spans="1:3" s="268" customFormat="1" x14ac:dyDescent="0.2">
      <c r="A86" s="267"/>
      <c r="B86" s="267"/>
      <c r="C86" s="267"/>
    </row>
    <row r="87" spans="1:3" s="268" customFormat="1" x14ac:dyDescent="0.2">
      <c r="A87" s="267"/>
      <c r="B87" s="267"/>
      <c r="C87" s="267"/>
    </row>
    <row r="88" spans="1:3" s="268" customFormat="1" x14ac:dyDescent="0.2">
      <c r="A88" s="267"/>
      <c r="B88" s="267"/>
      <c r="C88" s="267"/>
    </row>
    <row r="89" spans="1:3" s="268" customFormat="1" x14ac:dyDescent="0.2">
      <c r="A89" s="267"/>
      <c r="B89" s="267"/>
      <c r="C89" s="267"/>
    </row>
    <row r="90" spans="1:3" s="268" customFormat="1" x14ac:dyDescent="0.2">
      <c r="A90" s="267"/>
      <c r="B90" s="267"/>
      <c r="C90" s="267"/>
    </row>
    <row r="91" spans="1:3" s="268" customFormat="1" x14ac:dyDescent="0.2">
      <c r="A91" s="267"/>
      <c r="B91" s="267"/>
      <c r="C91" s="267"/>
    </row>
    <row r="92" spans="1:3" s="268" customFormat="1" x14ac:dyDescent="0.2">
      <c r="A92" s="267"/>
      <c r="B92" s="267"/>
      <c r="C92" s="267"/>
    </row>
    <row r="93" spans="1:3" s="268" customFormat="1" x14ac:dyDescent="0.2">
      <c r="A93" s="267"/>
      <c r="B93" s="267"/>
      <c r="C93" s="267"/>
    </row>
    <row r="94" spans="1:3" s="268" customFormat="1" x14ac:dyDescent="0.2">
      <c r="A94" s="267"/>
      <c r="B94" s="267"/>
      <c r="C94" s="267"/>
    </row>
    <row r="95" spans="1:3" s="268" customFormat="1" x14ac:dyDescent="0.2">
      <c r="A95" s="267"/>
      <c r="B95" s="267"/>
      <c r="C95" s="267"/>
    </row>
    <row r="96" spans="1:3" s="268" customFormat="1" x14ac:dyDescent="0.2">
      <c r="A96" s="267"/>
      <c r="B96" s="267"/>
      <c r="C96" s="267"/>
    </row>
    <row r="97" spans="1:3" s="268" customFormat="1" x14ac:dyDescent="0.2">
      <c r="A97" s="267"/>
      <c r="B97" s="267"/>
      <c r="C97" s="267"/>
    </row>
    <row r="98" spans="1:3" s="268" customFormat="1" x14ac:dyDescent="0.2">
      <c r="A98" s="267"/>
      <c r="B98" s="267"/>
      <c r="C98" s="267"/>
    </row>
    <row r="99" spans="1:3" s="268" customFormat="1" x14ac:dyDescent="0.2">
      <c r="A99" s="267"/>
      <c r="B99" s="267"/>
      <c r="C99" s="267"/>
    </row>
    <row r="100" spans="1:3" s="268" customFormat="1" x14ac:dyDescent="0.2">
      <c r="A100" s="267"/>
      <c r="B100" s="267"/>
      <c r="C100" s="267"/>
    </row>
    <row r="101" spans="1:3" s="268" customFormat="1" x14ac:dyDescent="0.2">
      <c r="A101" s="267"/>
      <c r="B101" s="267"/>
      <c r="C101" s="267"/>
    </row>
    <row r="102" spans="1:3" s="268" customFormat="1" x14ac:dyDescent="0.2">
      <c r="A102" s="267"/>
      <c r="B102" s="267"/>
      <c r="C102" s="267"/>
    </row>
    <row r="103" spans="1:3" s="268" customFormat="1" x14ac:dyDescent="0.2">
      <c r="A103" s="267"/>
      <c r="B103" s="267"/>
      <c r="C103" s="267"/>
    </row>
    <row r="104" spans="1:3" s="268" customFormat="1" x14ac:dyDescent="0.2">
      <c r="A104" s="267"/>
      <c r="B104" s="267"/>
      <c r="C104" s="267"/>
    </row>
    <row r="105" spans="1:3" s="268" customFormat="1" x14ac:dyDescent="0.2">
      <c r="A105" s="267"/>
      <c r="B105" s="267"/>
      <c r="C105" s="267"/>
    </row>
    <row r="106" spans="1:3" s="268" customFormat="1" x14ac:dyDescent="0.2">
      <c r="A106" s="267"/>
      <c r="B106" s="267"/>
      <c r="C106" s="267"/>
    </row>
    <row r="107" spans="1:3" s="268" customFormat="1" x14ac:dyDescent="0.2">
      <c r="A107" s="267"/>
      <c r="B107" s="267"/>
      <c r="C107" s="267"/>
    </row>
    <row r="108" spans="1:3" s="268" customFormat="1" x14ac:dyDescent="0.2">
      <c r="A108" s="267"/>
      <c r="B108" s="267"/>
      <c r="C108" s="267"/>
    </row>
    <row r="109" spans="1:3" s="268" customFormat="1" x14ac:dyDescent="0.2">
      <c r="A109" s="267"/>
      <c r="B109" s="267"/>
      <c r="C109" s="267"/>
    </row>
    <row r="110" spans="1:3" s="268" customFormat="1" x14ac:dyDescent="0.2">
      <c r="A110" s="267"/>
      <c r="B110" s="267"/>
      <c r="C110" s="267"/>
    </row>
    <row r="111" spans="1:3" s="268" customFormat="1" x14ac:dyDescent="0.2">
      <c r="A111" s="267"/>
      <c r="B111" s="267"/>
      <c r="C111" s="267"/>
    </row>
    <row r="112" spans="1:3" s="268" customFormat="1" x14ac:dyDescent="0.2">
      <c r="A112" s="267"/>
      <c r="B112" s="267"/>
      <c r="C112" s="267"/>
    </row>
    <row r="113" spans="1:3" s="268" customFormat="1" x14ac:dyDescent="0.2">
      <c r="A113" s="267"/>
      <c r="B113" s="267"/>
      <c r="C113" s="267"/>
    </row>
    <row r="114" spans="1:3" s="268" customFormat="1" x14ac:dyDescent="0.2">
      <c r="A114" s="267"/>
      <c r="B114" s="267"/>
      <c r="C114" s="267"/>
    </row>
    <row r="115" spans="1:3" s="268" customFormat="1" x14ac:dyDescent="0.2">
      <c r="A115" s="267"/>
      <c r="B115" s="267"/>
      <c r="C115" s="267"/>
    </row>
    <row r="116" spans="1:3" s="268" customFormat="1" x14ac:dyDescent="0.2">
      <c r="A116" s="267"/>
      <c r="B116" s="267"/>
      <c r="C116" s="267"/>
    </row>
    <row r="117" spans="1:3" s="268" customFormat="1" x14ac:dyDescent="0.2">
      <c r="A117" s="267"/>
      <c r="B117" s="267"/>
      <c r="C117" s="267"/>
    </row>
    <row r="118" spans="1:3" s="268" customFormat="1" x14ac:dyDescent="0.2">
      <c r="A118" s="267"/>
      <c r="B118" s="267"/>
      <c r="C118" s="267"/>
    </row>
    <row r="119" spans="1:3" s="268" customFormat="1" x14ac:dyDescent="0.2">
      <c r="A119" s="267"/>
      <c r="B119" s="267"/>
      <c r="C119" s="267"/>
    </row>
    <row r="120" spans="1:3" s="268" customFormat="1" x14ac:dyDescent="0.2">
      <c r="A120" s="267"/>
      <c r="B120" s="267"/>
      <c r="C120" s="267"/>
    </row>
    <row r="121" spans="1:3" s="268" customFormat="1" x14ac:dyDescent="0.2">
      <c r="A121" s="267"/>
      <c r="B121" s="267"/>
      <c r="C121" s="267"/>
    </row>
    <row r="122" spans="1:3" s="268" customFormat="1" x14ac:dyDescent="0.2">
      <c r="A122" s="267"/>
      <c r="B122" s="267"/>
      <c r="C122" s="267"/>
    </row>
    <row r="123" spans="1:3" s="268" customFormat="1" x14ac:dyDescent="0.2">
      <c r="A123" s="267"/>
      <c r="B123" s="267"/>
      <c r="C123" s="267"/>
    </row>
    <row r="124" spans="1:3" s="268" customFormat="1" x14ac:dyDescent="0.2">
      <c r="A124" s="267"/>
      <c r="B124" s="267"/>
      <c r="C124" s="267"/>
    </row>
    <row r="125" spans="1:3" s="268" customFormat="1" x14ac:dyDescent="0.2">
      <c r="A125" s="267"/>
      <c r="B125" s="267"/>
      <c r="C125" s="267"/>
    </row>
    <row r="126" spans="1:3" s="268" customFormat="1" x14ac:dyDescent="0.2">
      <c r="A126" s="267"/>
      <c r="B126" s="267"/>
      <c r="C126" s="267"/>
    </row>
    <row r="127" spans="1:3" s="268" customFormat="1" x14ac:dyDescent="0.2">
      <c r="A127" s="267"/>
      <c r="B127" s="267"/>
      <c r="C127" s="267"/>
    </row>
    <row r="128" spans="1:3" s="268" customFormat="1" x14ac:dyDescent="0.2">
      <c r="A128" s="267"/>
      <c r="B128" s="267"/>
      <c r="C128" s="267"/>
    </row>
    <row r="129" spans="1:3" s="268" customFormat="1" x14ac:dyDescent="0.2">
      <c r="A129" s="267"/>
      <c r="B129" s="267"/>
      <c r="C129" s="267"/>
    </row>
    <row r="130" spans="1:3" s="268" customFormat="1" x14ac:dyDescent="0.2">
      <c r="A130" s="267"/>
      <c r="B130" s="267"/>
      <c r="C130" s="267"/>
    </row>
    <row r="131" spans="1:3" s="268" customFormat="1" x14ac:dyDescent="0.2">
      <c r="A131" s="267"/>
      <c r="B131" s="267"/>
      <c r="C131" s="267"/>
    </row>
    <row r="132" spans="1:3" s="268" customFormat="1" x14ac:dyDescent="0.2">
      <c r="A132" s="267"/>
      <c r="B132" s="267"/>
      <c r="C132" s="267"/>
    </row>
    <row r="133" spans="1:3" s="268" customFormat="1" x14ac:dyDescent="0.2">
      <c r="A133" s="267"/>
      <c r="B133" s="267"/>
      <c r="C133" s="267"/>
    </row>
    <row r="134" spans="1:3" s="268" customFormat="1" x14ac:dyDescent="0.2">
      <c r="A134" s="267"/>
      <c r="B134" s="267"/>
      <c r="C134" s="267"/>
    </row>
    <row r="135" spans="1:3" s="268" customFormat="1" x14ac:dyDescent="0.2">
      <c r="A135" s="267"/>
      <c r="B135" s="267"/>
      <c r="C135" s="267"/>
    </row>
    <row r="136" spans="1:3" s="268" customFormat="1" x14ac:dyDescent="0.2">
      <c r="A136" s="267"/>
      <c r="B136" s="267"/>
      <c r="C136" s="267"/>
    </row>
    <row r="137" spans="1:3" s="268" customFormat="1" x14ac:dyDescent="0.2">
      <c r="A137" s="267"/>
      <c r="B137" s="267"/>
      <c r="C137" s="267"/>
    </row>
    <row r="138" spans="1:3" s="268" customFormat="1" x14ac:dyDescent="0.2">
      <c r="A138" s="267"/>
      <c r="B138" s="267"/>
      <c r="C138" s="267"/>
    </row>
    <row r="139" spans="1:3" s="268" customFormat="1" x14ac:dyDescent="0.2">
      <c r="A139" s="267"/>
      <c r="B139" s="267"/>
      <c r="C139" s="267"/>
    </row>
    <row r="140" spans="1:3" s="268" customFormat="1" x14ac:dyDescent="0.2">
      <c r="A140" s="267"/>
      <c r="B140" s="267"/>
      <c r="C140" s="267"/>
    </row>
    <row r="141" spans="1:3" s="268" customFormat="1" x14ac:dyDescent="0.2">
      <c r="A141" s="267"/>
      <c r="B141" s="267"/>
      <c r="C141" s="267"/>
    </row>
    <row r="142" spans="1:3" s="268" customFormat="1" x14ac:dyDescent="0.2">
      <c r="A142" s="267"/>
      <c r="B142" s="267"/>
      <c r="C142" s="267"/>
    </row>
    <row r="143" spans="1:3" s="268" customFormat="1" x14ac:dyDescent="0.2">
      <c r="A143" s="267"/>
      <c r="B143" s="267"/>
      <c r="C143" s="267"/>
    </row>
    <row r="144" spans="1:3" s="268" customFormat="1" x14ac:dyDescent="0.2">
      <c r="A144" s="267"/>
      <c r="B144" s="267"/>
      <c r="C144" s="267"/>
    </row>
    <row r="145" spans="1:3" s="268" customFormat="1" x14ac:dyDescent="0.2">
      <c r="A145" s="267"/>
      <c r="B145" s="267"/>
      <c r="C145" s="267"/>
    </row>
    <row r="146" spans="1:3" s="268" customFormat="1" x14ac:dyDescent="0.2">
      <c r="A146" s="267"/>
      <c r="B146" s="267"/>
      <c r="C146" s="267"/>
    </row>
    <row r="147" spans="1:3" s="268" customFormat="1" x14ac:dyDescent="0.2">
      <c r="A147" s="267"/>
      <c r="B147" s="267"/>
      <c r="C147" s="267"/>
    </row>
    <row r="148" spans="1:3" s="268" customFormat="1" x14ac:dyDescent="0.2">
      <c r="A148" s="267"/>
      <c r="B148" s="267"/>
      <c r="C148" s="267"/>
    </row>
    <row r="149" spans="1:3" s="268" customFormat="1" x14ac:dyDescent="0.2">
      <c r="A149" s="267"/>
      <c r="B149" s="267"/>
      <c r="C149" s="267"/>
    </row>
    <row r="150" spans="1:3" s="268" customFormat="1" x14ac:dyDescent="0.2">
      <c r="A150" s="267"/>
      <c r="B150" s="267"/>
      <c r="C150" s="267"/>
    </row>
    <row r="151" spans="1:3" s="268" customFormat="1" x14ac:dyDescent="0.2">
      <c r="A151" s="267"/>
      <c r="B151" s="267"/>
      <c r="C151" s="267"/>
    </row>
    <row r="152" spans="1:3" s="268" customFormat="1" x14ac:dyDescent="0.2">
      <c r="A152" s="267"/>
      <c r="B152" s="267"/>
      <c r="C152" s="267"/>
    </row>
    <row r="153" spans="1:3" s="268" customFormat="1" x14ac:dyDescent="0.2">
      <c r="A153" s="267"/>
      <c r="B153" s="267"/>
      <c r="C153" s="267"/>
    </row>
    <row r="154" spans="1:3" s="268" customFormat="1" x14ac:dyDescent="0.2">
      <c r="A154" s="267"/>
      <c r="B154" s="267"/>
      <c r="C154" s="267"/>
    </row>
    <row r="155" spans="1:3" s="268" customFormat="1" x14ac:dyDescent="0.2">
      <c r="A155" s="267"/>
      <c r="B155" s="267"/>
      <c r="C155" s="267"/>
    </row>
    <row r="156" spans="1:3" x14ac:dyDescent="0.2">
      <c r="A156" s="220"/>
      <c r="B156" s="220"/>
      <c r="C156" s="220"/>
    </row>
    <row r="157" spans="1:3" x14ac:dyDescent="0.2">
      <c r="A157" s="220"/>
      <c r="B157" s="220"/>
      <c r="C157" s="220"/>
    </row>
    <row r="158" spans="1:3" x14ac:dyDescent="0.2">
      <c r="A158" s="220"/>
      <c r="B158" s="220"/>
      <c r="C158" s="220"/>
    </row>
    <row r="159" spans="1:3" x14ac:dyDescent="0.2">
      <c r="A159" s="220"/>
      <c r="B159" s="220"/>
      <c r="C159" s="220"/>
    </row>
    <row r="160" spans="1:3" x14ac:dyDescent="0.2">
      <c r="A160" s="220"/>
      <c r="B160" s="220"/>
      <c r="C160" s="220"/>
    </row>
    <row r="161" spans="1:3" x14ac:dyDescent="0.2">
      <c r="A161" s="220"/>
      <c r="B161" s="220"/>
      <c r="C161" s="220"/>
    </row>
    <row r="162" spans="1:3" x14ac:dyDescent="0.2">
      <c r="A162" s="220"/>
      <c r="B162" s="220"/>
      <c r="C162" s="220"/>
    </row>
    <row r="163" spans="1:3" x14ac:dyDescent="0.2">
      <c r="A163" s="220"/>
      <c r="B163" s="220"/>
      <c r="C163" s="220"/>
    </row>
    <row r="164" spans="1:3" x14ac:dyDescent="0.2">
      <c r="A164" s="220"/>
      <c r="B164" s="220"/>
      <c r="C164" s="220"/>
    </row>
    <row r="165" spans="1:3" x14ac:dyDescent="0.2">
      <c r="A165" s="220"/>
      <c r="B165" s="220"/>
      <c r="C165" s="220"/>
    </row>
    <row r="166" spans="1:3" x14ac:dyDescent="0.2">
      <c r="A166" s="220"/>
      <c r="B166" s="220"/>
      <c r="C166" s="220"/>
    </row>
    <row r="167" spans="1:3" x14ac:dyDescent="0.2">
      <c r="A167" s="220"/>
      <c r="B167" s="220"/>
      <c r="C167" s="220"/>
    </row>
    <row r="168" spans="1:3" x14ac:dyDescent="0.2">
      <c r="A168" s="220"/>
      <c r="B168" s="220"/>
      <c r="C168" s="220"/>
    </row>
    <row r="169" spans="1:3" x14ac:dyDescent="0.2">
      <c r="A169" s="220"/>
      <c r="B169" s="220"/>
      <c r="C169" s="220"/>
    </row>
    <row r="170" spans="1:3" x14ac:dyDescent="0.2">
      <c r="A170" s="220"/>
      <c r="B170" s="220"/>
      <c r="C170" s="220"/>
    </row>
    <row r="171" spans="1:3" x14ac:dyDescent="0.2">
      <c r="A171" s="220"/>
      <c r="B171" s="220"/>
      <c r="C171" s="220"/>
    </row>
    <row r="172" spans="1:3" x14ac:dyDescent="0.2">
      <c r="A172" s="220"/>
      <c r="B172" s="220"/>
      <c r="C172" s="220"/>
    </row>
    <row r="173" spans="1:3" x14ac:dyDescent="0.2">
      <c r="A173" s="220"/>
      <c r="B173" s="220"/>
      <c r="C173" s="220"/>
    </row>
    <row r="174" spans="1:3" x14ac:dyDescent="0.2">
      <c r="A174" s="220"/>
      <c r="B174" s="220"/>
      <c r="C174" s="220"/>
    </row>
    <row r="175" spans="1:3" x14ac:dyDescent="0.2">
      <c r="A175" s="220"/>
      <c r="B175" s="220"/>
      <c r="C175" s="220"/>
    </row>
    <row r="176" spans="1:3" x14ac:dyDescent="0.2">
      <c r="A176" s="220"/>
      <c r="B176" s="220"/>
      <c r="C176" s="220"/>
    </row>
    <row r="177" spans="1:3" x14ac:dyDescent="0.2">
      <c r="A177" s="220"/>
      <c r="B177" s="220"/>
      <c r="C177" s="220"/>
    </row>
    <row r="178" spans="1:3" x14ac:dyDescent="0.2">
      <c r="A178" s="220"/>
      <c r="B178" s="220"/>
      <c r="C178" s="220"/>
    </row>
    <row r="179" spans="1:3" x14ac:dyDescent="0.2">
      <c r="A179" s="220"/>
      <c r="B179" s="220"/>
      <c r="C179" s="220"/>
    </row>
    <row r="180" spans="1:3" x14ac:dyDescent="0.2">
      <c r="A180" s="220"/>
      <c r="B180" s="220"/>
      <c r="C180" s="220"/>
    </row>
    <row r="181" spans="1:3" x14ac:dyDescent="0.2">
      <c r="A181" s="220"/>
      <c r="B181" s="220"/>
      <c r="C181" s="220"/>
    </row>
    <row r="182" spans="1:3" x14ac:dyDescent="0.2">
      <c r="A182" s="220"/>
      <c r="B182" s="220"/>
      <c r="C182" s="220"/>
    </row>
    <row r="183" spans="1:3" x14ac:dyDescent="0.2">
      <c r="A183" s="220"/>
      <c r="B183" s="220"/>
      <c r="C183" s="220"/>
    </row>
    <row r="184" spans="1:3" x14ac:dyDescent="0.2">
      <c r="A184" s="220"/>
      <c r="B184" s="220"/>
      <c r="C184" s="220"/>
    </row>
    <row r="185" spans="1:3" x14ac:dyDescent="0.2">
      <c r="A185" s="220"/>
      <c r="B185" s="220"/>
      <c r="C185" s="220"/>
    </row>
    <row r="186" spans="1:3" x14ac:dyDescent="0.2">
      <c r="A186" s="220"/>
      <c r="B186" s="220"/>
      <c r="C186" s="220"/>
    </row>
    <row r="187" spans="1:3" x14ac:dyDescent="0.2">
      <c r="A187" s="220"/>
      <c r="B187" s="220"/>
      <c r="C187" s="220"/>
    </row>
    <row r="188" spans="1:3" x14ac:dyDescent="0.2">
      <c r="A188" s="220"/>
      <c r="B188" s="220"/>
      <c r="C188" s="220"/>
    </row>
    <row r="189" spans="1:3" x14ac:dyDescent="0.2">
      <c r="A189" s="220"/>
      <c r="B189" s="220"/>
      <c r="C189" s="220"/>
    </row>
    <row r="190" spans="1:3" x14ac:dyDescent="0.2">
      <c r="A190" s="220"/>
      <c r="B190" s="220"/>
      <c r="C190" s="220"/>
    </row>
    <row r="191" spans="1:3" x14ac:dyDescent="0.2">
      <c r="A191" s="220"/>
      <c r="B191" s="220"/>
      <c r="C191" s="220"/>
    </row>
    <row r="192" spans="1:3" x14ac:dyDescent="0.2">
      <c r="A192" s="220"/>
      <c r="B192" s="220"/>
      <c r="C192" s="220"/>
    </row>
    <row r="193" spans="1:3" x14ac:dyDescent="0.2">
      <c r="A193" s="220"/>
      <c r="B193" s="220"/>
      <c r="C193" s="220"/>
    </row>
    <row r="194" spans="1:3" x14ac:dyDescent="0.2">
      <c r="A194" s="220"/>
      <c r="B194" s="220"/>
      <c r="C194" s="220"/>
    </row>
    <row r="195" spans="1:3" x14ac:dyDescent="0.2">
      <c r="A195" s="220"/>
      <c r="B195" s="220"/>
      <c r="C195" s="220"/>
    </row>
    <row r="196" spans="1:3" x14ac:dyDescent="0.2">
      <c r="A196" s="220"/>
      <c r="B196" s="220"/>
      <c r="C196" s="220"/>
    </row>
    <row r="197" spans="1:3" x14ac:dyDescent="0.2">
      <c r="A197" s="220"/>
      <c r="B197" s="220"/>
      <c r="C197" s="220"/>
    </row>
    <row r="198" spans="1:3" x14ac:dyDescent="0.2">
      <c r="A198" s="220"/>
      <c r="B198" s="220"/>
      <c r="C198" s="220"/>
    </row>
    <row r="199" spans="1:3" x14ac:dyDescent="0.2">
      <c r="A199" s="220"/>
      <c r="B199" s="220"/>
      <c r="C199" s="220"/>
    </row>
    <row r="200" spans="1:3" x14ac:dyDescent="0.2">
      <c r="A200" s="220"/>
      <c r="B200" s="220"/>
      <c r="C200" s="220"/>
    </row>
    <row r="201" spans="1:3" x14ac:dyDescent="0.2">
      <c r="A201" s="220"/>
      <c r="B201" s="220"/>
      <c r="C201" s="220"/>
    </row>
    <row r="202" spans="1:3" x14ac:dyDescent="0.2">
      <c r="A202" s="220"/>
      <c r="B202" s="220"/>
      <c r="C202" s="220"/>
    </row>
    <row r="203" spans="1:3" x14ac:dyDescent="0.2">
      <c r="A203" s="220"/>
      <c r="B203" s="220"/>
      <c r="C203" s="220"/>
    </row>
    <row r="204" spans="1:3" x14ac:dyDescent="0.2">
      <c r="A204" s="220"/>
      <c r="B204" s="220"/>
      <c r="C204" s="220"/>
    </row>
    <row r="205" spans="1:3" x14ac:dyDescent="0.2">
      <c r="A205" s="220"/>
      <c r="B205" s="220"/>
      <c r="C205" s="220"/>
    </row>
    <row r="206" spans="1:3" x14ac:dyDescent="0.2">
      <c r="A206" s="220"/>
      <c r="B206" s="220"/>
      <c r="C206" s="220"/>
    </row>
    <row r="207" spans="1:3" x14ac:dyDescent="0.2">
      <c r="A207" s="220"/>
      <c r="B207" s="220"/>
      <c r="C207" s="220"/>
    </row>
    <row r="208" spans="1:3" x14ac:dyDescent="0.2">
      <c r="A208" s="220"/>
      <c r="B208" s="220"/>
      <c r="C208" s="220"/>
    </row>
    <row r="209" spans="1:3" x14ac:dyDescent="0.2">
      <c r="A209" s="220"/>
      <c r="B209" s="220"/>
      <c r="C209" s="220"/>
    </row>
    <row r="210" spans="1:3" x14ac:dyDescent="0.2">
      <c r="A210" s="220"/>
      <c r="B210" s="220"/>
      <c r="C210" s="220"/>
    </row>
    <row r="211" spans="1:3" x14ac:dyDescent="0.2">
      <c r="A211" s="220"/>
      <c r="B211" s="220"/>
      <c r="C211" s="220"/>
    </row>
    <row r="212" spans="1:3" x14ac:dyDescent="0.2">
      <c r="A212" s="220"/>
      <c r="B212" s="220"/>
      <c r="C212" s="220"/>
    </row>
    <row r="213" spans="1:3" x14ac:dyDescent="0.2">
      <c r="A213" s="220"/>
      <c r="B213" s="220"/>
      <c r="C213" s="220"/>
    </row>
    <row r="214" spans="1:3" x14ac:dyDescent="0.2">
      <c r="A214" s="220"/>
      <c r="B214" s="220"/>
      <c r="C214" s="220"/>
    </row>
    <row r="215" spans="1:3" x14ac:dyDescent="0.2">
      <c r="A215" s="220"/>
      <c r="B215" s="220"/>
      <c r="C215" s="220"/>
    </row>
    <row r="216" spans="1:3" x14ac:dyDescent="0.2">
      <c r="A216" s="220"/>
      <c r="B216" s="220"/>
      <c r="C216" s="220"/>
    </row>
    <row r="217" spans="1:3" x14ac:dyDescent="0.2">
      <c r="A217" s="220"/>
      <c r="B217" s="220"/>
      <c r="C217" s="220"/>
    </row>
    <row r="218" spans="1:3" x14ac:dyDescent="0.2">
      <c r="A218" s="220"/>
      <c r="B218" s="220"/>
      <c r="C218" s="220"/>
    </row>
    <row r="219" spans="1:3" x14ac:dyDescent="0.2">
      <c r="A219" s="220"/>
      <c r="B219" s="220"/>
      <c r="C219" s="220"/>
    </row>
    <row r="220" spans="1:3" x14ac:dyDescent="0.2">
      <c r="A220" s="220"/>
      <c r="B220" s="220"/>
      <c r="C220" s="220"/>
    </row>
    <row r="221" spans="1:3" x14ac:dyDescent="0.2">
      <c r="A221" s="220"/>
      <c r="B221" s="220"/>
      <c r="C221" s="220"/>
    </row>
    <row r="222" spans="1:3" x14ac:dyDescent="0.2">
      <c r="A222" s="220"/>
      <c r="B222" s="220"/>
      <c r="C222" s="220"/>
    </row>
    <row r="223" spans="1:3" x14ac:dyDescent="0.2">
      <c r="A223" s="220"/>
      <c r="B223" s="220"/>
      <c r="C223" s="220"/>
    </row>
    <row r="224" spans="1:3" x14ac:dyDescent="0.2">
      <c r="A224" s="220"/>
      <c r="B224" s="220"/>
      <c r="C224" s="220"/>
    </row>
    <row r="225" spans="1:3" x14ac:dyDescent="0.2">
      <c r="A225" s="220"/>
      <c r="B225" s="220"/>
      <c r="C225" s="220"/>
    </row>
    <row r="226" spans="1:3" x14ac:dyDescent="0.2">
      <c r="A226" s="220"/>
      <c r="B226" s="220"/>
      <c r="C226" s="220"/>
    </row>
    <row r="227" spans="1:3" x14ac:dyDescent="0.2">
      <c r="A227" s="220"/>
      <c r="B227" s="220"/>
      <c r="C227" s="220"/>
    </row>
    <row r="228" spans="1:3" x14ac:dyDescent="0.2">
      <c r="A228" s="220"/>
      <c r="B228" s="220"/>
      <c r="C228" s="220"/>
    </row>
    <row r="229" spans="1:3" x14ac:dyDescent="0.2">
      <c r="A229" s="220"/>
      <c r="B229" s="220"/>
      <c r="C229" s="220"/>
    </row>
    <row r="230" spans="1:3" x14ac:dyDescent="0.2">
      <c r="A230" s="220"/>
      <c r="B230" s="220"/>
      <c r="C230" s="220"/>
    </row>
    <row r="231" spans="1:3" x14ac:dyDescent="0.2">
      <c r="A231" s="220"/>
      <c r="B231" s="220"/>
      <c r="C231" s="220"/>
    </row>
    <row r="232" spans="1:3" x14ac:dyDescent="0.2">
      <c r="A232" s="220"/>
      <c r="B232" s="220"/>
      <c r="C232" s="220"/>
    </row>
    <row r="233" spans="1:3" x14ac:dyDescent="0.2">
      <c r="A233" s="220"/>
      <c r="B233" s="220"/>
      <c r="C233" s="220"/>
    </row>
    <row r="234" spans="1:3" x14ac:dyDescent="0.2">
      <c r="A234" s="220"/>
      <c r="B234" s="220"/>
      <c r="C234" s="220"/>
    </row>
    <row r="235" spans="1:3" x14ac:dyDescent="0.2">
      <c r="A235" s="220"/>
      <c r="B235" s="220"/>
      <c r="C235" s="220"/>
    </row>
    <row r="236" spans="1:3" x14ac:dyDescent="0.2">
      <c r="A236" s="220"/>
      <c r="B236" s="220"/>
      <c r="C236" s="220"/>
    </row>
    <row r="237" spans="1:3" x14ac:dyDescent="0.2">
      <c r="A237" s="220"/>
      <c r="B237" s="220"/>
      <c r="C237" s="220"/>
    </row>
    <row r="238" spans="1:3" x14ac:dyDescent="0.2">
      <c r="A238" s="220"/>
      <c r="B238" s="220"/>
      <c r="C238" s="220"/>
    </row>
    <row r="239" spans="1:3" x14ac:dyDescent="0.2">
      <c r="A239" s="220"/>
      <c r="B239" s="220"/>
      <c r="C239" s="220"/>
    </row>
    <row r="240" spans="1:3" x14ac:dyDescent="0.2">
      <c r="A240" s="220"/>
      <c r="B240" s="220"/>
      <c r="C240" s="220"/>
    </row>
    <row r="241" spans="1:3" x14ac:dyDescent="0.2">
      <c r="A241" s="220"/>
      <c r="B241" s="220"/>
      <c r="C241" s="220"/>
    </row>
    <row r="242" spans="1:3" x14ac:dyDescent="0.2">
      <c r="A242" s="220"/>
      <c r="B242" s="220"/>
      <c r="C242" s="220"/>
    </row>
    <row r="243" spans="1:3" x14ac:dyDescent="0.2">
      <c r="A243" s="220"/>
      <c r="B243" s="220"/>
      <c r="C243" s="220"/>
    </row>
    <row r="244" spans="1:3" x14ac:dyDescent="0.2">
      <c r="A244" s="220"/>
      <c r="B244" s="220"/>
      <c r="C244" s="220"/>
    </row>
    <row r="245" spans="1:3" x14ac:dyDescent="0.2">
      <c r="A245" s="220"/>
      <c r="B245" s="220"/>
      <c r="C245" s="220"/>
    </row>
    <row r="246" spans="1:3" x14ac:dyDescent="0.2">
      <c r="A246" s="220"/>
      <c r="B246" s="220"/>
      <c r="C246" s="220"/>
    </row>
    <row r="247" spans="1:3" x14ac:dyDescent="0.2">
      <c r="A247" s="220"/>
      <c r="B247" s="220"/>
      <c r="C247" s="220"/>
    </row>
    <row r="248" spans="1:3" x14ac:dyDescent="0.2">
      <c r="A248" s="220"/>
      <c r="B248" s="220"/>
      <c r="C248" s="220"/>
    </row>
    <row r="249" spans="1:3" x14ac:dyDescent="0.2">
      <c r="A249" s="220"/>
      <c r="B249" s="220"/>
      <c r="C249" s="220"/>
    </row>
    <row r="250" spans="1:3" x14ac:dyDescent="0.2">
      <c r="A250" s="220"/>
      <c r="B250" s="220"/>
      <c r="C250" s="220"/>
    </row>
    <row r="251" spans="1:3" x14ac:dyDescent="0.2">
      <c r="A251" s="220"/>
      <c r="B251" s="220"/>
      <c r="C251" s="220"/>
    </row>
    <row r="252" spans="1:3" x14ac:dyDescent="0.2">
      <c r="A252" s="220"/>
      <c r="B252" s="220"/>
      <c r="C252" s="220"/>
    </row>
    <row r="253" spans="1:3" x14ac:dyDescent="0.2">
      <c r="A253" s="220"/>
      <c r="B253" s="220"/>
      <c r="C253" s="220"/>
    </row>
    <row r="254" spans="1:3" x14ac:dyDescent="0.2">
      <c r="A254" s="220"/>
      <c r="B254" s="220"/>
      <c r="C254" s="220"/>
    </row>
    <row r="255" spans="1:3" x14ac:dyDescent="0.2">
      <c r="A255" s="220"/>
      <c r="B255" s="220"/>
      <c r="C255" s="220"/>
    </row>
    <row r="256" spans="1:3" x14ac:dyDescent="0.2">
      <c r="A256" s="220"/>
      <c r="B256" s="220"/>
      <c r="C256" s="220"/>
    </row>
    <row r="257" spans="1:3" x14ac:dyDescent="0.2">
      <c r="A257" s="220"/>
      <c r="B257" s="220"/>
      <c r="C257" s="220"/>
    </row>
    <row r="258" spans="1:3" x14ac:dyDescent="0.2">
      <c r="A258" s="220"/>
      <c r="B258" s="220"/>
      <c r="C258" s="220"/>
    </row>
    <row r="259" spans="1:3" x14ac:dyDescent="0.2">
      <c r="A259" s="220"/>
      <c r="B259" s="220"/>
      <c r="C259" s="220"/>
    </row>
    <row r="260" spans="1:3" x14ac:dyDescent="0.2">
      <c r="A260" s="220"/>
      <c r="B260" s="220"/>
      <c r="C260" s="220"/>
    </row>
    <row r="261" spans="1:3" x14ac:dyDescent="0.2">
      <c r="A261" s="220"/>
      <c r="B261" s="220"/>
      <c r="C261" s="220"/>
    </row>
    <row r="262" spans="1:3" x14ac:dyDescent="0.2">
      <c r="A262" s="220"/>
      <c r="B262" s="220"/>
      <c r="C262" s="220"/>
    </row>
    <row r="263" spans="1:3" x14ac:dyDescent="0.2">
      <c r="A263" s="220"/>
      <c r="B263" s="220"/>
      <c r="C263" s="220"/>
    </row>
    <row r="264" spans="1:3" x14ac:dyDescent="0.2">
      <c r="A264" s="220"/>
      <c r="B264" s="220"/>
      <c r="C264" s="220"/>
    </row>
    <row r="265" spans="1:3" x14ac:dyDescent="0.2">
      <c r="A265" s="220"/>
      <c r="B265" s="220"/>
      <c r="C265" s="220"/>
    </row>
    <row r="266" spans="1:3" x14ac:dyDescent="0.2">
      <c r="A266" s="220"/>
      <c r="B266" s="220"/>
      <c r="C266" s="220"/>
    </row>
    <row r="267" spans="1:3" x14ac:dyDescent="0.2">
      <c r="A267" s="220"/>
      <c r="B267" s="220"/>
      <c r="C267" s="220"/>
    </row>
    <row r="268" spans="1:3" x14ac:dyDescent="0.2">
      <c r="A268" s="220"/>
      <c r="B268" s="220"/>
      <c r="C268" s="220"/>
    </row>
    <row r="269" spans="1:3" x14ac:dyDescent="0.2">
      <c r="A269" s="220"/>
      <c r="B269" s="220"/>
      <c r="C269" s="220"/>
    </row>
    <row r="270" spans="1:3" x14ac:dyDescent="0.2">
      <c r="A270" s="220"/>
      <c r="B270" s="220"/>
      <c r="C270" s="220"/>
    </row>
    <row r="271" spans="1:3" x14ac:dyDescent="0.2">
      <c r="A271" s="220"/>
      <c r="B271" s="220"/>
      <c r="C271" s="220"/>
    </row>
    <row r="272" spans="1:3" x14ac:dyDescent="0.2">
      <c r="A272" s="220"/>
      <c r="B272" s="220"/>
      <c r="C272" s="220"/>
    </row>
    <row r="273" spans="1:3" x14ac:dyDescent="0.2">
      <c r="A273" s="220"/>
      <c r="B273" s="220"/>
      <c r="C273" s="220"/>
    </row>
    <row r="274" spans="1:3" x14ac:dyDescent="0.2">
      <c r="A274" s="220"/>
      <c r="B274" s="220"/>
      <c r="C274" s="220"/>
    </row>
    <row r="275" spans="1:3" x14ac:dyDescent="0.2">
      <c r="A275" s="220"/>
      <c r="B275" s="220"/>
      <c r="C275" s="220"/>
    </row>
    <row r="276" spans="1:3" x14ac:dyDescent="0.2">
      <c r="A276" s="220"/>
      <c r="B276" s="220"/>
      <c r="C276" s="220"/>
    </row>
    <row r="277" spans="1:3" x14ac:dyDescent="0.2">
      <c r="A277" s="220"/>
      <c r="B277" s="220"/>
      <c r="C277" s="220"/>
    </row>
    <row r="278" spans="1:3" x14ac:dyDescent="0.2">
      <c r="A278" s="220"/>
      <c r="B278" s="220"/>
      <c r="C278" s="220"/>
    </row>
    <row r="279" spans="1:3" x14ac:dyDescent="0.2">
      <c r="A279" s="220"/>
      <c r="B279" s="220"/>
      <c r="C279" s="220"/>
    </row>
    <row r="280" spans="1:3" x14ac:dyDescent="0.2">
      <c r="A280" s="220"/>
      <c r="B280" s="220"/>
      <c r="C280" s="220"/>
    </row>
    <row r="281" spans="1:3" x14ac:dyDescent="0.2">
      <c r="A281" s="220"/>
      <c r="B281" s="220"/>
      <c r="C281" s="220"/>
    </row>
    <row r="282" spans="1:3" x14ac:dyDescent="0.2">
      <c r="A282" s="220"/>
      <c r="B282" s="220"/>
      <c r="C282" s="220"/>
    </row>
    <row r="283" spans="1:3" x14ac:dyDescent="0.2">
      <c r="A283" s="220"/>
      <c r="B283" s="220"/>
      <c r="C283" s="220"/>
    </row>
    <row r="284" spans="1:3" x14ac:dyDescent="0.2">
      <c r="A284" s="220"/>
      <c r="B284" s="220"/>
      <c r="C284" s="220"/>
    </row>
    <row r="285" spans="1:3" x14ac:dyDescent="0.2">
      <c r="A285" s="220"/>
      <c r="B285" s="220"/>
      <c r="C285" s="220"/>
    </row>
    <row r="286" spans="1:3" x14ac:dyDescent="0.2">
      <c r="A286" s="220"/>
      <c r="B286" s="220"/>
      <c r="C286" s="220"/>
    </row>
    <row r="287" spans="1:3" x14ac:dyDescent="0.2">
      <c r="A287" s="220"/>
      <c r="B287" s="220"/>
      <c r="C287" s="220"/>
    </row>
    <row r="288" spans="1:3" x14ac:dyDescent="0.2">
      <c r="A288" s="220"/>
      <c r="B288" s="220"/>
      <c r="C288" s="220"/>
    </row>
    <row r="289" spans="1:3" x14ac:dyDescent="0.2">
      <c r="A289" s="220"/>
      <c r="B289" s="220"/>
      <c r="C289" s="220"/>
    </row>
    <row r="290" spans="1:3" x14ac:dyDescent="0.2">
      <c r="A290" s="220"/>
      <c r="B290" s="220"/>
      <c r="C290" s="220"/>
    </row>
    <row r="291" spans="1:3" x14ac:dyDescent="0.2">
      <c r="A291" s="220"/>
      <c r="B291" s="220"/>
      <c r="C291" s="220"/>
    </row>
    <row r="292" spans="1:3" x14ac:dyDescent="0.2">
      <c r="A292" s="220"/>
      <c r="B292" s="220"/>
      <c r="C292" s="220"/>
    </row>
    <row r="293" spans="1:3" x14ac:dyDescent="0.2">
      <c r="A293" s="220"/>
      <c r="B293" s="220"/>
      <c r="C293" s="220"/>
    </row>
    <row r="294" spans="1:3" x14ac:dyDescent="0.2">
      <c r="A294" s="220"/>
      <c r="B294" s="220"/>
      <c r="C294" s="220"/>
    </row>
    <row r="295" spans="1:3" x14ac:dyDescent="0.2">
      <c r="A295" s="220"/>
      <c r="B295" s="220"/>
      <c r="C295" s="220"/>
    </row>
    <row r="296" spans="1:3" x14ac:dyDescent="0.2">
      <c r="A296" s="220"/>
      <c r="B296" s="220"/>
      <c r="C296" s="220"/>
    </row>
    <row r="297" spans="1:3" x14ac:dyDescent="0.2">
      <c r="A297" s="220"/>
      <c r="B297" s="220"/>
      <c r="C297" s="220"/>
    </row>
    <row r="298" spans="1:3" x14ac:dyDescent="0.2">
      <c r="A298" s="220"/>
      <c r="B298" s="220"/>
      <c r="C298" s="220"/>
    </row>
    <row r="299" spans="1:3" x14ac:dyDescent="0.2">
      <c r="A299" s="220"/>
      <c r="B299" s="220"/>
      <c r="C299" s="220"/>
    </row>
    <row r="300" spans="1:3" x14ac:dyDescent="0.2">
      <c r="A300" s="220"/>
      <c r="B300" s="220"/>
      <c r="C300" s="220"/>
    </row>
    <row r="301" spans="1:3" x14ac:dyDescent="0.2">
      <c r="A301" s="220"/>
      <c r="B301" s="220"/>
      <c r="C301" s="220"/>
    </row>
    <row r="302" spans="1:3" x14ac:dyDescent="0.2">
      <c r="A302" s="220"/>
      <c r="B302" s="220"/>
      <c r="C302" s="220"/>
    </row>
    <row r="303" spans="1:3" x14ac:dyDescent="0.2">
      <c r="A303" s="220"/>
      <c r="B303" s="220"/>
      <c r="C303" s="220"/>
    </row>
    <row r="304" spans="1:3" x14ac:dyDescent="0.2">
      <c r="A304" s="220"/>
      <c r="B304" s="220"/>
      <c r="C304" s="220"/>
    </row>
    <row r="305" spans="1:3" x14ac:dyDescent="0.2">
      <c r="A305" s="220"/>
      <c r="B305" s="220"/>
      <c r="C305" s="220"/>
    </row>
    <row r="306" spans="1:3" x14ac:dyDescent="0.2">
      <c r="A306" s="220"/>
      <c r="B306" s="220"/>
      <c r="C306" s="220"/>
    </row>
    <row r="307" spans="1:3" x14ac:dyDescent="0.2">
      <c r="A307" s="220"/>
      <c r="B307" s="220"/>
      <c r="C307" s="220"/>
    </row>
    <row r="308" spans="1:3" x14ac:dyDescent="0.2">
      <c r="A308" s="220"/>
      <c r="B308" s="220"/>
      <c r="C308" s="220"/>
    </row>
    <row r="309" spans="1:3" x14ac:dyDescent="0.2">
      <c r="A309" s="220"/>
      <c r="B309" s="220"/>
      <c r="C309" s="220"/>
    </row>
    <row r="310" spans="1:3" x14ac:dyDescent="0.2">
      <c r="A310" s="220"/>
      <c r="B310" s="220"/>
      <c r="C310" s="220"/>
    </row>
    <row r="311" spans="1:3" x14ac:dyDescent="0.2">
      <c r="A311" s="220"/>
      <c r="B311" s="220"/>
      <c r="C311" s="220"/>
    </row>
    <row r="312" spans="1:3" x14ac:dyDescent="0.2">
      <c r="A312" s="220"/>
      <c r="B312" s="220"/>
      <c r="C312" s="220"/>
    </row>
    <row r="313" spans="1:3" x14ac:dyDescent="0.2">
      <c r="A313" s="220"/>
      <c r="B313" s="220"/>
      <c r="C313" s="220"/>
    </row>
    <row r="314" spans="1:3" x14ac:dyDescent="0.2">
      <c r="A314" s="220"/>
      <c r="B314" s="220"/>
      <c r="C314" s="220"/>
    </row>
    <row r="315" spans="1:3" x14ac:dyDescent="0.2">
      <c r="A315" s="220"/>
      <c r="B315" s="220"/>
      <c r="C315" s="220"/>
    </row>
    <row r="316" spans="1:3" x14ac:dyDescent="0.2">
      <c r="A316" s="220"/>
      <c r="B316" s="220"/>
      <c r="C316" s="220"/>
    </row>
    <row r="317" spans="1:3" x14ac:dyDescent="0.2">
      <c r="A317" s="220"/>
      <c r="B317" s="220"/>
      <c r="C317" s="220"/>
    </row>
    <row r="318" spans="1:3" x14ac:dyDescent="0.2">
      <c r="A318" s="220"/>
      <c r="B318" s="220"/>
      <c r="C318" s="220"/>
    </row>
    <row r="319" spans="1:3" x14ac:dyDescent="0.2">
      <c r="A319" s="220"/>
      <c r="B319" s="220"/>
      <c r="C319" s="220"/>
    </row>
    <row r="320" spans="1:3" x14ac:dyDescent="0.2">
      <c r="A320" s="220"/>
      <c r="B320" s="220"/>
      <c r="C320" s="220"/>
    </row>
    <row r="321" spans="1:3" x14ac:dyDescent="0.2">
      <c r="A321" s="220"/>
      <c r="B321" s="220"/>
      <c r="C321" s="220"/>
    </row>
    <row r="322" spans="1:3" x14ac:dyDescent="0.2">
      <c r="A322" s="220"/>
      <c r="B322" s="220"/>
      <c r="C322" s="220"/>
    </row>
    <row r="323" spans="1:3" x14ac:dyDescent="0.2">
      <c r="A323" s="220"/>
      <c r="B323" s="220"/>
      <c r="C323" s="220"/>
    </row>
    <row r="324" spans="1:3" x14ac:dyDescent="0.2">
      <c r="A324" s="220"/>
      <c r="B324" s="220"/>
      <c r="C324" s="220"/>
    </row>
    <row r="325" spans="1:3" x14ac:dyDescent="0.2">
      <c r="A325" s="220"/>
      <c r="B325" s="220"/>
      <c r="C325" s="220"/>
    </row>
    <row r="326" spans="1:3" x14ac:dyDescent="0.2">
      <c r="A326" s="220"/>
      <c r="B326" s="220"/>
      <c r="C326" s="220"/>
    </row>
    <row r="327" spans="1:3" x14ac:dyDescent="0.2">
      <c r="A327" s="220"/>
      <c r="B327" s="220"/>
      <c r="C327" s="220"/>
    </row>
    <row r="328" spans="1:3" x14ac:dyDescent="0.2">
      <c r="A328" s="220"/>
      <c r="B328" s="220"/>
      <c r="C328" s="220"/>
    </row>
    <row r="329" spans="1:3" x14ac:dyDescent="0.2">
      <c r="A329" s="220"/>
      <c r="B329" s="220"/>
      <c r="C329" s="220"/>
    </row>
    <row r="330" spans="1:3" x14ac:dyDescent="0.2">
      <c r="A330" s="220"/>
      <c r="B330" s="220"/>
      <c r="C330" s="220"/>
    </row>
    <row r="331" spans="1:3" x14ac:dyDescent="0.2">
      <c r="A331" s="220"/>
      <c r="B331" s="220"/>
      <c r="C331" s="220"/>
    </row>
    <row r="332" spans="1:3" x14ac:dyDescent="0.2">
      <c r="A332" s="220"/>
      <c r="B332" s="220"/>
      <c r="C332" s="220"/>
    </row>
    <row r="333" spans="1:3" x14ac:dyDescent="0.2">
      <c r="A333" s="220"/>
      <c r="B333" s="220"/>
      <c r="C333" s="220"/>
    </row>
    <row r="334" spans="1:3" x14ac:dyDescent="0.2">
      <c r="A334" s="220"/>
      <c r="B334" s="220"/>
      <c r="C334" s="220"/>
    </row>
    <row r="335" spans="1:3" x14ac:dyDescent="0.2">
      <c r="A335" s="220"/>
      <c r="B335" s="220"/>
      <c r="C335" s="220"/>
    </row>
    <row r="336" spans="1:3" x14ac:dyDescent="0.2">
      <c r="A336" s="220"/>
      <c r="B336" s="220"/>
      <c r="C336" s="220"/>
    </row>
    <row r="337" spans="1:3" x14ac:dyDescent="0.2">
      <c r="A337" s="220"/>
      <c r="B337" s="220"/>
      <c r="C337" s="220"/>
    </row>
    <row r="338" spans="1:3" x14ac:dyDescent="0.2">
      <c r="A338" s="220"/>
      <c r="B338" s="220"/>
      <c r="C338" s="220"/>
    </row>
    <row r="339" spans="1:3" x14ac:dyDescent="0.2">
      <c r="A339" s="220"/>
      <c r="B339" s="220"/>
      <c r="C339" s="220"/>
    </row>
    <row r="340" spans="1:3" x14ac:dyDescent="0.2">
      <c r="A340" s="220"/>
      <c r="B340" s="220"/>
      <c r="C340" s="220"/>
    </row>
    <row r="341" spans="1:3" x14ac:dyDescent="0.2">
      <c r="A341" s="220"/>
      <c r="B341" s="220"/>
      <c r="C341" s="220"/>
    </row>
    <row r="342" spans="1:3" x14ac:dyDescent="0.2">
      <c r="A342" s="220"/>
      <c r="B342" s="220"/>
      <c r="C342" s="220"/>
    </row>
    <row r="343" spans="1:3" x14ac:dyDescent="0.2">
      <c r="A343" s="220"/>
      <c r="B343" s="220"/>
      <c r="C343" s="220"/>
    </row>
    <row r="344" spans="1:3" x14ac:dyDescent="0.2">
      <c r="A344" s="220"/>
      <c r="B344" s="220"/>
      <c r="C344" s="220"/>
    </row>
    <row r="345" spans="1:3" x14ac:dyDescent="0.2">
      <c r="A345" s="220"/>
      <c r="B345" s="220"/>
      <c r="C345" s="220"/>
    </row>
    <row r="346" spans="1:3" x14ac:dyDescent="0.2">
      <c r="A346" s="220"/>
      <c r="B346" s="220"/>
      <c r="C346" s="220"/>
    </row>
    <row r="347" spans="1:3" x14ac:dyDescent="0.2">
      <c r="A347" s="220"/>
      <c r="B347" s="220"/>
      <c r="C347" s="220"/>
    </row>
    <row r="348" spans="1:3" x14ac:dyDescent="0.2">
      <c r="A348" s="220"/>
      <c r="B348" s="220"/>
      <c r="C348" s="220"/>
    </row>
    <row r="349" spans="1:3" x14ac:dyDescent="0.2">
      <c r="A349" s="220"/>
      <c r="B349" s="220"/>
      <c r="C349" s="220"/>
    </row>
    <row r="350" spans="1:3" x14ac:dyDescent="0.2">
      <c r="A350" s="220"/>
      <c r="B350" s="220"/>
      <c r="C350" s="220"/>
    </row>
    <row r="351" spans="1:3" x14ac:dyDescent="0.2">
      <c r="A351" s="220"/>
      <c r="B351" s="220"/>
      <c r="C351" s="220"/>
    </row>
    <row r="352" spans="1:3" x14ac:dyDescent="0.2">
      <c r="A352" s="220"/>
      <c r="B352" s="220"/>
      <c r="C352" s="220"/>
    </row>
    <row r="353" spans="1:3" x14ac:dyDescent="0.2">
      <c r="A353" s="220"/>
      <c r="B353" s="220"/>
      <c r="C353" s="220"/>
    </row>
    <row r="354" spans="1:3" x14ac:dyDescent="0.2">
      <c r="A354" s="220"/>
      <c r="B354" s="220"/>
      <c r="C354" s="220"/>
    </row>
    <row r="355" spans="1:3" x14ac:dyDescent="0.2">
      <c r="A355" s="220"/>
      <c r="B355" s="220"/>
      <c r="C355" s="220"/>
    </row>
    <row r="356" spans="1:3" x14ac:dyDescent="0.2">
      <c r="A356" s="220"/>
      <c r="B356" s="220"/>
      <c r="C356" s="220"/>
    </row>
    <row r="357" spans="1:3" x14ac:dyDescent="0.2">
      <c r="A357" s="220"/>
      <c r="B357" s="220"/>
      <c r="C357" s="220"/>
    </row>
    <row r="358" spans="1:3" x14ac:dyDescent="0.2">
      <c r="A358" s="220"/>
      <c r="B358" s="220"/>
      <c r="C358" s="220"/>
    </row>
    <row r="359" spans="1:3" x14ac:dyDescent="0.2">
      <c r="A359" s="220"/>
      <c r="B359" s="220"/>
      <c r="C359" s="220"/>
    </row>
    <row r="360" spans="1:3" x14ac:dyDescent="0.2">
      <c r="A360" s="220"/>
      <c r="B360" s="220"/>
      <c r="C360" s="220"/>
    </row>
    <row r="361" spans="1:3" x14ac:dyDescent="0.2">
      <c r="A361" s="220"/>
      <c r="B361" s="220"/>
      <c r="C361" s="220"/>
    </row>
    <row r="362" spans="1:3" x14ac:dyDescent="0.2">
      <c r="A362" s="220"/>
      <c r="B362" s="220"/>
      <c r="C362" s="220"/>
    </row>
    <row r="363" spans="1:3" x14ac:dyDescent="0.2">
      <c r="A363" s="220"/>
      <c r="B363" s="220"/>
      <c r="C363" s="220"/>
    </row>
    <row r="364" spans="1:3" x14ac:dyDescent="0.2">
      <c r="A364" s="220"/>
      <c r="B364" s="220"/>
      <c r="C364" s="220"/>
    </row>
    <row r="365" spans="1:3" x14ac:dyDescent="0.2">
      <c r="A365" s="220"/>
      <c r="B365" s="220"/>
      <c r="C365" s="220"/>
    </row>
    <row r="366" spans="1:3" x14ac:dyDescent="0.2">
      <c r="A366" s="220"/>
      <c r="B366" s="220"/>
      <c r="C366" s="220"/>
    </row>
    <row r="367" spans="1:3" x14ac:dyDescent="0.2">
      <c r="A367" s="220"/>
      <c r="B367" s="220"/>
      <c r="C367" s="220"/>
    </row>
    <row r="368" spans="1:3" x14ac:dyDescent="0.2">
      <c r="A368" s="220"/>
      <c r="B368" s="220"/>
      <c r="C368" s="220"/>
    </row>
    <row r="369" spans="1:3" x14ac:dyDescent="0.2">
      <c r="A369" s="220"/>
      <c r="B369" s="220"/>
      <c r="C369" s="220"/>
    </row>
    <row r="370" spans="1:3" x14ac:dyDescent="0.2">
      <c r="A370" s="220"/>
      <c r="B370" s="220"/>
      <c r="C370" s="220"/>
    </row>
    <row r="371" spans="1:3" x14ac:dyDescent="0.2">
      <c r="A371" s="220"/>
      <c r="B371" s="220"/>
      <c r="C371" s="220"/>
    </row>
    <row r="372" spans="1:3" x14ac:dyDescent="0.2">
      <c r="A372" s="220"/>
      <c r="B372" s="220"/>
      <c r="C372" s="220"/>
    </row>
    <row r="373" spans="1:3" x14ac:dyDescent="0.2">
      <c r="A373" s="220"/>
      <c r="B373" s="220"/>
      <c r="C373" s="220"/>
    </row>
    <row r="374" spans="1:3" x14ac:dyDescent="0.2">
      <c r="A374" s="220"/>
      <c r="B374" s="220"/>
      <c r="C374" s="220"/>
    </row>
    <row r="375" spans="1:3" x14ac:dyDescent="0.2">
      <c r="A375" s="220"/>
      <c r="B375" s="220"/>
      <c r="C375" s="220"/>
    </row>
    <row r="376" spans="1:3" x14ac:dyDescent="0.2">
      <c r="A376" s="220"/>
      <c r="B376" s="220"/>
      <c r="C376" s="220"/>
    </row>
    <row r="377" spans="1:3" x14ac:dyDescent="0.2">
      <c r="A377" s="220"/>
      <c r="B377" s="220"/>
      <c r="C377" s="220"/>
    </row>
    <row r="378" spans="1:3" x14ac:dyDescent="0.2">
      <c r="A378" s="220"/>
      <c r="B378" s="220"/>
      <c r="C378" s="220"/>
    </row>
    <row r="379" spans="1:3" x14ac:dyDescent="0.2">
      <c r="A379" s="220"/>
      <c r="B379" s="220"/>
      <c r="C379" s="220"/>
    </row>
    <row r="380" spans="1:3" x14ac:dyDescent="0.2">
      <c r="A380" s="220"/>
      <c r="B380" s="220"/>
      <c r="C380" s="220"/>
    </row>
    <row r="381" spans="1:3" x14ac:dyDescent="0.2">
      <c r="A381" s="220"/>
      <c r="B381" s="220"/>
      <c r="C381" s="220"/>
    </row>
    <row r="382" spans="1:3" x14ac:dyDescent="0.2">
      <c r="A382" s="220"/>
      <c r="B382" s="220"/>
      <c r="C382" s="220"/>
    </row>
    <row r="383" spans="1:3" x14ac:dyDescent="0.2">
      <c r="A383" s="220"/>
      <c r="B383" s="220"/>
      <c r="C383" s="220"/>
    </row>
    <row r="384" spans="1:3" x14ac:dyDescent="0.2">
      <c r="A384" s="220"/>
      <c r="B384" s="220"/>
      <c r="C384" s="220"/>
    </row>
    <row r="385" spans="1:3" x14ac:dyDescent="0.2">
      <c r="A385" s="220"/>
      <c r="B385" s="220"/>
      <c r="C385" s="220"/>
    </row>
    <row r="386" spans="1:3" x14ac:dyDescent="0.2">
      <c r="A386" s="220"/>
      <c r="B386" s="220"/>
      <c r="C386" s="220"/>
    </row>
    <row r="387" spans="1:3" x14ac:dyDescent="0.2">
      <c r="A387" s="220"/>
      <c r="B387" s="220"/>
      <c r="C387" s="220"/>
    </row>
    <row r="388" spans="1:3" x14ac:dyDescent="0.2">
      <c r="A388" s="220"/>
      <c r="B388" s="220"/>
      <c r="C388" s="220"/>
    </row>
    <row r="389" spans="1:3" x14ac:dyDescent="0.2">
      <c r="A389" s="220"/>
      <c r="B389" s="220"/>
      <c r="C389" s="220"/>
    </row>
    <row r="390" spans="1:3" x14ac:dyDescent="0.2">
      <c r="A390" s="220"/>
      <c r="B390" s="220"/>
      <c r="C390" s="220"/>
    </row>
    <row r="391" spans="1:3" x14ac:dyDescent="0.2">
      <c r="A391" s="220"/>
      <c r="B391" s="220"/>
      <c r="C391" s="220"/>
    </row>
    <row r="392" spans="1:3" x14ac:dyDescent="0.2">
      <c r="A392" s="220"/>
      <c r="B392" s="220"/>
      <c r="C392" s="220"/>
    </row>
    <row r="393" spans="1:3" x14ac:dyDescent="0.2">
      <c r="A393" s="220"/>
      <c r="B393" s="220"/>
      <c r="C393" s="220"/>
    </row>
    <row r="394" spans="1:3" x14ac:dyDescent="0.2">
      <c r="A394" s="220"/>
      <c r="B394" s="220"/>
      <c r="C394" s="220"/>
    </row>
    <row r="395" spans="1:3" x14ac:dyDescent="0.2">
      <c r="A395" s="220"/>
      <c r="B395" s="220"/>
      <c r="C395" s="220"/>
    </row>
    <row r="396" spans="1:3" x14ac:dyDescent="0.2">
      <c r="A396" s="220"/>
      <c r="B396" s="220"/>
      <c r="C396" s="220"/>
    </row>
    <row r="397" spans="1:3" x14ac:dyDescent="0.2">
      <c r="A397" s="220"/>
      <c r="B397" s="220"/>
      <c r="C397" s="220"/>
    </row>
    <row r="398" spans="1:3" x14ac:dyDescent="0.2">
      <c r="A398" s="220"/>
      <c r="B398" s="220"/>
      <c r="C398" s="220"/>
    </row>
    <row r="399" spans="1:3" x14ac:dyDescent="0.2">
      <c r="A399" s="220"/>
      <c r="B399" s="220"/>
      <c r="C399" s="220"/>
    </row>
    <row r="400" spans="1:3" x14ac:dyDescent="0.2">
      <c r="A400" s="220"/>
      <c r="B400" s="220"/>
      <c r="C400" s="220"/>
    </row>
    <row r="401" spans="1:3" x14ac:dyDescent="0.2">
      <c r="A401" s="220"/>
      <c r="B401" s="220"/>
      <c r="C401" s="220"/>
    </row>
    <row r="402" spans="1:3" x14ac:dyDescent="0.2">
      <c r="A402" s="220"/>
      <c r="B402" s="220"/>
      <c r="C402" s="220"/>
    </row>
    <row r="403" spans="1:3" x14ac:dyDescent="0.2">
      <c r="A403" s="220"/>
      <c r="B403" s="220"/>
      <c r="C403" s="220"/>
    </row>
    <row r="404" spans="1:3" x14ac:dyDescent="0.2">
      <c r="A404" s="220"/>
      <c r="B404" s="220"/>
      <c r="C404" s="220"/>
    </row>
    <row r="405" spans="1:3" x14ac:dyDescent="0.2">
      <c r="A405" s="220"/>
      <c r="B405" s="220"/>
      <c r="C405" s="220"/>
    </row>
    <row r="406" spans="1:3" x14ac:dyDescent="0.2">
      <c r="A406" s="220"/>
      <c r="B406" s="220"/>
      <c r="C406" s="220"/>
    </row>
    <row r="407" spans="1:3" x14ac:dyDescent="0.2">
      <c r="A407" s="220"/>
      <c r="B407" s="220"/>
      <c r="C407" s="220"/>
    </row>
    <row r="408" spans="1:3" x14ac:dyDescent="0.2">
      <c r="A408" s="220"/>
      <c r="B408" s="220"/>
      <c r="C408" s="220"/>
    </row>
    <row r="409" spans="1:3" x14ac:dyDescent="0.2">
      <c r="A409" s="220"/>
      <c r="B409" s="220"/>
      <c r="C409" s="220"/>
    </row>
    <row r="410" spans="1:3" x14ac:dyDescent="0.2">
      <c r="A410" s="220"/>
      <c r="B410" s="220"/>
      <c r="C410" s="220"/>
    </row>
    <row r="411" spans="1:3" x14ac:dyDescent="0.2">
      <c r="A411" s="220"/>
      <c r="B411" s="220"/>
      <c r="C411" s="220"/>
    </row>
    <row r="412" spans="1:3" x14ac:dyDescent="0.2">
      <c r="A412" s="220"/>
      <c r="B412" s="220"/>
      <c r="C412" s="220"/>
    </row>
    <row r="413" spans="1:3" x14ac:dyDescent="0.2">
      <c r="A413" s="220"/>
      <c r="B413" s="220"/>
      <c r="C413" s="220"/>
    </row>
    <row r="414" spans="1:3" x14ac:dyDescent="0.2">
      <c r="A414" s="220"/>
      <c r="B414" s="220"/>
      <c r="C414" s="220"/>
    </row>
    <row r="415" spans="1:3" x14ac:dyDescent="0.2">
      <c r="A415" s="220"/>
      <c r="B415" s="220"/>
      <c r="C415" s="220"/>
    </row>
    <row r="416" spans="1:3" x14ac:dyDescent="0.2">
      <c r="A416" s="220"/>
      <c r="B416" s="220"/>
      <c r="C416" s="220"/>
    </row>
    <row r="417" spans="1:3" x14ac:dyDescent="0.2">
      <c r="A417" s="220"/>
      <c r="B417" s="220"/>
      <c r="C417" s="220"/>
    </row>
    <row r="418" spans="1:3" x14ac:dyDescent="0.2">
      <c r="A418" s="220"/>
      <c r="B418" s="220"/>
      <c r="C418" s="220"/>
    </row>
    <row r="419" spans="1:3" x14ac:dyDescent="0.2">
      <c r="A419" s="220"/>
      <c r="B419" s="220"/>
      <c r="C419" s="220"/>
    </row>
    <row r="420" spans="1:3" x14ac:dyDescent="0.2">
      <c r="A420" s="220"/>
      <c r="B420" s="220"/>
      <c r="C420" s="220"/>
    </row>
    <row r="421" spans="1:3" x14ac:dyDescent="0.2">
      <c r="A421" s="220"/>
      <c r="B421" s="220"/>
      <c r="C421" s="220"/>
    </row>
    <row r="422" spans="1:3" x14ac:dyDescent="0.2">
      <c r="A422" s="220"/>
      <c r="B422" s="220"/>
      <c r="C422" s="220"/>
    </row>
    <row r="423" spans="1:3" x14ac:dyDescent="0.2">
      <c r="A423" s="220"/>
      <c r="B423" s="220"/>
      <c r="C423" s="220"/>
    </row>
    <row r="424" spans="1:3" x14ac:dyDescent="0.2">
      <c r="A424" s="220"/>
      <c r="B424" s="220"/>
      <c r="C424" s="220"/>
    </row>
    <row r="425" spans="1:3" x14ac:dyDescent="0.2">
      <c r="A425" s="220"/>
      <c r="B425" s="220"/>
      <c r="C425" s="220"/>
    </row>
    <row r="426" spans="1:3" x14ac:dyDescent="0.2">
      <c r="A426" s="220"/>
      <c r="B426" s="220"/>
      <c r="C426" s="220"/>
    </row>
    <row r="427" spans="1:3" x14ac:dyDescent="0.2">
      <c r="A427" s="220"/>
      <c r="B427" s="220"/>
      <c r="C427" s="220"/>
    </row>
    <row r="428" spans="1:3" x14ac:dyDescent="0.2">
      <c r="A428" s="220"/>
      <c r="B428" s="220"/>
      <c r="C428" s="220"/>
    </row>
    <row r="429" spans="1:3" x14ac:dyDescent="0.2">
      <c r="A429" s="220"/>
      <c r="B429" s="220"/>
      <c r="C429" s="220"/>
    </row>
    <row r="430" spans="1:3" x14ac:dyDescent="0.2">
      <c r="A430" s="220"/>
      <c r="B430" s="220"/>
      <c r="C430" s="220"/>
    </row>
    <row r="431" spans="1:3" x14ac:dyDescent="0.2">
      <c r="A431" s="220"/>
      <c r="B431" s="220"/>
      <c r="C431" s="220"/>
    </row>
    <row r="432" spans="1:3" x14ac:dyDescent="0.2">
      <c r="A432" s="220"/>
      <c r="B432" s="220"/>
      <c r="C432" s="220"/>
    </row>
    <row r="433" spans="1:3" x14ac:dyDescent="0.2">
      <c r="A433" s="220"/>
      <c r="B433" s="220"/>
      <c r="C433" s="220"/>
    </row>
    <row r="434" spans="1:3" x14ac:dyDescent="0.2">
      <c r="A434" s="220"/>
      <c r="B434" s="220"/>
      <c r="C434" s="220"/>
    </row>
    <row r="435" spans="1:3" x14ac:dyDescent="0.2">
      <c r="A435" s="220"/>
      <c r="B435" s="220"/>
      <c r="C435" s="220"/>
    </row>
    <row r="436" spans="1:3" x14ac:dyDescent="0.2">
      <c r="A436" s="220"/>
      <c r="B436" s="220"/>
      <c r="C436" s="220"/>
    </row>
    <row r="437" spans="1:3" x14ac:dyDescent="0.2">
      <c r="A437" s="220"/>
      <c r="B437" s="220"/>
      <c r="C437" s="220"/>
    </row>
    <row r="438" spans="1:3" x14ac:dyDescent="0.2">
      <c r="A438" s="220"/>
      <c r="B438" s="220"/>
      <c r="C438" s="220"/>
    </row>
    <row r="439" spans="1:3" x14ac:dyDescent="0.2">
      <c r="A439" s="220"/>
      <c r="B439" s="220"/>
      <c r="C439" s="220"/>
    </row>
    <row r="440" spans="1:3" x14ac:dyDescent="0.2">
      <c r="A440" s="220"/>
      <c r="B440" s="220"/>
      <c r="C440" s="220"/>
    </row>
    <row r="441" spans="1:3" x14ac:dyDescent="0.2">
      <c r="A441" s="220"/>
      <c r="B441" s="220"/>
      <c r="C441" s="220"/>
    </row>
    <row r="442" spans="1:3" x14ac:dyDescent="0.2">
      <c r="A442" s="220"/>
      <c r="B442" s="220"/>
      <c r="C442" s="220"/>
    </row>
    <row r="443" spans="1:3" x14ac:dyDescent="0.2">
      <c r="A443" s="220"/>
      <c r="B443" s="220"/>
      <c r="C443" s="220"/>
    </row>
    <row r="444" spans="1:3" x14ac:dyDescent="0.2">
      <c r="A444" s="220"/>
      <c r="B444" s="220"/>
      <c r="C444" s="220"/>
    </row>
    <row r="445" spans="1:3" x14ac:dyDescent="0.2">
      <c r="A445" s="220"/>
      <c r="B445" s="220"/>
      <c r="C445" s="220"/>
    </row>
    <row r="446" spans="1:3" x14ac:dyDescent="0.2">
      <c r="A446" s="220"/>
      <c r="B446" s="220"/>
      <c r="C446" s="220"/>
    </row>
    <row r="447" spans="1:3" x14ac:dyDescent="0.2">
      <c r="A447" s="220"/>
      <c r="B447" s="220"/>
      <c r="C447" s="220"/>
    </row>
    <row r="448" spans="1:3" x14ac:dyDescent="0.2">
      <c r="A448" s="220"/>
      <c r="B448" s="220"/>
      <c r="C448" s="220"/>
    </row>
    <row r="449" spans="1:3" x14ac:dyDescent="0.2">
      <c r="A449" s="220"/>
      <c r="B449" s="220"/>
      <c r="C449" s="220"/>
    </row>
    <row r="450" spans="1:3" x14ac:dyDescent="0.2">
      <c r="A450" s="220"/>
      <c r="B450" s="220"/>
      <c r="C450" s="220"/>
    </row>
    <row r="451" spans="1:3" x14ac:dyDescent="0.2">
      <c r="A451" s="220"/>
      <c r="B451" s="220"/>
      <c r="C451" s="220"/>
    </row>
    <row r="452" spans="1:3" x14ac:dyDescent="0.2">
      <c r="A452" s="220"/>
      <c r="B452" s="220"/>
      <c r="C452" s="220"/>
    </row>
    <row r="453" spans="1:3" x14ac:dyDescent="0.2">
      <c r="A453" s="220"/>
      <c r="B453" s="220"/>
      <c r="C453" s="220"/>
    </row>
    <row r="454" spans="1:3" x14ac:dyDescent="0.2">
      <c r="A454" s="220"/>
      <c r="B454" s="220"/>
      <c r="C454" s="220"/>
    </row>
    <row r="455" spans="1:3" x14ac:dyDescent="0.2">
      <c r="A455" s="220"/>
      <c r="B455" s="220"/>
      <c r="C455" s="220"/>
    </row>
    <row r="456" spans="1:3" x14ac:dyDescent="0.2">
      <c r="A456" s="220"/>
      <c r="B456" s="220"/>
      <c r="C456" s="220"/>
    </row>
    <row r="457" spans="1:3" x14ac:dyDescent="0.2">
      <c r="A457" s="220"/>
      <c r="B457" s="220"/>
      <c r="C457" s="220"/>
    </row>
    <row r="458" spans="1:3" x14ac:dyDescent="0.2">
      <c r="A458" s="220"/>
      <c r="B458" s="220"/>
      <c r="C458" s="220"/>
    </row>
    <row r="459" spans="1:3" x14ac:dyDescent="0.2">
      <c r="A459" s="220"/>
      <c r="B459" s="220"/>
      <c r="C459" s="220"/>
    </row>
    <row r="460" spans="1:3" x14ac:dyDescent="0.2">
      <c r="A460" s="220"/>
      <c r="B460" s="220"/>
      <c r="C460" s="220"/>
    </row>
    <row r="461" spans="1:3" x14ac:dyDescent="0.2">
      <c r="A461" s="220"/>
      <c r="B461" s="220"/>
      <c r="C461" s="220"/>
    </row>
    <row r="462" spans="1:3" x14ac:dyDescent="0.2">
      <c r="A462" s="220"/>
      <c r="B462" s="220"/>
      <c r="C462" s="220"/>
    </row>
    <row r="463" spans="1:3" x14ac:dyDescent="0.2">
      <c r="A463" s="220"/>
      <c r="B463" s="220"/>
      <c r="C463" s="220"/>
    </row>
    <row r="464" spans="1:3" x14ac:dyDescent="0.2">
      <c r="A464" s="220"/>
      <c r="B464" s="220"/>
      <c r="C464" s="220"/>
    </row>
    <row r="465" spans="1:3" x14ac:dyDescent="0.2">
      <c r="A465" s="220"/>
      <c r="B465" s="220"/>
      <c r="C465" s="220"/>
    </row>
    <row r="466" spans="1:3" x14ac:dyDescent="0.2">
      <c r="A466" s="220"/>
      <c r="B466" s="220"/>
      <c r="C466" s="220"/>
    </row>
    <row r="467" spans="1:3" x14ac:dyDescent="0.2">
      <c r="A467" s="220"/>
      <c r="B467" s="220"/>
      <c r="C467" s="220"/>
    </row>
    <row r="468" spans="1:3" x14ac:dyDescent="0.2">
      <c r="A468" s="220"/>
      <c r="B468" s="220"/>
      <c r="C468" s="220"/>
    </row>
    <row r="469" spans="1:3" x14ac:dyDescent="0.2">
      <c r="A469" s="220"/>
      <c r="B469" s="220"/>
      <c r="C469" s="220"/>
    </row>
    <row r="470" spans="1:3" x14ac:dyDescent="0.2">
      <c r="A470" s="220"/>
      <c r="B470" s="220"/>
      <c r="C470" s="220"/>
    </row>
    <row r="471" spans="1:3" x14ac:dyDescent="0.2">
      <c r="A471" s="220"/>
      <c r="B471" s="220"/>
      <c r="C471" s="220"/>
    </row>
    <row r="472" spans="1:3" x14ac:dyDescent="0.2">
      <c r="A472" s="220"/>
      <c r="B472" s="220"/>
      <c r="C472" s="220"/>
    </row>
    <row r="473" spans="1:3" x14ac:dyDescent="0.2">
      <c r="A473" s="220"/>
      <c r="B473" s="220"/>
      <c r="C473" s="220"/>
    </row>
    <row r="474" spans="1:3" x14ac:dyDescent="0.2">
      <c r="A474" s="220"/>
      <c r="B474" s="220"/>
      <c r="C474" s="220"/>
    </row>
    <row r="475" spans="1:3" x14ac:dyDescent="0.2">
      <c r="A475" s="220"/>
      <c r="B475" s="220"/>
      <c r="C475" s="220"/>
    </row>
    <row r="476" spans="1:3" x14ac:dyDescent="0.2">
      <c r="A476" s="220"/>
      <c r="B476" s="220"/>
      <c r="C476" s="220"/>
    </row>
    <row r="477" spans="1:3" x14ac:dyDescent="0.2">
      <c r="A477" s="220"/>
      <c r="B477" s="220"/>
      <c r="C477" s="220"/>
    </row>
    <row r="478" spans="1:3" x14ac:dyDescent="0.2">
      <c r="A478" s="220"/>
      <c r="B478" s="220"/>
      <c r="C478" s="220"/>
    </row>
    <row r="479" spans="1:3" x14ac:dyDescent="0.2">
      <c r="A479" s="220"/>
      <c r="B479" s="220"/>
      <c r="C479" s="220"/>
    </row>
    <row r="480" spans="1:3" x14ac:dyDescent="0.2">
      <c r="A480" s="220"/>
      <c r="B480" s="220"/>
      <c r="C480" s="220"/>
    </row>
    <row r="481" spans="1:3" x14ac:dyDescent="0.2">
      <c r="A481" s="220"/>
      <c r="B481" s="220"/>
      <c r="C481" s="220"/>
    </row>
    <row r="482" spans="1:3" x14ac:dyDescent="0.2">
      <c r="A482" s="220"/>
      <c r="B482" s="220"/>
      <c r="C482" s="220"/>
    </row>
    <row r="483" spans="1:3" x14ac:dyDescent="0.2">
      <c r="A483" s="220"/>
      <c r="B483" s="220"/>
      <c r="C483" s="220"/>
    </row>
    <row r="484" spans="1:3" x14ac:dyDescent="0.2">
      <c r="A484" s="220"/>
      <c r="B484" s="220"/>
      <c r="C484" s="220"/>
    </row>
    <row r="485" spans="1:3" x14ac:dyDescent="0.2">
      <c r="A485" s="220"/>
      <c r="B485" s="220"/>
      <c r="C485" s="220"/>
    </row>
    <row r="486" spans="1:3" x14ac:dyDescent="0.2">
      <c r="A486" s="220"/>
      <c r="B486" s="220"/>
      <c r="C486" s="220"/>
    </row>
    <row r="487" spans="1:3" x14ac:dyDescent="0.2">
      <c r="A487" s="220"/>
      <c r="B487" s="220"/>
      <c r="C487" s="220"/>
    </row>
    <row r="488" spans="1:3" x14ac:dyDescent="0.2">
      <c r="A488" s="220"/>
      <c r="B488" s="220"/>
      <c r="C488" s="220"/>
    </row>
    <row r="489" spans="1:3" x14ac:dyDescent="0.2">
      <c r="A489" s="220"/>
      <c r="B489" s="220"/>
      <c r="C489" s="220"/>
    </row>
    <row r="490" spans="1:3" x14ac:dyDescent="0.2">
      <c r="A490" s="220"/>
      <c r="B490" s="220"/>
      <c r="C490" s="220"/>
    </row>
    <row r="491" spans="1:3" x14ac:dyDescent="0.2">
      <c r="A491" s="220"/>
      <c r="B491" s="220"/>
      <c r="C491" s="220"/>
    </row>
    <row r="492" spans="1:3" x14ac:dyDescent="0.2">
      <c r="A492" s="220"/>
      <c r="B492" s="220"/>
      <c r="C492" s="220"/>
    </row>
    <row r="493" spans="1:3" x14ac:dyDescent="0.2">
      <c r="A493" s="220"/>
      <c r="B493" s="220"/>
      <c r="C493" s="220"/>
    </row>
    <row r="494" spans="1:3" x14ac:dyDescent="0.2">
      <c r="A494" s="220"/>
      <c r="B494" s="220"/>
      <c r="C494" s="220"/>
    </row>
    <row r="495" spans="1:3" x14ac:dyDescent="0.2">
      <c r="A495" s="220"/>
      <c r="B495" s="220"/>
      <c r="C495" s="220"/>
    </row>
    <row r="496" spans="1:3" x14ac:dyDescent="0.2">
      <c r="A496" s="220"/>
      <c r="B496" s="220"/>
      <c r="C496" s="220"/>
    </row>
    <row r="497" spans="1:3" x14ac:dyDescent="0.2">
      <c r="A497" s="220"/>
      <c r="B497" s="220"/>
      <c r="C497" s="220"/>
    </row>
    <row r="498" spans="1:3" x14ac:dyDescent="0.2">
      <c r="A498" s="220"/>
      <c r="B498" s="220"/>
      <c r="C498" s="220"/>
    </row>
    <row r="499" spans="1:3" x14ac:dyDescent="0.2">
      <c r="A499" s="220"/>
      <c r="B499" s="220"/>
      <c r="C499" s="220"/>
    </row>
    <row r="500" spans="1:3" x14ac:dyDescent="0.2">
      <c r="A500" s="220"/>
      <c r="B500" s="220"/>
      <c r="C500" s="220"/>
    </row>
    <row r="501" spans="1:3" x14ac:dyDescent="0.2">
      <c r="A501" s="220"/>
      <c r="B501" s="220"/>
      <c r="C501" s="220"/>
    </row>
    <row r="502" spans="1:3" x14ac:dyDescent="0.2">
      <c r="A502" s="220"/>
      <c r="B502" s="220"/>
      <c r="C502" s="220"/>
    </row>
    <row r="503" spans="1:3" x14ac:dyDescent="0.2">
      <c r="A503" s="220"/>
      <c r="B503" s="220"/>
      <c r="C503" s="220"/>
    </row>
    <row r="504" spans="1:3" x14ac:dyDescent="0.2">
      <c r="A504" s="220"/>
      <c r="B504" s="220"/>
      <c r="C504" s="220"/>
    </row>
    <row r="505" spans="1:3" x14ac:dyDescent="0.2">
      <c r="A505" s="220"/>
      <c r="B505" s="220"/>
      <c r="C505" s="220"/>
    </row>
    <row r="506" spans="1:3" x14ac:dyDescent="0.2">
      <c r="A506" s="220"/>
      <c r="B506" s="220"/>
      <c r="C506" s="220"/>
    </row>
    <row r="507" spans="1:3" x14ac:dyDescent="0.2">
      <c r="A507" s="220"/>
      <c r="B507" s="220"/>
      <c r="C507" s="220"/>
    </row>
    <row r="508" spans="1:3" x14ac:dyDescent="0.2">
      <c r="A508" s="220"/>
      <c r="B508" s="220"/>
      <c r="C508" s="220"/>
    </row>
    <row r="509" spans="1:3" x14ac:dyDescent="0.2">
      <c r="A509" s="220"/>
      <c r="B509" s="220"/>
      <c r="C509" s="220"/>
    </row>
    <row r="510" spans="1:3" x14ac:dyDescent="0.2">
      <c r="A510" s="220"/>
      <c r="B510" s="220"/>
      <c r="C510" s="220"/>
    </row>
    <row r="511" spans="1:3" x14ac:dyDescent="0.2">
      <c r="A511" s="220"/>
      <c r="B511" s="220"/>
      <c r="C511" s="220"/>
    </row>
    <row r="512" spans="1:3" x14ac:dyDescent="0.2">
      <c r="A512" s="220"/>
      <c r="B512" s="220"/>
      <c r="C512" s="220"/>
    </row>
    <row r="513" spans="1:3" x14ac:dyDescent="0.2">
      <c r="A513" s="220"/>
      <c r="B513" s="220"/>
      <c r="C513" s="220"/>
    </row>
    <row r="514" spans="1:3" x14ac:dyDescent="0.2">
      <c r="A514" s="220"/>
      <c r="B514" s="220"/>
      <c r="C514" s="220"/>
    </row>
    <row r="515" spans="1:3" x14ac:dyDescent="0.2">
      <c r="A515" s="220"/>
      <c r="B515" s="220"/>
      <c r="C515" s="220"/>
    </row>
    <row r="516" spans="1:3" x14ac:dyDescent="0.2">
      <c r="A516" s="220"/>
      <c r="B516" s="220"/>
      <c r="C516" s="220"/>
    </row>
    <row r="517" spans="1:3" x14ac:dyDescent="0.2">
      <c r="A517" s="220"/>
      <c r="B517" s="220"/>
      <c r="C517" s="220"/>
    </row>
    <row r="518" spans="1:3" x14ac:dyDescent="0.2">
      <c r="A518" s="220"/>
      <c r="B518" s="220"/>
      <c r="C518" s="220"/>
    </row>
    <row r="519" spans="1:3" x14ac:dyDescent="0.2">
      <c r="A519" s="220"/>
      <c r="B519" s="220"/>
      <c r="C519" s="220"/>
    </row>
    <row r="520" spans="1:3" x14ac:dyDescent="0.2">
      <c r="A520" s="220"/>
      <c r="B520" s="220"/>
      <c r="C520" s="220"/>
    </row>
    <row r="521" spans="1:3" x14ac:dyDescent="0.2">
      <c r="A521" s="220"/>
      <c r="B521" s="220"/>
      <c r="C521" s="220"/>
    </row>
    <row r="522" spans="1:3" x14ac:dyDescent="0.2">
      <c r="A522" s="220"/>
      <c r="B522" s="220"/>
      <c r="C522" s="220"/>
    </row>
    <row r="523" spans="1:3" x14ac:dyDescent="0.2">
      <c r="A523" s="220"/>
      <c r="B523" s="220"/>
      <c r="C523" s="220"/>
    </row>
    <row r="524" spans="1:3" x14ac:dyDescent="0.2">
      <c r="A524" s="220"/>
      <c r="B524" s="220"/>
      <c r="C524" s="220"/>
    </row>
    <row r="525" spans="1:3" x14ac:dyDescent="0.2">
      <c r="A525" s="220"/>
      <c r="B525" s="220"/>
      <c r="C525" s="220"/>
    </row>
    <row r="526" spans="1:3" x14ac:dyDescent="0.2">
      <c r="A526" s="220"/>
      <c r="B526" s="220"/>
      <c r="C526" s="220"/>
    </row>
    <row r="527" spans="1:3" x14ac:dyDescent="0.2">
      <c r="A527" s="220"/>
      <c r="B527" s="220"/>
      <c r="C527" s="220"/>
    </row>
    <row r="528" spans="1:3" x14ac:dyDescent="0.2">
      <c r="A528" s="220"/>
      <c r="B528" s="220"/>
      <c r="C528" s="220"/>
    </row>
    <row r="529" spans="1:3" x14ac:dyDescent="0.2">
      <c r="A529" s="220"/>
      <c r="B529" s="220"/>
      <c r="C529" s="220"/>
    </row>
    <row r="530" spans="1:3" x14ac:dyDescent="0.2">
      <c r="A530" s="220"/>
      <c r="B530" s="220"/>
      <c r="C530" s="220"/>
    </row>
    <row r="531" spans="1:3" x14ac:dyDescent="0.2">
      <c r="A531" s="220"/>
      <c r="B531" s="220"/>
      <c r="C531" s="220"/>
    </row>
    <row r="532" spans="1:3" x14ac:dyDescent="0.2">
      <c r="A532" s="220"/>
      <c r="B532" s="220"/>
      <c r="C532" s="220"/>
    </row>
    <row r="533" spans="1:3" x14ac:dyDescent="0.2">
      <c r="A533" s="220"/>
      <c r="B533" s="220"/>
      <c r="C533" s="220"/>
    </row>
    <row r="534" spans="1:3" x14ac:dyDescent="0.2">
      <c r="A534" s="220"/>
      <c r="B534" s="220"/>
      <c r="C534" s="220"/>
    </row>
    <row r="535" spans="1:3" x14ac:dyDescent="0.2">
      <c r="A535" s="220"/>
      <c r="B535" s="220"/>
      <c r="C535" s="220"/>
    </row>
    <row r="536" spans="1:3" x14ac:dyDescent="0.2">
      <c r="A536" s="220"/>
      <c r="B536" s="220"/>
      <c r="C536" s="220"/>
    </row>
    <row r="537" spans="1:3" x14ac:dyDescent="0.2">
      <c r="A537" s="220"/>
      <c r="B537" s="220"/>
      <c r="C537" s="220"/>
    </row>
    <row r="538" spans="1:3" x14ac:dyDescent="0.2">
      <c r="A538" s="220"/>
      <c r="B538" s="220"/>
      <c r="C538" s="220"/>
    </row>
    <row r="539" spans="1:3" x14ac:dyDescent="0.2">
      <c r="A539" s="220"/>
      <c r="B539" s="220"/>
      <c r="C539" s="220"/>
    </row>
    <row r="540" spans="1:3" x14ac:dyDescent="0.2">
      <c r="A540" s="220"/>
      <c r="B540" s="220"/>
      <c r="C540" s="220"/>
    </row>
    <row r="541" spans="1:3" x14ac:dyDescent="0.2">
      <c r="A541" s="220"/>
      <c r="B541" s="220"/>
      <c r="C541" s="220"/>
    </row>
    <row r="542" spans="1:3" x14ac:dyDescent="0.2">
      <c r="A542" s="220"/>
      <c r="B542" s="220"/>
      <c r="C542" s="220"/>
    </row>
    <row r="543" spans="1:3" x14ac:dyDescent="0.2">
      <c r="A543" s="220"/>
      <c r="B543" s="220"/>
      <c r="C543" s="220"/>
    </row>
    <row r="544" spans="1:3" x14ac:dyDescent="0.2">
      <c r="A544" s="220"/>
      <c r="B544" s="220"/>
      <c r="C544" s="220"/>
    </row>
    <row r="545" spans="1:3" x14ac:dyDescent="0.2">
      <c r="A545" s="220"/>
      <c r="B545" s="220"/>
      <c r="C545" s="220"/>
    </row>
    <row r="546" spans="1:3" x14ac:dyDescent="0.2">
      <c r="A546" s="220"/>
      <c r="B546" s="220"/>
      <c r="C546" s="220"/>
    </row>
    <row r="547" spans="1:3" x14ac:dyDescent="0.2">
      <c r="A547" s="220"/>
      <c r="B547" s="220"/>
      <c r="C547" s="220"/>
    </row>
    <row r="548" spans="1:3" x14ac:dyDescent="0.2">
      <c r="A548" s="220"/>
      <c r="B548" s="220"/>
      <c r="C548" s="220"/>
    </row>
    <row r="549" spans="1:3" x14ac:dyDescent="0.2">
      <c r="A549" s="220"/>
      <c r="B549" s="220"/>
      <c r="C549" s="220"/>
    </row>
    <row r="550" spans="1:3" x14ac:dyDescent="0.2">
      <c r="A550" s="220"/>
      <c r="B550" s="220"/>
      <c r="C550" s="220"/>
    </row>
    <row r="551" spans="1:3" x14ac:dyDescent="0.2">
      <c r="A551" s="220"/>
      <c r="B551" s="220"/>
      <c r="C551" s="220"/>
    </row>
    <row r="552" spans="1:3" x14ac:dyDescent="0.2">
      <c r="A552" s="220"/>
      <c r="B552" s="220"/>
      <c r="C552" s="220"/>
    </row>
    <row r="553" spans="1:3" x14ac:dyDescent="0.2">
      <c r="A553" s="220"/>
      <c r="B553" s="220"/>
      <c r="C553" s="220"/>
    </row>
    <row r="554" spans="1:3" x14ac:dyDescent="0.2">
      <c r="A554" s="220"/>
      <c r="B554" s="220"/>
      <c r="C554" s="220"/>
    </row>
    <row r="555" spans="1:3" x14ac:dyDescent="0.2">
      <c r="A555" s="220"/>
      <c r="B555" s="220"/>
      <c r="C555" s="220"/>
    </row>
    <row r="556" spans="1:3" x14ac:dyDescent="0.2">
      <c r="A556" s="220"/>
      <c r="B556" s="220"/>
      <c r="C556" s="220"/>
    </row>
    <row r="557" spans="1:3" x14ac:dyDescent="0.2">
      <c r="A557" s="220"/>
      <c r="B557" s="220"/>
      <c r="C557" s="220"/>
    </row>
    <row r="558" spans="1:3" x14ac:dyDescent="0.2">
      <c r="A558" s="220"/>
      <c r="B558" s="220"/>
      <c r="C558" s="220"/>
    </row>
    <row r="559" spans="1:3" x14ac:dyDescent="0.2">
      <c r="A559" s="220"/>
      <c r="B559" s="220"/>
      <c r="C559" s="220"/>
    </row>
    <row r="560" spans="1:3" x14ac:dyDescent="0.2">
      <c r="A560" s="220"/>
      <c r="B560" s="220"/>
      <c r="C560" s="220"/>
    </row>
    <row r="561" spans="1:3" x14ac:dyDescent="0.2">
      <c r="A561" s="220"/>
      <c r="B561" s="220"/>
      <c r="C561" s="220"/>
    </row>
    <row r="562" spans="1:3" x14ac:dyDescent="0.2">
      <c r="A562" s="220"/>
      <c r="B562" s="220"/>
      <c r="C562" s="220"/>
    </row>
    <row r="563" spans="1:3" x14ac:dyDescent="0.2">
      <c r="A563" s="220"/>
      <c r="B563" s="220"/>
      <c r="C563" s="220"/>
    </row>
    <row r="564" spans="1:3" x14ac:dyDescent="0.2">
      <c r="A564" s="220"/>
      <c r="B564" s="220"/>
      <c r="C564" s="220"/>
    </row>
    <row r="565" spans="1:3" x14ac:dyDescent="0.2">
      <c r="A565" s="220"/>
      <c r="B565" s="220"/>
      <c r="C565" s="220"/>
    </row>
    <row r="566" spans="1:3" x14ac:dyDescent="0.2">
      <c r="A566" s="220"/>
      <c r="B566" s="220"/>
      <c r="C566" s="220"/>
    </row>
    <row r="567" spans="1:3" x14ac:dyDescent="0.2">
      <c r="A567" s="220"/>
      <c r="B567" s="220"/>
      <c r="C567" s="220"/>
    </row>
    <row r="568" spans="1:3" x14ac:dyDescent="0.2">
      <c r="A568" s="220"/>
      <c r="B568" s="220"/>
      <c r="C568" s="220"/>
    </row>
    <row r="569" spans="1:3" x14ac:dyDescent="0.2">
      <c r="A569" s="220"/>
      <c r="B569" s="220"/>
      <c r="C569" s="220"/>
    </row>
    <row r="570" spans="1:3" x14ac:dyDescent="0.2">
      <c r="A570" s="220"/>
      <c r="B570" s="220"/>
      <c r="C570" s="220"/>
    </row>
    <row r="571" spans="1:3" x14ac:dyDescent="0.2">
      <c r="A571" s="220"/>
      <c r="B571" s="220"/>
      <c r="C571" s="220"/>
    </row>
    <row r="572" spans="1:3" x14ac:dyDescent="0.2">
      <c r="A572" s="220"/>
      <c r="B572" s="220"/>
      <c r="C572" s="220"/>
    </row>
    <row r="573" spans="1:3" x14ac:dyDescent="0.2">
      <c r="A573" s="220"/>
      <c r="B573" s="220"/>
      <c r="C573" s="220"/>
    </row>
    <row r="574" spans="1:3" x14ac:dyDescent="0.2">
      <c r="A574" s="220"/>
      <c r="B574" s="220"/>
      <c r="C574" s="220"/>
    </row>
    <row r="575" spans="1:3" x14ac:dyDescent="0.2">
      <c r="A575" s="220"/>
      <c r="B575" s="220"/>
      <c r="C575" s="220"/>
    </row>
    <row r="576" spans="1:3" x14ac:dyDescent="0.2">
      <c r="A576" s="220"/>
      <c r="B576" s="220"/>
      <c r="C576" s="220"/>
    </row>
    <row r="577" spans="1:3" x14ac:dyDescent="0.2">
      <c r="A577" s="220"/>
      <c r="B577" s="220"/>
      <c r="C577" s="220"/>
    </row>
    <row r="578" spans="1:3" x14ac:dyDescent="0.2">
      <c r="A578" s="220"/>
      <c r="B578" s="220"/>
      <c r="C578" s="220"/>
    </row>
    <row r="579" spans="1:3" x14ac:dyDescent="0.2">
      <c r="A579" s="220"/>
      <c r="B579" s="220"/>
      <c r="C579" s="220"/>
    </row>
    <row r="580" spans="1:3" x14ac:dyDescent="0.2">
      <c r="A580" s="220"/>
      <c r="B580" s="220"/>
      <c r="C580" s="220"/>
    </row>
    <row r="581" spans="1:3" x14ac:dyDescent="0.2">
      <c r="A581" s="220"/>
      <c r="B581" s="220"/>
      <c r="C581" s="220"/>
    </row>
    <row r="582" spans="1:3" x14ac:dyDescent="0.2">
      <c r="A582" s="220"/>
      <c r="B582" s="220"/>
      <c r="C582" s="220"/>
    </row>
    <row r="583" spans="1:3" x14ac:dyDescent="0.2">
      <c r="A583" s="220"/>
      <c r="B583" s="220"/>
      <c r="C583" s="220"/>
    </row>
    <row r="584" spans="1:3" x14ac:dyDescent="0.2">
      <c r="A584" s="220"/>
      <c r="B584" s="220"/>
      <c r="C584" s="220"/>
    </row>
    <row r="585" spans="1:3" x14ac:dyDescent="0.2">
      <c r="A585" s="220"/>
      <c r="B585" s="220"/>
      <c r="C585" s="220"/>
    </row>
    <row r="586" spans="1:3" x14ac:dyDescent="0.2">
      <c r="A586" s="220"/>
      <c r="B586" s="220"/>
      <c r="C586" s="220"/>
    </row>
    <row r="587" spans="1:3" x14ac:dyDescent="0.2">
      <c r="A587" s="220"/>
      <c r="B587" s="220"/>
      <c r="C587" s="220"/>
    </row>
    <row r="588" spans="1:3" x14ac:dyDescent="0.2">
      <c r="A588" s="220"/>
      <c r="B588" s="220"/>
      <c r="C588" s="220"/>
    </row>
    <row r="589" spans="1:3" x14ac:dyDescent="0.2">
      <c r="A589" s="220"/>
      <c r="B589" s="220"/>
      <c r="C589" s="220"/>
    </row>
    <row r="590" spans="1:3" x14ac:dyDescent="0.2">
      <c r="A590" s="220"/>
      <c r="B590" s="220"/>
      <c r="C590" s="220"/>
    </row>
    <row r="591" spans="1:3" x14ac:dyDescent="0.2">
      <c r="A591" s="220"/>
      <c r="B591" s="220"/>
      <c r="C591" s="220"/>
    </row>
    <row r="592" spans="1:3" x14ac:dyDescent="0.2">
      <c r="A592" s="220"/>
      <c r="B592" s="220"/>
      <c r="C592" s="220"/>
    </row>
    <row r="593" spans="1:3" x14ac:dyDescent="0.2">
      <c r="A593" s="220"/>
      <c r="B593" s="220"/>
      <c r="C593" s="220"/>
    </row>
    <row r="594" spans="1:3" x14ac:dyDescent="0.2">
      <c r="A594" s="220"/>
      <c r="B594" s="220"/>
      <c r="C594" s="220"/>
    </row>
    <row r="595" spans="1:3" x14ac:dyDescent="0.2">
      <c r="A595" s="220"/>
      <c r="B595" s="220"/>
      <c r="C595" s="220"/>
    </row>
    <row r="596" spans="1:3" x14ac:dyDescent="0.2">
      <c r="A596" s="220"/>
      <c r="B596" s="220"/>
      <c r="C596" s="220"/>
    </row>
    <row r="597" spans="1:3" x14ac:dyDescent="0.2">
      <c r="A597" s="220"/>
      <c r="B597" s="220"/>
      <c r="C597" s="220"/>
    </row>
    <row r="598" spans="1:3" x14ac:dyDescent="0.2">
      <c r="A598" s="220"/>
      <c r="B598" s="220"/>
      <c r="C598" s="220"/>
    </row>
    <row r="599" spans="1:3" x14ac:dyDescent="0.2">
      <c r="A599" s="220"/>
      <c r="B599" s="220"/>
      <c r="C599" s="220"/>
    </row>
    <row r="600" spans="1:3" x14ac:dyDescent="0.2">
      <c r="A600" s="220"/>
      <c r="B600" s="220"/>
      <c r="C600" s="220"/>
    </row>
    <row r="601" spans="1:3" x14ac:dyDescent="0.2">
      <c r="A601" s="220"/>
      <c r="B601" s="220"/>
      <c r="C601" s="220"/>
    </row>
    <row r="602" spans="1:3" x14ac:dyDescent="0.2">
      <c r="A602" s="220"/>
      <c r="B602" s="220"/>
      <c r="C602" s="220"/>
    </row>
    <row r="603" spans="1:3" x14ac:dyDescent="0.2">
      <c r="A603" s="220"/>
      <c r="B603" s="220"/>
      <c r="C603" s="220"/>
    </row>
    <row r="604" spans="1:3" x14ac:dyDescent="0.2">
      <c r="A604" s="220"/>
      <c r="B604" s="220"/>
      <c r="C604" s="220"/>
    </row>
    <row r="605" spans="1:3" x14ac:dyDescent="0.2">
      <c r="A605" s="220"/>
      <c r="B605" s="220"/>
      <c r="C605" s="220"/>
    </row>
    <row r="606" spans="1:3" x14ac:dyDescent="0.2">
      <c r="A606" s="220"/>
      <c r="B606" s="220"/>
      <c r="C606" s="220"/>
    </row>
    <row r="607" spans="1:3" x14ac:dyDescent="0.2">
      <c r="A607" s="220"/>
      <c r="B607" s="220"/>
      <c r="C607" s="220"/>
    </row>
    <row r="608" spans="1:3" x14ac:dyDescent="0.2">
      <c r="A608" s="220"/>
      <c r="B608" s="220"/>
      <c r="C608" s="220"/>
    </row>
    <row r="609" spans="1:3" x14ac:dyDescent="0.2">
      <c r="A609" s="220"/>
      <c r="B609" s="220"/>
      <c r="C609" s="220"/>
    </row>
    <row r="610" spans="1:3" x14ac:dyDescent="0.2">
      <c r="A610" s="220"/>
      <c r="B610" s="220"/>
      <c r="C610" s="220"/>
    </row>
    <row r="611" spans="1:3" x14ac:dyDescent="0.2">
      <c r="A611" s="220"/>
      <c r="B611" s="220"/>
      <c r="C611" s="220"/>
    </row>
    <row r="612" spans="1:3" x14ac:dyDescent="0.2">
      <c r="A612" s="220"/>
      <c r="B612" s="220"/>
      <c r="C612" s="220"/>
    </row>
    <row r="613" spans="1:3" x14ac:dyDescent="0.2">
      <c r="A613" s="220"/>
      <c r="B613" s="220"/>
      <c r="C613" s="220"/>
    </row>
    <row r="614" spans="1:3" x14ac:dyDescent="0.2">
      <c r="A614" s="220"/>
      <c r="B614" s="220"/>
      <c r="C614" s="220"/>
    </row>
    <row r="615" spans="1:3" x14ac:dyDescent="0.2">
      <c r="A615" s="220"/>
      <c r="B615" s="220"/>
      <c r="C615" s="220"/>
    </row>
    <row r="616" spans="1:3" x14ac:dyDescent="0.2">
      <c r="A616" s="220"/>
      <c r="B616" s="220"/>
      <c r="C616" s="220"/>
    </row>
    <row r="617" spans="1:3" x14ac:dyDescent="0.2">
      <c r="A617" s="220"/>
      <c r="B617" s="220"/>
      <c r="C617" s="220"/>
    </row>
    <row r="618" spans="1:3" x14ac:dyDescent="0.2">
      <c r="A618" s="220"/>
      <c r="B618" s="220"/>
      <c r="C618" s="220"/>
    </row>
    <row r="619" spans="1:3" x14ac:dyDescent="0.2">
      <c r="A619" s="220"/>
      <c r="B619" s="220"/>
      <c r="C619" s="220"/>
    </row>
    <row r="620" spans="1:3" x14ac:dyDescent="0.2">
      <c r="A620" s="220"/>
      <c r="B620" s="220"/>
      <c r="C620" s="220"/>
    </row>
    <row r="621" spans="1:3" x14ac:dyDescent="0.2">
      <c r="A621" s="220"/>
      <c r="B621" s="220"/>
      <c r="C621" s="220"/>
    </row>
    <row r="622" spans="1:3" x14ac:dyDescent="0.2">
      <c r="A622" s="220"/>
      <c r="B622" s="220"/>
      <c r="C622" s="220"/>
    </row>
    <row r="623" spans="1:3" x14ac:dyDescent="0.2">
      <c r="A623" s="220"/>
      <c r="B623" s="220"/>
      <c r="C623" s="220"/>
    </row>
    <row r="624" spans="1:3" x14ac:dyDescent="0.2">
      <c r="A624" s="220"/>
      <c r="B624" s="220"/>
      <c r="C624" s="220"/>
    </row>
    <row r="625" spans="1:3" x14ac:dyDescent="0.2">
      <c r="A625" s="220"/>
      <c r="B625" s="220"/>
      <c r="C625" s="220"/>
    </row>
    <row r="626" spans="1:3" x14ac:dyDescent="0.2">
      <c r="A626" s="220"/>
      <c r="B626" s="220"/>
      <c r="C626" s="220"/>
    </row>
    <row r="627" spans="1:3" x14ac:dyDescent="0.2">
      <c r="A627" s="220"/>
      <c r="B627" s="220"/>
      <c r="C627" s="220"/>
    </row>
    <row r="628" spans="1:3" x14ac:dyDescent="0.2">
      <c r="A628" s="220"/>
      <c r="B628" s="220"/>
      <c r="C628" s="220"/>
    </row>
    <row r="629" spans="1:3" x14ac:dyDescent="0.2">
      <c r="A629" s="220"/>
      <c r="B629" s="220"/>
      <c r="C629" s="220"/>
    </row>
    <row r="630" spans="1:3" x14ac:dyDescent="0.2">
      <c r="A630" s="220"/>
      <c r="B630" s="220"/>
      <c r="C630" s="220"/>
    </row>
    <row r="631" spans="1:3" x14ac:dyDescent="0.2">
      <c r="A631" s="220"/>
      <c r="B631" s="220"/>
      <c r="C631" s="220"/>
    </row>
    <row r="632" spans="1:3" x14ac:dyDescent="0.2">
      <c r="A632" s="220"/>
      <c r="B632" s="220"/>
      <c r="C632" s="220"/>
    </row>
    <row r="633" spans="1:3" x14ac:dyDescent="0.2">
      <c r="A633" s="220"/>
      <c r="B633" s="220"/>
      <c r="C633" s="220"/>
    </row>
    <row r="634" spans="1:3" x14ac:dyDescent="0.2">
      <c r="A634" s="220"/>
      <c r="B634" s="220"/>
      <c r="C634" s="220"/>
    </row>
    <row r="635" spans="1:3" x14ac:dyDescent="0.2">
      <c r="A635" s="220"/>
      <c r="B635" s="220"/>
      <c r="C635" s="220"/>
    </row>
    <row r="636" spans="1:3" x14ac:dyDescent="0.2">
      <c r="A636" s="220"/>
      <c r="B636" s="220"/>
      <c r="C636" s="220"/>
    </row>
    <row r="637" spans="1:3" x14ac:dyDescent="0.2">
      <c r="A637" s="220"/>
      <c r="B637" s="220"/>
      <c r="C637" s="220"/>
    </row>
    <row r="638" spans="1:3" x14ac:dyDescent="0.2">
      <c r="A638" s="220"/>
      <c r="B638" s="220"/>
      <c r="C638" s="220"/>
    </row>
    <row r="639" spans="1:3" x14ac:dyDescent="0.2">
      <c r="A639" s="220"/>
      <c r="B639" s="220"/>
      <c r="C639" s="220"/>
    </row>
    <row r="640" spans="1:3" x14ac:dyDescent="0.2">
      <c r="A640" s="220"/>
      <c r="B640" s="220"/>
      <c r="C640" s="220"/>
    </row>
    <row r="641" spans="1:3" x14ac:dyDescent="0.2">
      <c r="A641" s="220"/>
      <c r="B641" s="220"/>
      <c r="C641" s="220"/>
    </row>
    <row r="642" spans="1:3" x14ac:dyDescent="0.2">
      <c r="A642" s="220"/>
      <c r="B642" s="220"/>
      <c r="C642" s="220"/>
    </row>
    <row r="643" spans="1:3" x14ac:dyDescent="0.2">
      <c r="A643" s="220"/>
      <c r="B643" s="220"/>
      <c r="C643" s="220"/>
    </row>
    <row r="644" spans="1:3" x14ac:dyDescent="0.2">
      <c r="A644" s="220"/>
      <c r="B644" s="220"/>
      <c r="C644" s="220"/>
    </row>
    <row r="645" spans="1:3" x14ac:dyDescent="0.2">
      <c r="A645" s="220"/>
      <c r="B645" s="220"/>
      <c r="C645" s="220"/>
    </row>
    <row r="646" spans="1:3" x14ac:dyDescent="0.2">
      <c r="A646" s="220"/>
      <c r="B646" s="220"/>
      <c r="C646" s="220"/>
    </row>
    <row r="647" spans="1:3" x14ac:dyDescent="0.2">
      <c r="A647" s="220"/>
      <c r="B647" s="220"/>
      <c r="C647" s="220"/>
    </row>
    <row r="648" spans="1:3" x14ac:dyDescent="0.2">
      <c r="A648" s="220"/>
      <c r="B648" s="220"/>
      <c r="C648" s="220"/>
    </row>
    <row r="649" spans="1:3" x14ac:dyDescent="0.2">
      <c r="A649" s="220"/>
      <c r="B649" s="220"/>
      <c r="C649" s="220"/>
    </row>
    <row r="650" spans="1:3" x14ac:dyDescent="0.2">
      <c r="A650" s="220"/>
      <c r="B650" s="220"/>
      <c r="C650" s="220"/>
    </row>
    <row r="651" spans="1:3" x14ac:dyDescent="0.2">
      <c r="A651" s="220"/>
      <c r="B651" s="220"/>
      <c r="C651" s="220"/>
    </row>
    <row r="652" spans="1:3" x14ac:dyDescent="0.2">
      <c r="A652" s="220"/>
      <c r="B652" s="220"/>
      <c r="C652" s="220"/>
    </row>
    <row r="653" spans="1:3" x14ac:dyDescent="0.2">
      <c r="A653" s="220"/>
      <c r="B653" s="220"/>
      <c r="C653" s="220"/>
    </row>
    <row r="654" spans="1:3" x14ac:dyDescent="0.2">
      <c r="A654" s="220"/>
      <c r="B654" s="220"/>
      <c r="C654" s="220"/>
    </row>
    <row r="655" spans="1:3" x14ac:dyDescent="0.2">
      <c r="A655" s="220"/>
      <c r="B655" s="220"/>
      <c r="C655" s="220"/>
    </row>
    <row r="656" spans="1:3" x14ac:dyDescent="0.2">
      <c r="A656" s="220"/>
      <c r="B656" s="220"/>
      <c r="C656" s="220"/>
    </row>
    <row r="657" spans="1:3" x14ac:dyDescent="0.2">
      <c r="A657" s="220"/>
      <c r="B657" s="220"/>
      <c r="C657" s="220"/>
    </row>
    <row r="658" spans="1:3" x14ac:dyDescent="0.2">
      <c r="A658" s="220"/>
      <c r="B658" s="220"/>
      <c r="C658" s="220"/>
    </row>
    <row r="659" spans="1:3" x14ac:dyDescent="0.2">
      <c r="A659" s="220"/>
      <c r="B659" s="220"/>
      <c r="C659" s="220"/>
    </row>
    <row r="660" spans="1:3" x14ac:dyDescent="0.2">
      <c r="A660" s="220"/>
      <c r="B660" s="220"/>
      <c r="C660" s="220"/>
    </row>
    <row r="661" spans="1:3" x14ac:dyDescent="0.2">
      <c r="A661" s="220"/>
      <c r="B661" s="220"/>
      <c r="C661" s="220"/>
    </row>
    <row r="662" spans="1:3" x14ac:dyDescent="0.2">
      <c r="A662" s="220"/>
      <c r="B662" s="220"/>
      <c r="C662" s="220"/>
    </row>
    <row r="663" spans="1:3" x14ac:dyDescent="0.2">
      <c r="A663" s="220"/>
      <c r="B663" s="220"/>
      <c r="C663" s="220"/>
    </row>
    <row r="664" spans="1:3" x14ac:dyDescent="0.2">
      <c r="A664" s="220"/>
      <c r="B664" s="220"/>
      <c r="C664" s="220"/>
    </row>
    <row r="665" spans="1:3" x14ac:dyDescent="0.2">
      <c r="A665" s="220"/>
      <c r="B665" s="220"/>
      <c r="C665" s="220"/>
    </row>
    <row r="666" spans="1:3" x14ac:dyDescent="0.2">
      <c r="A666" s="220"/>
      <c r="B666" s="220"/>
      <c r="C666" s="220"/>
    </row>
    <row r="667" spans="1:3" x14ac:dyDescent="0.2">
      <c r="A667" s="220"/>
      <c r="B667" s="220"/>
      <c r="C667" s="220"/>
    </row>
    <row r="668" spans="1:3" x14ac:dyDescent="0.2">
      <c r="A668" s="220"/>
      <c r="B668" s="220"/>
      <c r="C668" s="220"/>
    </row>
    <row r="669" spans="1:3" x14ac:dyDescent="0.2">
      <c r="A669" s="220"/>
      <c r="B669" s="220"/>
      <c r="C669" s="220"/>
    </row>
    <row r="670" spans="1:3" x14ac:dyDescent="0.2">
      <c r="A670" s="220"/>
      <c r="B670" s="220"/>
      <c r="C670" s="220"/>
    </row>
    <row r="671" spans="1:3" x14ac:dyDescent="0.2">
      <c r="A671" s="220"/>
      <c r="B671" s="220"/>
      <c r="C671" s="220"/>
    </row>
    <row r="672" spans="1:3" x14ac:dyDescent="0.2">
      <c r="A672" s="220"/>
      <c r="B672" s="220"/>
      <c r="C672" s="220"/>
    </row>
    <row r="673" spans="1:3" x14ac:dyDescent="0.2">
      <c r="A673" s="220"/>
      <c r="B673" s="220"/>
      <c r="C673" s="220"/>
    </row>
    <row r="674" spans="1:3" x14ac:dyDescent="0.2">
      <c r="A674" s="220"/>
      <c r="B674" s="220"/>
      <c r="C674" s="220"/>
    </row>
    <row r="675" spans="1:3" x14ac:dyDescent="0.2">
      <c r="A675" s="220"/>
      <c r="B675" s="220"/>
      <c r="C675" s="220"/>
    </row>
    <row r="676" spans="1:3" x14ac:dyDescent="0.2">
      <c r="A676" s="220"/>
      <c r="B676" s="220"/>
      <c r="C676" s="220"/>
    </row>
    <row r="677" spans="1:3" x14ac:dyDescent="0.2">
      <c r="A677" s="220"/>
      <c r="B677" s="220"/>
      <c r="C677" s="220"/>
    </row>
    <row r="678" spans="1:3" x14ac:dyDescent="0.2">
      <c r="A678" s="220"/>
      <c r="B678" s="220"/>
      <c r="C678" s="220"/>
    </row>
    <row r="679" spans="1:3" x14ac:dyDescent="0.2">
      <c r="A679" s="220"/>
      <c r="B679" s="220"/>
      <c r="C679" s="220"/>
    </row>
    <row r="680" spans="1:3" x14ac:dyDescent="0.2">
      <c r="A680" s="220"/>
      <c r="B680" s="220"/>
      <c r="C680" s="220"/>
    </row>
    <row r="681" spans="1:3" x14ac:dyDescent="0.2">
      <c r="A681" s="220"/>
      <c r="B681" s="220"/>
      <c r="C681" s="220"/>
    </row>
    <row r="682" spans="1:3" x14ac:dyDescent="0.2">
      <c r="A682" s="220"/>
      <c r="B682" s="220"/>
      <c r="C682" s="220"/>
    </row>
    <row r="683" spans="1:3" x14ac:dyDescent="0.2">
      <c r="A683" s="220"/>
      <c r="B683" s="220"/>
      <c r="C683" s="220"/>
    </row>
    <row r="684" spans="1:3" x14ac:dyDescent="0.2">
      <c r="A684" s="220"/>
      <c r="B684" s="220"/>
      <c r="C684" s="220"/>
    </row>
    <row r="685" spans="1:3" x14ac:dyDescent="0.2">
      <c r="A685" s="220"/>
      <c r="B685" s="220"/>
      <c r="C685" s="220"/>
    </row>
    <row r="686" spans="1:3" x14ac:dyDescent="0.2">
      <c r="A686" s="220"/>
      <c r="B686" s="220"/>
      <c r="C686" s="220"/>
    </row>
    <row r="687" spans="1:3" x14ac:dyDescent="0.2">
      <c r="A687" s="220"/>
      <c r="B687" s="220"/>
      <c r="C687" s="220"/>
    </row>
    <row r="688" spans="1:3" x14ac:dyDescent="0.2">
      <c r="A688" s="220"/>
      <c r="B688" s="220"/>
      <c r="C688" s="220"/>
    </row>
    <row r="689" spans="1:3" x14ac:dyDescent="0.2">
      <c r="A689" s="220"/>
      <c r="B689" s="220"/>
      <c r="C689" s="220"/>
    </row>
    <row r="690" spans="1:3" x14ac:dyDescent="0.2">
      <c r="A690" s="220"/>
      <c r="B690" s="220"/>
      <c r="C690" s="220"/>
    </row>
    <row r="691" spans="1:3" x14ac:dyDescent="0.2">
      <c r="A691" s="220"/>
      <c r="B691" s="220"/>
      <c r="C691" s="220"/>
    </row>
    <row r="692" spans="1:3" x14ac:dyDescent="0.2">
      <c r="A692" s="220"/>
      <c r="B692" s="220"/>
      <c r="C692" s="220"/>
    </row>
    <row r="693" spans="1:3" x14ac:dyDescent="0.2">
      <c r="A693" s="220"/>
      <c r="B693" s="220"/>
      <c r="C693" s="220"/>
    </row>
    <row r="694" spans="1:3" x14ac:dyDescent="0.2">
      <c r="A694" s="220"/>
      <c r="B694" s="220"/>
      <c r="C694" s="220"/>
    </row>
    <row r="695" spans="1:3" x14ac:dyDescent="0.2">
      <c r="A695" s="220"/>
      <c r="B695" s="220"/>
      <c r="C695" s="220"/>
    </row>
    <row r="696" spans="1:3" x14ac:dyDescent="0.2">
      <c r="A696" s="220"/>
      <c r="B696" s="220"/>
      <c r="C696" s="220"/>
    </row>
    <row r="697" spans="1:3" x14ac:dyDescent="0.2">
      <c r="A697" s="220"/>
      <c r="B697" s="220"/>
      <c r="C697" s="220"/>
    </row>
    <row r="698" spans="1:3" x14ac:dyDescent="0.2">
      <c r="A698" s="220"/>
      <c r="B698" s="220"/>
      <c r="C698" s="220"/>
    </row>
    <row r="699" spans="1:3" x14ac:dyDescent="0.2">
      <c r="A699" s="220"/>
      <c r="B699" s="220"/>
      <c r="C699" s="220"/>
    </row>
    <row r="700" spans="1:3" x14ac:dyDescent="0.2">
      <c r="A700" s="220"/>
      <c r="B700" s="220"/>
      <c r="C700" s="220"/>
    </row>
    <row r="701" spans="1:3" x14ac:dyDescent="0.2">
      <c r="A701" s="220"/>
      <c r="B701" s="220"/>
      <c r="C701" s="220"/>
    </row>
    <row r="702" spans="1:3" x14ac:dyDescent="0.2">
      <c r="A702" s="220"/>
      <c r="B702" s="220"/>
      <c r="C702" s="220"/>
    </row>
    <row r="703" spans="1:3" x14ac:dyDescent="0.2">
      <c r="A703" s="220"/>
      <c r="B703" s="220"/>
      <c r="C703" s="220"/>
    </row>
    <row r="704" spans="1:3" x14ac:dyDescent="0.2">
      <c r="A704" s="220"/>
      <c r="B704" s="220"/>
      <c r="C704" s="220"/>
    </row>
    <row r="705" spans="1:3" x14ac:dyDescent="0.2">
      <c r="A705" s="220"/>
      <c r="B705" s="220"/>
      <c r="C705" s="220"/>
    </row>
    <row r="706" spans="1:3" x14ac:dyDescent="0.2">
      <c r="A706" s="220"/>
      <c r="B706" s="220"/>
      <c r="C706" s="220"/>
    </row>
    <row r="707" spans="1:3" x14ac:dyDescent="0.2">
      <c r="A707" s="220"/>
      <c r="B707" s="220"/>
      <c r="C707" s="220"/>
    </row>
    <row r="708" spans="1:3" x14ac:dyDescent="0.2">
      <c r="A708" s="220"/>
      <c r="B708" s="220"/>
      <c r="C708" s="220"/>
    </row>
    <row r="709" spans="1:3" x14ac:dyDescent="0.2">
      <c r="A709" s="220"/>
      <c r="B709" s="220"/>
      <c r="C709" s="220"/>
    </row>
    <row r="710" spans="1:3" x14ac:dyDescent="0.2">
      <c r="A710" s="220"/>
      <c r="B710" s="220"/>
      <c r="C710" s="220"/>
    </row>
    <row r="711" spans="1:3" x14ac:dyDescent="0.2">
      <c r="A711" s="220"/>
      <c r="B711" s="220"/>
      <c r="C711" s="220"/>
    </row>
    <row r="712" spans="1:3" x14ac:dyDescent="0.2">
      <c r="A712" s="220"/>
      <c r="B712" s="220"/>
      <c r="C712" s="220"/>
    </row>
    <row r="713" spans="1:3" x14ac:dyDescent="0.2">
      <c r="A713" s="220"/>
      <c r="B713" s="220"/>
      <c r="C713" s="220"/>
    </row>
    <row r="714" spans="1:3" x14ac:dyDescent="0.2">
      <c r="A714" s="220"/>
      <c r="B714" s="220"/>
      <c r="C714" s="220"/>
    </row>
    <row r="715" spans="1:3" x14ac:dyDescent="0.2">
      <c r="A715" s="220"/>
      <c r="B715" s="220"/>
      <c r="C715" s="220"/>
    </row>
    <row r="716" spans="1:3" x14ac:dyDescent="0.2">
      <c r="A716" s="220"/>
      <c r="B716" s="220"/>
      <c r="C716" s="220"/>
    </row>
    <row r="717" spans="1:3" x14ac:dyDescent="0.2">
      <c r="A717" s="220"/>
      <c r="B717" s="220"/>
      <c r="C717" s="220"/>
    </row>
    <row r="718" spans="1:3" x14ac:dyDescent="0.2">
      <c r="A718" s="220"/>
      <c r="B718" s="220"/>
      <c r="C718" s="220"/>
    </row>
    <row r="719" spans="1:3" x14ac:dyDescent="0.2">
      <c r="A719" s="220"/>
      <c r="B719" s="220"/>
      <c r="C719" s="220"/>
    </row>
    <row r="720" spans="1:3" x14ac:dyDescent="0.2">
      <c r="A720" s="220"/>
      <c r="B720" s="220"/>
      <c r="C720" s="220"/>
    </row>
    <row r="721" spans="1:3" x14ac:dyDescent="0.2">
      <c r="A721" s="220"/>
      <c r="B721" s="220"/>
      <c r="C721" s="220"/>
    </row>
    <row r="722" spans="1:3" x14ac:dyDescent="0.2">
      <c r="A722" s="220"/>
      <c r="B722" s="220"/>
      <c r="C722" s="220"/>
    </row>
    <row r="723" spans="1:3" x14ac:dyDescent="0.2">
      <c r="A723" s="220"/>
      <c r="B723" s="220"/>
      <c r="C723" s="220"/>
    </row>
    <row r="724" spans="1:3" x14ac:dyDescent="0.2">
      <c r="A724" s="220"/>
      <c r="B724" s="220"/>
      <c r="C724" s="220"/>
    </row>
    <row r="725" spans="1:3" x14ac:dyDescent="0.2">
      <c r="A725" s="220"/>
      <c r="B725" s="220"/>
      <c r="C725" s="220"/>
    </row>
    <row r="726" spans="1:3" x14ac:dyDescent="0.2">
      <c r="A726" s="220"/>
      <c r="B726" s="220"/>
      <c r="C726" s="220"/>
    </row>
    <row r="727" spans="1:3" x14ac:dyDescent="0.2">
      <c r="A727" s="220"/>
      <c r="B727" s="220"/>
      <c r="C727" s="220"/>
    </row>
    <row r="728" spans="1:3" x14ac:dyDescent="0.2">
      <c r="A728" s="220"/>
      <c r="B728" s="220"/>
      <c r="C728" s="220"/>
    </row>
    <row r="729" spans="1:3" x14ac:dyDescent="0.2">
      <c r="A729" s="220"/>
      <c r="B729" s="220"/>
      <c r="C729" s="220"/>
    </row>
    <row r="730" spans="1:3" x14ac:dyDescent="0.2">
      <c r="A730" s="220"/>
      <c r="B730" s="220"/>
      <c r="C730" s="220"/>
    </row>
    <row r="731" spans="1:3" x14ac:dyDescent="0.2">
      <c r="A731" s="220"/>
      <c r="B731" s="220"/>
      <c r="C731" s="220"/>
    </row>
    <row r="732" spans="1:3" x14ac:dyDescent="0.2">
      <c r="A732" s="220"/>
      <c r="B732" s="220"/>
      <c r="C732" s="220"/>
    </row>
    <row r="733" spans="1:3" x14ac:dyDescent="0.2">
      <c r="A733" s="220"/>
      <c r="B733" s="220"/>
      <c r="C733" s="220"/>
    </row>
    <row r="734" spans="1:3" x14ac:dyDescent="0.2">
      <c r="A734" s="220"/>
      <c r="B734" s="220"/>
      <c r="C734" s="220"/>
    </row>
    <row r="735" spans="1:3" x14ac:dyDescent="0.2">
      <c r="A735" s="220"/>
      <c r="B735" s="220"/>
      <c r="C735" s="220"/>
    </row>
    <row r="736" spans="1:3" x14ac:dyDescent="0.2">
      <c r="A736" s="220"/>
      <c r="B736" s="220"/>
      <c r="C736" s="220"/>
    </row>
    <row r="737" spans="1:3" x14ac:dyDescent="0.2">
      <c r="A737" s="220"/>
      <c r="B737" s="220"/>
      <c r="C737" s="220"/>
    </row>
    <row r="738" spans="1:3" x14ac:dyDescent="0.2">
      <c r="A738" s="220"/>
      <c r="B738" s="220"/>
      <c r="C738" s="220"/>
    </row>
    <row r="739" spans="1:3" x14ac:dyDescent="0.2">
      <c r="A739" s="220"/>
      <c r="B739" s="220"/>
      <c r="C739" s="220"/>
    </row>
    <row r="740" spans="1:3" x14ac:dyDescent="0.2">
      <c r="A740" s="220"/>
      <c r="B740" s="220"/>
      <c r="C740" s="220"/>
    </row>
    <row r="741" spans="1:3" x14ac:dyDescent="0.2">
      <c r="A741" s="220"/>
      <c r="B741" s="220"/>
      <c r="C741" s="220"/>
    </row>
    <row r="742" spans="1:3" x14ac:dyDescent="0.2">
      <c r="A742" s="220"/>
      <c r="B742" s="220"/>
      <c r="C742" s="220"/>
    </row>
    <row r="743" spans="1:3" x14ac:dyDescent="0.2">
      <c r="A743" s="220"/>
      <c r="B743" s="220"/>
      <c r="C743" s="220"/>
    </row>
    <row r="744" spans="1:3" x14ac:dyDescent="0.2">
      <c r="A744" s="220"/>
      <c r="B744" s="220"/>
      <c r="C744" s="220"/>
    </row>
    <row r="745" spans="1:3" x14ac:dyDescent="0.2">
      <c r="A745" s="220"/>
      <c r="B745" s="220"/>
      <c r="C745" s="220"/>
    </row>
    <row r="746" spans="1:3" x14ac:dyDescent="0.2">
      <c r="A746" s="220"/>
      <c r="B746" s="220"/>
      <c r="C746" s="220"/>
    </row>
    <row r="747" spans="1:3" x14ac:dyDescent="0.2">
      <c r="A747" s="220"/>
      <c r="B747" s="220"/>
      <c r="C747" s="220"/>
    </row>
    <row r="748" spans="1:3" x14ac:dyDescent="0.2">
      <c r="A748" s="220"/>
      <c r="B748" s="220"/>
      <c r="C748" s="220"/>
    </row>
    <row r="749" spans="1:3" x14ac:dyDescent="0.2">
      <c r="A749" s="220"/>
      <c r="B749" s="220"/>
      <c r="C749" s="220"/>
    </row>
    <row r="750" spans="1:3" x14ac:dyDescent="0.2">
      <c r="A750" s="220"/>
      <c r="B750" s="220"/>
      <c r="C750" s="220"/>
    </row>
    <row r="751" spans="1:3" x14ac:dyDescent="0.2">
      <c r="A751" s="220"/>
      <c r="B751" s="220"/>
      <c r="C751" s="220"/>
    </row>
    <row r="752" spans="1:3" x14ac:dyDescent="0.2">
      <c r="A752" s="220"/>
      <c r="B752" s="220"/>
      <c r="C752" s="220"/>
    </row>
    <row r="753" spans="1:3" x14ac:dyDescent="0.2">
      <c r="A753" s="220"/>
      <c r="B753" s="220"/>
      <c r="C753" s="220"/>
    </row>
    <row r="754" spans="1:3" x14ac:dyDescent="0.2">
      <c r="A754" s="220"/>
      <c r="B754" s="220"/>
      <c r="C754" s="220"/>
    </row>
    <row r="755" spans="1:3" x14ac:dyDescent="0.2">
      <c r="A755" s="220"/>
      <c r="B755" s="220"/>
      <c r="C755" s="220"/>
    </row>
    <row r="756" spans="1:3" x14ac:dyDescent="0.2">
      <c r="A756" s="220"/>
      <c r="B756" s="220"/>
      <c r="C756" s="220"/>
    </row>
    <row r="757" spans="1:3" x14ac:dyDescent="0.2">
      <c r="A757" s="220"/>
      <c r="B757" s="220"/>
      <c r="C757" s="220"/>
    </row>
    <row r="758" spans="1:3" x14ac:dyDescent="0.2">
      <c r="A758" s="220"/>
      <c r="B758" s="220"/>
      <c r="C758" s="220"/>
    </row>
    <row r="759" spans="1:3" x14ac:dyDescent="0.2">
      <c r="A759" s="220"/>
      <c r="B759" s="220"/>
      <c r="C759" s="220"/>
    </row>
    <row r="760" spans="1:3" x14ac:dyDescent="0.2">
      <c r="A760" s="220"/>
      <c r="B760" s="220"/>
      <c r="C760" s="220"/>
    </row>
    <row r="761" spans="1:3" x14ac:dyDescent="0.2">
      <c r="A761" s="220"/>
      <c r="B761" s="220"/>
      <c r="C761" s="220"/>
    </row>
    <row r="762" spans="1:3" x14ac:dyDescent="0.2">
      <c r="A762" s="220"/>
      <c r="B762" s="220"/>
      <c r="C762" s="220"/>
    </row>
    <row r="763" spans="1:3" x14ac:dyDescent="0.2">
      <c r="A763" s="220"/>
      <c r="B763" s="220"/>
      <c r="C763" s="220"/>
    </row>
    <row r="764" spans="1:3" x14ac:dyDescent="0.2">
      <c r="A764" s="220"/>
      <c r="B764" s="220"/>
      <c r="C764" s="220"/>
    </row>
    <row r="765" spans="1:3" x14ac:dyDescent="0.2">
      <c r="A765" s="220"/>
      <c r="B765" s="220"/>
      <c r="C765" s="220"/>
    </row>
    <row r="766" spans="1:3" x14ac:dyDescent="0.2">
      <c r="A766" s="220"/>
      <c r="B766" s="220"/>
      <c r="C766" s="220"/>
    </row>
    <row r="767" spans="1:3" x14ac:dyDescent="0.2">
      <c r="A767" s="220"/>
      <c r="B767" s="220"/>
      <c r="C767" s="220"/>
    </row>
    <row r="768" spans="1:3" x14ac:dyDescent="0.2">
      <c r="A768" s="220"/>
      <c r="B768" s="220"/>
      <c r="C768" s="220"/>
    </row>
    <row r="769" spans="1:3" x14ac:dyDescent="0.2">
      <c r="A769" s="220"/>
      <c r="B769" s="220"/>
      <c r="C769" s="220"/>
    </row>
    <row r="770" spans="1:3" x14ac:dyDescent="0.2">
      <c r="A770" s="220"/>
      <c r="B770" s="220"/>
      <c r="C770" s="220"/>
    </row>
    <row r="771" spans="1:3" x14ac:dyDescent="0.2">
      <c r="A771" s="220"/>
      <c r="B771" s="220"/>
      <c r="C771" s="220"/>
    </row>
    <row r="772" spans="1:3" x14ac:dyDescent="0.2">
      <c r="A772" s="220"/>
      <c r="B772" s="220"/>
      <c r="C772" s="220"/>
    </row>
    <row r="773" spans="1:3" x14ac:dyDescent="0.2">
      <c r="A773" s="220"/>
      <c r="B773" s="220"/>
      <c r="C773" s="220"/>
    </row>
    <row r="774" spans="1:3" x14ac:dyDescent="0.2">
      <c r="A774" s="220"/>
      <c r="B774" s="220"/>
      <c r="C774" s="220"/>
    </row>
    <row r="775" spans="1:3" x14ac:dyDescent="0.2">
      <c r="A775" s="220"/>
      <c r="B775" s="220"/>
      <c r="C775" s="220"/>
    </row>
    <row r="776" spans="1:3" x14ac:dyDescent="0.2">
      <c r="A776" s="220"/>
      <c r="B776" s="220"/>
      <c r="C776" s="220"/>
    </row>
    <row r="777" spans="1:3" x14ac:dyDescent="0.2">
      <c r="A777" s="220"/>
      <c r="B777" s="220"/>
      <c r="C777" s="220"/>
    </row>
    <row r="778" spans="1:3" x14ac:dyDescent="0.2">
      <c r="A778" s="220"/>
      <c r="B778" s="220"/>
      <c r="C778" s="220"/>
    </row>
    <row r="779" spans="1:3" x14ac:dyDescent="0.2">
      <c r="A779" s="220"/>
      <c r="B779" s="220"/>
      <c r="C779" s="220"/>
    </row>
    <row r="780" spans="1:3" x14ac:dyDescent="0.2">
      <c r="A780" s="220"/>
      <c r="B780" s="220"/>
      <c r="C780" s="220"/>
    </row>
    <row r="781" spans="1:3" x14ac:dyDescent="0.2">
      <c r="A781" s="220"/>
      <c r="B781" s="220"/>
      <c r="C781" s="220"/>
    </row>
    <row r="782" spans="1:3" x14ac:dyDescent="0.2">
      <c r="A782" s="220"/>
      <c r="B782" s="220"/>
      <c r="C782" s="220"/>
    </row>
    <row r="783" spans="1:3" x14ac:dyDescent="0.2">
      <c r="A783" s="220"/>
      <c r="B783" s="220"/>
      <c r="C783" s="220"/>
    </row>
    <row r="784" spans="1:3" x14ac:dyDescent="0.2">
      <c r="A784" s="220"/>
      <c r="B784" s="220"/>
      <c r="C784" s="220"/>
    </row>
    <row r="785" spans="1:3" x14ac:dyDescent="0.2">
      <c r="A785" s="220"/>
      <c r="B785" s="220"/>
      <c r="C785" s="220"/>
    </row>
    <row r="786" spans="1:3" x14ac:dyDescent="0.2">
      <c r="A786" s="220"/>
      <c r="B786" s="220"/>
      <c r="C786" s="220"/>
    </row>
    <row r="787" spans="1:3" x14ac:dyDescent="0.2">
      <c r="A787" s="220"/>
      <c r="B787" s="220"/>
      <c r="C787" s="220"/>
    </row>
    <row r="788" spans="1:3" x14ac:dyDescent="0.2">
      <c r="A788" s="220"/>
      <c r="B788" s="220"/>
      <c r="C788" s="220"/>
    </row>
    <row r="789" spans="1:3" x14ac:dyDescent="0.2">
      <c r="A789" s="220"/>
      <c r="B789" s="220"/>
      <c r="C789" s="220"/>
    </row>
    <row r="790" spans="1:3" x14ac:dyDescent="0.2">
      <c r="A790" s="220"/>
      <c r="B790" s="220"/>
      <c r="C790" s="220"/>
    </row>
    <row r="791" spans="1:3" x14ac:dyDescent="0.2">
      <c r="A791" s="220"/>
      <c r="B791" s="220"/>
      <c r="C791" s="220"/>
    </row>
    <row r="792" spans="1:3" x14ac:dyDescent="0.2">
      <c r="A792" s="220"/>
      <c r="B792" s="220"/>
      <c r="C792" s="220"/>
    </row>
    <row r="793" spans="1:3" x14ac:dyDescent="0.2">
      <c r="A793" s="220"/>
      <c r="B793" s="220"/>
      <c r="C793" s="220"/>
    </row>
    <row r="794" spans="1:3" x14ac:dyDescent="0.2">
      <c r="A794" s="220"/>
      <c r="B794" s="220"/>
      <c r="C794" s="220"/>
    </row>
    <row r="795" spans="1:3" x14ac:dyDescent="0.2">
      <c r="A795" s="220"/>
      <c r="B795" s="220"/>
      <c r="C795" s="220"/>
    </row>
    <row r="796" spans="1:3" x14ac:dyDescent="0.2">
      <c r="A796" s="220"/>
      <c r="B796" s="220"/>
      <c r="C796" s="220"/>
    </row>
    <row r="797" spans="1:3" x14ac:dyDescent="0.2">
      <c r="A797" s="220"/>
      <c r="B797" s="220"/>
      <c r="C797" s="220"/>
    </row>
    <row r="798" spans="1:3" x14ac:dyDescent="0.2">
      <c r="A798" s="220"/>
      <c r="B798" s="220"/>
      <c r="C798" s="220"/>
    </row>
    <row r="799" spans="1:3" x14ac:dyDescent="0.2">
      <c r="A799" s="220"/>
      <c r="B799" s="220"/>
      <c r="C799" s="220"/>
    </row>
    <row r="800" spans="1:3" x14ac:dyDescent="0.2">
      <c r="A800" s="220"/>
      <c r="B800" s="220"/>
      <c r="C800" s="220"/>
    </row>
    <row r="801" spans="1:3" x14ac:dyDescent="0.2">
      <c r="A801" s="220"/>
      <c r="B801" s="220"/>
      <c r="C801" s="220"/>
    </row>
    <row r="802" spans="1:3" x14ac:dyDescent="0.2">
      <c r="A802" s="220"/>
      <c r="B802" s="220"/>
      <c r="C802" s="220"/>
    </row>
    <row r="803" spans="1:3" x14ac:dyDescent="0.2">
      <c r="A803" s="220"/>
      <c r="B803" s="220"/>
      <c r="C803" s="220"/>
    </row>
    <row r="804" spans="1:3" x14ac:dyDescent="0.2">
      <c r="A804" s="220"/>
      <c r="B804" s="220"/>
      <c r="C804" s="220"/>
    </row>
    <row r="805" spans="1:3" x14ac:dyDescent="0.2">
      <c r="A805" s="220"/>
      <c r="B805" s="220"/>
      <c r="C805" s="220"/>
    </row>
    <row r="806" spans="1:3" x14ac:dyDescent="0.2">
      <c r="A806" s="220"/>
      <c r="B806" s="220"/>
      <c r="C806" s="220"/>
    </row>
    <row r="807" spans="1:3" x14ac:dyDescent="0.2">
      <c r="A807" s="220"/>
      <c r="B807" s="220"/>
      <c r="C807" s="220"/>
    </row>
    <row r="808" spans="1:3" x14ac:dyDescent="0.2">
      <c r="A808" s="220"/>
      <c r="B808" s="220"/>
      <c r="C808" s="220"/>
    </row>
    <row r="809" spans="1:3" x14ac:dyDescent="0.2">
      <c r="A809" s="220"/>
      <c r="B809" s="220"/>
      <c r="C809" s="220"/>
    </row>
    <row r="810" spans="1:3" x14ac:dyDescent="0.2">
      <c r="A810" s="220"/>
      <c r="B810" s="220"/>
      <c r="C810" s="220"/>
    </row>
    <row r="811" spans="1:3" x14ac:dyDescent="0.2">
      <c r="A811" s="220"/>
      <c r="B811" s="220"/>
      <c r="C811" s="220"/>
    </row>
    <row r="812" spans="1:3" x14ac:dyDescent="0.2">
      <c r="A812" s="220"/>
      <c r="B812" s="220"/>
      <c r="C812" s="220"/>
    </row>
    <row r="813" spans="1:3" x14ac:dyDescent="0.2">
      <c r="A813" s="220"/>
      <c r="B813" s="220"/>
      <c r="C813" s="220"/>
    </row>
    <row r="814" spans="1:3" x14ac:dyDescent="0.2">
      <c r="A814" s="220"/>
      <c r="B814" s="220"/>
      <c r="C814" s="220"/>
    </row>
    <row r="815" spans="1:3" x14ac:dyDescent="0.2">
      <c r="A815" s="220"/>
      <c r="B815" s="220"/>
      <c r="C815" s="220"/>
    </row>
    <row r="816" spans="1:3" x14ac:dyDescent="0.2">
      <c r="A816" s="220"/>
      <c r="B816" s="220"/>
      <c r="C816" s="220"/>
    </row>
    <row r="817" spans="1:3" x14ac:dyDescent="0.2">
      <c r="A817" s="220"/>
      <c r="B817" s="220"/>
      <c r="C817" s="220"/>
    </row>
    <row r="818" spans="1:3" x14ac:dyDescent="0.2">
      <c r="A818" s="220"/>
      <c r="B818" s="220"/>
      <c r="C818" s="220"/>
    </row>
    <row r="819" spans="1:3" x14ac:dyDescent="0.2">
      <c r="A819" s="220"/>
      <c r="B819" s="220"/>
      <c r="C819" s="220"/>
    </row>
    <row r="820" spans="1:3" x14ac:dyDescent="0.2">
      <c r="A820" s="220"/>
      <c r="B820" s="220"/>
      <c r="C820" s="220"/>
    </row>
    <row r="821" spans="1:3" x14ac:dyDescent="0.2">
      <c r="A821" s="220"/>
      <c r="B821" s="220"/>
      <c r="C821" s="220"/>
    </row>
    <row r="822" spans="1:3" x14ac:dyDescent="0.2">
      <c r="A822" s="220"/>
      <c r="B822" s="220"/>
      <c r="C822" s="220"/>
    </row>
    <row r="823" spans="1:3" x14ac:dyDescent="0.2">
      <c r="A823" s="220"/>
      <c r="B823" s="220"/>
      <c r="C823" s="220"/>
    </row>
    <row r="824" spans="1:3" x14ac:dyDescent="0.2">
      <c r="A824" s="220"/>
      <c r="B824" s="220"/>
      <c r="C824" s="220"/>
    </row>
    <row r="825" spans="1:3" x14ac:dyDescent="0.2">
      <c r="A825" s="220"/>
      <c r="B825" s="220"/>
      <c r="C825" s="220"/>
    </row>
    <row r="826" spans="1:3" x14ac:dyDescent="0.2">
      <c r="A826" s="220"/>
      <c r="B826" s="220"/>
      <c r="C826" s="220"/>
    </row>
    <row r="827" spans="1:3" x14ac:dyDescent="0.2">
      <c r="A827" s="220"/>
      <c r="B827" s="220"/>
      <c r="C827" s="220"/>
    </row>
    <row r="828" spans="1:3" x14ac:dyDescent="0.2">
      <c r="A828" s="220"/>
      <c r="B828" s="220"/>
      <c r="C828" s="220"/>
    </row>
    <row r="829" spans="1:3" x14ac:dyDescent="0.2">
      <c r="A829" s="220"/>
      <c r="B829" s="220"/>
      <c r="C829" s="220"/>
    </row>
    <row r="830" spans="1:3" x14ac:dyDescent="0.2">
      <c r="A830" s="220"/>
      <c r="B830" s="220"/>
      <c r="C830" s="220"/>
    </row>
    <row r="831" spans="1:3" x14ac:dyDescent="0.2">
      <c r="A831" s="220"/>
      <c r="B831" s="220"/>
      <c r="C831" s="220"/>
    </row>
    <row r="832" spans="1:3" x14ac:dyDescent="0.2">
      <c r="A832" s="220"/>
      <c r="B832" s="220"/>
      <c r="C832" s="220"/>
    </row>
    <row r="833" spans="1:3" x14ac:dyDescent="0.2">
      <c r="A833" s="220"/>
      <c r="B833" s="220"/>
      <c r="C833" s="220"/>
    </row>
    <row r="834" spans="1:3" x14ac:dyDescent="0.2">
      <c r="A834" s="220"/>
      <c r="B834" s="220"/>
      <c r="C834" s="220"/>
    </row>
    <row r="835" spans="1:3" x14ac:dyDescent="0.2">
      <c r="A835" s="220"/>
      <c r="B835" s="220"/>
      <c r="C835" s="220"/>
    </row>
    <row r="836" spans="1:3" x14ac:dyDescent="0.2">
      <c r="A836" s="220"/>
      <c r="B836" s="220"/>
      <c r="C836" s="220"/>
    </row>
    <row r="837" spans="1:3" x14ac:dyDescent="0.2">
      <c r="A837" s="220"/>
      <c r="B837" s="220"/>
      <c r="C837" s="220"/>
    </row>
    <row r="838" spans="1:3" x14ac:dyDescent="0.2">
      <c r="A838" s="220"/>
      <c r="B838" s="220"/>
      <c r="C838" s="220"/>
    </row>
    <row r="839" spans="1:3" x14ac:dyDescent="0.2">
      <c r="A839" s="220"/>
      <c r="B839" s="220"/>
      <c r="C839" s="220"/>
    </row>
    <row r="840" spans="1:3" x14ac:dyDescent="0.2">
      <c r="A840" s="220"/>
      <c r="B840" s="220"/>
      <c r="C840" s="220"/>
    </row>
    <row r="841" spans="1:3" x14ac:dyDescent="0.2">
      <c r="A841" s="220"/>
      <c r="B841" s="220"/>
      <c r="C841" s="220"/>
    </row>
    <row r="842" spans="1:3" x14ac:dyDescent="0.2">
      <c r="A842" s="220"/>
      <c r="B842" s="220"/>
      <c r="C842" s="220"/>
    </row>
    <row r="843" spans="1:3" x14ac:dyDescent="0.2">
      <c r="A843" s="220"/>
      <c r="B843" s="220"/>
      <c r="C843" s="220"/>
    </row>
    <row r="844" spans="1:3" x14ac:dyDescent="0.2">
      <c r="A844" s="220"/>
      <c r="B844" s="220"/>
      <c r="C844" s="220"/>
    </row>
    <row r="845" spans="1:3" x14ac:dyDescent="0.2">
      <c r="A845" s="220"/>
      <c r="B845" s="220"/>
      <c r="C845" s="220"/>
    </row>
    <row r="846" spans="1:3" x14ac:dyDescent="0.2">
      <c r="A846" s="220"/>
      <c r="B846" s="220"/>
      <c r="C846" s="220"/>
    </row>
    <row r="847" spans="1:3" x14ac:dyDescent="0.2">
      <c r="A847" s="220"/>
      <c r="B847" s="220"/>
      <c r="C847" s="220"/>
    </row>
    <row r="848" spans="1:3" x14ac:dyDescent="0.2">
      <c r="A848" s="220"/>
      <c r="B848" s="220"/>
      <c r="C848" s="220"/>
    </row>
    <row r="849" spans="1:3" x14ac:dyDescent="0.2">
      <c r="A849" s="220"/>
      <c r="B849" s="220"/>
      <c r="C849" s="220"/>
    </row>
    <row r="850" spans="1:3" x14ac:dyDescent="0.2">
      <c r="A850" s="220"/>
      <c r="B850" s="220"/>
      <c r="C850" s="220"/>
    </row>
    <row r="851" spans="1:3" x14ac:dyDescent="0.2">
      <c r="A851" s="220"/>
      <c r="B851" s="220"/>
      <c r="C851" s="220"/>
    </row>
    <row r="852" spans="1:3" x14ac:dyDescent="0.2">
      <c r="A852" s="220"/>
      <c r="B852" s="220"/>
      <c r="C852" s="220"/>
    </row>
    <row r="853" spans="1:3" x14ac:dyDescent="0.2">
      <c r="A853" s="220"/>
      <c r="B853" s="220"/>
      <c r="C853" s="220"/>
    </row>
    <row r="854" spans="1:3" x14ac:dyDescent="0.2">
      <c r="A854" s="220"/>
      <c r="B854" s="220"/>
      <c r="C854" s="220"/>
    </row>
    <row r="855" spans="1:3" x14ac:dyDescent="0.2">
      <c r="A855" s="220"/>
      <c r="B855" s="220"/>
      <c r="C855" s="220"/>
    </row>
    <row r="856" spans="1:3" x14ac:dyDescent="0.2">
      <c r="A856" s="220"/>
      <c r="B856" s="220"/>
      <c r="C856" s="220"/>
    </row>
    <row r="857" spans="1:3" x14ac:dyDescent="0.2">
      <c r="A857" s="220"/>
      <c r="B857" s="220"/>
      <c r="C857" s="220"/>
    </row>
    <row r="858" spans="1:3" x14ac:dyDescent="0.2">
      <c r="A858" s="220"/>
      <c r="B858" s="220"/>
      <c r="C858" s="220"/>
    </row>
    <row r="859" spans="1:3" x14ac:dyDescent="0.2">
      <c r="A859" s="220"/>
      <c r="B859" s="220"/>
      <c r="C859" s="220"/>
    </row>
    <row r="860" spans="1:3" x14ac:dyDescent="0.2">
      <c r="A860" s="220"/>
      <c r="B860" s="220"/>
      <c r="C860" s="220"/>
    </row>
    <row r="861" spans="1:3" x14ac:dyDescent="0.2">
      <c r="A861" s="220"/>
      <c r="B861" s="220"/>
      <c r="C861" s="220"/>
    </row>
    <row r="862" spans="1:3" x14ac:dyDescent="0.2">
      <c r="A862" s="220"/>
      <c r="B862" s="220"/>
      <c r="C862" s="220"/>
    </row>
    <row r="863" spans="1:3" x14ac:dyDescent="0.2">
      <c r="A863" s="220"/>
      <c r="B863" s="220"/>
      <c r="C863" s="220"/>
    </row>
    <row r="864" spans="1:3" x14ac:dyDescent="0.2">
      <c r="A864" s="220"/>
      <c r="B864" s="220"/>
      <c r="C864" s="220"/>
    </row>
    <row r="865" spans="1:3" x14ac:dyDescent="0.2">
      <c r="A865" s="220"/>
      <c r="B865" s="220"/>
      <c r="C865" s="220"/>
    </row>
    <row r="866" spans="1:3" x14ac:dyDescent="0.2">
      <c r="A866" s="220"/>
      <c r="B866" s="220"/>
      <c r="C866" s="220"/>
    </row>
    <row r="867" spans="1:3" x14ac:dyDescent="0.2">
      <c r="A867" s="220"/>
      <c r="B867" s="220"/>
      <c r="C867" s="220"/>
    </row>
    <row r="868" spans="1:3" x14ac:dyDescent="0.2">
      <c r="A868" s="220"/>
      <c r="B868" s="220"/>
      <c r="C868" s="220"/>
    </row>
    <row r="869" spans="1:3" x14ac:dyDescent="0.2">
      <c r="A869" s="220"/>
      <c r="B869" s="220"/>
      <c r="C869" s="220"/>
    </row>
    <row r="870" spans="1:3" x14ac:dyDescent="0.2">
      <c r="A870" s="220"/>
      <c r="B870" s="220"/>
      <c r="C870" s="220"/>
    </row>
    <row r="871" spans="1:3" x14ac:dyDescent="0.2">
      <c r="A871" s="220"/>
      <c r="B871" s="220"/>
      <c r="C871" s="220"/>
    </row>
    <row r="872" spans="1:3" x14ac:dyDescent="0.2">
      <c r="A872" s="220"/>
      <c r="B872" s="220"/>
      <c r="C872" s="220"/>
    </row>
    <row r="873" spans="1:3" x14ac:dyDescent="0.2">
      <c r="A873" s="220"/>
      <c r="B873" s="220"/>
      <c r="C873" s="220"/>
    </row>
    <row r="874" spans="1:3" x14ac:dyDescent="0.2">
      <c r="A874" s="220"/>
      <c r="B874" s="220"/>
      <c r="C874" s="220"/>
    </row>
    <row r="875" spans="1:3" x14ac:dyDescent="0.2">
      <c r="A875" s="220"/>
      <c r="B875" s="220"/>
      <c r="C875" s="220"/>
    </row>
    <row r="876" spans="1:3" x14ac:dyDescent="0.2">
      <c r="A876" s="220"/>
      <c r="B876" s="220"/>
      <c r="C876" s="220"/>
    </row>
    <row r="877" spans="1:3" x14ac:dyDescent="0.2">
      <c r="A877" s="220"/>
      <c r="B877" s="220"/>
      <c r="C877" s="220"/>
    </row>
    <row r="878" spans="1:3" x14ac:dyDescent="0.2">
      <c r="A878" s="220"/>
      <c r="B878" s="220"/>
      <c r="C878" s="220"/>
    </row>
    <row r="879" spans="1:3" x14ac:dyDescent="0.2">
      <c r="A879" s="220"/>
      <c r="B879" s="220"/>
      <c r="C879" s="220"/>
    </row>
    <row r="880" spans="1:3" x14ac:dyDescent="0.2">
      <c r="A880" s="220"/>
      <c r="B880" s="220"/>
      <c r="C880" s="220"/>
    </row>
    <row r="881" spans="1:3" x14ac:dyDescent="0.2">
      <c r="A881" s="220"/>
      <c r="B881" s="220"/>
      <c r="C881" s="220"/>
    </row>
    <row r="882" spans="1:3" x14ac:dyDescent="0.2">
      <c r="A882" s="220"/>
      <c r="B882" s="220"/>
      <c r="C882" s="220"/>
    </row>
    <row r="883" spans="1:3" x14ac:dyDescent="0.2">
      <c r="A883" s="220"/>
      <c r="B883" s="220"/>
      <c r="C883" s="220"/>
    </row>
    <row r="884" spans="1:3" x14ac:dyDescent="0.2">
      <c r="A884" s="220"/>
      <c r="B884" s="220"/>
      <c r="C884" s="220"/>
    </row>
    <row r="885" spans="1:3" x14ac:dyDescent="0.2">
      <c r="A885" s="220"/>
      <c r="B885" s="220"/>
      <c r="C885" s="220"/>
    </row>
    <row r="886" spans="1:3" x14ac:dyDescent="0.2">
      <c r="A886" s="220"/>
      <c r="B886" s="220"/>
      <c r="C886" s="220"/>
    </row>
    <row r="887" spans="1:3" x14ac:dyDescent="0.2">
      <c r="A887" s="220"/>
      <c r="B887" s="220"/>
      <c r="C887" s="220"/>
    </row>
    <row r="888" spans="1:3" x14ac:dyDescent="0.2">
      <c r="A888" s="220"/>
      <c r="B888" s="220"/>
      <c r="C888" s="220"/>
    </row>
    <row r="889" spans="1:3" x14ac:dyDescent="0.2">
      <c r="A889" s="220"/>
      <c r="B889" s="220"/>
      <c r="C889" s="220"/>
    </row>
    <row r="890" spans="1:3" x14ac:dyDescent="0.2">
      <c r="A890" s="220"/>
      <c r="B890" s="220"/>
      <c r="C890" s="220"/>
    </row>
    <row r="891" spans="1:3" x14ac:dyDescent="0.2">
      <c r="A891" s="220"/>
      <c r="B891" s="220"/>
      <c r="C891" s="220"/>
    </row>
    <row r="892" spans="1:3" x14ac:dyDescent="0.2">
      <c r="A892" s="220"/>
      <c r="B892" s="220"/>
      <c r="C892" s="220"/>
    </row>
    <row r="893" spans="1:3" x14ac:dyDescent="0.2">
      <c r="A893" s="220"/>
      <c r="B893" s="220"/>
      <c r="C893" s="220"/>
    </row>
    <row r="894" spans="1:3" x14ac:dyDescent="0.2">
      <c r="A894" s="220"/>
      <c r="B894" s="220"/>
      <c r="C894" s="220"/>
    </row>
    <row r="895" spans="1:3" x14ac:dyDescent="0.2">
      <c r="A895" s="220"/>
      <c r="B895" s="220"/>
      <c r="C895" s="220"/>
    </row>
    <row r="896" spans="1:3" x14ac:dyDescent="0.2">
      <c r="A896" s="220"/>
      <c r="B896" s="220"/>
      <c r="C896" s="220"/>
    </row>
    <row r="897" spans="1:3" x14ac:dyDescent="0.2">
      <c r="A897" s="220"/>
      <c r="B897" s="220"/>
      <c r="C897" s="220"/>
    </row>
    <row r="898" spans="1:3" x14ac:dyDescent="0.2">
      <c r="A898" s="220"/>
      <c r="B898" s="220"/>
      <c r="C898" s="220"/>
    </row>
    <row r="899" spans="1:3" x14ac:dyDescent="0.2">
      <c r="A899" s="220"/>
      <c r="B899" s="220"/>
      <c r="C899" s="220"/>
    </row>
    <row r="900" spans="1:3" x14ac:dyDescent="0.2">
      <c r="A900" s="220"/>
      <c r="B900" s="220"/>
      <c r="C900" s="220"/>
    </row>
    <row r="901" spans="1:3" x14ac:dyDescent="0.2">
      <c r="A901" s="220"/>
      <c r="B901" s="220"/>
      <c r="C901" s="220"/>
    </row>
    <row r="902" spans="1:3" x14ac:dyDescent="0.2">
      <c r="A902" s="220"/>
      <c r="B902" s="220"/>
      <c r="C902" s="220"/>
    </row>
    <row r="903" spans="1:3" x14ac:dyDescent="0.2">
      <c r="A903" s="220"/>
      <c r="B903" s="220"/>
      <c r="C903" s="220"/>
    </row>
    <row r="904" spans="1:3" x14ac:dyDescent="0.2">
      <c r="A904" s="220"/>
      <c r="B904" s="220"/>
      <c r="C904" s="220"/>
    </row>
    <row r="905" spans="1:3" x14ac:dyDescent="0.2">
      <c r="A905" s="220"/>
      <c r="B905" s="220"/>
      <c r="C905" s="220"/>
    </row>
    <row r="906" spans="1:3" x14ac:dyDescent="0.2">
      <c r="A906" s="220"/>
      <c r="B906" s="220"/>
      <c r="C906" s="220"/>
    </row>
    <row r="907" spans="1:3" x14ac:dyDescent="0.2">
      <c r="A907" s="220"/>
      <c r="B907" s="220"/>
      <c r="C907" s="220"/>
    </row>
    <row r="908" spans="1:3" x14ac:dyDescent="0.2">
      <c r="A908" s="220"/>
      <c r="B908" s="220"/>
      <c r="C908" s="220"/>
    </row>
    <row r="909" spans="1:3" x14ac:dyDescent="0.2">
      <c r="A909" s="220"/>
      <c r="B909" s="220"/>
      <c r="C909" s="220"/>
    </row>
    <row r="910" spans="1:3" x14ac:dyDescent="0.2">
      <c r="A910" s="220"/>
      <c r="B910" s="220"/>
      <c r="C910" s="220"/>
    </row>
    <row r="911" spans="1:3" x14ac:dyDescent="0.2">
      <c r="A911" s="220"/>
      <c r="B911" s="220"/>
      <c r="C911" s="220"/>
    </row>
    <row r="912" spans="1:3" x14ac:dyDescent="0.2">
      <c r="A912" s="220"/>
      <c r="B912" s="220"/>
      <c r="C912" s="220"/>
    </row>
    <row r="913" spans="1:3" x14ac:dyDescent="0.2">
      <c r="A913" s="220"/>
      <c r="B913" s="220"/>
      <c r="C913" s="220"/>
    </row>
    <row r="914" spans="1:3" x14ac:dyDescent="0.2">
      <c r="A914" s="220"/>
      <c r="B914" s="220"/>
      <c r="C914" s="220"/>
    </row>
    <row r="915" spans="1:3" x14ac:dyDescent="0.2">
      <c r="A915" s="220"/>
      <c r="B915" s="220"/>
      <c r="C915" s="220"/>
    </row>
    <row r="916" spans="1:3" x14ac:dyDescent="0.2">
      <c r="A916" s="220"/>
      <c r="B916" s="220"/>
      <c r="C916" s="220"/>
    </row>
    <row r="917" spans="1:3" x14ac:dyDescent="0.2">
      <c r="A917" s="220"/>
      <c r="B917" s="220"/>
      <c r="C917" s="220"/>
    </row>
    <row r="918" spans="1:3" x14ac:dyDescent="0.2">
      <c r="A918" s="220"/>
      <c r="B918" s="220"/>
      <c r="C918" s="220"/>
    </row>
    <row r="919" spans="1:3" x14ac:dyDescent="0.2">
      <c r="A919" s="220"/>
      <c r="B919" s="220"/>
      <c r="C919" s="220"/>
    </row>
    <row r="920" spans="1:3" x14ac:dyDescent="0.2">
      <c r="A920" s="220"/>
      <c r="B920" s="220"/>
      <c r="C920" s="220"/>
    </row>
    <row r="921" spans="1:3" x14ac:dyDescent="0.2">
      <c r="A921" s="220"/>
      <c r="B921" s="220"/>
      <c r="C921" s="220"/>
    </row>
    <row r="922" spans="1:3" x14ac:dyDescent="0.2">
      <c r="A922" s="220"/>
      <c r="B922" s="220"/>
      <c r="C922" s="220"/>
    </row>
    <row r="923" spans="1:3" x14ac:dyDescent="0.2">
      <c r="A923" s="220"/>
      <c r="B923" s="220"/>
      <c r="C923" s="220"/>
    </row>
    <row r="924" spans="1:3" x14ac:dyDescent="0.2">
      <c r="A924" s="220"/>
      <c r="B924" s="220"/>
      <c r="C924" s="220"/>
    </row>
    <row r="925" spans="1:3" x14ac:dyDescent="0.2">
      <c r="A925" s="220"/>
      <c r="B925" s="220"/>
      <c r="C925" s="220"/>
    </row>
    <row r="926" spans="1:3" x14ac:dyDescent="0.2">
      <c r="A926" s="220"/>
      <c r="B926" s="220"/>
      <c r="C926" s="220"/>
    </row>
    <row r="927" spans="1:3" x14ac:dyDescent="0.2">
      <c r="A927" s="220"/>
      <c r="B927" s="220"/>
      <c r="C927" s="220"/>
    </row>
    <row r="928" spans="1:3" x14ac:dyDescent="0.2">
      <c r="A928" s="220"/>
      <c r="B928" s="220"/>
      <c r="C928" s="220"/>
    </row>
    <row r="929" spans="1:3" x14ac:dyDescent="0.2">
      <c r="A929" s="220"/>
      <c r="B929" s="220"/>
      <c r="C929" s="220"/>
    </row>
    <row r="930" spans="1:3" x14ac:dyDescent="0.2">
      <c r="A930" s="220"/>
      <c r="B930" s="220"/>
      <c r="C930" s="220"/>
    </row>
    <row r="931" spans="1:3" x14ac:dyDescent="0.2">
      <c r="A931" s="220"/>
      <c r="B931" s="220"/>
      <c r="C931" s="220"/>
    </row>
    <row r="932" spans="1:3" x14ac:dyDescent="0.2">
      <c r="A932" s="220"/>
      <c r="B932" s="220"/>
      <c r="C932" s="220"/>
    </row>
    <row r="933" spans="1:3" x14ac:dyDescent="0.2">
      <c r="A933" s="220"/>
      <c r="B933" s="220"/>
      <c r="C933" s="220"/>
    </row>
    <row r="934" spans="1:3" x14ac:dyDescent="0.2">
      <c r="A934" s="220"/>
      <c r="B934" s="220"/>
      <c r="C934" s="220"/>
    </row>
    <row r="935" spans="1:3" x14ac:dyDescent="0.2">
      <c r="A935" s="220"/>
      <c r="B935" s="220"/>
      <c r="C935" s="220"/>
    </row>
    <row r="936" spans="1:3" x14ac:dyDescent="0.2">
      <c r="A936" s="220"/>
      <c r="B936" s="220"/>
      <c r="C936" s="220"/>
    </row>
    <row r="937" spans="1:3" x14ac:dyDescent="0.2">
      <c r="A937" s="220"/>
      <c r="B937" s="220"/>
      <c r="C937" s="220"/>
    </row>
    <row r="938" spans="1:3" x14ac:dyDescent="0.2">
      <c r="A938" s="220"/>
      <c r="B938" s="220"/>
      <c r="C938" s="220"/>
    </row>
    <row r="939" spans="1:3" x14ac:dyDescent="0.2">
      <c r="A939" s="220"/>
      <c r="B939" s="220"/>
      <c r="C939" s="220"/>
    </row>
    <row r="940" spans="1:3" x14ac:dyDescent="0.2">
      <c r="A940" s="220"/>
      <c r="B940" s="220"/>
      <c r="C940" s="220"/>
    </row>
    <row r="941" spans="1:3" x14ac:dyDescent="0.2">
      <c r="A941" s="220"/>
      <c r="B941" s="220"/>
      <c r="C941" s="220"/>
    </row>
    <row r="942" spans="1:3" x14ac:dyDescent="0.2">
      <c r="A942" s="220"/>
      <c r="B942" s="220"/>
      <c r="C942" s="220"/>
    </row>
    <row r="943" spans="1:3" x14ac:dyDescent="0.2">
      <c r="A943" s="220"/>
      <c r="B943" s="220"/>
      <c r="C943" s="220"/>
    </row>
    <row r="944" spans="1:3" x14ac:dyDescent="0.2">
      <c r="A944" s="220"/>
      <c r="B944" s="220"/>
      <c r="C944" s="220"/>
    </row>
    <row r="945" spans="1:3" x14ac:dyDescent="0.2">
      <c r="A945" s="220"/>
      <c r="B945" s="220"/>
      <c r="C945" s="220"/>
    </row>
    <row r="946" spans="1:3" x14ac:dyDescent="0.2">
      <c r="A946" s="220"/>
      <c r="B946" s="220"/>
      <c r="C946" s="220"/>
    </row>
    <row r="947" spans="1:3" x14ac:dyDescent="0.2">
      <c r="A947" s="220"/>
      <c r="B947" s="220"/>
      <c r="C947" s="220"/>
    </row>
    <row r="948" spans="1:3" x14ac:dyDescent="0.2">
      <c r="A948" s="220"/>
      <c r="B948" s="220"/>
      <c r="C948" s="220"/>
    </row>
    <row r="949" spans="1:3" x14ac:dyDescent="0.2">
      <c r="A949" s="220"/>
      <c r="B949" s="220"/>
      <c r="C949" s="220"/>
    </row>
    <row r="950" spans="1:3" x14ac:dyDescent="0.2">
      <c r="A950" s="220"/>
      <c r="B950" s="220"/>
      <c r="C950" s="220"/>
    </row>
    <row r="951" spans="1:3" x14ac:dyDescent="0.2">
      <c r="A951" s="220"/>
      <c r="B951" s="220"/>
      <c r="C951" s="220"/>
    </row>
    <row r="952" spans="1:3" x14ac:dyDescent="0.2">
      <c r="A952" s="220"/>
      <c r="B952" s="220"/>
      <c r="C952" s="220"/>
    </row>
    <row r="953" spans="1:3" x14ac:dyDescent="0.2">
      <c r="A953" s="220"/>
      <c r="B953" s="220"/>
      <c r="C953" s="220"/>
    </row>
    <row r="954" spans="1:3" x14ac:dyDescent="0.2">
      <c r="A954" s="220"/>
      <c r="B954" s="220"/>
      <c r="C954" s="220"/>
    </row>
    <row r="955" spans="1:3" x14ac:dyDescent="0.2">
      <c r="A955" s="220"/>
      <c r="B955" s="220"/>
      <c r="C955" s="220"/>
    </row>
    <row r="956" spans="1:3" x14ac:dyDescent="0.2">
      <c r="A956" s="220"/>
      <c r="B956" s="220"/>
      <c r="C956" s="220"/>
    </row>
    <row r="957" spans="1:3" x14ac:dyDescent="0.2">
      <c r="A957" s="220"/>
      <c r="B957" s="220"/>
      <c r="C957" s="220"/>
    </row>
    <row r="958" spans="1:3" x14ac:dyDescent="0.2">
      <c r="A958" s="220"/>
      <c r="B958" s="220"/>
      <c r="C958" s="220"/>
    </row>
    <row r="959" spans="1:3" x14ac:dyDescent="0.2">
      <c r="A959" s="220"/>
      <c r="B959" s="220"/>
      <c r="C959" s="220"/>
    </row>
    <row r="960" spans="1:3" x14ac:dyDescent="0.2">
      <c r="A960" s="220"/>
      <c r="B960" s="220"/>
      <c r="C960" s="220"/>
    </row>
    <row r="961" spans="1:3" x14ac:dyDescent="0.2">
      <c r="A961" s="220"/>
      <c r="B961" s="220"/>
      <c r="C961" s="220"/>
    </row>
    <row r="962" spans="1:3" x14ac:dyDescent="0.2">
      <c r="A962" s="220"/>
      <c r="B962" s="220"/>
      <c r="C962" s="220"/>
    </row>
    <row r="963" spans="1:3" x14ac:dyDescent="0.2">
      <c r="A963" s="220"/>
      <c r="B963" s="220"/>
      <c r="C963" s="220"/>
    </row>
    <row r="964" spans="1:3" x14ac:dyDescent="0.2">
      <c r="A964" s="220"/>
      <c r="B964" s="220"/>
      <c r="C964" s="220"/>
    </row>
    <row r="965" spans="1:3" x14ac:dyDescent="0.2">
      <c r="A965" s="220"/>
      <c r="B965" s="220"/>
      <c r="C965" s="220"/>
    </row>
    <row r="966" spans="1:3" x14ac:dyDescent="0.2">
      <c r="A966" s="220"/>
      <c r="B966" s="220"/>
      <c r="C966" s="220"/>
    </row>
    <row r="967" spans="1:3" x14ac:dyDescent="0.2">
      <c r="A967" s="220"/>
      <c r="B967" s="220"/>
      <c r="C967" s="220"/>
    </row>
    <row r="968" spans="1:3" x14ac:dyDescent="0.2">
      <c r="A968" s="220"/>
      <c r="B968" s="220"/>
      <c r="C968" s="220"/>
    </row>
    <row r="969" spans="1:3" x14ac:dyDescent="0.2">
      <c r="A969" s="220"/>
      <c r="B969" s="220"/>
      <c r="C969" s="220"/>
    </row>
    <row r="970" spans="1:3" x14ac:dyDescent="0.2">
      <c r="A970" s="220"/>
      <c r="B970" s="220"/>
      <c r="C970" s="220"/>
    </row>
    <row r="971" spans="1:3" x14ac:dyDescent="0.2">
      <c r="A971" s="220"/>
      <c r="B971" s="220"/>
      <c r="C971" s="220"/>
    </row>
    <row r="972" spans="1:3" x14ac:dyDescent="0.2">
      <c r="A972" s="220"/>
      <c r="B972" s="220"/>
      <c r="C972" s="220"/>
    </row>
    <row r="973" spans="1:3" x14ac:dyDescent="0.2">
      <c r="A973" s="220"/>
      <c r="B973" s="220"/>
      <c r="C973" s="220"/>
    </row>
    <row r="974" spans="1:3" x14ac:dyDescent="0.2">
      <c r="A974" s="220"/>
      <c r="B974" s="220"/>
      <c r="C974" s="220"/>
    </row>
    <row r="975" spans="1:3" x14ac:dyDescent="0.2">
      <c r="A975" s="220"/>
      <c r="B975" s="220"/>
      <c r="C975" s="220"/>
    </row>
    <row r="976" spans="1:3" x14ac:dyDescent="0.2">
      <c r="A976" s="220"/>
      <c r="B976" s="220"/>
      <c r="C976" s="220"/>
    </row>
    <row r="977" spans="1:3" x14ac:dyDescent="0.2">
      <c r="A977" s="220"/>
      <c r="B977" s="220"/>
      <c r="C977" s="220"/>
    </row>
    <row r="978" spans="1:3" x14ac:dyDescent="0.2">
      <c r="A978" s="220"/>
      <c r="B978" s="220"/>
      <c r="C978" s="220"/>
    </row>
    <row r="979" spans="1:3" x14ac:dyDescent="0.2">
      <c r="A979" s="220"/>
      <c r="B979" s="220"/>
      <c r="C979" s="220"/>
    </row>
    <row r="980" spans="1:3" x14ac:dyDescent="0.2">
      <c r="A980" s="220"/>
      <c r="B980" s="220"/>
      <c r="C980" s="220"/>
    </row>
    <row r="981" spans="1:3" x14ac:dyDescent="0.2">
      <c r="A981" s="220"/>
      <c r="B981" s="220"/>
      <c r="C981" s="220"/>
    </row>
    <row r="982" spans="1:3" x14ac:dyDescent="0.2">
      <c r="A982" s="220"/>
      <c r="B982" s="220"/>
      <c r="C982" s="220"/>
    </row>
    <row r="983" spans="1:3" x14ac:dyDescent="0.2">
      <c r="A983" s="220"/>
      <c r="B983" s="220"/>
      <c r="C983" s="220"/>
    </row>
    <row r="984" spans="1:3" x14ac:dyDescent="0.2">
      <c r="A984" s="220"/>
      <c r="B984" s="220"/>
      <c r="C984" s="220"/>
    </row>
    <row r="985" spans="1:3" x14ac:dyDescent="0.2">
      <c r="A985" s="220"/>
      <c r="B985" s="220"/>
      <c r="C985" s="220"/>
    </row>
    <row r="986" spans="1:3" x14ac:dyDescent="0.2">
      <c r="A986" s="220"/>
      <c r="B986" s="220"/>
      <c r="C986" s="220"/>
    </row>
    <row r="987" spans="1:3" x14ac:dyDescent="0.2">
      <c r="A987" s="220"/>
      <c r="B987" s="220"/>
      <c r="C987" s="220"/>
    </row>
    <row r="988" spans="1:3" x14ac:dyDescent="0.2">
      <c r="A988" s="220"/>
      <c r="B988" s="220"/>
      <c r="C988" s="220"/>
    </row>
    <row r="989" spans="1:3" x14ac:dyDescent="0.2">
      <c r="A989" s="220"/>
      <c r="B989" s="220"/>
      <c r="C989" s="220"/>
    </row>
    <row r="990" spans="1:3" x14ac:dyDescent="0.2">
      <c r="A990" s="220"/>
      <c r="B990" s="220"/>
      <c r="C990" s="220"/>
    </row>
    <row r="991" spans="1:3" x14ac:dyDescent="0.2">
      <c r="A991" s="220"/>
      <c r="B991" s="220"/>
      <c r="C991" s="220"/>
    </row>
    <row r="992" spans="1:3" x14ac:dyDescent="0.2">
      <c r="A992" s="220"/>
      <c r="B992" s="220"/>
      <c r="C992" s="220"/>
    </row>
    <row r="993" spans="1:3" x14ac:dyDescent="0.2">
      <c r="A993" s="220"/>
      <c r="B993" s="220"/>
      <c r="C993" s="220"/>
    </row>
    <row r="994" spans="1:3" x14ac:dyDescent="0.2">
      <c r="A994" s="220"/>
      <c r="B994" s="220"/>
      <c r="C994" s="220"/>
    </row>
    <row r="995" spans="1:3" x14ac:dyDescent="0.2">
      <c r="A995" s="220"/>
      <c r="B995" s="220"/>
      <c r="C995" s="220"/>
    </row>
    <row r="996" spans="1:3" x14ac:dyDescent="0.2">
      <c r="A996" s="220"/>
      <c r="B996" s="220"/>
      <c r="C996" s="220"/>
    </row>
    <row r="997" spans="1:3" x14ac:dyDescent="0.2">
      <c r="A997" s="220"/>
      <c r="B997" s="220"/>
      <c r="C997" s="220"/>
    </row>
    <row r="998" spans="1:3" x14ac:dyDescent="0.2">
      <c r="A998" s="220"/>
      <c r="B998" s="220"/>
      <c r="C998" s="220"/>
    </row>
    <row r="999" spans="1:3" x14ac:dyDescent="0.2">
      <c r="A999" s="220"/>
      <c r="B999" s="220"/>
      <c r="C999" s="220"/>
    </row>
    <row r="1000" spans="1:3" x14ac:dyDescent="0.2">
      <c r="A1000" s="220"/>
      <c r="B1000" s="220"/>
      <c r="C1000" s="220"/>
    </row>
    <row r="1001" spans="1:3" x14ac:dyDescent="0.2">
      <c r="A1001" s="220"/>
      <c r="B1001" s="220"/>
      <c r="C1001" s="220"/>
    </row>
    <row r="1002" spans="1:3" x14ac:dyDescent="0.2">
      <c r="A1002" s="220"/>
      <c r="B1002" s="220"/>
      <c r="C1002" s="220"/>
    </row>
    <row r="1003" spans="1:3" x14ac:dyDescent="0.2">
      <c r="A1003" s="220"/>
      <c r="B1003" s="220"/>
      <c r="C1003" s="220"/>
    </row>
    <row r="1004" spans="1:3" x14ac:dyDescent="0.2">
      <c r="A1004" s="220"/>
      <c r="B1004" s="220"/>
      <c r="C1004" s="220"/>
    </row>
    <row r="1005" spans="1:3" x14ac:dyDescent="0.2">
      <c r="A1005" s="220"/>
      <c r="B1005" s="220"/>
      <c r="C1005" s="220"/>
    </row>
    <row r="1006" spans="1:3" x14ac:dyDescent="0.2">
      <c r="A1006" s="220"/>
      <c r="B1006" s="220"/>
      <c r="C1006" s="220"/>
    </row>
    <row r="1007" spans="1:3" x14ac:dyDescent="0.2">
      <c r="A1007" s="220"/>
      <c r="B1007" s="220"/>
      <c r="C1007" s="220"/>
    </row>
    <row r="1008" spans="1:3" x14ac:dyDescent="0.2">
      <c r="A1008" s="220"/>
      <c r="B1008" s="220"/>
      <c r="C1008" s="220"/>
    </row>
    <row r="1009" spans="1:3" x14ac:dyDescent="0.2">
      <c r="A1009" s="220"/>
      <c r="B1009" s="220"/>
      <c r="C1009" s="220"/>
    </row>
    <row r="1010" spans="1:3" x14ac:dyDescent="0.2">
      <c r="A1010" s="220"/>
      <c r="B1010" s="220"/>
      <c r="C1010" s="220"/>
    </row>
    <row r="1011" spans="1:3" x14ac:dyDescent="0.2">
      <c r="A1011" s="220"/>
      <c r="B1011" s="220"/>
      <c r="C1011" s="220"/>
    </row>
    <row r="1012" spans="1:3" x14ac:dyDescent="0.2">
      <c r="A1012" s="220"/>
      <c r="B1012" s="220"/>
      <c r="C1012" s="220"/>
    </row>
    <row r="1013" spans="1:3" x14ac:dyDescent="0.2">
      <c r="A1013" s="220"/>
      <c r="B1013" s="220"/>
      <c r="C1013" s="220"/>
    </row>
    <row r="1014" spans="1:3" x14ac:dyDescent="0.2">
      <c r="A1014" s="220"/>
      <c r="B1014" s="220"/>
      <c r="C1014" s="220"/>
    </row>
    <row r="1015" spans="1:3" x14ac:dyDescent="0.2">
      <c r="A1015" s="220"/>
      <c r="B1015" s="220"/>
      <c r="C1015" s="220"/>
    </row>
    <row r="1016" spans="1:3" x14ac:dyDescent="0.2">
      <c r="A1016" s="220"/>
      <c r="B1016" s="220"/>
      <c r="C1016" s="220"/>
    </row>
    <row r="1017" spans="1:3" x14ac:dyDescent="0.2">
      <c r="A1017" s="220"/>
      <c r="B1017" s="220"/>
      <c r="C1017" s="220"/>
    </row>
    <row r="1018" spans="1:3" x14ac:dyDescent="0.2">
      <c r="A1018" s="220"/>
      <c r="B1018" s="220"/>
      <c r="C1018" s="220"/>
    </row>
    <row r="1019" spans="1:3" x14ac:dyDescent="0.2">
      <c r="A1019" s="220"/>
      <c r="B1019" s="220"/>
      <c r="C1019" s="220"/>
    </row>
    <row r="1020" spans="1:3" x14ac:dyDescent="0.2">
      <c r="A1020" s="220"/>
      <c r="B1020" s="220"/>
      <c r="C1020" s="220"/>
    </row>
    <row r="1021" spans="1:3" x14ac:dyDescent="0.2">
      <c r="A1021" s="220"/>
      <c r="B1021" s="220"/>
      <c r="C1021" s="220"/>
    </row>
    <row r="1022" spans="1:3" x14ac:dyDescent="0.2">
      <c r="A1022" s="220"/>
      <c r="B1022" s="220"/>
      <c r="C1022" s="220"/>
    </row>
    <row r="1023" spans="1:3" x14ac:dyDescent="0.2">
      <c r="A1023" s="220"/>
      <c r="B1023" s="220"/>
      <c r="C1023" s="220"/>
    </row>
    <row r="1024" spans="1:3" x14ac:dyDescent="0.2">
      <c r="A1024" s="220"/>
      <c r="B1024" s="220"/>
      <c r="C1024" s="220"/>
    </row>
    <row r="1025" spans="1:3" x14ac:dyDescent="0.2">
      <c r="A1025" s="220"/>
      <c r="B1025" s="220"/>
      <c r="C1025" s="220"/>
    </row>
    <row r="1026" spans="1:3" x14ac:dyDescent="0.2">
      <c r="A1026" s="220"/>
      <c r="B1026" s="220"/>
      <c r="C1026" s="220"/>
    </row>
    <row r="1027" spans="1:3" x14ac:dyDescent="0.2">
      <c r="A1027" s="220"/>
      <c r="B1027" s="220"/>
      <c r="C1027" s="220"/>
    </row>
    <row r="1028" spans="1:3" x14ac:dyDescent="0.2">
      <c r="A1028" s="220"/>
      <c r="B1028" s="220"/>
      <c r="C1028" s="220"/>
    </row>
    <row r="1029" spans="1:3" x14ac:dyDescent="0.2">
      <c r="A1029" s="220"/>
      <c r="B1029" s="220"/>
      <c r="C1029" s="220"/>
    </row>
    <row r="1030" spans="1:3" x14ac:dyDescent="0.2">
      <c r="A1030" s="220"/>
      <c r="B1030" s="220"/>
      <c r="C1030" s="220"/>
    </row>
    <row r="1031" spans="1:3" x14ac:dyDescent="0.2">
      <c r="A1031" s="220"/>
      <c r="B1031" s="220"/>
      <c r="C1031" s="220"/>
    </row>
    <row r="1032" spans="1:3" x14ac:dyDescent="0.2">
      <c r="A1032" s="220"/>
      <c r="B1032" s="220"/>
      <c r="C1032" s="220"/>
    </row>
    <row r="1033" spans="1:3" x14ac:dyDescent="0.2">
      <c r="A1033" s="220"/>
      <c r="B1033" s="220"/>
      <c r="C1033" s="220"/>
    </row>
    <row r="1034" spans="1:3" x14ac:dyDescent="0.2">
      <c r="A1034" s="220"/>
      <c r="B1034" s="220"/>
      <c r="C1034" s="220"/>
    </row>
    <row r="1035" spans="1:3" x14ac:dyDescent="0.2">
      <c r="A1035" s="220"/>
      <c r="B1035" s="220"/>
      <c r="C1035" s="220"/>
    </row>
    <row r="1036" spans="1:3" x14ac:dyDescent="0.2">
      <c r="A1036" s="220"/>
      <c r="B1036" s="220"/>
      <c r="C1036" s="220"/>
    </row>
    <row r="1037" spans="1:3" x14ac:dyDescent="0.2">
      <c r="A1037" s="220"/>
      <c r="B1037" s="220"/>
      <c r="C1037" s="220"/>
    </row>
    <row r="1038" spans="1:3" x14ac:dyDescent="0.2">
      <c r="A1038" s="220"/>
      <c r="B1038" s="220"/>
      <c r="C1038" s="220"/>
    </row>
    <row r="1039" spans="1:3" x14ac:dyDescent="0.2">
      <c r="A1039" s="220"/>
      <c r="B1039" s="220"/>
      <c r="C1039" s="220"/>
    </row>
    <row r="1040" spans="1:3" x14ac:dyDescent="0.2">
      <c r="A1040" s="220"/>
      <c r="B1040" s="220"/>
      <c r="C1040" s="220"/>
    </row>
    <row r="1041" spans="1:3" x14ac:dyDescent="0.2">
      <c r="A1041" s="220"/>
      <c r="B1041" s="220"/>
      <c r="C1041" s="220"/>
    </row>
    <row r="1042" spans="1:3" x14ac:dyDescent="0.2">
      <c r="A1042" s="220"/>
      <c r="B1042" s="220"/>
      <c r="C1042" s="220"/>
    </row>
    <row r="1043" spans="1:3" x14ac:dyDescent="0.2">
      <c r="A1043" s="220"/>
      <c r="B1043" s="220"/>
      <c r="C1043" s="220"/>
    </row>
    <row r="1044" spans="1:3" x14ac:dyDescent="0.2">
      <c r="A1044" s="220"/>
      <c r="B1044" s="220"/>
      <c r="C1044" s="220"/>
    </row>
    <row r="1045" spans="1:3" x14ac:dyDescent="0.2">
      <c r="A1045" s="220"/>
      <c r="B1045" s="220"/>
      <c r="C1045" s="220"/>
    </row>
    <row r="1046" spans="1:3" x14ac:dyDescent="0.2">
      <c r="A1046" s="220"/>
      <c r="B1046" s="220"/>
      <c r="C1046" s="220"/>
    </row>
    <row r="1047" spans="1:3" x14ac:dyDescent="0.2">
      <c r="A1047" s="220"/>
      <c r="B1047" s="220"/>
      <c r="C1047" s="220"/>
    </row>
    <row r="1048" spans="1:3" x14ac:dyDescent="0.2">
      <c r="A1048" s="220"/>
      <c r="B1048" s="220"/>
      <c r="C1048" s="220"/>
    </row>
    <row r="1049" spans="1:3" x14ac:dyDescent="0.2">
      <c r="A1049" s="220"/>
      <c r="B1049" s="220"/>
      <c r="C1049" s="220"/>
    </row>
    <row r="1050" spans="1:3" x14ac:dyDescent="0.2">
      <c r="A1050" s="220"/>
      <c r="B1050" s="220"/>
      <c r="C1050" s="220"/>
    </row>
    <row r="1051" spans="1:3" x14ac:dyDescent="0.2">
      <c r="A1051" s="220"/>
      <c r="B1051" s="220"/>
      <c r="C1051" s="220"/>
    </row>
    <row r="1052" spans="1:3" x14ac:dyDescent="0.2">
      <c r="A1052" s="220"/>
      <c r="B1052" s="220"/>
      <c r="C1052" s="220"/>
    </row>
    <row r="1053" spans="1:3" x14ac:dyDescent="0.2">
      <c r="A1053" s="220"/>
      <c r="B1053" s="220"/>
      <c r="C1053" s="220"/>
    </row>
    <row r="1054" spans="1:3" x14ac:dyDescent="0.2">
      <c r="A1054" s="220"/>
      <c r="B1054" s="220"/>
      <c r="C1054" s="220"/>
    </row>
    <row r="1055" spans="1:3" x14ac:dyDescent="0.2">
      <c r="A1055" s="220"/>
      <c r="B1055" s="220"/>
      <c r="C1055" s="220"/>
    </row>
    <row r="1056" spans="1:3" x14ac:dyDescent="0.2">
      <c r="A1056" s="220"/>
      <c r="B1056" s="220"/>
      <c r="C1056" s="220"/>
    </row>
    <row r="1057" spans="1:3" x14ac:dyDescent="0.2">
      <c r="A1057" s="220"/>
      <c r="B1057" s="220"/>
      <c r="C1057" s="220"/>
    </row>
    <row r="1058" spans="1:3" x14ac:dyDescent="0.2">
      <c r="A1058" s="220"/>
      <c r="B1058" s="220"/>
      <c r="C1058" s="220"/>
    </row>
    <row r="1059" spans="1:3" x14ac:dyDescent="0.2">
      <c r="A1059" s="220"/>
      <c r="B1059" s="220"/>
      <c r="C1059" s="220"/>
    </row>
    <row r="1060" spans="1:3" x14ac:dyDescent="0.2">
      <c r="A1060" s="220"/>
      <c r="B1060" s="220"/>
      <c r="C1060" s="220"/>
    </row>
    <row r="1061" spans="1:3" x14ac:dyDescent="0.2">
      <c r="A1061" s="220"/>
      <c r="B1061" s="220"/>
      <c r="C1061" s="220"/>
    </row>
    <row r="1062" spans="1:3" x14ac:dyDescent="0.2">
      <c r="A1062" s="220"/>
      <c r="B1062" s="220"/>
      <c r="C1062" s="220"/>
    </row>
    <row r="1063" spans="1:3" x14ac:dyDescent="0.2">
      <c r="A1063" s="220"/>
      <c r="B1063" s="220"/>
      <c r="C1063" s="220"/>
    </row>
    <row r="1064" spans="1:3" x14ac:dyDescent="0.2">
      <c r="A1064" s="220"/>
      <c r="B1064" s="220"/>
      <c r="C1064" s="220"/>
    </row>
    <row r="1065" spans="1:3" x14ac:dyDescent="0.2">
      <c r="A1065" s="220"/>
      <c r="B1065" s="220"/>
      <c r="C1065" s="220"/>
    </row>
    <row r="1066" spans="1:3" x14ac:dyDescent="0.2">
      <c r="A1066" s="220"/>
      <c r="B1066" s="220"/>
      <c r="C1066" s="220"/>
    </row>
    <row r="1067" spans="1:3" x14ac:dyDescent="0.2">
      <c r="A1067" s="220"/>
      <c r="B1067" s="220"/>
      <c r="C1067" s="220"/>
    </row>
    <row r="1068" spans="1:3" x14ac:dyDescent="0.2">
      <c r="A1068" s="220"/>
      <c r="B1068" s="220"/>
      <c r="C1068" s="220"/>
    </row>
    <row r="1069" spans="1:3" x14ac:dyDescent="0.2">
      <c r="A1069" s="220"/>
      <c r="B1069" s="220"/>
      <c r="C1069" s="220"/>
    </row>
    <row r="1070" spans="1:3" x14ac:dyDescent="0.2">
      <c r="A1070" s="220"/>
      <c r="B1070" s="220"/>
      <c r="C1070" s="220"/>
    </row>
    <row r="1071" spans="1:3" x14ac:dyDescent="0.2">
      <c r="A1071" s="220"/>
      <c r="B1071" s="220"/>
      <c r="C1071" s="220"/>
    </row>
    <row r="1072" spans="1:3" x14ac:dyDescent="0.2">
      <c r="A1072" s="220"/>
      <c r="B1072" s="220"/>
      <c r="C1072" s="220"/>
    </row>
    <row r="1073" spans="1:3" x14ac:dyDescent="0.2">
      <c r="A1073" s="220"/>
      <c r="B1073" s="220"/>
      <c r="C1073" s="220"/>
    </row>
    <row r="1074" spans="1:3" x14ac:dyDescent="0.2">
      <c r="A1074" s="220"/>
      <c r="B1074" s="220"/>
      <c r="C1074" s="220"/>
    </row>
    <row r="1075" spans="1:3" x14ac:dyDescent="0.2">
      <c r="A1075" s="220"/>
      <c r="B1075" s="220"/>
      <c r="C1075" s="220"/>
    </row>
    <row r="1076" spans="1:3" x14ac:dyDescent="0.2">
      <c r="A1076" s="220"/>
      <c r="B1076" s="220"/>
      <c r="C1076" s="220"/>
    </row>
    <row r="1077" spans="1:3" x14ac:dyDescent="0.2">
      <c r="A1077" s="220"/>
      <c r="B1077" s="220"/>
      <c r="C1077" s="220"/>
    </row>
    <row r="1078" spans="1:3" x14ac:dyDescent="0.2">
      <c r="A1078" s="220"/>
      <c r="B1078" s="220"/>
      <c r="C1078" s="220"/>
    </row>
    <row r="1079" spans="1:3" x14ac:dyDescent="0.2">
      <c r="A1079" s="220"/>
      <c r="B1079" s="220"/>
      <c r="C1079" s="220"/>
    </row>
    <row r="1080" spans="1:3" x14ac:dyDescent="0.2">
      <c r="A1080" s="220"/>
      <c r="B1080" s="220"/>
      <c r="C1080" s="220"/>
    </row>
    <row r="1081" spans="1:3" x14ac:dyDescent="0.2">
      <c r="A1081" s="220"/>
      <c r="B1081" s="220"/>
      <c r="C1081" s="220"/>
    </row>
    <row r="1082" spans="1:3" x14ac:dyDescent="0.2">
      <c r="A1082" s="220"/>
      <c r="B1082" s="220"/>
      <c r="C1082" s="220"/>
    </row>
    <row r="1083" spans="1:3" x14ac:dyDescent="0.2">
      <c r="A1083" s="220"/>
      <c r="B1083" s="220"/>
      <c r="C1083" s="220"/>
    </row>
    <row r="1084" spans="1:3" x14ac:dyDescent="0.2">
      <c r="A1084" s="220"/>
      <c r="B1084" s="220"/>
      <c r="C1084" s="220"/>
    </row>
    <row r="1085" spans="1:3" x14ac:dyDescent="0.2">
      <c r="A1085" s="220"/>
      <c r="B1085" s="220"/>
      <c r="C1085" s="220"/>
    </row>
    <row r="1086" spans="1:3" x14ac:dyDescent="0.2">
      <c r="A1086" s="220"/>
      <c r="B1086" s="220"/>
      <c r="C1086" s="220"/>
    </row>
    <row r="1087" spans="1:3" x14ac:dyDescent="0.2">
      <c r="A1087" s="220"/>
      <c r="B1087" s="220"/>
      <c r="C1087" s="220"/>
    </row>
    <row r="1088" spans="1:3" x14ac:dyDescent="0.2">
      <c r="A1088" s="220"/>
      <c r="B1088" s="220"/>
      <c r="C1088" s="220"/>
    </row>
    <row r="1089" spans="1:3" x14ac:dyDescent="0.2">
      <c r="A1089" s="220"/>
      <c r="B1089" s="220"/>
      <c r="C1089" s="220"/>
    </row>
    <row r="1090" spans="1:3" x14ac:dyDescent="0.2">
      <c r="A1090" s="220"/>
      <c r="B1090" s="220"/>
      <c r="C1090" s="220"/>
    </row>
    <row r="1091" spans="1:3" x14ac:dyDescent="0.2">
      <c r="A1091" s="220"/>
      <c r="B1091" s="220"/>
      <c r="C1091" s="220"/>
    </row>
    <row r="1092" spans="1:3" x14ac:dyDescent="0.2">
      <c r="A1092" s="220"/>
      <c r="B1092" s="220"/>
      <c r="C1092" s="220"/>
    </row>
    <row r="1093" spans="1:3" x14ac:dyDescent="0.2">
      <c r="A1093" s="220"/>
      <c r="B1093" s="220"/>
      <c r="C1093" s="220"/>
    </row>
    <row r="1094" spans="1:3" x14ac:dyDescent="0.2">
      <c r="A1094" s="220"/>
      <c r="B1094" s="220"/>
      <c r="C1094" s="220"/>
    </row>
    <row r="1095" spans="1:3" x14ac:dyDescent="0.2">
      <c r="A1095" s="220"/>
      <c r="B1095" s="220"/>
      <c r="C1095" s="220"/>
    </row>
    <row r="1096" spans="1:3" x14ac:dyDescent="0.2">
      <c r="A1096" s="220"/>
      <c r="B1096" s="220"/>
      <c r="C1096" s="220"/>
    </row>
    <row r="1097" spans="1:3" x14ac:dyDescent="0.2">
      <c r="A1097" s="220"/>
      <c r="B1097" s="220"/>
      <c r="C1097" s="220"/>
    </row>
    <row r="1098" spans="1:3" x14ac:dyDescent="0.2">
      <c r="A1098" s="220"/>
      <c r="B1098" s="220"/>
      <c r="C1098" s="220"/>
    </row>
    <row r="1099" spans="1:3" x14ac:dyDescent="0.2">
      <c r="A1099" s="220"/>
      <c r="B1099" s="220"/>
      <c r="C1099" s="220"/>
    </row>
    <row r="1100" spans="1:3" x14ac:dyDescent="0.2">
      <c r="A1100" s="220"/>
      <c r="B1100" s="220"/>
      <c r="C1100" s="220"/>
    </row>
    <row r="1101" spans="1:3" x14ac:dyDescent="0.2">
      <c r="A1101" s="220"/>
      <c r="B1101" s="220"/>
      <c r="C1101" s="220"/>
    </row>
    <row r="1102" spans="1:3" x14ac:dyDescent="0.2">
      <c r="A1102" s="220"/>
      <c r="B1102" s="220"/>
      <c r="C1102" s="220"/>
    </row>
    <row r="1103" spans="1:3" x14ac:dyDescent="0.2">
      <c r="A1103" s="220"/>
      <c r="B1103" s="220"/>
      <c r="C1103" s="220"/>
    </row>
    <row r="1104" spans="1:3" x14ac:dyDescent="0.2">
      <c r="A1104" s="220"/>
      <c r="B1104" s="220"/>
      <c r="C1104" s="220"/>
    </row>
    <row r="1105" spans="1:3" x14ac:dyDescent="0.2">
      <c r="A1105" s="220"/>
      <c r="B1105" s="220"/>
      <c r="C1105" s="220"/>
    </row>
    <row r="1106" spans="1:3" x14ac:dyDescent="0.2">
      <c r="A1106" s="220"/>
      <c r="B1106" s="220"/>
      <c r="C1106" s="220"/>
    </row>
    <row r="1107" spans="1:3" x14ac:dyDescent="0.2">
      <c r="A1107" s="220"/>
      <c r="B1107" s="220"/>
      <c r="C1107" s="220"/>
    </row>
    <row r="1108" spans="1:3" x14ac:dyDescent="0.2">
      <c r="A1108" s="220"/>
      <c r="B1108" s="220"/>
      <c r="C1108" s="220"/>
    </row>
    <row r="1109" spans="1:3" x14ac:dyDescent="0.2">
      <c r="A1109" s="220"/>
      <c r="B1109" s="220"/>
      <c r="C1109" s="220"/>
    </row>
    <row r="1110" spans="1:3" x14ac:dyDescent="0.2">
      <c r="A1110" s="220"/>
      <c r="B1110" s="220"/>
      <c r="C1110" s="220"/>
    </row>
    <row r="1111" spans="1:3" x14ac:dyDescent="0.2">
      <c r="A1111" s="220"/>
      <c r="B1111" s="220"/>
      <c r="C1111" s="220"/>
    </row>
    <row r="1112" spans="1:3" x14ac:dyDescent="0.2">
      <c r="A1112" s="220"/>
      <c r="B1112" s="220"/>
      <c r="C1112" s="220"/>
    </row>
    <row r="1113" spans="1:3" x14ac:dyDescent="0.2">
      <c r="A1113" s="220"/>
      <c r="B1113" s="220"/>
      <c r="C1113" s="220"/>
    </row>
    <row r="1114" spans="1:3" x14ac:dyDescent="0.2">
      <c r="A1114" s="220"/>
      <c r="B1114" s="220"/>
      <c r="C1114" s="220"/>
    </row>
    <row r="1115" spans="1:3" x14ac:dyDescent="0.2">
      <c r="A1115" s="220"/>
      <c r="B1115" s="220"/>
      <c r="C1115" s="220"/>
    </row>
    <row r="1116" spans="1:3" x14ac:dyDescent="0.2">
      <c r="A1116" s="220"/>
      <c r="B1116" s="220"/>
      <c r="C1116" s="220"/>
    </row>
    <row r="1117" spans="1:3" x14ac:dyDescent="0.2">
      <c r="A1117" s="220"/>
      <c r="B1117" s="220"/>
      <c r="C1117" s="220"/>
    </row>
    <row r="1118" spans="1:3" x14ac:dyDescent="0.2">
      <c r="A1118" s="220"/>
      <c r="B1118" s="220"/>
      <c r="C1118" s="220"/>
    </row>
    <row r="1119" spans="1:3" x14ac:dyDescent="0.2">
      <c r="A1119" s="220"/>
      <c r="B1119" s="220"/>
      <c r="C1119" s="220"/>
    </row>
    <row r="1120" spans="1:3" x14ac:dyDescent="0.2">
      <c r="A1120" s="220"/>
      <c r="B1120" s="220"/>
      <c r="C1120" s="220"/>
    </row>
    <row r="1121" spans="1:3" x14ac:dyDescent="0.2">
      <c r="A1121" s="220"/>
      <c r="B1121" s="220"/>
      <c r="C1121" s="220"/>
    </row>
    <row r="1122" spans="1:3" x14ac:dyDescent="0.2">
      <c r="A1122" s="220"/>
      <c r="B1122" s="220"/>
      <c r="C1122" s="220"/>
    </row>
    <row r="1123" spans="1:3" x14ac:dyDescent="0.2">
      <c r="A1123" s="220"/>
      <c r="B1123" s="220"/>
      <c r="C1123" s="220"/>
    </row>
    <row r="1124" spans="1:3" x14ac:dyDescent="0.2">
      <c r="A1124" s="220"/>
      <c r="B1124" s="220"/>
      <c r="C1124" s="220"/>
    </row>
    <row r="1125" spans="1:3" x14ac:dyDescent="0.2">
      <c r="A1125" s="220"/>
      <c r="B1125" s="220"/>
      <c r="C1125" s="220"/>
    </row>
    <row r="1126" spans="1:3" x14ac:dyDescent="0.2">
      <c r="A1126" s="220"/>
      <c r="B1126" s="220"/>
      <c r="C1126" s="220"/>
    </row>
    <row r="1127" spans="1:3" x14ac:dyDescent="0.2">
      <c r="A1127" s="220"/>
      <c r="B1127" s="220"/>
      <c r="C1127" s="220"/>
    </row>
    <row r="1128" spans="1:3" x14ac:dyDescent="0.2">
      <c r="A1128" s="220"/>
      <c r="B1128" s="220"/>
      <c r="C1128" s="220"/>
    </row>
    <row r="1129" spans="1:3" x14ac:dyDescent="0.2">
      <c r="A1129" s="220"/>
      <c r="B1129" s="220"/>
      <c r="C1129" s="220"/>
    </row>
    <row r="1130" spans="1:3" x14ac:dyDescent="0.2">
      <c r="A1130" s="220"/>
      <c r="B1130" s="220"/>
      <c r="C1130" s="220"/>
    </row>
    <row r="1131" spans="1:3" x14ac:dyDescent="0.2">
      <c r="A1131" s="220"/>
      <c r="B1131" s="220"/>
      <c r="C1131" s="220"/>
    </row>
    <row r="1132" spans="1:3" x14ac:dyDescent="0.2">
      <c r="A1132" s="220"/>
      <c r="B1132" s="220"/>
      <c r="C1132" s="220"/>
    </row>
    <row r="1133" spans="1:3" x14ac:dyDescent="0.2">
      <c r="A1133" s="220"/>
      <c r="B1133" s="220"/>
      <c r="C1133" s="220"/>
    </row>
    <row r="1134" spans="1:3" x14ac:dyDescent="0.2">
      <c r="A1134" s="220"/>
      <c r="B1134" s="220"/>
      <c r="C1134" s="220"/>
    </row>
    <row r="1135" spans="1:3" x14ac:dyDescent="0.2">
      <c r="A1135" s="220"/>
      <c r="B1135" s="220"/>
      <c r="C1135" s="220"/>
    </row>
    <row r="1136" spans="1:3" x14ac:dyDescent="0.2">
      <c r="A1136" s="220"/>
      <c r="B1136" s="220"/>
      <c r="C1136" s="220"/>
    </row>
    <row r="1137" spans="1:3" x14ac:dyDescent="0.2">
      <c r="A1137" s="220"/>
      <c r="B1137" s="220"/>
      <c r="C1137" s="220"/>
    </row>
    <row r="1138" spans="1:3" x14ac:dyDescent="0.2">
      <c r="A1138" s="220"/>
      <c r="B1138" s="220"/>
      <c r="C1138" s="220"/>
    </row>
    <row r="1139" spans="1:3" x14ac:dyDescent="0.2">
      <c r="A1139" s="220"/>
      <c r="B1139" s="220"/>
      <c r="C1139" s="220"/>
    </row>
    <row r="1140" spans="1:3" x14ac:dyDescent="0.2">
      <c r="A1140" s="220"/>
      <c r="B1140" s="220"/>
      <c r="C1140" s="220"/>
    </row>
    <row r="1141" spans="1:3" x14ac:dyDescent="0.2">
      <c r="A1141" s="220"/>
      <c r="B1141" s="220"/>
      <c r="C1141" s="220"/>
    </row>
    <row r="1142" spans="1:3" x14ac:dyDescent="0.2">
      <c r="A1142" s="220"/>
      <c r="B1142" s="220"/>
      <c r="C1142" s="220"/>
    </row>
    <row r="1143" spans="1:3" x14ac:dyDescent="0.2">
      <c r="A1143" s="220"/>
      <c r="B1143" s="220"/>
      <c r="C1143" s="220"/>
    </row>
    <row r="1144" spans="1:3" x14ac:dyDescent="0.2">
      <c r="A1144" s="220"/>
      <c r="B1144" s="220"/>
      <c r="C1144" s="220"/>
    </row>
    <row r="1145" spans="1:3" x14ac:dyDescent="0.2">
      <c r="A1145" s="220"/>
      <c r="B1145" s="220"/>
      <c r="C1145" s="220"/>
    </row>
    <row r="1146" spans="1:3" x14ac:dyDescent="0.2">
      <c r="A1146" s="220"/>
      <c r="B1146" s="220"/>
      <c r="C1146" s="220"/>
    </row>
    <row r="1147" spans="1:3" x14ac:dyDescent="0.2">
      <c r="A1147" s="220"/>
      <c r="B1147" s="220"/>
      <c r="C1147" s="220"/>
    </row>
    <row r="1148" spans="1:3" x14ac:dyDescent="0.2">
      <c r="A1148" s="220"/>
      <c r="B1148" s="220"/>
      <c r="C1148" s="220"/>
    </row>
    <row r="1149" spans="1:3" x14ac:dyDescent="0.2">
      <c r="A1149" s="220"/>
      <c r="B1149" s="220"/>
      <c r="C1149" s="220"/>
    </row>
    <row r="1150" spans="1:3" x14ac:dyDescent="0.2">
      <c r="A1150" s="220"/>
      <c r="B1150" s="220"/>
      <c r="C1150" s="220"/>
    </row>
    <row r="1151" spans="1:3" x14ac:dyDescent="0.2">
      <c r="A1151" s="220"/>
      <c r="B1151" s="220"/>
      <c r="C1151" s="220"/>
    </row>
    <row r="1152" spans="1:3" x14ac:dyDescent="0.2">
      <c r="A1152" s="220"/>
      <c r="B1152" s="220"/>
      <c r="C1152" s="220"/>
    </row>
    <row r="1153" spans="1:3" x14ac:dyDescent="0.2">
      <c r="A1153" s="220"/>
      <c r="B1153" s="220"/>
      <c r="C1153" s="220"/>
    </row>
    <row r="1154" spans="1:3" x14ac:dyDescent="0.2">
      <c r="A1154" s="220"/>
      <c r="B1154" s="220"/>
      <c r="C1154" s="220"/>
    </row>
    <row r="1155" spans="1:3" x14ac:dyDescent="0.2">
      <c r="A1155" s="220"/>
      <c r="B1155" s="220"/>
      <c r="C1155" s="220"/>
    </row>
    <row r="1156" spans="1:3" x14ac:dyDescent="0.2">
      <c r="A1156" s="220"/>
      <c r="B1156" s="220"/>
      <c r="C1156" s="220"/>
    </row>
    <row r="1157" spans="1:3" x14ac:dyDescent="0.2">
      <c r="A1157" s="220"/>
      <c r="B1157" s="220"/>
      <c r="C1157" s="220"/>
    </row>
    <row r="1158" spans="1:3" x14ac:dyDescent="0.2">
      <c r="A1158" s="220"/>
      <c r="B1158" s="220"/>
      <c r="C1158" s="220"/>
    </row>
    <row r="1159" spans="1:3" x14ac:dyDescent="0.2">
      <c r="A1159" s="220"/>
      <c r="B1159" s="220"/>
      <c r="C1159" s="220"/>
    </row>
    <row r="1160" spans="1:3" x14ac:dyDescent="0.2">
      <c r="A1160" s="220"/>
      <c r="B1160" s="220"/>
      <c r="C1160" s="220"/>
    </row>
    <row r="1161" spans="1:3" x14ac:dyDescent="0.2">
      <c r="A1161" s="220"/>
      <c r="B1161" s="220"/>
      <c r="C1161" s="220"/>
    </row>
    <row r="1162" spans="1:3" x14ac:dyDescent="0.2">
      <c r="A1162" s="220"/>
      <c r="B1162" s="220"/>
      <c r="C1162" s="220"/>
    </row>
    <row r="1163" spans="1:3" x14ac:dyDescent="0.2">
      <c r="A1163" s="220"/>
      <c r="B1163" s="220"/>
      <c r="C1163" s="220"/>
    </row>
    <row r="1164" spans="1:3" x14ac:dyDescent="0.2">
      <c r="A1164" s="220"/>
      <c r="B1164" s="220"/>
      <c r="C1164" s="220"/>
    </row>
    <row r="1165" spans="1:3" x14ac:dyDescent="0.2">
      <c r="A1165" s="220"/>
      <c r="B1165" s="220"/>
      <c r="C1165" s="220"/>
    </row>
    <row r="1166" spans="1:3" x14ac:dyDescent="0.2">
      <c r="A1166" s="220"/>
      <c r="B1166" s="220"/>
      <c r="C1166" s="220"/>
    </row>
    <row r="1167" spans="1:3" x14ac:dyDescent="0.2">
      <c r="A1167" s="220"/>
      <c r="B1167" s="220"/>
      <c r="C1167" s="220"/>
    </row>
    <row r="1168" spans="1:3" x14ac:dyDescent="0.2">
      <c r="A1168" s="220"/>
      <c r="B1168" s="220"/>
      <c r="C1168" s="220"/>
    </row>
    <row r="1169" spans="1:3" x14ac:dyDescent="0.2">
      <c r="A1169" s="220"/>
      <c r="B1169" s="220"/>
      <c r="C1169" s="220"/>
    </row>
    <row r="1170" spans="1:3" x14ac:dyDescent="0.2">
      <c r="A1170" s="220"/>
      <c r="B1170" s="220"/>
      <c r="C1170" s="220"/>
    </row>
    <row r="1171" spans="1:3" x14ac:dyDescent="0.2">
      <c r="A1171" s="220"/>
      <c r="B1171" s="220"/>
      <c r="C1171" s="220"/>
    </row>
    <row r="1172" spans="1:3" x14ac:dyDescent="0.2">
      <c r="A1172" s="220"/>
      <c r="B1172" s="220"/>
      <c r="C1172" s="220"/>
    </row>
    <row r="1173" spans="1:3" x14ac:dyDescent="0.2">
      <c r="A1173" s="220"/>
      <c r="B1173" s="220"/>
      <c r="C1173" s="220"/>
    </row>
    <row r="1174" spans="1:3" x14ac:dyDescent="0.2">
      <c r="A1174" s="220"/>
      <c r="B1174" s="220"/>
      <c r="C1174" s="220"/>
    </row>
    <row r="1175" spans="1:3" x14ac:dyDescent="0.2">
      <c r="A1175" s="220"/>
      <c r="B1175" s="220"/>
      <c r="C1175" s="220"/>
    </row>
    <row r="1176" spans="1:3" x14ac:dyDescent="0.2">
      <c r="A1176" s="220"/>
      <c r="B1176" s="220"/>
      <c r="C1176" s="220"/>
    </row>
    <row r="1177" spans="1:3" x14ac:dyDescent="0.2">
      <c r="A1177" s="220"/>
      <c r="B1177" s="220"/>
      <c r="C1177" s="220"/>
    </row>
    <row r="1178" spans="1:3" x14ac:dyDescent="0.2">
      <c r="A1178" s="220"/>
      <c r="B1178" s="220"/>
      <c r="C1178" s="220"/>
    </row>
    <row r="1179" spans="1:3" x14ac:dyDescent="0.2">
      <c r="A1179" s="220"/>
      <c r="B1179" s="220"/>
      <c r="C1179" s="220"/>
    </row>
    <row r="1180" spans="1:3" x14ac:dyDescent="0.2">
      <c r="A1180" s="220"/>
      <c r="B1180" s="220"/>
      <c r="C1180" s="220"/>
    </row>
    <row r="1181" spans="1:3" x14ac:dyDescent="0.2">
      <c r="A1181" s="220"/>
      <c r="B1181" s="220"/>
      <c r="C1181" s="220"/>
    </row>
    <row r="1182" spans="1:3" x14ac:dyDescent="0.2">
      <c r="A1182" s="220"/>
      <c r="B1182" s="220"/>
      <c r="C1182" s="220"/>
    </row>
    <row r="1183" spans="1:3" x14ac:dyDescent="0.2">
      <c r="A1183" s="220"/>
      <c r="B1183" s="220"/>
      <c r="C1183" s="220"/>
    </row>
    <row r="1184" spans="1:3" x14ac:dyDescent="0.2">
      <c r="A1184" s="220"/>
      <c r="B1184" s="220"/>
      <c r="C1184" s="220"/>
    </row>
    <row r="1185" spans="1:3" x14ac:dyDescent="0.2">
      <c r="A1185" s="220"/>
      <c r="B1185" s="220"/>
      <c r="C1185" s="220"/>
    </row>
    <row r="1186" spans="1:3" x14ac:dyDescent="0.2">
      <c r="A1186" s="220"/>
      <c r="B1186" s="220"/>
      <c r="C1186" s="220"/>
    </row>
    <row r="1187" spans="1:3" x14ac:dyDescent="0.2">
      <c r="A1187" s="220"/>
      <c r="B1187" s="220"/>
      <c r="C1187" s="220"/>
    </row>
    <row r="1188" spans="1:3" x14ac:dyDescent="0.2">
      <c r="A1188" s="220"/>
      <c r="B1188" s="220"/>
      <c r="C1188" s="220"/>
    </row>
    <row r="1189" spans="1:3" x14ac:dyDescent="0.2">
      <c r="A1189" s="220"/>
      <c r="B1189" s="220"/>
      <c r="C1189" s="220"/>
    </row>
    <row r="1190" spans="1:3" x14ac:dyDescent="0.2">
      <c r="A1190" s="220"/>
      <c r="B1190" s="220"/>
      <c r="C1190" s="220"/>
    </row>
    <row r="1191" spans="1:3" x14ac:dyDescent="0.2">
      <c r="A1191" s="220"/>
      <c r="B1191" s="220"/>
      <c r="C1191" s="220"/>
    </row>
    <row r="1192" spans="1:3" x14ac:dyDescent="0.2">
      <c r="A1192" s="220"/>
      <c r="B1192" s="220"/>
      <c r="C1192" s="220"/>
    </row>
    <row r="1193" spans="1:3" x14ac:dyDescent="0.2">
      <c r="A1193" s="220"/>
      <c r="B1193" s="220"/>
      <c r="C1193" s="220"/>
    </row>
    <row r="1194" spans="1:3" x14ac:dyDescent="0.2">
      <c r="A1194" s="220"/>
      <c r="B1194" s="220"/>
      <c r="C1194" s="220"/>
    </row>
    <row r="1195" spans="1:3" x14ac:dyDescent="0.2">
      <c r="A1195" s="220"/>
      <c r="B1195" s="220"/>
      <c r="C1195" s="220"/>
    </row>
    <row r="1196" spans="1:3" x14ac:dyDescent="0.2">
      <c r="A1196" s="220"/>
      <c r="B1196" s="220"/>
      <c r="C1196" s="220"/>
    </row>
    <row r="1197" spans="1:3" x14ac:dyDescent="0.2">
      <c r="A1197" s="220"/>
      <c r="B1197" s="220"/>
      <c r="C1197" s="220"/>
    </row>
    <row r="1198" spans="1:3" x14ac:dyDescent="0.2">
      <c r="A1198" s="220"/>
      <c r="B1198" s="220"/>
      <c r="C1198" s="220"/>
    </row>
    <row r="1199" spans="1:3" x14ac:dyDescent="0.2">
      <c r="A1199" s="220"/>
      <c r="B1199" s="220"/>
      <c r="C1199" s="220"/>
    </row>
    <row r="1200" spans="1:3" x14ac:dyDescent="0.2">
      <c r="A1200" s="220"/>
      <c r="B1200" s="220"/>
      <c r="C1200" s="220"/>
    </row>
    <row r="1201" spans="1:3" x14ac:dyDescent="0.2">
      <c r="A1201" s="220"/>
      <c r="B1201" s="220"/>
      <c r="C1201" s="220"/>
    </row>
    <row r="1202" spans="1:3" x14ac:dyDescent="0.2">
      <c r="A1202" s="220"/>
      <c r="B1202" s="220"/>
      <c r="C1202" s="220"/>
    </row>
    <row r="1203" spans="1:3" x14ac:dyDescent="0.2">
      <c r="A1203" s="220"/>
      <c r="B1203" s="220"/>
      <c r="C1203" s="220"/>
    </row>
    <row r="1204" spans="1:3" x14ac:dyDescent="0.2">
      <c r="A1204" s="220"/>
      <c r="B1204" s="220"/>
      <c r="C1204" s="220"/>
    </row>
    <row r="1205" spans="1:3" x14ac:dyDescent="0.2">
      <c r="A1205" s="220"/>
      <c r="B1205" s="220"/>
      <c r="C1205" s="220"/>
    </row>
    <row r="1206" spans="1:3" x14ac:dyDescent="0.2">
      <c r="A1206" s="220"/>
      <c r="B1206" s="220"/>
      <c r="C1206" s="220"/>
    </row>
    <row r="1207" spans="1:3" x14ac:dyDescent="0.2">
      <c r="A1207" s="220"/>
      <c r="B1207" s="220"/>
      <c r="C1207" s="220"/>
    </row>
    <row r="1208" spans="1:3" x14ac:dyDescent="0.2">
      <c r="A1208" s="220"/>
      <c r="B1208" s="220"/>
      <c r="C1208" s="220"/>
    </row>
    <row r="1209" spans="1:3" x14ac:dyDescent="0.2">
      <c r="A1209" s="220"/>
      <c r="B1209" s="220"/>
      <c r="C1209" s="220"/>
    </row>
    <row r="1210" spans="1:3" x14ac:dyDescent="0.2">
      <c r="A1210" s="220"/>
      <c r="B1210" s="220"/>
      <c r="C1210" s="220"/>
    </row>
    <row r="1211" spans="1:3" x14ac:dyDescent="0.2">
      <c r="A1211" s="220"/>
      <c r="B1211" s="220"/>
      <c r="C1211" s="220"/>
    </row>
    <row r="1212" spans="1:3" x14ac:dyDescent="0.2">
      <c r="A1212" s="220"/>
      <c r="B1212" s="220"/>
      <c r="C1212" s="220"/>
    </row>
    <row r="1213" spans="1:3" x14ac:dyDescent="0.2">
      <c r="A1213" s="220"/>
      <c r="B1213" s="220"/>
      <c r="C1213" s="220"/>
    </row>
    <row r="1214" spans="1:3" x14ac:dyDescent="0.2">
      <c r="A1214" s="220"/>
      <c r="B1214" s="220"/>
      <c r="C1214" s="220"/>
    </row>
    <row r="1215" spans="1:3" x14ac:dyDescent="0.2">
      <c r="A1215" s="220"/>
      <c r="B1215" s="220"/>
      <c r="C1215" s="220"/>
    </row>
    <row r="1216" spans="1:3" x14ac:dyDescent="0.2">
      <c r="A1216" s="220"/>
      <c r="B1216" s="220"/>
      <c r="C1216" s="220"/>
    </row>
    <row r="1217" spans="1:3" x14ac:dyDescent="0.2">
      <c r="A1217" s="220"/>
      <c r="B1217" s="220"/>
      <c r="C1217" s="220"/>
    </row>
    <row r="1218" spans="1:3" x14ac:dyDescent="0.2">
      <c r="A1218" s="220"/>
      <c r="B1218" s="220"/>
      <c r="C1218" s="220"/>
    </row>
    <row r="1219" spans="1:3" x14ac:dyDescent="0.2">
      <c r="A1219" s="220"/>
      <c r="B1219" s="220"/>
      <c r="C1219" s="220"/>
    </row>
    <row r="1220" spans="1:3" x14ac:dyDescent="0.2">
      <c r="A1220" s="220"/>
      <c r="B1220" s="220"/>
      <c r="C1220" s="220"/>
    </row>
    <row r="1221" spans="1:3" x14ac:dyDescent="0.2">
      <c r="A1221" s="220"/>
      <c r="B1221" s="220"/>
      <c r="C1221" s="220"/>
    </row>
    <row r="1222" spans="1:3" x14ac:dyDescent="0.2">
      <c r="A1222" s="220"/>
      <c r="B1222" s="220"/>
      <c r="C1222" s="220"/>
    </row>
    <row r="1223" spans="1:3" x14ac:dyDescent="0.2">
      <c r="A1223" s="220"/>
      <c r="B1223" s="220"/>
      <c r="C1223" s="220"/>
    </row>
    <row r="1224" spans="1:3" x14ac:dyDescent="0.2">
      <c r="A1224" s="220"/>
      <c r="B1224" s="220"/>
      <c r="C1224" s="220"/>
    </row>
    <row r="1225" spans="1:3" x14ac:dyDescent="0.2">
      <c r="A1225" s="220"/>
      <c r="B1225" s="220"/>
      <c r="C1225" s="220"/>
    </row>
    <row r="1226" spans="1:3" x14ac:dyDescent="0.2">
      <c r="A1226" s="220"/>
      <c r="B1226" s="220"/>
      <c r="C1226" s="220"/>
    </row>
    <row r="1227" spans="1:3" x14ac:dyDescent="0.2">
      <c r="A1227" s="220"/>
      <c r="B1227" s="220"/>
      <c r="C1227" s="220"/>
    </row>
    <row r="1228" spans="1:3" x14ac:dyDescent="0.2">
      <c r="A1228" s="220"/>
      <c r="B1228" s="220"/>
      <c r="C1228" s="220"/>
    </row>
    <row r="1229" spans="1:3" x14ac:dyDescent="0.2">
      <c r="A1229" s="220"/>
      <c r="B1229" s="220"/>
      <c r="C1229" s="220"/>
    </row>
    <row r="1230" spans="1:3" x14ac:dyDescent="0.2">
      <c r="A1230" s="220"/>
      <c r="B1230" s="220"/>
      <c r="C1230" s="220"/>
    </row>
    <row r="1231" spans="1:3" x14ac:dyDescent="0.2">
      <c r="A1231" s="220"/>
      <c r="B1231" s="220"/>
      <c r="C1231" s="220"/>
    </row>
    <row r="1232" spans="1:3" x14ac:dyDescent="0.2">
      <c r="A1232" s="220"/>
      <c r="B1232" s="220"/>
      <c r="C1232" s="220"/>
    </row>
    <row r="1233" spans="1:3" x14ac:dyDescent="0.2">
      <c r="A1233" s="220"/>
      <c r="B1233" s="220"/>
      <c r="C1233" s="220"/>
    </row>
    <row r="1234" spans="1:3" x14ac:dyDescent="0.2">
      <c r="A1234" s="220"/>
      <c r="B1234" s="220"/>
      <c r="C1234" s="220"/>
    </row>
    <row r="1235" spans="1:3" x14ac:dyDescent="0.2">
      <c r="A1235" s="220"/>
      <c r="B1235" s="220"/>
      <c r="C1235" s="220"/>
    </row>
    <row r="1236" spans="1:3" x14ac:dyDescent="0.2">
      <c r="A1236" s="220"/>
      <c r="B1236" s="220"/>
      <c r="C1236" s="220"/>
    </row>
    <row r="1237" spans="1:3" x14ac:dyDescent="0.2">
      <c r="A1237" s="220"/>
      <c r="B1237" s="220"/>
      <c r="C1237" s="220"/>
    </row>
    <row r="1238" spans="1:3" x14ac:dyDescent="0.2">
      <c r="A1238" s="220"/>
      <c r="B1238" s="220"/>
      <c r="C1238" s="220"/>
    </row>
    <row r="1239" spans="1:3" x14ac:dyDescent="0.2">
      <c r="A1239" s="220"/>
      <c r="B1239" s="220"/>
      <c r="C1239" s="220"/>
    </row>
    <row r="1240" spans="1:3" x14ac:dyDescent="0.2">
      <c r="A1240" s="220"/>
      <c r="B1240" s="220"/>
      <c r="C1240" s="220"/>
    </row>
    <row r="1241" spans="1:3" x14ac:dyDescent="0.2">
      <c r="A1241" s="220"/>
      <c r="B1241" s="220"/>
      <c r="C1241" s="220"/>
    </row>
    <row r="1242" spans="1:3" x14ac:dyDescent="0.2">
      <c r="A1242" s="220"/>
      <c r="B1242" s="220"/>
      <c r="C1242" s="220"/>
    </row>
    <row r="1243" spans="1:3" x14ac:dyDescent="0.2">
      <c r="A1243" s="220"/>
      <c r="B1243" s="220"/>
      <c r="C1243" s="220"/>
    </row>
    <row r="1244" spans="1:3" x14ac:dyDescent="0.2">
      <c r="A1244" s="220"/>
      <c r="B1244" s="220"/>
      <c r="C1244" s="220"/>
    </row>
    <row r="1245" spans="1:3" x14ac:dyDescent="0.2">
      <c r="A1245" s="220"/>
      <c r="B1245" s="220"/>
      <c r="C1245" s="220"/>
    </row>
    <row r="1246" spans="1:3" x14ac:dyDescent="0.2">
      <c r="A1246" s="220"/>
      <c r="B1246" s="220"/>
      <c r="C1246" s="220"/>
    </row>
    <row r="1247" spans="1:3" x14ac:dyDescent="0.2">
      <c r="A1247" s="220"/>
      <c r="B1247" s="220"/>
      <c r="C1247" s="220"/>
    </row>
    <row r="1248" spans="1:3" x14ac:dyDescent="0.2">
      <c r="A1248" s="220"/>
      <c r="B1248" s="220"/>
      <c r="C1248" s="220"/>
    </row>
    <row r="1249" spans="1:3" x14ac:dyDescent="0.2">
      <c r="A1249" s="220"/>
      <c r="B1249" s="220"/>
      <c r="C1249" s="220"/>
    </row>
    <row r="1250" spans="1:3" x14ac:dyDescent="0.2">
      <c r="A1250" s="220"/>
      <c r="B1250" s="220"/>
      <c r="C1250" s="220"/>
    </row>
    <row r="1251" spans="1:3" x14ac:dyDescent="0.2">
      <c r="A1251" s="220"/>
      <c r="B1251" s="220"/>
      <c r="C1251" s="220"/>
    </row>
    <row r="1252" spans="1:3" x14ac:dyDescent="0.2">
      <c r="A1252" s="220"/>
      <c r="B1252" s="220"/>
      <c r="C1252" s="220"/>
    </row>
    <row r="1253" spans="1:3" x14ac:dyDescent="0.2">
      <c r="A1253" s="220"/>
      <c r="B1253" s="220"/>
      <c r="C1253" s="220"/>
    </row>
    <row r="1254" spans="1:3" x14ac:dyDescent="0.2">
      <c r="A1254" s="220"/>
      <c r="B1254" s="220"/>
      <c r="C1254" s="220"/>
    </row>
    <row r="1255" spans="1:3" x14ac:dyDescent="0.2">
      <c r="A1255" s="220"/>
      <c r="B1255" s="220"/>
      <c r="C1255" s="220"/>
    </row>
    <row r="1256" spans="1:3" x14ac:dyDescent="0.2">
      <c r="A1256" s="220"/>
      <c r="B1256" s="220"/>
      <c r="C1256" s="220"/>
    </row>
    <row r="1257" spans="1:3" x14ac:dyDescent="0.2">
      <c r="A1257" s="220"/>
      <c r="B1257" s="220"/>
      <c r="C1257" s="220"/>
    </row>
    <row r="1258" spans="1:3" x14ac:dyDescent="0.2">
      <c r="A1258" s="220"/>
      <c r="B1258" s="220"/>
      <c r="C1258" s="220"/>
    </row>
    <row r="1259" spans="1:3" x14ac:dyDescent="0.2">
      <c r="A1259" s="220"/>
      <c r="B1259" s="220"/>
      <c r="C1259" s="220"/>
    </row>
    <row r="1260" spans="1:3" x14ac:dyDescent="0.2">
      <c r="A1260" s="220"/>
      <c r="B1260" s="220"/>
      <c r="C1260" s="220"/>
    </row>
    <row r="1261" spans="1:3" x14ac:dyDescent="0.2">
      <c r="A1261" s="220"/>
      <c r="B1261" s="220"/>
      <c r="C1261" s="220"/>
    </row>
    <row r="1262" spans="1:3" x14ac:dyDescent="0.2">
      <c r="A1262" s="220"/>
      <c r="B1262" s="220"/>
      <c r="C1262" s="220"/>
    </row>
    <row r="1263" spans="1:3" x14ac:dyDescent="0.2">
      <c r="A1263" s="220"/>
      <c r="B1263" s="220"/>
      <c r="C1263" s="220"/>
    </row>
    <row r="1264" spans="1:3" x14ac:dyDescent="0.2">
      <c r="A1264" s="220"/>
      <c r="B1264" s="220"/>
      <c r="C1264" s="220"/>
    </row>
    <row r="1265" spans="1:3" x14ac:dyDescent="0.2">
      <c r="A1265" s="220"/>
      <c r="B1265" s="220"/>
      <c r="C1265" s="220"/>
    </row>
    <row r="1266" spans="1:3" x14ac:dyDescent="0.2">
      <c r="A1266" s="220"/>
      <c r="B1266" s="220"/>
      <c r="C1266" s="220"/>
    </row>
    <row r="1267" spans="1:3" x14ac:dyDescent="0.2">
      <c r="A1267" s="220"/>
      <c r="B1267" s="220"/>
      <c r="C1267" s="220"/>
    </row>
    <row r="1268" spans="1:3" x14ac:dyDescent="0.2">
      <c r="A1268" s="220"/>
      <c r="B1268" s="220"/>
      <c r="C1268" s="220"/>
    </row>
    <row r="1269" spans="1:3" x14ac:dyDescent="0.2">
      <c r="A1269" s="220"/>
      <c r="B1269" s="220"/>
      <c r="C1269" s="220"/>
    </row>
    <row r="1270" spans="1:3" x14ac:dyDescent="0.2">
      <c r="A1270" s="220"/>
      <c r="B1270" s="220"/>
      <c r="C1270" s="220"/>
    </row>
    <row r="1271" spans="1:3" x14ac:dyDescent="0.2">
      <c r="A1271" s="220"/>
      <c r="B1271" s="220"/>
      <c r="C1271" s="220"/>
    </row>
    <row r="1272" spans="1:3" x14ac:dyDescent="0.2">
      <c r="A1272" s="220"/>
      <c r="B1272" s="220"/>
      <c r="C1272" s="220"/>
    </row>
    <row r="1273" spans="1:3" x14ac:dyDescent="0.2">
      <c r="A1273" s="220"/>
      <c r="B1273" s="220"/>
      <c r="C1273" s="220"/>
    </row>
    <row r="1274" spans="1:3" x14ac:dyDescent="0.2">
      <c r="A1274" s="220"/>
      <c r="B1274" s="220"/>
      <c r="C1274" s="220"/>
    </row>
    <row r="1275" spans="1:3" x14ac:dyDescent="0.2">
      <c r="A1275" s="220"/>
      <c r="B1275" s="220"/>
      <c r="C1275" s="220"/>
    </row>
    <row r="1276" spans="1:3" x14ac:dyDescent="0.2">
      <c r="A1276" s="220"/>
      <c r="B1276" s="220"/>
      <c r="C1276" s="220"/>
    </row>
    <row r="1277" spans="1:3" x14ac:dyDescent="0.2">
      <c r="A1277" s="220"/>
      <c r="B1277" s="220"/>
      <c r="C1277" s="220"/>
    </row>
    <row r="1278" spans="1:3" x14ac:dyDescent="0.2">
      <c r="A1278" s="220"/>
      <c r="B1278" s="220"/>
      <c r="C1278" s="220"/>
    </row>
    <row r="1279" spans="1:3" x14ac:dyDescent="0.2">
      <c r="A1279" s="220"/>
      <c r="B1279" s="220"/>
      <c r="C1279" s="220"/>
    </row>
    <row r="1280" spans="1:3" x14ac:dyDescent="0.2">
      <c r="A1280" s="220"/>
      <c r="B1280" s="220"/>
      <c r="C1280" s="220"/>
    </row>
    <row r="1281" spans="1:3" x14ac:dyDescent="0.2">
      <c r="A1281" s="220"/>
      <c r="B1281" s="220"/>
      <c r="C1281" s="220"/>
    </row>
    <row r="1282" spans="1:3" x14ac:dyDescent="0.2">
      <c r="A1282" s="220"/>
      <c r="B1282" s="220"/>
      <c r="C1282" s="220"/>
    </row>
    <row r="1283" spans="1:3" x14ac:dyDescent="0.2">
      <c r="A1283" s="220"/>
      <c r="B1283" s="220"/>
      <c r="C1283" s="220"/>
    </row>
    <row r="1284" spans="1:3" x14ac:dyDescent="0.2">
      <c r="A1284" s="220"/>
      <c r="B1284" s="220"/>
      <c r="C1284" s="220"/>
    </row>
    <row r="1285" spans="1:3" x14ac:dyDescent="0.2">
      <c r="A1285" s="220"/>
      <c r="B1285" s="220"/>
      <c r="C1285" s="220"/>
    </row>
    <row r="1286" spans="1:3" x14ac:dyDescent="0.2">
      <c r="A1286" s="220"/>
      <c r="B1286" s="220"/>
      <c r="C1286" s="220"/>
    </row>
    <row r="1287" spans="1:3" x14ac:dyDescent="0.2">
      <c r="A1287" s="220"/>
      <c r="B1287" s="220"/>
      <c r="C1287" s="220"/>
    </row>
    <row r="1288" spans="1:3" x14ac:dyDescent="0.2">
      <c r="A1288" s="220"/>
      <c r="B1288" s="220"/>
      <c r="C1288" s="220"/>
    </row>
    <row r="1289" spans="1:3" x14ac:dyDescent="0.2">
      <c r="A1289" s="220"/>
      <c r="B1289" s="220"/>
      <c r="C1289" s="220"/>
    </row>
    <row r="1290" spans="1:3" x14ac:dyDescent="0.2">
      <c r="A1290" s="220"/>
      <c r="B1290" s="220"/>
      <c r="C1290" s="220"/>
    </row>
    <row r="1291" spans="1:3" x14ac:dyDescent="0.2">
      <c r="A1291" s="220"/>
      <c r="B1291" s="220"/>
      <c r="C1291" s="220"/>
    </row>
    <row r="1292" spans="1:3" x14ac:dyDescent="0.2">
      <c r="A1292" s="220"/>
      <c r="B1292" s="220"/>
      <c r="C1292" s="220"/>
    </row>
    <row r="1293" spans="1:3" x14ac:dyDescent="0.2">
      <c r="A1293" s="220"/>
      <c r="B1293" s="220"/>
      <c r="C1293" s="220"/>
    </row>
    <row r="1294" spans="1:3" x14ac:dyDescent="0.2">
      <c r="A1294" s="220"/>
      <c r="B1294" s="220"/>
      <c r="C1294" s="220"/>
    </row>
    <row r="1295" spans="1:3" x14ac:dyDescent="0.2">
      <c r="A1295" s="220"/>
      <c r="B1295" s="220"/>
      <c r="C1295" s="220"/>
    </row>
    <row r="1296" spans="1:3" x14ac:dyDescent="0.2">
      <c r="A1296" s="220"/>
      <c r="B1296" s="220"/>
      <c r="C1296" s="220"/>
    </row>
    <row r="1297" spans="1:3" x14ac:dyDescent="0.2">
      <c r="A1297" s="220"/>
      <c r="B1297" s="220"/>
      <c r="C1297" s="220"/>
    </row>
    <row r="1298" spans="1:3" x14ac:dyDescent="0.2">
      <c r="A1298" s="220"/>
      <c r="B1298" s="220"/>
      <c r="C1298" s="220"/>
    </row>
    <row r="1299" spans="1:3" x14ac:dyDescent="0.2">
      <c r="A1299" s="220"/>
      <c r="B1299" s="220"/>
      <c r="C1299" s="220"/>
    </row>
    <row r="1300" spans="1:3" x14ac:dyDescent="0.2">
      <c r="A1300" s="220"/>
      <c r="B1300" s="220"/>
      <c r="C1300" s="220"/>
    </row>
    <row r="1301" spans="1:3" x14ac:dyDescent="0.2">
      <c r="A1301" s="220"/>
      <c r="B1301" s="220"/>
      <c r="C1301" s="220"/>
    </row>
    <row r="1302" spans="1:3" x14ac:dyDescent="0.2">
      <c r="A1302" s="220"/>
      <c r="B1302" s="220"/>
      <c r="C1302" s="220"/>
    </row>
    <row r="1303" spans="1:3" x14ac:dyDescent="0.2">
      <c r="A1303" s="220"/>
      <c r="B1303" s="220"/>
      <c r="C1303" s="220"/>
    </row>
    <row r="1304" spans="1:3" x14ac:dyDescent="0.2">
      <c r="A1304" s="220"/>
      <c r="B1304" s="220"/>
      <c r="C1304" s="220"/>
    </row>
    <row r="1305" spans="1:3" x14ac:dyDescent="0.2">
      <c r="A1305" s="220"/>
      <c r="B1305" s="220"/>
      <c r="C1305" s="220"/>
    </row>
    <row r="1306" spans="1:3" x14ac:dyDescent="0.2">
      <c r="A1306" s="220"/>
      <c r="B1306" s="220"/>
      <c r="C1306" s="220"/>
    </row>
    <row r="1307" spans="1:3" x14ac:dyDescent="0.2">
      <c r="A1307" s="220"/>
      <c r="B1307" s="220"/>
      <c r="C1307" s="220"/>
    </row>
    <row r="1308" spans="1:3" x14ac:dyDescent="0.2">
      <c r="A1308" s="220"/>
      <c r="B1308" s="220"/>
      <c r="C1308" s="220"/>
    </row>
    <row r="1309" spans="1:3" x14ac:dyDescent="0.2">
      <c r="A1309" s="220"/>
      <c r="B1309" s="220"/>
      <c r="C1309" s="220"/>
    </row>
    <row r="1310" spans="1:3" x14ac:dyDescent="0.2">
      <c r="A1310" s="220"/>
      <c r="B1310" s="220"/>
      <c r="C1310" s="220"/>
    </row>
    <row r="1311" spans="1:3" x14ac:dyDescent="0.2">
      <c r="A1311" s="220"/>
      <c r="B1311" s="220"/>
      <c r="C1311" s="220"/>
    </row>
    <row r="1312" spans="1:3" x14ac:dyDescent="0.2">
      <c r="A1312" s="220"/>
      <c r="B1312" s="220"/>
      <c r="C1312" s="220"/>
    </row>
    <row r="1313" spans="1:3" x14ac:dyDescent="0.2">
      <c r="A1313" s="220"/>
      <c r="B1313" s="220"/>
      <c r="C1313" s="220"/>
    </row>
    <row r="1314" spans="1:3" x14ac:dyDescent="0.2">
      <c r="A1314" s="220"/>
      <c r="B1314" s="220"/>
      <c r="C1314" s="220"/>
    </row>
    <row r="1315" spans="1:3" x14ac:dyDescent="0.2">
      <c r="A1315" s="220"/>
      <c r="B1315" s="220"/>
      <c r="C1315" s="220"/>
    </row>
    <row r="1316" spans="1:3" x14ac:dyDescent="0.2">
      <c r="A1316" s="220"/>
      <c r="B1316" s="220"/>
      <c r="C1316" s="220"/>
    </row>
    <row r="1317" spans="1:3" x14ac:dyDescent="0.2">
      <c r="A1317" s="220"/>
      <c r="B1317" s="220"/>
      <c r="C1317" s="220"/>
    </row>
    <row r="1318" spans="1:3" x14ac:dyDescent="0.2">
      <c r="A1318" s="220"/>
      <c r="B1318" s="220"/>
      <c r="C1318" s="220"/>
    </row>
    <row r="1319" spans="1:3" x14ac:dyDescent="0.2">
      <c r="A1319" s="220"/>
      <c r="B1319" s="220"/>
      <c r="C1319" s="220"/>
    </row>
    <row r="1320" spans="1:3" x14ac:dyDescent="0.2">
      <c r="A1320" s="220"/>
      <c r="B1320" s="220"/>
      <c r="C1320" s="220"/>
    </row>
    <row r="1321" spans="1:3" x14ac:dyDescent="0.2">
      <c r="A1321" s="220"/>
      <c r="B1321" s="220"/>
      <c r="C1321" s="220"/>
    </row>
    <row r="1322" spans="1:3" x14ac:dyDescent="0.2">
      <c r="A1322" s="220"/>
      <c r="B1322" s="220"/>
      <c r="C1322" s="220"/>
    </row>
    <row r="1323" spans="1:3" x14ac:dyDescent="0.2">
      <c r="A1323" s="220"/>
      <c r="B1323" s="220"/>
      <c r="C1323" s="220"/>
    </row>
    <row r="1324" spans="1:3" x14ac:dyDescent="0.2">
      <c r="A1324" s="220"/>
      <c r="B1324" s="220"/>
      <c r="C1324" s="220"/>
    </row>
    <row r="1325" spans="1:3" x14ac:dyDescent="0.2">
      <c r="A1325" s="220"/>
      <c r="B1325" s="220"/>
      <c r="C1325" s="220"/>
    </row>
    <row r="1326" spans="1:3" x14ac:dyDescent="0.2">
      <c r="A1326" s="220"/>
      <c r="B1326" s="220"/>
      <c r="C1326" s="220"/>
    </row>
    <row r="1327" spans="1:3" x14ac:dyDescent="0.2">
      <c r="A1327" s="220"/>
      <c r="B1327" s="220"/>
      <c r="C1327" s="220"/>
    </row>
    <row r="1328" spans="1:3" x14ac:dyDescent="0.2">
      <c r="A1328" s="220"/>
      <c r="B1328" s="220"/>
      <c r="C1328" s="220"/>
    </row>
    <row r="1329" spans="1:3" x14ac:dyDescent="0.2">
      <c r="A1329" s="220"/>
      <c r="B1329" s="220"/>
      <c r="C1329" s="220"/>
    </row>
    <row r="1330" spans="1:3" x14ac:dyDescent="0.2">
      <c r="A1330" s="220"/>
      <c r="B1330" s="220"/>
      <c r="C1330" s="220"/>
    </row>
    <row r="1331" spans="1:3" x14ac:dyDescent="0.2">
      <c r="A1331" s="220"/>
      <c r="B1331" s="220"/>
      <c r="C1331" s="220"/>
    </row>
    <row r="1332" spans="1:3" x14ac:dyDescent="0.2">
      <c r="A1332" s="220"/>
      <c r="B1332" s="220"/>
      <c r="C1332" s="220"/>
    </row>
    <row r="1333" spans="1:3" x14ac:dyDescent="0.2">
      <c r="A1333" s="220"/>
      <c r="B1333" s="220"/>
      <c r="C1333" s="220"/>
    </row>
    <row r="1334" spans="1:3" x14ac:dyDescent="0.2">
      <c r="A1334" s="220"/>
      <c r="B1334" s="220"/>
      <c r="C1334" s="220"/>
    </row>
    <row r="1335" spans="1:3" x14ac:dyDescent="0.2">
      <c r="A1335" s="220"/>
      <c r="B1335" s="220"/>
      <c r="C1335" s="220"/>
    </row>
    <row r="1336" spans="1:3" x14ac:dyDescent="0.2">
      <c r="A1336" s="220"/>
      <c r="B1336" s="220"/>
      <c r="C1336" s="220"/>
    </row>
    <row r="1337" spans="1:3" x14ac:dyDescent="0.2">
      <c r="A1337" s="220"/>
      <c r="B1337" s="220"/>
      <c r="C1337" s="220"/>
    </row>
    <row r="1338" spans="1:3" x14ac:dyDescent="0.2">
      <c r="A1338" s="220"/>
      <c r="B1338" s="220"/>
      <c r="C1338" s="220"/>
    </row>
    <row r="1339" spans="1:3" x14ac:dyDescent="0.2">
      <c r="A1339" s="220"/>
      <c r="B1339" s="220"/>
      <c r="C1339" s="220"/>
    </row>
    <row r="1340" spans="1:3" x14ac:dyDescent="0.2">
      <c r="A1340" s="220"/>
      <c r="B1340" s="220"/>
      <c r="C1340" s="220"/>
    </row>
    <row r="1341" spans="1:3" x14ac:dyDescent="0.2">
      <c r="A1341" s="220"/>
      <c r="B1341" s="220"/>
      <c r="C1341" s="220"/>
    </row>
    <row r="1342" spans="1:3" x14ac:dyDescent="0.2">
      <c r="A1342" s="220"/>
      <c r="B1342" s="220"/>
      <c r="C1342" s="220"/>
    </row>
    <row r="1343" spans="1:3" x14ac:dyDescent="0.2">
      <c r="A1343" s="220"/>
      <c r="B1343" s="220"/>
      <c r="C1343" s="220"/>
    </row>
    <row r="1344" spans="1:3" x14ac:dyDescent="0.2">
      <c r="A1344" s="220"/>
      <c r="B1344" s="220"/>
      <c r="C1344" s="220"/>
    </row>
    <row r="1345" spans="1:3" x14ac:dyDescent="0.2">
      <c r="A1345" s="220"/>
      <c r="B1345" s="220"/>
      <c r="C1345" s="220"/>
    </row>
    <row r="1346" spans="1:3" x14ac:dyDescent="0.2">
      <c r="A1346" s="220"/>
      <c r="B1346" s="220"/>
      <c r="C1346" s="220"/>
    </row>
    <row r="1347" spans="1:3" x14ac:dyDescent="0.2">
      <c r="A1347" s="220"/>
      <c r="B1347" s="220"/>
      <c r="C1347" s="220"/>
    </row>
    <row r="1348" spans="1:3" x14ac:dyDescent="0.2">
      <c r="A1348" s="220"/>
      <c r="B1348" s="220"/>
      <c r="C1348" s="220"/>
    </row>
    <row r="1349" spans="1:3" x14ac:dyDescent="0.2">
      <c r="A1349" s="220"/>
      <c r="B1349" s="220"/>
      <c r="C1349" s="220"/>
    </row>
    <row r="1350" spans="1:3" x14ac:dyDescent="0.2">
      <c r="A1350" s="220"/>
      <c r="B1350" s="220"/>
      <c r="C1350" s="220"/>
    </row>
    <row r="1351" spans="1:3" x14ac:dyDescent="0.2">
      <c r="A1351" s="220"/>
      <c r="B1351" s="220"/>
      <c r="C1351" s="220"/>
    </row>
    <row r="1352" spans="1:3" x14ac:dyDescent="0.2">
      <c r="A1352" s="220"/>
      <c r="B1352" s="220"/>
      <c r="C1352" s="220"/>
    </row>
    <row r="1353" spans="1:3" x14ac:dyDescent="0.2">
      <c r="A1353" s="220"/>
      <c r="B1353" s="220"/>
      <c r="C1353" s="220"/>
    </row>
    <row r="1354" spans="1:3" x14ac:dyDescent="0.2">
      <c r="A1354" s="220"/>
      <c r="B1354" s="220"/>
      <c r="C1354" s="220"/>
    </row>
    <row r="1355" spans="1:3" x14ac:dyDescent="0.2">
      <c r="A1355" s="220"/>
      <c r="B1355" s="220"/>
      <c r="C1355" s="220"/>
    </row>
    <row r="1356" spans="1:3" x14ac:dyDescent="0.2">
      <c r="A1356" s="220"/>
      <c r="B1356" s="220"/>
      <c r="C1356" s="220"/>
    </row>
    <row r="1357" spans="1:3" x14ac:dyDescent="0.2">
      <c r="A1357" s="220"/>
      <c r="B1357" s="220"/>
      <c r="C1357" s="220"/>
    </row>
    <row r="1358" spans="1:3" x14ac:dyDescent="0.2">
      <c r="A1358" s="220"/>
      <c r="B1358" s="220"/>
      <c r="C1358" s="220"/>
    </row>
    <row r="1359" spans="1:3" x14ac:dyDescent="0.2">
      <c r="A1359" s="220"/>
      <c r="B1359" s="220"/>
      <c r="C1359" s="220"/>
    </row>
    <row r="1360" spans="1:3" x14ac:dyDescent="0.2">
      <c r="A1360" s="220"/>
      <c r="B1360" s="220"/>
      <c r="C1360" s="220"/>
    </row>
    <row r="1361" spans="1:3" x14ac:dyDescent="0.2">
      <c r="A1361" s="220"/>
      <c r="B1361" s="220"/>
      <c r="C1361" s="220"/>
    </row>
    <row r="1362" spans="1:3" x14ac:dyDescent="0.2">
      <c r="A1362" s="220"/>
      <c r="B1362" s="220"/>
      <c r="C1362" s="220"/>
    </row>
    <row r="1363" spans="1:3" x14ac:dyDescent="0.2">
      <c r="A1363" s="220"/>
      <c r="B1363" s="220"/>
      <c r="C1363" s="220"/>
    </row>
    <row r="1364" spans="1:3" x14ac:dyDescent="0.2">
      <c r="A1364" s="220"/>
      <c r="B1364" s="220"/>
      <c r="C1364" s="220"/>
    </row>
    <row r="1365" spans="1:3" x14ac:dyDescent="0.2">
      <c r="A1365" s="220"/>
      <c r="B1365" s="220"/>
      <c r="C1365" s="220"/>
    </row>
    <row r="1366" spans="1:3" x14ac:dyDescent="0.2">
      <c r="A1366" s="220"/>
      <c r="B1366" s="220"/>
      <c r="C1366" s="220"/>
    </row>
    <row r="1367" spans="1:3" x14ac:dyDescent="0.2">
      <c r="A1367" s="220"/>
      <c r="B1367" s="220"/>
      <c r="C1367" s="220"/>
    </row>
    <row r="1368" spans="1:3" x14ac:dyDescent="0.2">
      <c r="A1368" s="220"/>
      <c r="B1368" s="220"/>
      <c r="C1368" s="220"/>
    </row>
    <row r="1369" spans="1:3" x14ac:dyDescent="0.2">
      <c r="A1369" s="220"/>
      <c r="B1369" s="220"/>
      <c r="C1369" s="220"/>
    </row>
    <row r="1370" spans="1:3" x14ac:dyDescent="0.2">
      <c r="A1370" s="220"/>
      <c r="B1370" s="220"/>
      <c r="C1370" s="220"/>
    </row>
    <row r="1371" spans="1:3" x14ac:dyDescent="0.2">
      <c r="A1371" s="220"/>
      <c r="B1371" s="220"/>
      <c r="C1371" s="220"/>
    </row>
    <row r="1372" spans="1:3" x14ac:dyDescent="0.2">
      <c r="A1372" s="220"/>
      <c r="B1372" s="220"/>
      <c r="C1372" s="220"/>
    </row>
    <row r="1373" spans="1:3" x14ac:dyDescent="0.2">
      <c r="A1373" s="220"/>
      <c r="B1373" s="220"/>
      <c r="C1373" s="220"/>
    </row>
    <row r="1374" spans="1:3" x14ac:dyDescent="0.2">
      <c r="A1374" s="220"/>
      <c r="B1374" s="220"/>
      <c r="C1374" s="220"/>
    </row>
    <row r="1375" spans="1:3" x14ac:dyDescent="0.2">
      <c r="A1375" s="220"/>
      <c r="B1375" s="220"/>
      <c r="C1375" s="220"/>
    </row>
    <row r="1376" spans="1:3" x14ac:dyDescent="0.2">
      <c r="A1376" s="220"/>
      <c r="B1376" s="220"/>
      <c r="C1376" s="220"/>
    </row>
    <row r="1377" spans="1:3" x14ac:dyDescent="0.2">
      <c r="A1377" s="220"/>
      <c r="B1377" s="220"/>
      <c r="C1377" s="220"/>
    </row>
    <row r="1378" spans="1:3" x14ac:dyDescent="0.2">
      <c r="A1378" s="220"/>
      <c r="B1378" s="220"/>
      <c r="C1378" s="220"/>
    </row>
    <row r="1379" spans="1:3" x14ac:dyDescent="0.2">
      <c r="A1379" s="220"/>
      <c r="B1379" s="220"/>
      <c r="C1379" s="220"/>
    </row>
    <row r="1380" spans="1:3" x14ac:dyDescent="0.2">
      <c r="A1380" s="220"/>
      <c r="B1380" s="220"/>
      <c r="C1380" s="220"/>
    </row>
    <row r="1381" spans="1:3" x14ac:dyDescent="0.2">
      <c r="A1381" s="220"/>
      <c r="B1381" s="220"/>
      <c r="C1381" s="220"/>
    </row>
    <row r="1382" spans="1:3" x14ac:dyDescent="0.2">
      <c r="A1382" s="220"/>
      <c r="B1382" s="220"/>
      <c r="C1382" s="220"/>
    </row>
    <row r="1383" spans="1:3" x14ac:dyDescent="0.2">
      <c r="A1383" s="220"/>
      <c r="B1383" s="220"/>
      <c r="C1383" s="220"/>
    </row>
    <row r="1384" spans="1:3" x14ac:dyDescent="0.2">
      <c r="A1384" s="220"/>
      <c r="B1384" s="220"/>
      <c r="C1384" s="220"/>
    </row>
    <row r="1385" spans="1:3" x14ac:dyDescent="0.2">
      <c r="A1385" s="220"/>
      <c r="B1385" s="220"/>
      <c r="C1385" s="220"/>
    </row>
    <row r="1386" spans="1:3" x14ac:dyDescent="0.2">
      <c r="A1386" s="220"/>
      <c r="B1386" s="220"/>
      <c r="C1386" s="220"/>
    </row>
    <row r="1387" spans="1:3" x14ac:dyDescent="0.2">
      <c r="A1387" s="220"/>
      <c r="B1387" s="220"/>
      <c r="C1387" s="220"/>
    </row>
    <row r="1388" spans="1:3" x14ac:dyDescent="0.2">
      <c r="A1388" s="220"/>
      <c r="B1388" s="220"/>
      <c r="C1388" s="220"/>
    </row>
    <row r="1389" spans="1:3" x14ac:dyDescent="0.2">
      <c r="A1389" s="220"/>
      <c r="B1389" s="220"/>
      <c r="C1389" s="220"/>
    </row>
    <row r="1390" spans="1:3" x14ac:dyDescent="0.2">
      <c r="A1390" s="220"/>
      <c r="B1390" s="220"/>
      <c r="C1390" s="220"/>
    </row>
    <row r="1391" spans="1:3" x14ac:dyDescent="0.2">
      <c r="A1391" s="220"/>
      <c r="B1391" s="220"/>
      <c r="C1391" s="220"/>
    </row>
    <row r="1392" spans="1:3" x14ac:dyDescent="0.2">
      <c r="A1392" s="220"/>
      <c r="B1392" s="220"/>
      <c r="C1392" s="220"/>
    </row>
    <row r="1393" spans="1:3" x14ac:dyDescent="0.2">
      <c r="A1393" s="220"/>
      <c r="B1393" s="220"/>
      <c r="C1393" s="220"/>
    </row>
    <row r="1394" spans="1:3" x14ac:dyDescent="0.2">
      <c r="A1394" s="220"/>
      <c r="B1394" s="220"/>
      <c r="C1394" s="220"/>
    </row>
    <row r="1395" spans="1:3" x14ac:dyDescent="0.2">
      <c r="A1395" s="220"/>
      <c r="B1395" s="220"/>
      <c r="C1395" s="220"/>
    </row>
    <row r="1396" spans="1:3" x14ac:dyDescent="0.2">
      <c r="A1396" s="220"/>
      <c r="B1396" s="220"/>
      <c r="C1396" s="220"/>
    </row>
    <row r="1397" spans="1:3" x14ac:dyDescent="0.2">
      <c r="A1397" s="220"/>
      <c r="B1397" s="220"/>
      <c r="C1397" s="220"/>
    </row>
    <row r="1398" spans="1:3" x14ac:dyDescent="0.2">
      <c r="A1398" s="220"/>
      <c r="B1398" s="220"/>
      <c r="C1398" s="220"/>
    </row>
    <row r="1399" spans="1:3" x14ac:dyDescent="0.2">
      <c r="A1399" s="220"/>
      <c r="B1399" s="220"/>
      <c r="C1399" s="220"/>
    </row>
    <row r="1400" spans="1:3" x14ac:dyDescent="0.2">
      <c r="A1400" s="220"/>
      <c r="B1400" s="220"/>
      <c r="C1400" s="220"/>
    </row>
    <row r="1401" spans="1:3" x14ac:dyDescent="0.2">
      <c r="A1401" s="220"/>
      <c r="B1401" s="220"/>
      <c r="C1401" s="220"/>
    </row>
    <row r="1402" spans="1:3" x14ac:dyDescent="0.2">
      <c r="A1402" s="220"/>
      <c r="B1402" s="220"/>
      <c r="C1402" s="220"/>
    </row>
    <row r="1403" spans="1:3" x14ac:dyDescent="0.2">
      <c r="A1403" s="220"/>
      <c r="B1403" s="220"/>
      <c r="C1403" s="220"/>
    </row>
    <row r="1404" spans="1:3" x14ac:dyDescent="0.2">
      <c r="A1404" s="220"/>
      <c r="B1404" s="220"/>
      <c r="C1404" s="220"/>
    </row>
    <row r="1405" spans="1:3" x14ac:dyDescent="0.2">
      <c r="A1405" s="220"/>
      <c r="B1405" s="220"/>
      <c r="C1405" s="220"/>
    </row>
    <row r="1406" spans="1:3" x14ac:dyDescent="0.2">
      <c r="A1406" s="220"/>
      <c r="B1406" s="220"/>
      <c r="C1406" s="220"/>
    </row>
    <row r="1407" spans="1:3" x14ac:dyDescent="0.2">
      <c r="A1407" s="220"/>
      <c r="B1407" s="220"/>
      <c r="C1407" s="220"/>
    </row>
    <row r="1408" spans="1:3" x14ac:dyDescent="0.2">
      <c r="A1408" s="220"/>
      <c r="B1408" s="220"/>
      <c r="C1408" s="220"/>
    </row>
    <row r="1409" spans="1:3" x14ac:dyDescent="0.2">
      <c r="A1409" s="220"/>
      <c r="B1409" s="220"/>
      <c r="C1409" s="220"/>
    </row>
    <row r="1410" spans="1:3" x14ac:dyDescent="0.2">
      <c r="A1410" s="220"/>
      <c r="B1410" s="220"/>
      <c r="C1410" s="220"/>
    </row>
    <row r="1411" spans="1:3" x14ac:dyDescent="0.2">
      <c r="A1411" s="220"/>
      <c r="B1411" s="220"/>
      <c r="C1411" s="220"/>
    </row>
    <row r="1412" spans="1:3" x14ac:dyDescent="0.2">
      <c r="A1412" s="220"/>
      <c r="B1412" s="220"/>
      <c r="C1412" s="220"/>
    </row>
    <row r="1413" spans="1:3" x14ac:dyDescent="0.2">
      <c r="A1413" s="220"/>
      <c r="B1413" s="220"/>
      <c r="C1413" s="220"/>
    </row>
    <row r="1414" spans="1:3" x14ac:dyDescent="0.2">
      <c r="A1414" s="220"/>
      <c r="B1414" s="220"/>
      <c r="C1414" s="220"/>
    </row>
    <row r="1415" spans="1:3" x14ac:dyDescent="0.2">
      <c r="A1415" s="220"/>
      <c r="B1415" s="220"/>
      <c r="C1415" s="220"/>
    </row>
    <row r="1416" spans="1:3" x14ac:dyDescent="0.2">
      <c r="A1416" s="220"/>
      <c r="B1416" s="220"/>
      <c r="C1416" s="220"/>
    </row>
    <row r="1417" spans="1:3" x14ac:dyDescent="0.2">
      <c r="A1417" s="220"/>
      <c r="B1417" s="220"/>
      <c r="C1417" s="220"/>
    </row>
    <row r="1418" spans="1:3" x14ac:dyDescent="0.2">
      <c r="A1418" s="220"/>
      <c r="B1418" s="220"/>
      <c r="C1418" s="220"/>
    </row>
    <row r="1419" spans="1:3" x14ac:dyDescent="0.2">
      <c r="A1419" s="220"/>
      <c r="B1419" s="220"/>
      <c r="C1419" s="220"/>
    </row>
    <row r="1420" spans="1:3" x14ac:dyDescent="0.2">
      <c r="A1420" s="220"/>
      <c r="B1420" s="220"/>
      <c r="C1420" s="220"/>
    </row>
    <row r="1421" spans="1:3" x14ac:dyDescent="0.2">
      <c r="A1421" s="220"/>
      <c r="B1421" s="220"/>
      <c r="C1421" s="220"/>
    </row>
    <row r="1422" spans="1:3" x14ac:dyDescent="0.2">
      <c r="A1422" s="220"/>
      <c r="B1422" s="220"/>
      <c r="C1422" s="220"/>
    </row>
    <row r="1423" spans="1:3" x14ac:dyDescent="0.2">
      <c r="A1423" s="220"/>
      <c r="B1423" s="220"/>
      <c r="C1423" s="220"/>
    </row>
    <row r="1424" spans="1:3" x14ac:dyDescent="0.2">
      <c r="A1424" s="220"/>
      <c r="B1424" s="220"/>
      <c r="C1424" s="220"/>
    </row>
    <row r="1425" spans="1:3" x14ac:dyDescent="0.2">
      <c r="A1425" s="220"/>
      <c r="B1425" s="220"/>
      <c r="C1425" s="220"/>
    </row>
    <row r="1426" spans="1:3" x14ac:dyDescent="0.2">
      <c r="A1426" s="220"/>
      <c r="B1426" s="220"/>
      <c r="C1426" s="220"/>
    </row>
    <row r="1427" spans="1:3" x14ac:dyDescent="0.2">
      <c r="A1427" s="220"/>
      <c r="B1427" s="220"/>
      <c r="C1427" s="220"/>
    </row>
    <row r="1428" spans="1:3" x14ac:dyDescent="0.2">
      <c r="A1428" s="220"/>
      <c r="B1428" s="220"/>
      <c r="C1428" s="220"/>
    </row>
    <row r="1429" spans="1:3" x14ac:dyDescent="0.2">
      <c r="A1429" s="220"/>
      <c r="B1429" s="220"/>
      <c r="C1429" s="220"/>
    </row>
    <row r="1430" spans="1:3" x14ac:dyDescent="0.2">
      <c r="A1430" s="220"/>
      <c r="B1430" s="220"/>
      <c r="C1430" s="220"/>
    </row>
    <row r="1431" spans="1:3" x14ac:dyDescent="0.2">
      <c r="A1431" s="220"/>
      <c r="B1431" s="220"/>
      <c r="C1431" s="220"/>
    </row>
    <row r="1432" spans="1:3" x14ac:dyDescent="0.2">
      <c r="A1432" s="220"/>
      <c r="B1432" s="220"/>
      <c r="C1432" s="220"/>
    </row>
    <row r="1433" spans="1:3" x14ac:dyDescent="0.2">
      <c r="A1433" s="220"/>
      <c r="B1433" s="220"/>
      <c r="C1433" s="220"/>
    </row>
    <row r="1434" spans="1:3" x14ac:dyDescent="0.2">
      <c r="A1434" s="220"/>
      <c r="B1434" s="220"/>
      <c r="C1434" s="220"/>
    </row>
    <row r="1435" spans="1:3" x14ac:dyDescent="0.2">
      <c r="A1435" s="220"/>
      <c r="B1435" s="220"/>
      <c r="C1435" s="220"/>
    </row>
    <row r="1436" spans="1:3" x14ac:dyDescent="0.2">
      <c r="A1436" s="220"/>
      <c r="B1436" s="220"/>
      <c r="C1436" s="220"/>
    </row>
    <row r="1437" spans="1:3" x14ac:dyDescent="0.2">
      <c r="A1437" s="220"/>
      <c r="B1437" s="220"/>
      <c r="C1437" s="220"/>
    </row>
    <row r="1438" spans="1:3" x14ac:dyDescent="0.2">
      <c r="A1438" s="220"/>
      <c r="B1438" s="220"/>
      <c r="C1438" s="220"/>
    </row>
    <row r="1439" spans="1:3" x14ac:dyDescent="0.2">
      <c r="A1439" s="220"/>
      <c r="B1439" s="220"/>
      <c r="C1439" s="220"/>
    </row>
    <row r="1440" spans="1:3" x14ac:dyDescent="0.2">
      <c r="A1440" s="220"/>
      <c r="B1440" s="220"/>
      <c r="C1440" s="220"/>
    </row>
    <row r="1441" spans="1:3" x14ac:dyDescent="0.2">
      <c r="A1441" s="220"/>
      <c r="B1441" s="220"/>
      <c r="C1441" s="220"/>
    </row>
    <row r="1442" spans="1:3" x14ac:dyDescent="0.2">
      <c r="A1442" s="220"/>
      <c r="B1442" s="220"/>
      <c r="C1442" s="220"/>
    </row>
    <row r="1443" spans="1:3" x14ac:dyDescent="0.2">
      <c r="A1443" s="220"/>
      <c r="B1443" s="220"/>
      <c r="C1443" s="220"/>
    </row>
    <row r="1444" spans="1:3" x14ac:dyDescent="0.2">
      <c r="A1444" s="220"/>
      <c r="B1444" s="220"/>
      <c r="C1444" s="220"/>
    </row>
    <row r="1445" spans="1:3" x14ac:dyDescent="0.2">
      <c r="A1445" s="220"/>
      <c r="B1445" s="220"/>
      <c r="C1445" s="220"/>
    </row>
    <row r="1446" spans="1:3" x14ac:dyDescent="0.2">
      <c r="A1446" s="220"/>
      <c r="B1446" s="220"/>
      <c r="C1446" s="220"/>
    </row>
    <row r="1447" spans="1:3" x14ac:dyDescent="0.2">
      <c r="A1447" s="220"/>
      <c r="B1447" s="220"/>
      <c r="C1447" s="220"/>
    </row>
    <row r="1448" spans="1:3" x14ac:dyDescent="0.2">
      <c r="A1448" s="220"/>
      <c r="B1448" s="220"/>
      <c r="C1448" s="220"/>
    </row>
    <row r="1449" spans="1:3" x14ac:dyDescent="0.2">
      <c r="A1449" s="220"/>
      <c r="B1449" s="220"/>
      <c r="C1449" s="220"/>
    </row>
    <row r="1450" spans="1:3" x14ac:dyDescent="0.2">
      <c r="A1450" s="220"/>
      <c r="B1450" s="220"/>
      <c r="C1450" s="220"/>
    </row>
    <row r="1451" spans="1:3" x14ac:dyDescent="0.2">
      <c r="A1451" s="220"/>
      <c r="B1451" s="220"/>
      <c r="C1451" s="220"/>
    </row>
    <row r="1452" spans="1:3" x14ac:dyDescent="0.2">
      <c r="A1452" s="220"/>
      <c r="B1452" s="220"/>
      <c r="C1452" s="220"/>
    </row>
    <row r="1453" spans="1:3" x14ac:dyDescent="0.2">
      <c r="A1453" s="220"/>
      <c r="B1453" s="220"/>
      <c r="C1453" s="220"/>
    </row>
    <row r="1454" spans="1:3" x14ac:dyDescent="0.2">
      <c r="A1454" s="220"/>
      <c r="B1454" s="220"/>
      <c r="C1454" s="220"/>
    </row>
    <row r="1455" spans="1:3" x14ac:dyDescent="0.2">
      <c r="A1455" s="220"/>
      <c r="B1455" s="220"/>
      <c r="C1455" s="220"/>
    </row>
    <row r="1456" spans="1:3" x14ac:dyDescent="0.2">
      <c r="A1456" s="220"/>
      <c r="B1456" s="220"/>
      <c r="C1456" s="220"/>
    </row>
    <row r="1457" spans="1:3" x14ac:dyDescent="0.2">
      <c r="A1457" s="220"/>
      <c r="B1457" s="220"/>
      <c r="C1457" s="220"/>
    </row>
    <row r="1458" spans="1:3" x14ac:dyDescent="0.2">
      <c r="A1458" s="220"/>
      <c r="B1458" s="220"/>
      <c r="C1458" s="220"/>
    </row>
    <row r="1459" spans="1:3" x14ac:dyDescent="0.2">
      <c r="A1459" s="220"/>
      <c r="B1459" s="220"/>
      <c r="C1459" s="220"/>
    </row>
    <row r="1460" spans="1:3" x14ac:dyDescent="0.2">
      <c r="A1460" s="220"/>
      <c r="B1460" s="220"/>
      <c r="C1460" s="220"/>
    </row>
    <row r="1461" spans="1:3" x14ac:dyDescent="0.2">
      <c r="A1461" s="220"/>
      <c r="B1461" s="220"/>
      <c r="C1461" s="220"/>
    </row>
    <row r="1462" spans="1:3" x14ac:dyDescent="0.2">
      <c r="A1462" s="220"/>
      <c r="B1462" s="220"/>
      <c r="C1462" s="220"/>
    </row>
    <row r="1463" spans="1:3" x14ac:dyDescent="0.2">
      <c r="A1463" s="220"/>
      <c r="B1463" s="220"/>
      <c r="C1463" s="220"/>
    </row>
    <row r="1464" spans="1:3" x14ac:dyDescent="0.2">
      <c r="A1464" s="220"/>
      <c r="B1464" s="220"/>
      <c r="C1464" s="220"/>
    </row>
    <row r="1465" spans="1:3" x14ac:dyDescent="0.2">
      <c r="A1465" s="220"/>
      <c r="B1465" s="220"/>
      <c r="C1465" s="220"/>
    </row>
    <row r="1466" spans="1:3" x14ac:dyDescent="0.2">
      <c r="A1466" s="220"/>
      <c r="B1466" s="220"/>
      <c r="C1466" s="220"/>
    </row>
    <row r="1467" spans="1:3" x14ac:dyDescent="0.2">
      <c r="A1467" s="220"/>
      <c r="B1467" s="220"/>
      <c r="C1467" s="220"/>
    </row>
    <row r="1468" spans="1:3" x14ac:dyDescent="0.2">
      <c r="A1468" s="220"/>
      <c r="B1468" s="220"/>
      <c r="C1468" s="220"/>
    </row>
    <row r="1469" spans="1:3" x14ac:dyDescent="0.2">
      <c r="A1469" s="220"/>
      <c r="B1469" s="220"/>
      <c r="C1469" s="220"/>
    </row>
    <row r="1470" spans="1:3" x14ac:dyDescent="0.2">
      <c r="A1470" s="220"/>
      <c r="B1470" s="220"/>
      <c r="C1470" s="220"/>
    </row>
    <row r="1471" spans="1:3" x14ac:dyDescent="0.2">
      <c r="A1471" s="220"/>
      <c r="B1471" s="220"/>
      <c r="C1471" s="220"/>
    </row>
    <row r="1472" spans="1:3" x14ac:dyDescent="0.2">
      <c r="A1472" s="220"/>
      <c r="B1472" s="220"/>
      <c r="C1472" s="220"/>
    </row>
    <row r="1473" spans="1:3" x14ac:dyDescent="0.2">
      <c r="A1473" s="220"/>
      <c r="B1473" s="220"/>
      <c r="C1473" s="220"/>
    </row>
    <row r="1474" spans="1:3" x14ac:dyDescent="0.2">
      <c r="A1474" s="220"/>
      <c r="B1474" s="220"/>
      <c r="C1474" s="220"/>
    </row>
    <row r="1475" spans="1:3" x14ac:dyDescent="0.2">
      <c r="A1475" s="220"/>
      <c r="B1475" s="220"/>
      <c r="C1475" s="220"/>
    </row>
    <row r="1476" spans="1:3" x14ac:dyDescent="0.2">
      <c r="A1476" s="220"/>
      <c r="B1476" s="220"/>
      <c r="C1476" s="220"/>
    </row>
    <row r="1477" spans="1:3" x14ac:dyDescent="0.2">
      <c r="A1477" s="220"/>
      <c r="B1477" s="220"/>
      <c r="C1477" s="220"/>
    </row>
    <row r="1478" spans="1:3" x14ac:dyDescent="0.2">
      <c r="A1478" s="220"/>
      <c r="B1478" s="220"/>
      <c r="C1478" s="220"/>
    </row>
    <row r="1479" spans="1:3" x14ac:dyDescent="0.2">
      <c r="A1479" s="220"/>
      <c r="B1479" s="220"/>
      <c r="C1479" s="220"/>
    </row>
    <row r="1480" spans="1:3" x14ac:dyDescent="0.2">
      <c r="A1480" s="220"/>
      <c r="B1480" s="220"/>
      <c r="C1480" s="220"/>
    </row>
    <row r="1481" spans="1:3" x14ac:dyDescent="0.2">
      <c r="A1481" s="220"/>
      <c r="B1481" s="220"/>
      <c r="C1481" s="220"/>
    </row>
    <row r="1482" spans="1:3" x14ac:dyDescent="0.2">
      <c r="A1482" s="220"/>
      <c r="B1482" s="220"/>
      <c r="C1482" s="220"/>
    </row>
    <row r="1483" spans="1:3" x14ac:dyDescent="0.2">
      <c r="A1483" s="220"/>
      <c r="B1483" s="220"/>
      <c r="C1483" s="220"/>
    </row>
    <row r="1484" spans="1:3" x14ac:dyDescent="0.2">
      <c r="A1484" s="220"/>
      <c r="B1484" s="220"/>
      <c r="C1484" s="220"/>
    </row>
    <row r="1485" spans="1:3" x14ac:dyDescent="0.2">
      <c r="A1485" s="220"/>
      <c r="B1485" s="220"/>
      <c r="C1485" s="220"/>
    </row>
    <row r="1486" spans="1:3" x14ac:dyDescent="0.2">
      <c r="A1486" s="220"/>
      <c r="B1486" s="220"/>
      <c r="C1486" s="220"/>
    </row>
    <row r="1487" spans="1:3" x14ac:dyDescent="0.2">
      <c r="A1487" s="220"/>
      <c r="B1487" s="220"/>
      <c r="C1487" s="220"/>
    </row>
    <row r="1488" spans="1:3" x14ac:dyDescent="0.2">
      <c r="A1488" s="220"/>
      <c r="B1488" s="220"/>
      <c r="C1488" s="220"/>
    </row>
    <row r="1489" spans="1:3" x14ac:dyDescent="0.2">
      <c r="A1489" s="220"/>
      <c r="B1489" s="220"/>
      <c r="C1489" s="220"/>
    </row>
    <row r="1490" spans="1:3" x14ac:dyDescent="0.2">
      <c r="A1490" s="220"/>
      <c r="B1490" s="220"/>
      <c r="C1490" s="220"/>
    </row>
    <row r="1491" spans="1:3" x14ac:dyDescent="0.2">
      <c r="A1491" s="220"/>
      <c r="B1491" s="220"/>
      <c r="C1491" s="220"/>
    </row>
    <row r="1492" spans="1:3" x14ac:dyDescent="0.2">
      <c r="A1492" s="220"/>
      <c r="B1492" s="220"/>
      <c r="C1492" s="220"/>
    </row>
    <row r="1493" spans="1:3" x14ac:dyDescent="0.2">
      <c r="A1493" s="220"/>
      <c r="B1493" s="220"/>
      <c r="C1493" s="220"/>
    </row>
    <row r="1494" spans="1:3" x14ac:dyDescent="0.2">
      <c r="A1494" s="220"/>
      <c r="B1494" s="220"/>
      <c r="C1494" s="220"/>
    </row>
    <row r="1495" spans="1:3" x14ac:dyDescent="0.2">
      <c r="A1495" s="220"/>
      <c r="B1495" s="220"/>
      <c r="C1495" s="220"/>
    </row>
    <row r="1496" spans="1:3" x14ac:dyDescent="0.2">
      <c r="A1496" s="220"/>
      <c r="B1496" s="220"/>
      <c r="C1496" s="220"/>
    </row>
    <row r="1497" spans="1:3" x14ac:dyDescent="0.2">
      <c r="A1497" s="220"/>
      <c r="B1497" s="220"/>
      <c r="C1497" s="220"/>
    </row>
    <row r="1498" spans="1:3" x14ac:dyDescent="0.2">
      <c r="A1498" s="220"/>
      <c r="B1498" s="220"/>
      <c r="C1498" s="220"/>
    </row>
    <row r="1499" spans="1:3" x14ac:dyDescent="0.2">
      <c r="A1499" s="220"/>
      <c r="B1499" s="220"/>
      <c r="C1499" s="220"/>
    </row>
    <row r="1500" spans="1:3" x14ac:dyDescent="0.2">
      <c r="A1500" s="220"/>
      <c r="B1500" s="220"/>
      <c r="C1500" s="220"/>
    </row>
    <row r="1501" spans="1:3" x14ac:dyDescent="0.2">
      <c r="A1501" s="220"/>
      <c r="B1501" s="220"/>
      <c r="C1501" s="220"/>
    </row>
    <row r="1502" spans="1:3" x14ac:dyDescent="0.2">
      <c r="A1502" s="220"/>
      <c r="B1502" s="220"/>
      <c r="C1502" s="220"/>
    </row>
    <row r="1503" spans="1:3" x14ac:dyDescent="0.2">
      <c r="A1503" s="220"/>
      <c r="B1503" s="220"/>
      <c r="C1503" s="220"/>
    </row>
    <row r="1504" spans="1:3" x14ac:dyDescent="0.2">
      <c r="A1504" s="220"/>
      <c r="B1504" s="220"/>
      <c r="C1504" s="220"/>
    </row>
    <row r="1505" spans="1:3" x14ac:dyDescent="0.2">
      <c r="A1505" s="220"/>
      <c r="B1505" s="220"/>
      <c r="C1505" s="220"/>
    </row>
    <row r="1506" spans="1:3" x14ac:dyDescent="0.2">
      <c r="A1506" s="220"/>
      <c r="B1506" s="220"/>
      <c r="C1506" s="220"/>
    </row>
    <row r="1507" spans="1:3" x14ac:dyDescent="0.2">
      <c r="A1507" s="220"/>
      <c r="B1507" s="220"/>
      <c r="C1507" s="220"/>
    </row>
    <row r="1508" spans="1:3" x14ac:dyDescent="0.2">
      <c r="A1508" s="220"/>
      <c r="B1508" s="220"/>
      <c r="C1508" s="220"/>
    </row>
    <row r="1509" spans="1:3" x14ac:dyDescent="0.2">
      <c r="A1509" s="220"/>
      <c r="B1509" s="220"/>
      <c r="C1509" s="220"/>
    </row>
    <row r="1510" spans="1:3" x14ac:dyDescent="0.2">
      <c r="A1510" s="220"/>
      <c r="B1510" s="220"/>
      <c r="C1510" s="220"/>
    </row>
    <row r="1511" spans="1:3" x14ac:dyDescent="0.2">
      <c r="A1511" s="220"/>
      <c r="B1511" s="220"/>
      <c r="C1511" s="220"/>
    </row>
    <row r="1512" spans="1:3" x14ac:dyDescent="0.2">
      <c r="A1512" s="220"/>
      <c r="B1512" s="220"/>
      <c r="C1512" s="220"/>
    </row>
    <row r="1513" spans="1:3" x14ac:dyDescent="0.2">
      <c r="A1513" s="220"/>
      <c r="B1513" s="220"/>
      <c r="C1513" s="220"/>
    </row>
    <row r="1514" spans="1:3" x14ac:dyDescent="0.2">
      <c r="A1514" s="220"/>
      <c r="B1514" s="220"/>
      <c r="C1514" s="220"/>
    </row>
    <row r="1515" spans="1:3" x14ac:dyDescent="0.2">
      <c r="A1515" s="220"/>
      <c r="B1515" s="220"/>
      <c r="C1515" s="220"/>
    </row>
    <row r="1516" spans="1:3" x14ac:dyDescent="0.2">
      <c r="A1516" s="220"/>
      <c r="B1516" s="220"/>
      <c r="C1516" s="220"/>
    </row>
    <row r="1517" spans="1:3" x14ac:dyDescent="0.2">
      <c r="A1517" s="220"/>
      <c r="B1517" s="220"/>
      <c r="C1517" s="220"/>
    </row>
    <row r="1518" spans="1:3" x14ac:dyDescent="0.2">
      <c r="A1518" s="220"/>
      <c r="B1518" s="220"/>
      <c r="C1518" s="220"/>
    </row>
    <row r="1519" spans="1:3" x14ac:dyDescent="0.2">
      <c r="A1519" s="220"/>
      <c r="B1519" s="220"/>
      <c r="C1519" s="220"/>
    </row>
    <row r="1520" spans="1:3" x14ac:dyDescent="0.2">
      <c r="A1520" s="220"/>
      <c r="B1520" s="220"/>
      <c r="C1520" s="220"/>
    </row>
    <row r="1521" spans="1:3" x14ac:dyDescent="0.2">
      <c r="A1521" s="220"/>
      <c r="B1521" s="220"/>
      <c r="C1521" s="220"/>
    </row>
    <row r="1522" spans="1:3" x14ac:dyDescent="0.2">
      <c r="A1522" s="220"/>
      <c r="B1522" s="220"/>
      <c r="C1522" s="220"/>
    </row>
    <row r="1523" spans="1:3" x14ac:dyDescent="0.2">
      <c r="A1523" s="220"/>
      <c r="B1523" s="220"/>
      <c r="C1523" s="220"/>
    </row>
    <row r="1524" spans="1:3" x14ac:dyDescent="0.2">
      <c r="A1524" s="220"/>
      <c r="B1524" s="220"/>
      <c r="C1524" s="220"/>
    </row>
    <row r="1525" spans="1:3" x14ac:dyDescent="0.2">
      <c r="A1525" s="220"/>
      <c r="B1525" s="220"/>
      <c r="C1525" s="220"/>
    </row>
    <row r="1526" spans="1:3" x14ac:dyDescent="0.2">
      <c r="A1526" s="220"/>
      <c r="B1526" s="220"/>
      <c r="C1526" s="220"/>
    </row>
    <row r="1527" spans="1:3" x14ac:dyDescent="0.2">
      <c r="A1527" s="220"/>
      <c r="B1527" s="220"/>
      <c r="C1527" s="220"/>
    </row>
    <row r="1528" spans="1:3" x14ac:dyDescent="0.2">
      <c r="A1528" s="220"/>
      <c r="B1528" s="220"/>
      <c r="C1528" s="220"/>
    </row>
    <row r="1529" spans="1:3" x14ac:dyDescent="0.2">
      <c r="A1529" s="220"/>
      <c r="B1529" s="220"/>
      <c r="C1529" s="220"/>
    </row>
    <row r="1530" spans="1:3" x14ac:dyDescent="0.2">
      <c r="A1530" s="220"/>
      <c r="B1530" s="220"/>
      <c r="C1530" s="220"/>
    </row>
    <row r="1531" spans="1:3" x14ac:dyDescent="0.2">
      <c r="A1531" s="220"/>
      <c r="B1531" s="220"/>
      <c r="C1531" s="220"/>
    </row>
    <row r="1532" spans="1:3" x14ac:dyDescent="0.2">
      <c r="A1532" s="220"/>
      <c r="B1532" s="220"/>
      <c r="C1532" s="220"/>
    </row>
    <row r="1533" spans="1:3" x14ac:dyDescent="0.2">
      <c r="A1533" s="220"/>
      <c r="B1533" s="220"/>
      <c r="C1533" s="220"/>
    </row>
    <row r="1534" spans="1:3" x14ac:dyDescent="0.2">
      <c r="A1534" s="220"/>
      <c r="B1534" s="220"/>
      <c r="C1534" s="220"/>
    </row>
    <row r="1535" spans="1:3" x14ac:dyDescent="0.2">
      <c r="A1535" s="220"/>
      <c r="B1535" s="220"/>
      <c r="C1535" s="220"/>
    </row>
    <row r="1536" spans="1:3" x14ac:dyDescent="0.2">
      <c r="A1536" s="220"/>
      <c r="B1536" s="220"/>
      <c r="C1536" s="220"/>
    </row>
    <row r="1537" spans="1:3" x14ac:dyDescent="0.2">
      <c r="A1537" s="220"/>
      <c r="B1537" s="220"/>
      <c r="C1537" s="220"/>
    </row>
    <row r="1538" spans="1:3" x14ac:dyDescent="0.2">
      <c r="A1538" s="220"/>
      <c r="B1538" s="220"/>
      <c r="C1538" s="220"/>
    </row>
    <row r="1539" spans="1:3" x14ac:dyDescent="0.2">
      <c r="A1539" s="220"/>
      <c r="B1539" s="220"/>
      <c r="C1539" s="220"/>
    </row>
    <row r="1540" spans="1:3" x14ac:dyDescent="0.2">
      <c r="A1540" s="220"/>
      <c r="B1540" s="220"/>
      <c r="C1540" s="220"/>
    </row>
    <row r="1541" spans="1:3" x14ac:dyDescent="0.2">
      <c r="A1541" s="220"/>
      <c r="B1541" s="220"/>
      <c r="C1541" s="220"/>
    </row>
    <row r="1542" spans="1:3" x14ac:dyDescent="0.2">
      <c r="A1542" s="220"/>
      <c r="B1542" s="220"/>
      <c r="C1542" s="220"/>
    </row>
    <row r="1543" spans="1:3" x14ac:dyDescent="0.2">
      <c r="A1543" s="220"/>
      <c r="B1543" s="220"/>
      <c r="C1543" s="220"/>
    </row>
    <row r="1544" spans="1:3" x14ac:dyDescent="0.2">
      <c r="A1544" s="220"/>
      <c r="B1544" s="220"/>
      <c r="C1544" s="220"/>
    </row>
    <row r="1545" spans="1:3" x14ac:dyDescent="0.2">
      <c r="A1545" s="220"/>
      <c r="B1545" s="220"/>
      <c r="C1545" s="220"/>
    </row>
    <row r="1546" spans="1:3" x14ac:dyDescent="0.2">
      <c r="A1546" s="220"/>
      <c r="B1546" s="220"/>
      <c r="C1546" s="220"/>
    </row>
    <row r="1547" spans="1:3" x14ac:dyDescent="0.2">
      <c r="A1547" s="220"/>
      <c r="B1547" s="220"/>
      <c r="C1547" s="220"/>
    </row>
    <row r="1548" spans="1:3" x14ac:dyDescent="0.2">
      <c r="A1548" s="220"/>
      <c r="B1548" s="220"/>
      <c r="C1548" s="220"/>
    </row>
    <row r="1549" spans="1:3" x14ac:dyDescent="0.2">
      <c r="A1549" s="220"/>
      <c r="B1549" s="220"/>
      <c r="C1549" s="220"/>
    </row>
    <row r="1550" spans="1:3" x14ac:dyDescent="0.2">
      <c r="A1550" s="220"/>
      <c r="B1550" s="220"/>
      <c r="C1550" s="220"/>
    </row>
    <row r="1551" spans="1:3" x14ac:dyDescent="0.2">
      <c r="A1551" s="220"/>
      <c r="B1551" s="220"/>
      <c r="C1551" s="220"/>
    </row>
    <row r="1552" spans="1:3" x14ac:dyDescent="0.2">
      <c r="A1552" s="220"/>
      <c r="B1552" s="220"/>
      <c r="C1552" s="220"/>
    </row>
    <row r="1553" spans="1:3" x14ac:dyDescent="0.2">
      <c r="A1553" s="220"/>
      <c r="B1553" s="220"/>
      <c r="C1553" s="220"/>
    </row>
    <row r="1554" spans="1:3" x14ac:dyDescent="0.2">
      <c r="A1554" s="220"/>
      <c r="B1554" s="220"/>
      <c r="C1554" s="220"/>
    </row>
    <row r="1555" spans="1:3" x14ac:dyDescent="0.2">
      <c r="A1555" s="220"/>
      <c r="B1555" s="220"/>
      <c r="C1555" s="220"/>
    </row>
    <row r="1556" spans="1:3" x14ac:dyDescent="0.2">
      <c r="A1556" s="220"/>
      <c r="B1556" s="220"/>
      <c r="C1556" s="220"/>
    </row>
    <row r="1557" spans="1:3" x14ac:dyDescent="0.2">
      <c r="A1557" s="220"/>
      <c r="B1557" s="220"/>
      <c r="C1557" s="220"/>
    </row>
    <row r="1558" spans="1:3" x14ac:dyDescent="0.2">
      <c r="A1558" s="220"/>
      <c r="B1558" s="220"/>
      <c r="C1558" s="220"/>
    </row>
    <row r="1559" spans="1:3" x14ac:dyDescent="0.2">
      <c r="A1559" s="220"/>
      <c r="B1559" s="220"/>
      <c r="C1559" s="220"/>
    </row>
    <row r="1560" spans="1:3" x14ac:dyDescent="0.2">
      <c r="A1560" s="220"/>
      <c r="B1560" s="220"/>
      <c r="C1560" s="220"/>
    </row>
    <row r="1561" spans="1:3" x14ac:dyDescent="0.2">
      <c r="A1561" s="220"/>
      <c r="B1561" s="220"/>
      <c r="C1561" s="220"/>
    </row>
    <row r="1562" spans="1:3" x14ac:dyDescent="0.2">
      <c r="A1562" s="220"/>
      <c r="B1562" s="220"/>
      <c r="C1562" s="220"/>
    </row>
    <row r="1563" spans="1:3" x14ac:dyDescent="0.2">
      <c r="A1563" s="220"/>
      <c r="B1563" s="220"/>
      <c r="C1563" s="220"/>
    </row>
    <row r="1564" spans="1:3" x14ac:dyDescent="0.2">
      <c r="A1564" s="220"/>
      <c r="B1564" s="220"/>
      <c r="C1564" s="220"/>
    </row>
    <row r="1565" spans="1:3" x14ac:dyDescent="0.2">
      <c r="A1565" s="220"/>
      <c r="B1565" s="220"/>
      <c r="C1565" s="220"/>
    </row>
    <row r="1566" spans="1:3" x14ac:dyDescent="0.2">
      <c r="A1566" s="220"/>
      <c r="B1566" s="220"/>
      <c r="C1566" s="220"/>
    </row>
    <row r="1567" spans="1:3" x14ac:dyDescent="0.2">
      <c r="A1567" s="220"/>
      <c r="B1567" s="220"/>
      <c r="C1567" s="220"/>
    </row>
    <row r="1568" spans="1:3" x14ac:dyDescent="0.2">
      <c r="A1568" s="220"/>
      <c r="B1568" s="220"/>
      <c r="C1568" s="220"/>
    </row>
    <row r="1569" spans="1:3" x14ac:dyDescent="0.2">
      <c r="A1569" s="220"/>
      <c r="B1569" s="220"/>
      <c r="C1569" s="220"/>
    </row>
    <row r="1570" spans="1:3" x14ac:dyDescent="0.2">
      <c r="A1570" s="220"/>
      <c r="B1570" s="220"/>
      <c r="C1570" s="220"/>
    </row>
    <row r="1571" spans="1:3" x14ac:dyDescent="0.2">
      <c r="A1571" s="220"/>
      <c r="B1571" s="220"/>
      <c r="C1571" s="220"/>
    </row>
    <row r="1572" spans="1:3" x14ac:dyDescent="0.2">
      <c r="A1572" s="220"/>
      <c r="B1572" s="220"/>
      <c r="C1572" s="220"/>
    </row>
    <row r="1573" spans="1:3" x14ac:dyDescent="0.2">
      <c r="A1573" s="220"/>
      <c r="B1573" s="220"/>
      <c r="C1573" s="220"/>
    </row>
    <row r="1574" spans="1:3" x14ac:dyDescent="0.2">
      <c r="A1574" s="220"/>
      <c r="B1574" s="220"/>
      <c r="C1574" s="220"/>
    </row>
    <row r="1575" spans="1:3" x14ac:dyDescent="0.2">
      <c r="A1575" s="220"/>
      <c r="B1575" s="220"/>
      <c r="C1575" s="220"/>
    </row>
    <row r="1576" spans="1:3" x14ac:dyDescent="0.2">
      <c r="A1576" s="220"/>
      <c r="B1576" s="220"/>
      <c r="C1576" s="220"/>
    </row>
    <row r="1577" spans="1:3" x14ac:dyDescent="0.2">
      <c r="A1577" s="220"/>
      <c r="B1577" s="220"/>
      <c r="C1577" s="220"/>
    </row>
    <row r="1578" spans="1:3" x14ac:dyDescent="0.2">
      <c r="A1578" s="220"/>
      <c r="B1578" s="220"/>
      <c r="C1578" s="220"/>
    </row>
    <row r="1579" spans="1:3" x14ac:dyDescent="0.2">
      <c r="A1579" s="220"/>
      <c r="B1579" s="220"/>
      <c r="C1579" s="220"/>
    </row>
    <row r="1580" spans="1:3" x14ac:dyDescent="0.2">
      <c r="A1580" s="220"/>
      <c r="B1580" s="220"/>
      <c r="C1580" s="220"/>
    </row>
    <row r="1581" spans="1:3" x14ac:dyDescent="0.2">
      <c r="A1581" s="220"/>
      <c r="B1581" s="220"/>
      <c r="C1581" s="220"/>
    </row>
    <row r="1582" spans="1:3" x14ac:dyDescent="0.2">
      <c r="A1582" s="220"/>
      <c r="B1582" s="220"/>
      <c r="C1582" s="220"/>
    </row>
    <row r="1583" spans="1:3" x14ac:dyDescent="0.2">
      <c r="A1583" s="220"/>
      <c r="B1583" s="220"/>
      <c r="C1583" s="220"/>
    </row>
    <row r="1584" spans="1:3" x14ac:dyDescent="0.2">
      <c r="A1584" s="220"/>
      <c r="B1584" s="220"/>
      <c r="C1584" s="220"/>
    </row>
    <row r="1585" spans="1:3" x14ac:dyDescent="0.2">
      <c r="A1585" s="220"/>
      <c r="B1585" s="220"/>
      <c r="C1585" s="220"/>
    </row>
    <row r="1586" spans="1:3" x14ac:dyDescent="0.2">
      <c r="A1586" s="220"/>
      <c r="B1586" s="220"/>
      <c r="C1586" s="220"/>
    </row>
    <row r="1587" spans="1:3" x14ac:dyDescent="0.2">
      <c r="A1587" s="220"/>
      <c r="B1587" s="220"/>
      <c r="C1587" s="220"/>
    </row>
    <row r="1588" spans="1:3" x14ac:dyDescent="0.2">
      <c r="A1588" s="220"/>
      <c r="B1588" s="220"/>
      <c r="C1588" s="220"/>
    </row>
    <row r="1589" spans="1:3" x14ac:dyDescent="0.2">
      <c r="A1589" s="220"/>
      <c r="B1589" s="220"/>
      <c r="C1589" s="220"/>
    </row>
    <row r="1590" spans="1:3" x14ac:dyDescent="0.2">
      <c r="A1590" s="220"/>
      <c r="B1590" s="220"/>
      <c r="C1590" s="220"/>
    </row>
    <row r="1591" spans="1:3" x14ac:dyDescent="0.2">
      <c r="A1591" s="220"/>
      <c r="B1591" s="220"/>
      <c r="C1591" s="220"/>
    </row>
    <row r="1592" spans="1:3" x14ac:dyDescent="0.2">
      <c r="A1592" s="220"/>
      <c r="B1592" s="220"/>
      <c r="C1592" s="220"/>
    </row>
    <row r="1593" spans="1:3" x14ac:dyDescent="0.2">
      <c r="A1593" s="220"/>
      <c r="B1593" s="220"/>
      <c r="C1593" s="220"/>
    </row>
    <row r="1594" spans="1:3" x14ac:dyDescent="0.2">
      <c r="A1594" s="220"/>
      <c r="B1594" s="220"/>
      <c r="C1594" s="220"/>
    </row>
    <row r="1595" spans="1:3" x14ac:dyDescent="0.2">
      <c r="A1595" s="220"/>
      <c r="B1595" s="220"/>
      <c r="C1595" s="220"/>
    </row>
    <row r="1596" spans="1:3" x14ac:dyDescent="0.2">
      <c r="A1596" s="220"/>
      <c r="B1596" s="220"/>
      <c r="C1596" s="220"/>
    </row>
    <row r="1597" spans="1:3" x14ac:dyDescent="0.2">
      <c r="A1597" s="220"/>
      <c r="B1597" s="220"/>
      <c r="C1597" s="220"/>
    </row>
    <row r="1598" spans="1:3" x14ac:dyDescent="0.2">
      <c r="A1598" s="220"/>
      <c r="B1598" s="220"/>
      <c r="C1598" s="220"/>
    </row>
    <row r="1599" spans="1:3" x14ac:dyDescent="0.2">
      <c r="A1599" s="220"/>
      <c r="B1599" s="220"/>
      <c r="C1599" s="220"/>
    </row>
    <row r="1600" spans="1:3" x14ac:dyDescent="0.2">
      <c r="A1600" s="220"/>
      <c r="B1600" s="220"/>
      <c r="C1600" s="220"/>
    </row>
    <row r="1601" spans="1:3" x14ac:dyDescent="0.2">
      <c r="A1601" s="220"/>
      <c r="B1601" s="220"/>
      <c r="C1601" s="220"/>
    </row>
    <row r="1602" spans="1:3" x14ac:dyDescent="0.2">
      <c r="A1602" s="220"/>
      <c r="B1602" s="220"/>
      <c r="C1602" s="220"/>
    </row>
    <row r="1603" spans="1:3" x14ac:dyDescent="0.2">
      <c r="A1603" s="220"/>
      <c r="B1603" s="220"/>
      <c r="C1603" s="220"/>
    </row>
    <row r="1604" spans="1:3" x14ac:dyDescent="0.2">
      <c r="A1604" s="220"/>
      <c r="B1604" s="220"/>
      <c r="C1604" s="220"/>
    </row>
    <row r="1605" spans="1:3" x14ac:dyDescent="0.2">
      <c r="A1605" s="220"/>
      <c r="B1605" s="220"/>
      <c r="C1605" s="220"/>
    </row>
    <row r="1606" spans="1:3" x14ac:dyDescent="0.2">
      <c r="A1606" s="220"/>
      <c r="B1606" s="220"/>
      <c r="C1606" s="220"/>
    </row>
    <row r="1607" spans="1:3" x14ac:dyDescent="0.2">
      <c r="A1607" s="220"/>
      <c r="B1607" s="220"/>
      <c r="C1607" s="220"/>
    </row>
    <row r="1608" spans="1:3" x14ac:dyDescent="0.2">
      <c r="A1608" s="220"/>
      <c r="B1608" s="220"/>
      <c r="C1608" s="220"/>
    </row>
    <row r="1609" spans="1:3" x14ac:dyDescent="0.2">
      <c r="A1609" s="220"/>
      <c r="B1609" s="220"/>
      <c r="C1609" s="220"/>
    </row>
    <row r="1610" spans="1:3" x14ac:dyDescent="0.2">
      <c r="A1610" s="220"/>
      <c r="B1610" s="220"/>
      <c r="C1610" s="220"/>
    </row>
    <row r="1611" spans="1:3" x14ac:dyDescent="0.2">
      <c r="A1611" s="220"/>
      <c r="B1611" s="220"/>
      <c r="C1611" s="220"/>
    </row>
    <row r="1612" spans="1:3" x14ac:dyDescent="0.2">
      <c r="A1612" s="220"/>
      <c r="B1612" s="220"/>
      <c r="C1612" s="220"/>
    </row>
    <row r="1613" spans="1:3" x14ac:dyDescent="0.2">
      <c r="A1613" s="220"/>
      <c r="B1613" s="220"/>
      <c r="C1613" s="220"/>
    </row>
    <row r="1614" spans="1:3" x14ac:dyDescent="0.2">
      <c r="A1614" s="220"/>
      <c r="B1614" s="220"/>
      <c r="C1614" s="220"/>
    </row>
    <row r="1615" spans="1:3" x14ac:dyDescent="0.2">
      <c r="A1615" s="220"/>
      <c r="B1615" s="220"/>
      <c r="C1615" s="220"/>
    </row>
    <row r="1616" spans="1:3" x14ac:dyDescent="0.2">
      <c r="A1616" s="220"/>
      <c r="B1616" s="220"/>
      <c r="C1616" s="220"/>
    </row>
    <row r="1617" spans="1:3" x14ac:dyDescent="0.2">
      <c r="A1617" s="220"/>
      <c r="B1617" s="220"/>
      <c r="C1617" s="220"/>
    </row>
    <row r="1618" spans="1:3" x14ac:dyDescent="0.2">
      <c r="A1618" s="220"/>
      <c r="B1618" s="220"/>
      <c r="C1618" s="220"/>
    </row>
    <row r="1619" spans="1:3" x14ac:dyDescent="0.2">
      <c r="A1619" s="220"/>
      <c r="B1619" s="220"/>
      <c r="C1619" s="220"/>
    </row>
    <row r="1620" spans="1:3" x14ac:dyDescent="0.2">
      <c r="A1620" s="220"/>
      <c r="B1620" s="220"/>
      <c r="C1620" s="220"/>
    </row>
    <row r="1621" spans="1:3" x14ac:dyDescent="0.2">
      <c r="A1621" s="220"/>
      <c r="B1621" s="220"/>
      <c r="C1621" s="220"/>
    </row>
    <row r="1622" spans="1:3" x14ac:dyDescent="0.2">
      <c r="A1622" s="220"/>
      <c r="B1622" s="220"/>
      <c r="C1622" s="220"/>
    </row>
    <row r="1623" spans="1:3" x14ac:dyDescent="0.2">
      <c r="A1623" s="220"/>
      <c r="B1623" s="220"/>
      <c r="C1623" s="220"/>
    </row>
    <row r="1624" spans="1:3" x14ac:dyDescent="0.2">
      <c r="A1624" s="220"/>
      <c r="B1624" s="220"/>
      <c r="C1624" s="220"/>
    </row>
    <row r="1625" spans="1:3" x14ac:dyDescent="0.2">
      <c r="A1625" s="220"/>
      <c r="B1625" s="220"/>
      <c r="C1625" s="220"/>
    </row>
    <row r="1626" spans="1:3" x14ac:dyDescent="0.2">
      <c r="A1626" s="220"/>
      <c r="B1626" s="220"/>
      <c r="C1626" s="220"/>
    </row>
    <row r="1627" spans="1:3" x14ac:dyDescent="0.2">
      <c r="A1627" s="220"/>
      <c r="B1627" s="220"/>
      <c r="C1627" s="220"/>
    </row>
    <row r="1628" spans="1:3" x14ac:dyDescent="0.2">
      <c r="A1628" s="220"/>
      <c r="B1628" s="220"/>
      <c r="C1628" s="220"/>
    </row>
    <row r="1629" spans="1:3" x14ac:dyDescent="0.2">
      <c r="A1629" s="220"/>
      <c r="B1629" s="220"/>
      <c r="C1629" s="220"/>
    </row>
    <row r="1630" spans="1:3" x14ac:dyDescent="0.2">
      <c r="A1630" s="220"/>
      <c r="B1630" s="220"/>
      <c r="C1630" s="220"/>
    </row>
    <row r="1631" spans="1:3" x14ac:dyDescent="0.2">
      <c r="A1631" s="220"/>
      <c r="B1631" s="220"/>
      <c r="C1631" s="220"/>
    </row>
    <row r="1632" spans="1:3" x14ac:dyDescent="0.2">
      <c r="A1632" s="220"/>
      <c r="B1632" s="220"/>
      <c r="C1632" s="220"/>
    </row>
    <row r="1633" spans="1:3" x14ac:dyDescent="0.2">
      <c r="A1633" s="220"/>
      <c r="B1633" s="220"/>
      <c r="C1633" s="220"/>
    </row>
    <row r="1634" spans="1:3" x14ac:dyDescent="0.2">
      <c r="A1634" s="220"/>
      <c r="B1634" s="220"/>
      <c r="C1634" s="220"/>
    </row>
    <row r="1635" spans="1:3" x14ac:dyDescent="0.2">
      <c r="A1635" s="220"/>
      <c r="B1635" s="220"/>
      <c r="C1635" s="220"/>
    </row>
    <row r="1636" spans="1:3" x14ac:dyDescent="0.2">
      <c r="A1636" s="220"/>
      <c r="B1636" s="220"/>
      <c r="C1636" s="220"/>
    </row>
    <row r="1637" spans="1:3" x14ac:dyDescent="0.2">
      <c r="A1637" s="220"/>
      <c r="B1637" s="220"/>
      <c r="C1637" s="220"/>
    </row>
    <row r="1638" spans="1:3" x14ac:dyDescent="0.2">
      <c r="A1638" s="220"/>
      <c r="B1638" s="220"/>
      <c r="C1638" s="220"/>
    </row>
    <row r="1639" spans="1:3" x14ac:dyDescent="0.2">
      <c r="A1639" s="220"/>
      <c r="B1639" s="220"/>
      <c r="C1639" s="220"/>
    </row>
    <row r="1640" spans="1:3" x14ac:dyDescent="0.2">
      <c r="A1640" s="220"/>
      <c r="B1640" s="220"/>
      <c r="C1640" s="220"/>
    </row>
    <row r="1641" spans="1:3" x14ac:dyDescent="0.2">
      <c r="A1641" s="220"/>
      <c r="B1641" s="220"/>
      <c r="C1641" s="220"/>
    </row>
    <row r="1642" spans="1:3" x14ac:dyDescent="0.2">
      <c r="A1642" s="220"/>
      <c r="B1642" s="220"/>
      <c r="C1642" s="220"/>
    </row>
    <row r="1643" spans="1:3" x14ac:dyDescent="0.2">
      <c r="A1643" s="220"/>
      <c r="B1643" s="220"/>
      <c r="C1643" s="220"/>
    </row>
    <row r="1644" spans="1:3" x14ac:dyDescent="0.2">
      <c r="A1644" s="220"/>
      <c r="B1644" s="220"/>
      <c r="C1644" s="220"/>
    </row>
    <row r="1645" spans="1:3" x14ac:dyDescent="0.2">
      <c r="A1645" s="220"/>
      <c r="B1645" s="220"/>
      <c r="C1645" s="220"/>
    </row>
    <row r="1646" spans="1:3" x14ac:dyDescent="0.2">
      <c r="A1646" s="220"/>
      <c r="B1646" s="220"/>
      <c r="C1646" s="220"/>
    </row>
    <row r="1647" spans="1:3" x14ac:dyDescent="0.2">
      <c r="A1647" s="220"/>
      <c r="B1647" s="220"/>
      <c r="C1647" s="220"/>
    </row>
    <row r="1648" spans="1:3" x14ac:dyDescent="0.2">
      <c r="A1648" s="220"/>
      <c r="B1648" s="220"/>
      <c r="C1648" s="220"/>
    </row>
    <row r="1649" spans="1:3" x14ac:dyDescent="0.2">
      <c r="A1649" s="220"/>
      <c r="B1649" s="220"/>
      <c r="C1649" s="220"/>
    </row>
    <row r="1650" spans="1:3" x14ac:dyDescent="0.2">
      <c r="A1650" s="220"/>
      <c r="B1650" s="220"/>
      <c r="C1650" s="220"/>
    </row>
    <row r="1651" spans="1:3" x14ac:dyDescent="0.2">
      <c r="A1651" s="220"/>
      <c r="B1651" s="220"/>
      <c r="C1651" s="220"/>
    </row>
    <row r="1652" spans="1:3" x14ac:dyDescent="0.2">
      <c r="A1652" s="220"/>
      <c r="B1652" s="220"/>
      <c r="C1652" s="220"/>
    </row>
    <row r="1653" spans="1:3" x14ac:dyDescent="0.2">
      <c r="A1653" s="220"/>
      <c r="B1653" s="220"/>
      <c r="C1653" s="220"/>
    </row>
    <row r="1654" spans="1:3" x14ac:dyDescent="0.2">
      <c r="A1654" s="220"/>
      <c r="B1654" s="220"/>
      <c r="C1654" s="220"/>
    </row>
    <row r="1655" spans="1:3" x14ac:dyDescent="0.2">
      <c r="A1655" s="220"/>
      <c r="B1655" s="220"/>
      <c r="C1655" s="220"/>
    </row>
    <row r="1656" spans="1:3" x14ac:dyDescent="0.2">
      <c r="A1656" s="220"/>
      <c r="B1656" s="220"/>
      <c r="C1656" s="220"/>
    </row>
    <row r="1657" spans="1:3" x14ac:dyDescent="0.2">
      <c r="A1657" s="220"/>
      <c r="B1657" s="220"/>
      <c r="C1657" s="220"/>
    </row>
    <row r="1658" spans="1:3" x14ac:dyDescent="0.2">
      <c r="A1658" s="220"/>
      <c r="B1658" s="220"/>
      <c r="C1658" s="220"/>
    </row>
    <row r="1659" spans="1:3" x14ac:dyDescent="0.2">
      <c r="A1659" s="220"/>
      <c r="B1659" s="220"/>
      <c r="C1659" s="220"/>
    </row>
    <row r="1660" spans="1:3" x14ac:dyDescent="0.2">
      <c r="A1660" s="220"/>
      <c r="B1660" s="220"/>
      <c r="C1660" s="220"/>
    </row>
    <row r="1661" spans="1:3" x14ac:dyDescent="0.2">
      <c r="A1661" s="220"/>
      <c r="B1661" s="220"/>
      <c r="C1661" s="220"/>
    </row>
    <row r="1662" spans="1:3" x14ac:dyDescent="0.2">
      <c r="A1662" s="220"/>
      <c r="B1662" s="220"/>
      <c r="C1662" s="220"/>
    </row>
    <row r="1663" spans="1:3" x14ac:dyDescent="0.2">
      <c r="A1663" s="220"/>
      <c r="B1663" s="220"/>
      <c r="C1663" s="220"/>
    </row>
    <row r="1664" spans="1:3" x14ac:dyDescent="0.2">
      <c r="A1664" s="220"/>
      <c r="B1664" s="220"/>
      <c r="C1664" s="220"/>
    </row>
    <row r="1665" spans="1:3" x14ac:dyDescent="0.2">
      <c r="A1665" s="220"/>
      <c r="B1665" s="220"/>
      <c r="C1665" s="220"/>
    </row>
    <row r="1666" spans="1:3" x14ac:dyDescent="0.2">
      <c r="A1666" s="220"/>
      <c r="B1666" s="220"/>
      <c r="C1666" s="220"/>
    </row>
    <row r="1667" spans="1:3" x14ac:dyDescent="0.2">
      <c r="A1667" s="220"/>
      <c r="B1667" s="220"/>
      <c r="C1667" s="220"/>
    </row>
    <row r="1668" spans="1:3" x14ac:dyDescent="0.2">
      <c r="A1668" s="220"/>
      <c r="B1668" s="220"/>
      <c r="C1668" s="220"/>
    </row>
    <row r="1669" spans="1:3" x14ac:dyDescent="0.2">
      <c r="A1669" s="220"/>
      <c r="B1669" s="220"/>
      <c r="C1669" s="220"/>
    </row>
    <row r="1670" spans="1:3" x14ac:dyDescent="0.2">
      <c r="A1670" s="220"/>
      <c r="B1670" s="220"/>
      <c r="C1670" s="220"/>
    </row>
    <row r="1671" spans="1:3" x14ac:dyDescent="0.2">
      <c r="A1671" s="220"/>
      <c r="B1671" s="220"/>
      <c r="C1671" s="220"/>
    </row>
    <row r="1672" spans="1:3" x14ac:dyDescent="0.2">
      <c r="A1672" s="220"/>
      <c r="B1672" s="220"/>
      <c r="C1672" s="220"/>
    </row>
    <row r="1673" spans="1:3" x14ac:dyDescent="0.2">
      <c r="A1673" s="220"/>
      <c r="B1673" s="220"/>
      <c r="C1673" s="220"/>
    </row>
    <row r="1674" spans="1:3" x14ac:dyDescent="0.2">
      <c r="A1674" s="220"/>
      <c r="B1674" s="220"/>
      <c r="C1674" s="220"/>
    </row>
    <row r="1675" spans="1:3" x14ac:dyDescent="0.2">
      <c r="A1675" s="220"/>
      <c r="B1675" s="220"/>
      <c r="C1675" s="220"/>
    </row>
    <row r="1676" spans="1:3" x14ac:dyDescent="0.2">
      <c r="A1676" s="220"/>
      <c r="B1676" s="220"/>
      <c r="C1676" s="220"/>
    </row>
    <row r="1677" spans="1:3" x14ac:dyDescent="0.2">
      <c r="A1677" s="220"/>
      <c r="B1677" s="220"/>
      <c r="C1677" s="220"/>
    </row>
    <row r="1678" spans="1:3" x14ac:dyDescent="0.2">
      <c r="A1678" s="220"/>
      <c r="B1678" s="220"/>
      <c r="C1678" s="220"/>
    </row>
    <row r="1679" spans="1:3" x14ac:dyDescent="0.2">
      <c r="A1679" s="220"/>
      <c r="B1679" s="220"/>
      <c r="C1679" s="220"/>
    </row>
    <row r="1680" spans="1:3" x14ac:dyDescent="0.2">
      <c r="A1680" s="220"/>
      <c r="B1680" s="220"/>
      <c r="C1680" s="220"/>
    </row>
    <row r="1681" spans="1:3" x14ac:dyDescent="0.2">
      <c r="A1681" s="220"/>
      <c r="B1681" s="220"/>
      <c r="C1681" s="220"/>
    </row>
    <row r="1682" spans="1:3" x14ac:dyDescent="0.2">
      <c r="A1682" s="220"/>
      <c r="B1682" s="220"/>
      <c r="C1682" s="220"/>
    </row>
    <row r="1683" spans="1:3" x14ac:dyDescent="0.2">
      <c r="A1683" s="220"/>
      <c r="B1683" s="220"/>
      <c r="C1683" s="220"/>
    </row>
    <row r="1684" spans="1:3" x14ac:dyDescent="0.2">
      <c r="A1684" s="220"/>
      <c r="B1684" s="220"/>
      <c r="C1684" s="220"/>
    </row>
    <row r="1685" spans="1:3" x14ac:dyDescent="0.2">
      <c r="A1685" s="220"/>
      <c r="B1685" s="220"/>
      <c r="C1685" s="220"/>
    </row>
    <row r="1686" spans="1:3" x14ac:dyDescent="0.2">
      <c r="A1686" s="220"/>
      <c r="B1686" s="220"/>
      <c r="C1686" s="220"/>
    </row>
    <row r="1687" spans="1:3" x14ac:dyDescent="0.2">
      <c r="A1687" s="220"/>
      <c r="B1687" s="220"/>
      <c r="C1687" s="220"/>
    </row>
    <row r="1688" spans="1:3" x14ac:dyDescent="0.2">
      <c r="A1688" s="220"/>
      <c r="B1688" s="220"/>
      <c r="C1688" s="220"/>
    </row>
    <row r="1689" spans="1:3" x14ac:dyDescent="0.2">
      <c r="A1689" s="220"/>
      <c r="B1689" s="220"/>
      <c r="C1689" s="220"/>
    </row>
    <row r="1690" spans="1:3" x14ac:dyDescent="0.2">
      <c r="A1690" s="220"/>
      <c r="B1690" s="220"/>
      <c r="C1690" s="220"/>
    </row>
    <row r="1691" spans="1:3" x14ac:dyDescent="0.2">
      <c r="A1691" s="220"/>
      <c r="B1691" s="220"/>
      <c r="C1691" s="220"/>
    </row>
    <row r="1692" spans="1:3" x14ac:dyDescent="0.2">
      <c r="A1692" s="220"/>
      <c r="B1692" s="220"/>
      <c r="C1692" s="220"/>
    </row>
    <row r="1693" spans="1:3" x14ac:dyDescent="0.2">
      <c r="A1693" s="220"/>
      <c r="B1693" s="220"/>
      <c r="C1693" s="220"/>
    </row>
    <row r="1694" spans="1:3" x14ac:dyDescent="0.2">
      <c r="A1694" s="220"/>
      <c r="B1694" s="220"/>
      <c r="C1694" s="220"/>
    </row>
    <row r="1695" spans="1:3" x14ac:dyDescent="0.2">
      <c r="A1695" s="220"/>
      <c r="B1695" s="220"/>
      <c r="C1695" s="220"/>
    </row>
    <row r="1696" spans="1:3" x14ac:dyDescent="0.2">
      <c r="A1696" s="220"/>
      <c r="B1696" s="220"/>
      <c r="C1696" s="220"/>
    </row>
    <row r="1697" spans="1:3" x14ac:dyDescent="0.2">
      <c r="A1697" s="220"/>
      <c r="B1697" s="220"/>
      <c r="C1697" s="220"/>
    </row>
    <row r="1698" spans="1:3" x14ac:dyDescent="0.2">
      <c r="A1698" s="220"/>
      <c r="B1698" s="220"/>
      <c r="C1698" s="220"/>
    </row>
    <row r="1699" spans="1:3" x14ac:dyDescent="0.2">
      <c r="A1699" s="220"/>
      <c r="B1699" s="220"/>
      <c r="C1699" s="220"/>
    </row>
    <row r="1700" spans="1:3" x14ac:dyDescent="0.2">
      <c r="A1700" s="220"/>
      <c r="B1700" s="220"/>
      <c r="C1700" s="220"/>
    </row>
    <row r="1701" spans="1:3" x14ac:dyDescent="0.2">
      <c r="A1701" s="220"/>
      <c r="B1701" s="220"/>
      <c r="C1701" s="220"/>
    </row>
    <row r="1702" spans="1:3" x14ac:dyDescent="0.2">
      <c r="A1702" s="220"/>
      <c r="B1702" s="220"/>
      <c r="C1702" s="220"/>
    </row>
    <row r="1703" spans="1:3" x14ac:dyDescent="0.2">
      <c r="A1703" s="220"/>
      <c r="B1703" s="220"/>
      <c r="C1703" s="220"/>
    </row>
    <row r="1704" spans="1:3" x14ac:dyDescent="0.2">
      <c r="A1704" s="220"/>
      <c r="B1704" s="220"/>
      <c r="C1704" s="220"/>
    </row>
    <row r="1705" spans="1:3" x14ac:dyDescent="0.2">
      <c r="A1705" s="220"/>
      <c r="B1705" s="220"/>
      <c r="C1705" s="220"/>
    </row>
    <row r="1706" spans="1:3" x14ac:dyDescent="0.2">
      <c r="A1706" s="220"/>
      <c r="B1706" s="220"/>
      <c r="C1706" s="220"/>
    </row>
    <row r="1707" spans="1:3" x14ac:dyDescent="0.2">
      <c r="A1707" s="220"/>
      <c r="B1707" s="220"/>
      <c r="C1707" s="220"/>
    </row>
    <row r="1708" spans="1:3" x14ac:dyDescent="0.2">
      <c r="A1708" s="220"/>
      <c r="B1708" s="220"/>
      <c r="C1708" s="220"/>
    </row>
    <row r="1709" spans="1:3" x14ac:dyDescent="0.2">
      <c r="A1709" s="220"/>
      <c r="B1709" s="220"/>
      <c r="C1709" s="220"/>
    </row>
    <row r="1710" spans="1:3" x14ac:dyDescent="0.2">
      <c r="A1710" s="220"/>
      <c r="B1710" s="220"/>
      <c r="C1710" s="220"/>
    </row>
    <row r="1711" spans="1:3" x14ac:dyDescent="0.2">
      <c r="A1711" s="220"/>
      <c r="B1711" s="220"/>
      <c r="C1711" s="220"/>
    </row>
    <row r="1712" spans="1:3" x14ac:dyDescent="0.2">
      <c r="A1712" s="220"/>
      <c r="B1712" s="220"/>
      <c r="C1712" s="220"/>
    </row>
    <row r="1713" spans="1:3" x14ac:dyDescent="0.2">
      <c r="A1713" s="220"/>
      <c r="B1713" s="220"/>
      <c r="C1713" s="220"/>
    </row>
    <row r="1714" spans="1:3" x14ac:dyDescent="0.2">
      <c r="A1714" s="220"/>
      <c r="B1714" s="220"/>
      <c r="C1714" s="220"/>
    </row>
    <row r="1715" spans="1:3" x14ac:dyDescent="0.2">
      <c r="A1715" s="220"/>
      <c r="B1715" s="220"/>
      <c r="C1715" s="220"/>
    </row>
    <row r="1716" spans="1:3" x14ac:dyDescent="0.2">
      <c r="A1716" s="220"/>
      <c r="B1716" s="220"/>
      <c r="C1716" s="220"/>
    </row>
    <row r="1717" spans="1:3" x14ac:dyDescent="0.2">
      <c r="A1717" s="220"/>
      <c r="B1717" s="220"/>
      <c r="C1717" s="220"/>
    </row>
    <row r="1718" spans="1:3" x14ac:dyDescent="0.2">
      <c r="A1718" s="220"/>
      <c r="B1718" s="220"/>
      <c r="C1718" s="220"/>
    </row>
    <row r="1719" spans="1:3" x14ac:dyDescent="0.2">
      <c r="A1719" s="220"/>
      <c r="B1719" s="220"/>
      <c r="C1719" s="220"/>
    </row>
    <row r="1720" spans="1:3" x14ac:dyDescent="0.2">
      <c r="A1720" s="220"/>
      <c r="B1720" s="220"/>
      <c r="C1720" s="220"/>
    </row>
    <row r="1721" spans="1:3" x14ac:dyDescent="0.2">
      <c r="A1721" s="220"/>
      <c r="B1721" s="220"/>
      <c r="C1721" s="220"/>
    </row>
    <row r="1722" spans="1:3" x14ac:dyDescent="0.2">
      <c r="A1722" s="220"/>
      <c r="B1722" s="220"/>
      <c r="C1722" s="220"/>
    </row>
    <row r="1723" spans="1:3" x14ac:dyDescent="0.2">
      <c r="A1723" s="220"/>
      <c r="B1723" s="220"/>
      <c r="C1723" s="220"/>
    </row>
    <row r="1724" spans="1:3" x14ac:dyDescent="0.2">
      <c r="A1724" s="220"/>
      <c r="B1724" s="220"/>
      <c r="C1724" s="220"/>
    </row>
    <row r="1725" spans="1:3" x14ac:dyDescent="0.2">
      <c r="A1725" s="220"/>
      <c r="B1725" s="220"/>
      <c r="C1725" s="220"/>
    </row>
    <row r="1726" spans="1:3" x14ac:dyDescent="0.2">
      <c r="A1726" s="220"/>
      <c r="B1726" s="220"/>
      <c r="C1726" s="220"/>
    </row>
    <row r="1727" spans="1:3" x14ac:dyDescent="0.2">
      <c r="A1727" s="220"/>
      <c r="B1727" s="220"/>
      <c r="C1727" s="220"/>
    </row>
    <row r="1728" spans="1:3" x14ac:dyDescent="0.2">
      <c r="A1728" s="220"/>
      <c r="B1728" s="220"/>
      <c r="C1728" s="220"/>
    </row>
    <row r="1729" spans="1:3" x14ac:dyDescent="0.2">
      <c r="A1729" s="220"/>
      <c r="B1729" s="220"/>
      <c r="C1729" s="220"/>
    </row>
    <row r="1730" spans="1:3" x14ac:dyDescent="0.2">
      <c r="A1730" s="220"/>
      <c r="B1730" s="220"/>
      <c r="C1730" s="220"/>
    </row>
    <row r="1731" spans="1:3" x14ac:dyDescent="0.2">
      <c r="A1731" s="220"/>
      <c r="B1731" s="220"/>
      <c r="C1731" s="220"/>
    </row>
    <row r="1732" spans="1:3" x14ac:dyDescent="0.2">
      <c r="A1732" s="220"/>
      <c r="B1732" s="220"/>
      <c r="C1732" s="220"/>
    </row>
    <row r="1733" spans="1:3" x14ac:dyDescent="0.2">
      <c r="A1733" s="220"/>
      <c r="B1733" s="220"/>
      <c r="C1733" s="220"/>
    </row>
    <row r="1734" spans="1:3" x14ac:dyDescent="0.2">
      <c r="A1734" s="220"/>
      <c r="B1734" s="220"/>
      <c r="C1734" s="220"/>
    </row>
    <row r="1735" spans="1:3" x14ac:dyDescent="0.2">
      <c r="A1735" s="220"/>
      <c r="B1735" s="220"/>
      <c r="C1735" s="220"/>
    </row>
    <row r="1736" spans="1:3" x14ac:dyDescent="0.2">
      <c r="A1736" s="220"/>
      <c r="B1736" s="220"/>
      <c r="C1736" s="220"/>
    </row>
    <row r="1737" spans="1:3" x14ac:dyDescent="0.2">
      <c r="A1737" s="220"/>
      <c r="B1737" s="220"/>
      <c r="C1737" s="220"/>
    </row>
    <row r="1738" spans="1:3" x14ac:dyDescent="0.2">
      <c r="A1738" s="220"/>
      <c r="B1738" s="220"/>
      <c r="C1738" s="220"/>
    </row>
    <row r="1739" spans="1:3" x14ac:dyDescent="0.2">
      <c r="A1739" s="220"/>
      <c r="B1739" s="220"/>
      <c r="C1739" s="220"/>
    </row>
    <row r="1740" spans="1:3" x14ac:dyDescent="0.2">
      <c r="A1740" s="220"/>
      <c r="B1740" s="220"/>
      <c r="C1740" s="220"/>
    </row>
    <row r="1741" spans="1:3" x14ac:dyDescent="0.2">
      <c r="A1741" s="220"/>
      <c r="B1741" s="220"/>
      <c r="C1741" s="220"/>
    </row>
    <row r="1742" spans="1:3" x14ac:dyDescent="0.2">
      <c r="A1742" s="220"/>
      <c r="B1742" s="220"/>
      <c r="C1742" s="220"/>
    </row>
    <row r="1743" spans="1:3" x14ac:dyDescent="0.2">
      <c r="A1743" s="220"/>
      <c r="B1743" s="220"/>
      <c r="C1743" s="220"/>
    </row>
    <row r="1744" spans="1:3" x14ac:dyDescent="0.2">
      <c r="A1744" s="220"/>
      <c r="B1744" s="220"/>
      <c r="C1744" s="220"/>
    </row>
    <row r="1745" spans="1:3" x14ac:dyDescent="0.2">
      <c r="A1745" s="220"/>
      <c r="B1745" s="220"/>
      <c r="C1745" s="220"/>
    </row>
    <row r="1746" spans="1:3" x14ac:dyDescent="0.2">
      <c r="A1746" s="220"/>
      <c r="B1746" s="220"/>
      <c r="C1746" s="220"/>
    </row>
    <row r="1747" spans="1:3" x14ac:dyDescent="0.2">
      <c r="A1747" s="220"/>
      <c r="B1747" s="220"/>
      <c r="C1747" s="220"/>
    </row>
    <row r="1748" spans="1:3" x14ac:dyDescent="0.2">
      <c r="A1748" s="220"/>
      <c r="B1748" s="220"/>
      <c r="C1748" s="220"/>
    </row>
    <row r="1749" spans="1:3" x14ac:dyDescent="0.2">
      <c r="A1749" s="220"/>
      <c r="B1749" s="220"/>
      <c r="C1749" s="220"/>
    </row>
    <row r="1750" spans="1:3" x14ac:dyDescent="0.2">
      <c r="A1750" s="220"/>
      <c r="B1750" s="220"/>
      <c r="C1750" s="220"/>
    </row>
    <row r="1751" spans="1:3" x14ac:dyDescent="0.2">
      <c r="A1751" s="220"/>
      <c r="B1751" s="220"/>
      <c r="C1751" s="220"/>
    </row>
    <row r="1752" spans="1:3" x14ac:dyDescent="0.2">
      <c r="A1752" s="220"/>
      <c r="B1752" s="220"/>
      <c r="C1752" s="220"/>
    </row>
    <row r="1753" spans="1:3" x14ac:dyDescent="0.2">
      <c r="A1753" s="220"/>
      <c r="B1753" s="220"/>
      <c r="C1753" s="220"/>
    </row>
    <row r="1754" spans="1:3" x14ac:dyDescent="0.2">
      <c r="A1754" s="220"/>
      <c r="B1754" s="220"/>
      <c r="C1754" s="220"/>
    </row>
    <row r="1755" spans="1:3" x14ac:dyDescent="0.2">
      <c r="A1755" s="220"/>
      <c r="B1755" s="220"/>
      <c r="C1755" s="220"/>
    </row>
    <row r="1756" spans="1:3" x14ac:dyDescent="0.2">
      <c r="A1756" s="220"/>
      <c r="B1756" s="220"/>
      <c r="C1756" s="220"/>
    </row>
    <row r="1757" spans="1:3" x14ac:dyDescent="0.2">
      <c r="A1757" s="220"/>
      <c r="B1757" s="220"/>
      <c r="C1757" s="220"/>
    </row>
    <row r="1758" spans="1:3" x14ac:dyDescent="0.2">
      <c r="A1758" s="220"/>
      <c r="B1758" s="220"/>
      <c r="C1758" s="220"/>
    </row>
    <row r="1759" spans="1:3" x14ac:dyDescent="0.2">
      <c r="A1759" s="220"/>
      <c r="B1759" s="220"/>
      <c r="C1759" s="220"/>
    </row>
    <row r="1760" spans="1:3" x14ac:dyDescent="0.2">
      <c r="A1760" s="220"/>
      <c r="B1760" s="220"/>
      <c r="C1760" s="220"/>
    </row>
    <row r="1761" spans="1:3" x14ac:dyDescent="0.2">
      <c r="A1761" s="220"/>
      <c r="B1761" s="220"/>
      <c r="C1761" s="220"/>
    </row>
    <row r="1762" spans="1:3" x14ac:dyDescent="0.2">
      <c r="A1762" s="220"/>
      <c r="B1762" s="220"/>
      <c r="C1762" s="220"/>
    </row>
    <row r="1763" spans="1:3" x14ac:dyDescent="0.2">
      <c r="A1763" s="220"/>
      <c r="B1763" s="220"/>
      <c r="C1763" s="220"/>
    </row>
    <row r="1764" spans="1:3" x14ac:dyDescent="0.2">
      <c r="A1764" s="220"/>
      <c r="B1764" s="220"/>
      <c r="C1764" s="220"/>
    </row>
    <row r="1765" spans="1:3" x14ac:dyDescent="0.2">
      <c r="A1765" s="220"/>
      <c r="B1765" s="220"/>
      <c r="C1765" s="220"/>
    </row>
    <row r="1766" spans="1:3" x14ac:dyDescent="0.2">
      <c r="A1766" s="220"/>
      <c r="B1766" s="220"/>
      <c r="C1766" s="220"/>
    </row>
    <row r="1767" spans="1:3" x14ac:dyDescent="0.2">
      <c r="A1767" s="220"/>
      <c r="B1767" s="220"/>
      <c r="C1767" s="220"/>
    </row>
    <row r="1768" spans="1:3" x14ac:dyDescent="0.2">
      <c r="A1768" s="220"/>
      <c r="B1768" s="220"/>
      <c r="C1768" s="220"/>
    </row>
    <row r="1769" spans="1:3" x14ac:dyDescent="0.2">
      <c r="A1769" s="220"/>
      <c r="B1769" s="220"/>
      <c r="C1769" s="220"/>
    </row>
    <row r="1770" spans="1:3" x14ac:dyDescent="0.2">
      <c r="A1770" s="220"/>
      <c r="B1770" s="220"/>
      <c r="C1770" s="220"/>
    </row>
    <row r="1771" spans="1:3" x14ac:dyDescent="0.2">
      <c r="A1771" s="220"/>
      <c r="B1771" s="220"/>
      <c r="C1771" s="220"/>
    </row>
    <row r="1772" spans="1:3" x14ac:dyDescent="0.2">
      <c r="A1772" s="220"/>
      <c r="B1772" s="220"/>
      <c r="C1772" s="220"/>
    </row>
    <row r="1773" spans="1:3" x14ac:dyDescent="0.2">
      <c r="A1773" s="220"/>
      <c r="B1773" s="220"/>
      <c r="C1773" s="220"/>
    </row>
    <row r="1774" spans="1:3" x14ac:dyDescent="0.2">
      <c r="A1774" s="220"/>
      <c r="B1774" s="220"/>
      <c r="C1774" s="220"/>
    </row>
    <row r="1775" spans="1:3" x14ac:dyDescent="0.2">
      <c r="A1775" s="220"/>
      <c r="B1775" s="220"/>
      <c r="C1775" s="220"/>
    </row>
    <row r="1776" spans="1:3" x14ac:dyDescent="0.2">
      <c r="A1776" s="220"/>
      <c r="B1776" s="220"/>
      <c r="C1776" s="220"/>
    </row>
    <row r="1777" spans="1:3" x14ac:dyDescent="0.2">
      <c r="A1777" s="220"/>
      <c r="B1777" s="220"/>
      <c r="C1777" s="220"/>
    </row>
    <row r="1778" spans="1:3" x14ac:dyDescent="0.2">
      <c r="A1778" s="220"/>
      <c r="B1778" s="220"/>
      <c r="C1778" s="220"/>
    </row>
    <row r="1779" spans="1:3" x14ac:dyDescent="0.2">
      <c r="A1779" s="220"/>
      <c r="B1779" s="220"/>
      <c r="C1779" s="220"/>
    </row>
    <row r="1780" spans="1:3" x14ac:dyDescent="0.2">
      <c r="A1780" s="220"/>
      <c r="B1780" s="220"/>
      <c r="C1780" s="220"/>
    </row>
    <row r="1781" spans="1:3" x14ac:dyDescent="0.2">
      <c r="A1781" s="220"/>
      <c r="B1781" s="220"/>
      <c r="C1781" s="220"/>
    </row>
    <row r="1782" spans="1:3" x14ac:dyDescent="0.2">
      <c r="A1782" s="220"/>
      <c r="B1782" s="220"/>
      <c r="C1782" s="220"/>
    </row>
    <row r="1783" spans="1:3" x14ac:dyDescent="0.2">
      <c r="A1783" s="220"/>
      <c r="B1783" s="220"/>
      <c r="C1783" s="220"/>
    </row>
    <row r="1784" spans="1:3" x14ac:dyDescent="0.2">
      <c r="A1784" s="220"/>
      <c r="B1784" s="220"/>
      <c r="C1784" s="220"/>
    </row>
    <row r="1785" spans="1:3" x14ac:dyDescent="0.2">
      <c r="A1785" s="220"/>
      <c r="B1785" s="220"/>
      <c r="C1785" s="220"/>
    </row>
    <row r="1786" spans="1:3" x14ac:dyDescent="0.2">
      <c r="A1786" s="220"/>
      <c r="B1786" s="220"/>
      <c r="C1786" s="220"/>
    </row>
    <row r="1787" spans="1:3" x14ac:dyDescent="0.2">
      <c r="A1787" s="220"/>
      <c r="B1787" s="220"/>
      <c r="C1787" s="220"/>
    </row>
    <row r="1788" spans="1:3" x14ac:dyDescent="0.2">
      <c r="A1788" s="220"/>
      <c r="B1788" s="220"/>
      <c r="C1788" s="220"/>
    </row>
    <row r="1789" spans="1:3" x14ac:dyDescent="0.2">
      <c r="A1789" s="220"/>
      <c r="B1789" s="220"/>
      <c r="C1789" s="220"/>
    </row>
    <row r="1790" spans="1:3" x14ac:dyDescent="0.2">
      <c r="A1790" s="220"/>
      <c r="B1790" s="220"/>
      <c r="C1790" s="220"/>
    </row>
    <row r="1791" spans="1:3" x14ac:dyDescent="0.2">
      <c r="A1791" s="220"/>
      <c r="B1791" s="220"/>
      <c r="C1791" s="220"/>
    </row>
    <row r="1792" spans="1:3" x14ac:dyDescent="0.2">
      <c r="A1792" s="220"/>
      <c r="B1792" s="220"/>
      <c r="C1792" s="220"/>
    </row>
    <row r="1793" spans="1:3" x14ac:dyDescent="0.2">
      <c r="A1793" s="220"/>
      <c r="B1793" s="220"/>
      <c r="C1793" s="220"/>
    </row>
    <row r="1794" spans="1:3" x14ac:dyDescent="0.2">
      <c r="A1794" s="220"/>
      <c r="B1794" s="220"/>
      <c r="C1794" s="220"/>
    </row>
    <row r="1795" spans="1:3" x14ac:dyDescent="0.2">
      <c r="A1795" s="220"/>
      <c r="B1795" s="220"/>
      <c r="C1795" s="220"/>
    </row>
    <row r="1796" spans="1:3" x14ac:dyDescent="0.2">
      <c r="A1796" s="220"/>
      <c r="B1796" s="220"/>
      <c r="C1796" s="220"/>
    </row>
    <row r="1797" spans="1:3" x14ac:dyDescent="0.2">
      <c r="A1797" s="220"/>
      <c r="B1797" s="220"/>
      <c r="C1797" s="220"/>
    </row>
    <row r="1798" spans="1:3" x14ac:dyDescent="0.2">
      <c r="A1798" s="220"/>
      <c r="B1798" s="220"/>
      <c r="C1798" s="220"/>
    </row>
    <row r="1799" spans="1:3" x14ac:dyDescent="0.2">
      <c r="A1799" s="220"/>
      <c r="B1799" s="220"/>
      <c r="C1799" s="220"/>
    </row>
    <row r="1800" spans="1:3" x14ac:dyDescent="0.2">
      <c r="A1800" s="220"/>
      <c r="B1800" s="220"/>
      <c r="C1800" s="220"/>
    </row>
    <row r="1801" spans="1:3" x14ac:dyDescent="0.2">
      <c r="A1801" s="220"/>
      <c r="B1801" s="220"/>
      <c r="C1801" s="220"/>
    </row>
    <row r="1802" spans="1:3" x14ac:dyDescent="0.2">
      <c r="A1802" s="220"/>
      <c r="B1802" s="220"/>
      <c r="C1802" s="220"/>
    </row>
    <row r="1803" spans="1:3" x14ac:dyDescent="0.2">
      <c r="A1803" s="220"/>
      <c r="B1803" s="220"/>
      <c r="C1803" s="220"/>
    </row>
    <row r="1804" spans="1:3" x14ac:dyDescent="0.2">
      <c r="A1804" s="220"/>
      <c r="B1804" s="220"/>
      <c r="C1804" s="220"/>
    </row>
    <row r="1805" spans="1:3" x14ac:dyDescent="0.2">
      <c r="A1805" s="220"/>
      <c r="B1805" s="220"/>
      <c r="C1805" s="220"/>
    </row>
    <row r="1806" spans="1:3" x14ac:dyDescent="0.2">
      <c r="A1806" s="220"/>
      <c r="B1806" s="220"/>
      <c r="C1806" s="220"/>
    </row>
    <row r="1807" spans="1:3" x14ac:dyDescent="0.2">
      <c r="A1807" s="220"/>
      <c r="B1807" s="220"/>
      <c r="C1807" s="220"/>
    </row>
    <row r="1808" spans="1:3" x14ac:dyDescent="0.2">
      <c r="A1808" s="220"/>
      <c r="B1808" s="220"/>
      <c r="C1808" s="220"/>
    </row>
    <row r="1809" spans="1:3" x14ac:dyDescent="0.2">
      <c r="A1809" s="220"/>
      <c r="B1809" s="220"/>
      <c r="C1809" s="220"/>
    </row>
    <row r="1810" spans="1:3" x14ac:dyDescent="0.2">
      <c r="A1810" s="220"/>
      <c r="B1810" s="220"/>
      <c r="C1810" s="220"/>
    </row>
    <row r="1811" spans="1:3" x14ac:dyDescent="0.2">
      <c r="A1811" s="220"/>
      <c r="B1811" s="220"/>
      <c r="C1811" s="220"/>
    </row>
    <row r="1812" spans="1:3" x14ac:dyDescent="0.2">
      <c r="A1812" s="220"/>
      <c r="B1812" s="220"/>
      <c r="C1812" s="220"/>
    </row>
    <row r="1813" spans="1:3" x14ac:dyDescent="0.2">
      <c r="A1813" s="220"/>
      <c r="B1813" s="220"/>
      <c r="C1813" s="220"/>
    </row>
    <row r="1814" spans="1:3" x14ac:dyDescent="0.2">
      <c r="A1814" s="220"/>
      <c r="B1814" s="220"/>
      <c r="C1814" s="220"/>
    </row>
    <row r="1815" spans="1:3" x14ac:dyDescent="0.2">
      <c r="A1815" s="220"/>
      <c r="B1815" s="220"/>
      <c r="C1815" s="220"/>
    </row>
    <row r="1816" spans="1:3" x14ac:dyDescent="0.2">
      <c r="A1816" s="220"/>
      <c r="B1816" s="220"/>
      <c r="C1816" s="220"/>
    </row>
    <row r="1817" spans="1:3" x14ac:dyDescent="0.2">
      <c r="A1817" s="220"/>
      <c r="B1817" s="220"/>
      <c r="C1817" s="220"/>
    </row>
    <row r="1818" spans="1:3" x14ac:dyDescent="0.2">
      <c r="A1818" s="220"/>
      <c r="B1818" s="220"/>
      <c r="C1818" s="220"/>
    </row>
    <row r="1819" spans="1:3" x14ac:dyDescent="0.2">
      <c r="A1819" s="220"/>
      <c r="B1819" s="220"/>
      <c r="C1819" s="220"/>
    </row>
    <row r="1820" spans="1:3" x14ac:dyDescent="0.2">
      <c r="A1820" s="220"/>
      <c r="B1820" s="220"/>
      <c r="C1820" s="220"/>
    </row>
    <row r="1821" spans="1:3" x14ac:dyDescent="0.2">
      <c r="A1821" s="220"/>
      <c r="B1821" s="220"/>
      <c r="C1821" s="220"/>
    </row>
    <row r="1822" spans="1:3" x14ac:dyDescent="0.2">
      <c r="A1822" s="220"/>
      <c r="B1822" s="220"/>
      <c r="C1822" s="220"/>
    </row>
    <row r="1823" spans="1:3" x14ac:dyDescent="0.2">
      <c r="A1823" s="220"/>
      <c r="B1823" s="220"/>
      <c r="C1823" s="220"/>
    </row>
    <row r="1824" spans="1:3" x14ac:dyDescent="0.2">
      <c r="A1824" s="220"/>
      <c r="B1824" s="220"/>
      <c r="C1824" s="220"/>
    </row>
    <row r="1825" spans="1:3" x14ac:dyDescent="0.2">
      <c r="A1825" s="220"/>
      <c r="B1825" s="220"/>
      <c r="C1825" s="220"/>
    </row>
    <row r="1826" spans="1:3" x14ac:dyDescent="0.2">
      <c r="A1826" s="220"/>
      <c r="B1826" s="220"/>
      <c r="C1826" s="220"/>
    </row>
    <row r="1827" spans="1:3" x14ac:dyDescent="0.2">
      <c r="A1827" s="220"/>
      <c r="B1827" s="220"/>
      <c r="C1827" s="220"/>
    </row>
    <row r="1828" spans="1:3" x14ac:dyDescent="0.2">
      <c r="A1828" s="220"/>
      <c r="B1828" s="220"/>
      <c r="C1828" s="220"/>
    </row>
    <row r="1829" spans="1:3" x14ac:dyDescent="0.2">
      <c r="A1829" s="220"/>
      <c r="B1829" s="220"/>
      <c r="C1829" s="220"/>
    </row>
    <row r="1830" spans="1:3" x14ac:dyDescent="0.2">
      <c r="A1830" s="220"/>
      <c r="B1830" s="220"/>
      <c r="C1830" s="220"/>
    </row>
    <row r="1831" spans="1:3" x14ac:dyDescent="0.2">
      <c r="A1831" s="220"/>
      <c r="B1831" s="220"/>
      <c r="C1831" s="220"/>
    </row>
    <row r="1832" spans="1:3" x14ac:dyDescent="0.2">
      <c r="A1832" s="220"/>
      <c r="B1832" s="220"/>
      <c r="C1832" s="220"/>
    </row>
    <row r="1833" spans="1:3" x14ac:dyDescent="0.2">
      <c r="A1833" s="220"/>
      <c r="B1833" s="220"/>
      <c r="C1833" s="220"/>
    </row>
    <row r="1834" spans="1:3" x14ac:dyDescent="0.2">
      <c r="A1834" s="220"/>
      <c r="B1834" s="220"/>
      <c r="C1834" s="220"/>
    </row>
    <row r="1835" spans="1:3" x14ac:dyDescent="0.2">
      <c r="A1835" s="220"/>
      <c r="B1835" s="220"/>
      <c r="C1835" s="220"/>
    </row>
    <row r="1836" spans="1:3" x14ac:dyDescent="0.2">
      <c r="A1836" s="220"/>
      <c r="B1836" s="220"/>
      <c r="C1836" s="220"/>
    </row>
    <row r="1837" spans="1:3" x14ac:dyDescent="0.2">
      <c r="A1837" s="220"/>
      <c r="B1837" s="220"/>
      <c r="C1837" s="220"/>
    </row>
    <row r="1838" spans="1:3" x14ac:dyDescent="0.2">
      <c r="A1838" s="220"/>
      <c r="B1838" s="220"/>
      <c r="C1838" s="220"/>
    </row>
    <row r="1839" spans="1:3" x14ac:dyDescent="0.2">
      <c r="A1839" s="220"/>
      <c r="B1839" s="220"/>
      <c r="C1839" s="220"/>
    </row>
    <row r="1840" spans="1:3" x14ac:dyDescent="0.2">
      <c r="A1840" s="220"/>
      <c r="B1840" s="220"/>
      <c r="C1840" s="220"/>
    </row>
    <row r="1841" spans="1:3" x14ac:dyDescent="0.2">
      <c r="A1841" s="220"/>
      <c r="B1841" s="220"/>
      <c r="C1841" s="220"/>
    </row>
    <row r="1842" spans="1:3" x14ac:dyDescent="0.2">
      <c r="A1842" s="220"/>
      <c r="B1842" s="220"/>
      <c r="C1842" s="220"/>
    </row>
    <row r="1843" spans="1:3" x14ac:dyDescent="0.2">
      <c r="A1843" s="220"/>
      <c r="B1843" s="220"/>
      <c r="C1843" s="220"/>
    </row>
    <row r="1844" spans="1:3" x14ac:dyDescent="0.2">
      <c r="A1844" s="220"/>
      <c r="B1844" s="220"/>
      <c r="C1844" s="220"/>
    </row>
    <row r="1845" spans="1:3" x14ac:dyDescent="0.2">
      <c r="A1845" s="220"/>
      <c r="B1845" s="220"/>
      <c r="C1845" s="220"/>
    </row>
    <row r="1846" spans="1:3" x14ac:dyDescent="0.2">
      <c r="A1846" s="220"/>
      <c r="B1846" s="220"/>
      <c r="C1846" s="220"/>
    </row>
    <row r="1847" spans="1:3" x14ac:dyDescent="0.2">
      <c r="A1847" s="220"/>
      <c r="B1847" s="220"/>
      <c r="C1847" s="220"/>
    </row>
    <row r="1848" spans="1:3" x14ac:dyDescent="0.2">
      <c r="A1848" s="220"/>
      <c r="B1848" s="220"/>
      <c r="C1848" s="220"/>
    </row>
    <row r="1849" spans="1:3" x14ac:dyDescent="0.2">
      <c r="A1849" s="220"/>
      <c r="B1849" s="220"/>
      <c r="C1849" s="220"/>
    </row>
    <row r="1850" spans="1:3" x14ac:dyDescent="0.2">
      <c r="A1850" s="220"/>
      <c r="B1850" s="220"/>
      <c r="C1850" s="220"/>
    </row>
    <row r="1851" spans="1:3" x14ac:dyDescent="0.2">
      <c r="A1851" s="220"/>
      <c r="B1851" s="220"/>
      <c r="C1851" s="220"/>
    </row>
    <row r="1852" spans="1:3" x14ac:dyDescent="0.2">
      <c r="A1852" s="220"/>
      <c r="B1852" s="220"/>
      <c r="C1852" s="220"/>
    </row>
    <row r="1853" spans="1:3" x14ac:dyDescent="0.2">
      <c r="A1853" s="220"/>
      <c r="B1853" s="220"/>
      <c r="C1853" s="220"/>
    </row>
    <row r="1854" spans="1:3" x14ac:dyDescent="0.2">
      <c r="A1854" s="220"/>
      <c r="B1854" s="220"/>
      <c r="C1854" s="220"/>
    </row>
    <row r="1855" spans="1:3" x14ac:dyDescent="0.2">
      <c r="A1855" s="220"/>
      <c r="B1855" s="220"/>
      <c r="C1855" s="220"/>
    </row>
    <row r="1856" spans="1:3" x14ac:dyDescent="0.2">
      <c r="A1856" s="220"/>
      <c r="B1856" s="220"/>
      <c r="C1856" s="220"/>
    </row>
    <row r="1857" spans="1:3" x14ac:dyDescent="0.2">
      <c r="A1857" s="220"/>
      <c r="B1857" s="220"/>
      <c r="C1857" s="220"/>
    </row>
    <row r="1858" spans="1:3" x14ac:dyDescent="0.2">
      <c r="A1858" s="220"/>
      <c r="B1858" s="220"/>
      <c r="C1858" s="220"/>
    </row>
    <row r="1859" spans="1:3" x14ac:dyDescent="0.2">
      <c r="A1859" s="220"/>
      <c r="B1859" s="220"/>
      <c r="C1859" s="220"/>
    </row>
    <row r="1860" spans="1:3" x14ac:dyDescent="0.2">
      <c r="A1860" s="220"/>
      <c r="B1860" s="220"/>
      <c r="C1860" s="220"/>
    </row>
    <row r="1861" spans="1:3" x14ac:dyDescent="0.2">
      <c r="A1861" s="220"/>
      <c r="B1861" s="220"/>
      <c r="C1861" s="220"/>
    </row>
    <row r="1862" spans="1:3" x14ac:dyDescent="0.2">
      <c r="A1862" s="220"/>
      <c r="B1862" s="220"/>
      <c r="C1862" s="220"/>
    </row>
    <row r="1863" spans="1:3" x14ac:dyDescent="0.2">
      <c r="A1863" s="220"/>
      <c r="B1863" s="220"/>
      <c r="C1863" s="220"/>
    </row>
    <row r="1864" spans="1:3" x14ac:dyDescent="0.2">
      <c r="A1864" s="220"/>
      <c r="B1864" s="220"/>
      <c r="C1864" s="220"/>
    </row>
    <row r="1865" spans="1:3" x14ac:dyDescent="0.2">
      <c r="A1865" s="220"/>
      <c r="B1865" s="220"/>
      <c r="C1865" s="220"/>
    </row>
    <row r="1866" spans="1:3" x14ac:dyDescent="0.2">
      <c r="A1866" s="220"/>
      <c r="B1866" s="220"/>
      <c r="C1866" s="220"/>
    </row>
    <row r="1867" spans="1:3" x14ac:dyDescent="0.2">
      <c r="A1867" s="220"/>
      <c r="B1867" s="220"/>
      <c r="C1867" s="220"/>
    </row>
    <row r="1868" spans="1:3" x14ac:dyDescent="0.2">
      <c r="A1868" s="220"/>
      <c r="B1868" s="220"/>
      <c r="C1868" s="220"/>
    </row>
    <row r="1869" spans="1:3" x14ac:dyDescent="0.2">
      <c r="A1869" s="220"/>
      <c r="B1869" s="220"/>
      <c r="C1869" s="220"/>
    </row>
    <row r="1870" spans="1:3" x14ac:dyDescent="0.2">
      <c r="A1870" s="220"/>
      <c r="B1870" s="220"/>
      <c r="C1870" s="220"/>
    </row>
    <row r="1871" spans="1:3" x14ac:dyDescent="0.2">
      <c r="A1871" s="220"/>
      <c r="B1871" s="220"/>
      <c r="C1871" s="220"/>
    </row>
    <row r="1872" spans="1:3" x14ac:dyDescent="0.2">
      <c r="A1872" s="220"/>
      <c r="B1872" s="220"/>
      <c r="C1872" s="220"/>
    </row>
    <row r="1873" spans="1:3" x14ac:dyDescent="0.2">
      <c r="A1873" s="220"/>
      <c r="B1873" s="220"/>
      <c r="C1873" s="220"/>
    </row>
    <row r="1874" spans="1:3" x14ac:dyDescent="0.2">
      <c r="A1874" s="220"/>
      <c r="B1874" s="220"/>
      <c r="C1874" s="220"/>
    </row>
    <row r="1875" spans="1:3" x14ac:dyDescent="0.2">
      <c r="A1875" s="220"/>
      <c r="B1875" s="220"/>
      <c r="C1875" s="220"/>
    </row>
    <row r="1876" spans="1:3" x14ac:dyDescent="0.2">
      <c r="A1876" s="220"/>
      <c r="B1876" s="220"/>
      <c r="C1876" s="220"/>
    </row>
    <row r="1877" spans="1:3" x14ac:dyDescent="0.2">
      <c r="A1877" s="220"/>
      <c r="B1877" s="220"/>
      <c r="C1877" s="220"/>
    </row>
    <row r="1878" spans="1:3" x14ac:dyDescent="0.2">
      <c r="A1878" s="220"/>
      <c r="B1878" s="220"/>
      <c r="C1878" s="220"/>
    </row>
    <row r="1879" spans="1:3" x14ac:dyDescent="0.2">
      <c r="A1879" s="220"/>
      <c r="B1879" s="220"/>
      <c r="C1879" s="220"/>
    </row>
    <row r="1880" spans="1:3" x14ac:dyDescent="0.2">
      <c r="A1880" s="220"/>
      <c r="B1880" s="220"/>
      <c r="C1880" s="220"/>
    </row>
    <row r="1881" spans="1:3" x14ac:dyDescent="0.2">
      <c r="A1881" s="220"/>
      <c r="B1881" s="220"/>
      <c r="C1881" s="220"/>
    </row>
    <row r="1882" spans="1:3" x14ac:dyDescent="0.2">
      <c r="A1882" s="220"/>
      <c r="B1882" s="220"/>
      <c r="C1882" s="220"/>
    </row>
    <row r="1883" spans="1:3" x14ac:dyDescent="0.2">
      <c r="A1883" s="220"/>
      <c r="B1883" s="220"/>
      <c r="C1883" s="220"/>
    </row>
    <row r="1884" spans="1:3" x14ac:dyDescent="0.2">
      <c r="A1884" s="220"/>
      <c r="B1884" s="220"/>
      <c r="C1884" s="220"/>
    </row>
    <row r="1885" spans="1:3" x14ac:dyDescent="0.2">
      <c r="A1885" s="220"/>
      <c r="B1885" s="220"/>
      <c r="C1885" s="220"/>
    </row>
    <row r="1886" spans="1:3" x14ac:dyDescent="0.2">
      <c r="A1886" s="220"/>
      <c r="B1886" s="220"/>
      <c r="C1886" s="220"/>
    </row>
    <row r="1887" spans="1:3" x14ac:dyDescent="0.2">
      <c r="A1887" s="220"/>
      <c r="B1887" s="220"/>
      <c r="C1887" s="220"/>
    </row>
    <row r="1888" spans="1:3" x14ac:dyDescent="0.2">
      <c r="A1888" s="220"/>
      <c r="B1888" s="220"/>
      <c r="C1888" s="220"/>
    </row>
    <row r="1889" spans="1:3" x14ac:dyDescent="0.2">
      <c r="A1889" s="220"/>
      <c r="B1889" s="220"/>
      <c r="C1889" s="220"/>
    </row>
    <row r="1890" spans="1:3" x14ac:dyDescent="0.2">
      <c r="A1890" s="220"/>
      <c r="B1890" s="220"/>
      <c r="C1890" s="220"/>
    </row>
    <row r="1891" spans="1:3" x14ac:dyDescent="0.2">
      <c r="A1891" s="220"/>
      <c r="B1891" s="220"/>
      <c r="C1891" s="220"/>
    </row>
    <row r="1892" spans="1:3" x14ac:dyDescent="0.2">
      <c r="A1892" s="220"/>
      <c r="B1892" s="220"/>
      <c r="C1892" s="220"/>
    </row>
    <row r="1893" spans="1:3" x14ac:dyDescent="0.2">
      <c r="A1893" s="220"/>
      <c r="B1893" s="220"/>
      <c r="C1893" s="220"/>
    </row>
    <row r="1894" spans="1:3" x14ac:dyDescent="0.2">
      <c r="A1894" s="220"/>
      <c r="B1894" s="220"/>
      <c r="C1894" s="220"/>
    </row>
    <row r="1895" spans="1:3" x14ac:dyDescent="0.2">
      <c r="A1895" s="220"/>
      <c r="B1895" s="220"/>
      <c r="C1895" s="220"/>
    </row>
    <row r="1896" spans="1:3" x14ac:dyDescent="0.2">
      <c r="A1896" s="220"/>
      <c r="B1896" s="220"/>
      <c r="C1896" s="220"/>
    </row>
    <row r="1897" spans="1:3" x14ac:dyDescent="0.2">
      <c r="A1897" s="220"/>
      <c r="B1897" s="220"/>
      <c r="C1897" s="220"/>
    </row>
    <row r="1898" spans="1:3" x14ac:dyDescent="0.2">
      <c r="A1898" s="220"/>
      <c r="B1898" s="220"/>
      <c r="C1898" s="220"/>
    </row>
    <row r="1899" spans="1:3" x14ac:dyDescent="0.2">
      <c r="A1899" s="220"/>
      <c r="B1899" s="220"/>
      <c r="C1899" s="220"/>
    </row>
    <row r="1900" spans="1:3" x14ac:dyDescent="0.2">
      <c r="A1900" s="220"/>
      <c r="B1900" s="220"/>
      <c r="C1900" s="220"/>
    </row>
    <row r="1901" spans="1:3" x14ac:dyDescent="0.2">
      <c r="A1901" s="220"/>
      <c r="B1901" s="220"/>
      <c r="C1901" s="220"/>
    </row>
    <row r="1902" spans="1:3" x14ac:dyDescent="0.2">
      <c r="A1902" s="220"/>
      <c r="B1902" s="220"/>
      <c r="C1902" s="220"/>
    </row>
    <row r="1903" spans="1:3" x14ac:dyDescent="0.2">
      <c r="A1903" s="220"/>
      <c r="B1903" s="220"/>
      <c r="C1903" s="220"/>
    </row>
    <row r="1904" spans="1:3" x14ac:dyDescent="0.2">
      <c r="A1904" s="220"/>
      <c r="B1904" s="220"/>
      <c r="C1904" s="220"/>
    </row>
    <row r="1905" spans="1:3" x14ac:dyDescent="0.2">
      <c r="A1905" s="220"/>
      <c r="B1905" s="220"/>
      <c r="C1905" s="220"/>
    </row>
    <row r="1906" spans="1:3" x14ac:dyDescent="0.2">
      <c r="A1906" s="220"/>
      <c r="B1906" s="220"/>
      <c r="C1906" s="220"/>
    </row>
    <row r="1907" spans="1:3" x14ac:dyDescent="0.2">
      <c r="A1907" s="220"/>
      <c r="B1907" s="220"/>
      <c r="C1907" s="220"/>
    </row>
    <row r="1908" spans="1:3" x14ac:dyDescent="0.2">
      <c r="A1908" s="220"/>
      <c r="B1908" s="220"/>
      <c r="C1908" s="220"/>
    </row>
    <row r="1909" spans="1:3" x14ac:dyDescent="0.2">
      <c r="A1909" s="220"/>
      <c r="B1909" s="220"/>
      <c r="C1909" s="220"/>
    </row>
    <row r="1910" spans="1:3" x14ac:dyDescent="0.2">
      <c r="A1910" s="220"/>
      <c r="B1910" s="220"/>
      <c r="C1910" s="220"/>
    </row>
    <row r="1911" spans="1:3" x14ac:dyDescent="0.2">
      <c r="A1911" s="220"/>
      <c r="B1911" s="220"/>
      <c r="C1911" s="220"/>
    </row>
    <row r="1912" spans="1:3" x14ac:dyDescent="0.2">
      <c r="A1912" s="220"/>
      <c r="B1912" s="220"/>
      <c r="C1912" s="220"/>
    </row>
    <row r="1913" spans="1:3" x14ac:dyDescent="0.2">
      <c r="A1913" s="220"/>
      <c r="B1913" s="220"/>
      <c r="C1913" s="220"/>
    </row>
    <row r="1914" spans="1:3" x14ac:dyDescent="0.2">
      <c r="A1914" s="220"/>
      <c r="B1914" s="220"/>
      <c r="C1914" s="220"/>
    </row>
    <row r="1915" spans="1:3" x14ac:dyDescent="0.2">
      <c r="A1915" s="220"/>
      <c r="B1915" s="220"/>
      <c r="C1915" s="220"/>
    </row>
    <row r="1916" spans="1:3" x14ac:dyDescent="0.2">
      <c r="A1916" s="220"/>
      <c r="B1916" s="220"/>
      <c r="C1916" s="220"/>
    </row>
    <row r="1917" spans="1:3" x14ac:dyDescent="0.2">
      <c r="A1917" s="220"/>
      <c r="B1917" s="220"/>
      <c r="C1917" s="220"/>
    </row>
    <row r="1918" spans="1:3" x14ac:dyDescent="0.2">
      <c r="A1918" s="220"/>
      <c r="B1918" s="220"/>
      <c r="C1918" s="220"/>
    </row>
    <row r="1919" spans="1:3" x14ac:dyDescent="0.2">
      <c r="A1919" s="220"/>
      <c r="B1919" s="220"/>
      <c r="C1919" s="220"/>
    </row>
    <row r="1920" spans="1:3" x14ac:dyDescent="0.2">
      <c r="A1920" s="220"/>
      <c r="B1920" s="220"/>
      <c r="C1920" s="220"/>
    </row>
    <row r="1921" spans="1:3" x14ac:dyDescent="0.2">
      <c r="A1921" s="220"/>
      <c r="B1921" s="220"/>
      <c r="C1921" s="220"/>
    </row>
    <row r="1922" spans="1:3" x14ac:dyDescent="0.2">
      <c r="A1922" s="220"/>
      <c r="B1922" s="220"/>
      <c r="C1922" s="220"/>
    </row>
    <row r="1923" spans="1:3" x14ac:dyDescent="0.2">
      <c r="A1923" s="220"/>
      <c r="B1923" s="220"/>
      <c r="C1923" s="220"/>
    </row>
    <row r="1924" spans="1:3" x14ac:dyDescent="0.2">
      <c r="A1924" s="220"/>
      <c r="B1924" s="220"/>
      <c r="C1924" s="220"/>
    </row>
    <row r="1925" spans="1:3" x14ac:dyDescent="0.2">
      <c r="A1925" s="220"/>
      <c r="B1925" s="220"/>
      <c r="C1925" s="220"/>
    </row>
    <row r="1926" spans="1:3" x14ac:dyDescent="0.2">
      <c r="A1926" s="220"/>
      <c r="B1926" s="220"/>
      <c r="C1926" s="220"/>
    </row>
    <row r="1927" spans="1:3" x14ac:dyDescent="0.2">
      <c r="A1927" s="220"/>
      <c r="B1927" s="220"/>
      <c r="C1927" s="220"/>
    </row>
    <row r="1928" spans="1:3" x14ac:dyDescent="0.2">
      <c r="A1928" s="220"/>
      <c r="B1928" s="220"/>
      <c r="C1928" s="220"/>
    </row>
    <row r="1929" spans="1:3" x14ac:dyDescent="0.2">
      <c r="A1929" s="220"/>
      <c r="B1929" s="220"/>
      <c r="C1929" s="220"/>
    </row>
    <row r="1930" spans="1:3" x14ac:dyDescent="0.2">
      <c r="A1930" s="220"/>
      <c r="B1930" s="220"/>
      <c r="C1930" s="220"/>
    </row>
    <row r="1931" spans="1:3" x14ac:dyDescent="0.2">
      <c r="A1931" s="220"/>
      <c r="B1931" s="220"/>
      <c r="C1931" s="220"/>
    </row>
    <row r="1932" spans="1:3" x14ac:dyDescent="0.2">
      <c r="A1932" s="220"/>
      <c r="B1932" s="220"/>
      <c r="C1932" s="220"/>
    </row>
    <row r="1933" spans="1:3" x14ac:dyDescent="0.2">
      <c r="A1933" s="220"/>
      <c r="B1933" s="220"/>
      <c r="C1933" s="220"/>
    </row>
    <row r="1934" spans="1:3" x14ac:dyDescent="0.2">
      <c r="A1934" s="220"/>
      <c r="B1934" s="220"/>
      <c r="C1934" s="220"/>
    </row>
    <row r="1935" spans="1:3" x14ac:dyDescent="0.2">
      <c r="A1935" s="220"/>
      <c r="B1935" s="220"/>
      <c r="C1935" s="220"/>
    </row>
    <row r="1936" spans="1:3" x14ac:dyDescent="0.2">
      <c r="A1936" s="220"/>
      <c r="B1936" s="220"/>
      <c r="C1936" s="220"/>
    </row>
    <row r="1937" spans="1:3" x14ac:dyDescent="0.2">
      <c r="A1937" s="220"/>
      <c r="B1937" s="220"/>
      <c r="C1937" s="220"/>
    </row>
    <row r="1938" spans="1:3" x14ac:dyDescent="0.2">
      <c r="A1938" s="220"/>
      <c r="B1938" s="220"/>
      <c r="C1938" s="220"/>
    </row>
    <row r="1939" spans="1:3" x14ac:dyDescent="0.2">
      <c r="A1939" s="220"/>
      <c r="B1939" s="220"/>
      <c r="C1939" s="220"/>
    </row>
    <row r="1940" spans="1:3" x14ac:dyDescent="0.2">
      <c r="A1940" s="220"/>
      <c r="B1940" s="220"/>
      <c r="C1940" s="220"/>
    </row>
    <row r="1941" spans="1:3" x14ac:dyDescent="0.2">
      <c r="A1941" s="220"/>
      <c r="B1941" s="220"/>
      <c r="C1941" s="220"/>
    </row>
    <row r="1942" spans="1:3" x14ac:dyDescent="0.2">
      <c r="A1942" s="220"/>
      <c r="B1942" s="220"/>
      <c r="C1942" s="220"/>
    </row>
    <row r="1943" spans="1:3" x14ac:dyDescent="0.2">
      <c r="A1943" s="220"/>
      <c r="B1943" s="220"/>
      <c r="C1943" s="220"/>
    </row>
    <row r="1944" spans="1:3" x14ac:dyDescent="0.2">
      <c r="A1944" s="220"/>
      <c r="B1944" s="220"/>
      <c r="C1944" s="220"/>
    </row>
    <row r="1945" spans="1:3" x14ac:dyDescent="0.2">
      <c r="A1945" s="220"/>
      <c r="B1945" s="220"/>
      <c r="C1945" s="220"/>
    </row>
    <row r="1946" spans="1:3" x14ac:dyDescent="0.2">
      <c r="A1946" s="220"/>
      <c r="B1946" s="220"/>
      <c r="C1946" s="220"/>
    </row>
    <row r="1947" spans="1:3" x14ac:dyDescent="0.2">
      <c r="A1947" s="220"/>
      <c r="B1947" s="220"/>
      <c r="C1947" s="220"/>
    </row>
    <row r="1948" spans="1:3" x14ac:dyDescent="0.2">
      <c r="A1948" s="220"/>
      <c r="B1948" s="220"/>
      <c r="C1948" s="220"/>
    </row>
    <row r="1949" spans="1:3" x14ac:dyDescent="0.2">
      <c r="A1949" s="220"/>
      <c r="B1949" s="220"/>
      <c r="C1949" s="220"/>
    </row>
    <row r="1950" spans="1:3" x14ac:dyDescent="0.2">
      <c r="A1950" s="220"/>
      <c r="B1950" s="220"/>
      <c r="C1950" s="220"/>
    </row>
    <row r="1951" spans="1:3" x14ac:dyDescent="0.2">
      <c r="A1951" s="220"/>
      <c r="B1951" s="220"/>
      <c r="C1951" s="220"/>
    </row>
    <row r="1952" spans="1:3" x14ac:dyDescent="0.2">
      <c r="A1952" s="220"/>
      <c r="B1952" s="220"/>
      <c r="C1952" s="220"/>
    </row>
    <row r="1953" spans="1:3" x14ac:dyDescent="0.2">
      <c r="A1953" s="220"/>
      <c r="B1953" s="220"/>
      <c r="C1953" s="220"/>
    </row>
    <row r="1954" spans="1:3" x14ac:dyDescent="0.2">
      <c r="A1954" s="220"/>
      <c r="B1954" s="220"/>
      <c r="C1954" s="220"/>
    </row>
    <row r="1955" spans="1:3" x14ac:dyDescent="0.2">
      <c r="A1955" s="220"/>
      <c r="B1955" s="220"/>
      <c r="C1955" s="220"/>
    </row>
    <row r="1956" spans="1:3" x14ac:dyDescent="0.2">
      <c r="A1956" s="220"/>
      <c r="B1956" s="220"/>
      <c r="C1956" s="220"/>
    </row>
    <row r="1957" spans="1:3" x14ac:dyDescent="0.2">
      <c r="A1957" s="220"/>
      <c r="B1957" s="220"/>
      <c r="C1957" s="220"/>
    </row>
    <row r="1958" spans="1:3" x14ac:dyDescent="0.2">
      <c r="A1958" s="220"/>
      <c r="B1958" s="220"/>
      <c r="C1958" s="220"/>
    </row>
    <row r="1959" spans="1:3" x14ac:dyDescent="0.2">
      <c r="A1959" s="220"/>
      <c r="B1959" s="220"/>
      <c r="C1959" s="220"/>
    </row>
    <row r="1960" spans="1:3" x14ac:dyDescent="0.2">
      <c r="A1960" s="220"/>
      <c r="B1960" s="220"/>
      <c r="C1960" s="220"/>
    </row>
    <row r="1961" spans="1:3" x14ac:dyDescent="0.2">
      <c r="A1961" s="220"/>
      <c r="B1961" s="220"/>
      <c r="C1961" s="220"/>
    </row>
    <row r="1962" spans="1:3" x14ac:dyDescent="0.2">
      <c r="A1962" s="220"/>
      <c r="B1962" s="220"/>
      <c r="C1962" s="220"/>
    </row>
    <row r="1963" spans="1:3" x14ac:dyDescent="0.2">
      <c r="A1963" s="220"/>
      <c r="B1963" s="220"/>
      <c r="C1963" s="220"/>
    </row>
    <row r="1964" spans="1:3" x14ac:dyDescent="0.2">
      <c r="A1964" s="220"/>
      <c r="B1964" s="220"/>
      <c r="C1964" s="220"/>
    </row>
    <row r="1965" spans="1:3" x14ac:dyDescent="0.2">
      <c r="A1965" s="220"/>
      <c r="B1965" s="220"/>
      <c r="C1965" s="220"/>
    </row>
    <row r="1966" spans="1:3" x14ac:dyDescent="0.2">
      <c r="A1966" s="220"/>
      <c r="B1966" s="220"/>
      <c r="C1966" s="220"/>
    </row>
    <row r="1967" spans="1:3" x14ac:dyDescent="0.2">
      <c r="A1967" s="220"/>
      <c r="B1967" s="220"/>
      <c r="C1967" s="220"/>
    </row>
    <row r="1968" spans="1:3" x14ac:dyDescent="0.2">
      <c r="A1968" s="220"/>
      <c r="B1968" s="220"/>
      <c r="C1968" s="220"/>
    </row>
    <row r="1969" spans="1:3" x14ac:dyDescent="0.2">
      <c r="A1969" s="220"/>
      <c r="B1969" s="220"/>
      <c r="C1969" s="220"/>
    </row>
    <row r="1970" spans="1:3" x14ac:dyDescent="0.2">
      <c r="A1970" s="220"/>
      <c r="B1970" s="220"/>
      <c r="C1970" s="220"/>
    </row>
    <row r="1971" spans="1:3" x14ac:dyDescent="0.2">
      <c r="A1971" s="220"/>
      <c r="B1971" s="220"/>
      <c r="C1971" s="220"/>
    </row>
    <row r="1972" spans="1:3" x14ac:dyDescent="0.2">
      <c r="A1972" s="220"/>
      <c r="B1972" s="220"/>
      <c r="C1972" s="220"/>
    </row>
    <row r="1973" spans="1:3" x14ac:dyDescent="0.2">
      <c r="A1973" s="220"/>
      <c r="B1973" s="220"/>
      <c r="C1973" s="220"/>
    </row>
    <row r="1974" spans="1:3" x14ac:dyDescent="0.2">
      <c r="A1974" s="220"/>
      <c r="B1974" s="220"/>
      <c r="C1974" s="220"/>
    </row>
    <row r="1975" spans="1:3" x14ac:dyDescent="0.2">
      <c r="A1975" s="220"/>
      <c r="B1975" s="220"/>
      <c r="C1975" s="220"/>
    </row>
    <row r="1976" spans="1:3" x14ac:dyDescent="0.2">
      <c r="A1976" s="220"/>
      <c r="B1976" s="220"/>
      <c r="C1976" s="220"/>
    </row>
    <row r="1977" spans="1:3" x14ac:dyDescent="0.2">
      <c r="A1977" s="220"/>
      <c r="B1977" s="220"/>
      <c r="C1977" s="220"/>
    </row>
    <row r="1978" spans="1:3" x14ac:dyDescent="0.2">
      <c r="A1978" s="220"/>
      <c r="B1978" s="220"/>
      <c r="C1978" s="220"/>
    </row>
    <row r="1979" spans="1:3" x14ac:dyDescent="0.2">
      <c r="A1979" s="220"/>
      <c r="B1979" s="220"/>
      <c r="C1979" s="220"/>
    </row>
    <row r="1980" spans="1:3" x14ac:dyDescent="0.2">
      <c r="A1980" s="220"/>
      <c r="B1980" s="220"/>
      <c r="C1980" s="220"/>
    </row>
    <row r="1981" spans="1:3" x14ac:dyDescent="0.2">
      <c r="A1981" s="220"/>
      <c r="B1981" s="220"/>
      <c r="C1981" s="220"/>
    </row>
    <row r="1982" spans="1:3" x14ac:dyDescent="0.2">
      <c r="A1982" s="220"/>
      <c r="B1982" s="220"/>
      <c r="C1982" s="220"/>
    </row>
    <row r="1983" spans="1:3" x14ac:dyDescent="0.2">
      <c r="A1983" s="220"/>
      <c r="B1983" s="220"/>
      <c r="C1983" s="220"/>
    </row>
    <row r="1984" spans="1:3" x14ac:dyDescent="0.2">
      <c r="A1984" s="220"/>
      <c r="B1984" s="220"/>
      <c r="C1984" s="220"/>
    </row>
    <row r="1985" spans="1:3" x14ac:dyDescent="0.2">
      <c r="A1985" s="220"/>
      <c r="B1985" s="220"/>
      <c r="C1985" s="220"/>
    </row>
    <row r="1986" spans="1:3" x14ac:dyDescent="0.2">
      <c r="A1986" s="220"/>
      <c r="B1986" s="220"/>
      <c r="C1986" s="220"/>
    </row>
    <row r="1987" spans="1:3" x14ac:dyDescent="0.2">
      <c r="A1987" s="220"/>
      <c r="B1987" s="220"/>
      <c r="C1987" s="220"/>
    </row>
    <row r="1988" spans="1:3" x14ac:dyDescent="0.2">
      <c r="A1988" s="220"/>
      <c r="B1988" s="220"/>
      <c r="C1988" s="220"/>
    </row>
    <row r="1989" spans="1:3" x14ac:dyDescent="0.2">
      <c r="A1989" s="220"/>
      <c r="B1989" s="220"/>
      <c r="C1989" s="220"/>
    </row>
    <row r="1990" spans="1:3" x14ac:dyDescent="0.2">
      <c r="A1990" s="220"/>
      <c r="B1990" s="220"/>
      <c r="C1990" s="220"/>
    </row>
    <row r="1991" spans="1:3" x14ac:dyDescent="0.2">
      <c r="A1991" s="220"/>
      <c r="B1991" s="220"/>
      <c r="C1991" s="220"/>
    </row>
    <row r="1992" spans="1:3" x14ac:dyDescent="0.2">
      <c r="A1992" s="220"/>
      <c r="B1992" s="220"/>
      <c r="C1992" s="220"/>
    </row>
    <row r="1993" spans="1:3" x14ac:dyDescent="0.2">
      <c r="A1993" s="220"/>
      <c r="B1993" s="220"/>
      <c r="C1993" s="220"/>
    </row>
    <row r="1994" spans="1:3" x14ac:dyDescent="0.2">
      <c r="A1994" s="220"/>
      <c r="B1994" s="220"/>
      <c r="C1994" s="220"/>
    </row>
    <row r="1995" spans="1:3" x14ac:dyDescent="0.2">
      <c r="A1995" s="220"/>
      <c r="B1995" s="220"/>
      <c r="C1995" s="220"/>
    </row>
    <row r="1996" spans="1:3" x14ac:dyDescent="0.2">
      <c r="A1996" s="220"/>
      <c r="B1996" s="220"/>
      <c r="C1996" s="220"/>
    </row>
    <row r="1997" spans="1:3" x14ac:dyDescent="0.2">
      <c r="A1997" s="220"/>
      <c r="B1997" s="220"/>
      <c r="C1997" s="220"/>
    </row>
    <row r="1998" spans="1:3" x14ac:dyDescent="0.2">
      <c r="A1998" s="220"/>
      <c r="B1998" s="220"/>
      <c r="C1998" s="220"/>
    </row>
    <row r="1999" spans="1:3" x14ac:dyDescent="0.2">
      <c r="A1999" s="220"/>
      <c r="B1999" s="220"/>
      <c r="C1999" s="220"/>
    </row>
    <row r="2000" spans="1:3" x14ac:dyDescent="0.2">
      <c r="A2000" s="220"/>
      <c r="B2000" s="220"/>
      <c r="C2000" s="220"/>
    </row>
    <row r="2001" spans="1:3" x14ac:dyDescent="0.2">
      <c r="A2001" s="220"/>
      <c r="B2001" s="220"/>
      <c r="C2001" s="220"/>
    </row>
    <row r="2002" spans="1:3" x14ac:dyDescent="0.2">
      <c r="A2002" s="220"/>
      <c r="B2002" s="220"/>
      <c r="C2002" s="220"/>
    </row>
    <row r="2003" spans="1:3" x14ac:dyDescent="0.2">
      <c r="A2003" s="220"/>
      <c r="B2003" s="220"/>
      <c r="C2003" s="220"/>
    </row>
    <row r="2004" spans="1:3" x14ac:dyDescent="0.2">
      <c r="A2004" s="220"/>
      <c r="B2004" s="220"/>
      <c r="C2004" s="220"/>
    </row>
    <row r="2005" spans="1:3" x14ac:dyDescent="0.2">
      <c r="A2005" s="220"/>
      <c r="B2005" s="220"/>
      <c r="C2005" s="220"/>
    </row>
    <row r="2006" spans="1:3" x14ac:dyDescent="0.2">
      <c r="A2006" s="220"/>
      <c r="B2006" s="220"/>
      <c r="C2006" s="220"/>
    </row>
    <row r="2007" spans="1:3" x14ac:dyDescent="0.2">
      <c r="A2007" s="220"/>
      <c r="B2007" s="220"/>
      <c r="C2007" s="220"/>
    </row>
    <row r="2008" spans="1:3" x14ac:dyDescent="0.2">
      <c r="A2008" s="220"/>
      <c r="B2008" s="220"/>
      <c r="C2008" s="220"/>
    </row>
    <row r="2009" spans="1:3" x14ac:dyDescent="0.2">
      <c r="A2009" s="220"/>
      <c r="B2009" s="220"/>
      <c r="C2009" s="220"/>
    </row>
    <row r="2010" spans="1:3" x14ac:dyDescent="0.2">
      <c r="A2010" s="220"/>
      <c r="B2010" s="220"/>
      <c r="C2010" s="220"/>
    </row>
    <row r="2011" spans="1:3" x14ac:dyDescent="0.2">
      <c r="A2011" s="220"/>
      <c r="B2011" s="220"/>
      <c r="C2011" s="220"/>
    </row>
    <row r="2012" spans="1:3" x14ac:dyDescent="0.2">
      <c r="A2012" s="220"/>
      <c r="B2012" s="220"/>
      <c r="C2012" s="220"/>
    </row>
    <row r="2013" spans="1:3" x14ac:dyDescent="0.2">
      <c r="A2013" s="220"/>
      <c r="B2013" s="220"/>
      <c r="C2013" s="220"/>
    </row>
    <row r="2014" spans="1:3" x14ac:dyDescent="0.2">
      <c r="A2014" s="220"/>
      <c r="B2014" s="220"/>
      <c r="C2014" s="220"/>
    </row>
    <row r="2015" spans="1:3" x14ac:dyDescent="0.2">
      <c r="A2015" s="220"/>
      <c r="B2015" s="220"/>
      <c r="C2015" s="220"/>
    </row>
    <row r="2016" spans="1:3" x14ac:dyDescent="0.2">
      <c r="A2016" s="220"/>
      <c r="B2016" s="220"/>
      <c r="C2016" s="220"/>
    </row>
    <row r="2017" spans="1:3" x14ac:dyDescent="0.2">
      <c r="A2017" s="220"/>
      <c r="B2017" s="220"/>
      <c r="C2017" s="220"/>
    </row>
    <row r="2018" spans="1:3" x14ac:dyDescent="0.2">
      <c r="A2018" s="220"/>
      <c r="B2018" s="220"/>
      <c r="C2018" s="220"/>
    </row>
    <row r="2019" spans="1:3" x14ac:dyDescent="0.2">
      <c r="A2019" s="220"/>
      <c r="B2019" s="220"/>
      <c r="C2019" s="220"/>
    </row>
    <row r="2020" spans="1:3" x14ac:dyDescent="0.2">
      <c r="A2020" s="220"/>
      <c r="B2020" s="220"/>
      <c r="C2020" s="220"/>
    </row>
    <row r="2021" spans="1:3" x14ac:dyDescent="0.2">
      <c r="A2021" s="220"/>
      <c r="B2021" s="220"/>
      <c r="C2021" s="220"/>
    </row>
    <row r="2022" spans="1:3" x14ac:dyDescent="0.2">
      <c r="A2022" s="220"/>
      <c r="B2022" s="220"/>
      <c r="C2022" s="220"/>
    </row>
    <row r="2023" spans="1:3" x14ac:dyDescent="0.2">
      <c r="A2023" s="220"/>
      <c r="B2023" s="220"/>
      <c r="C2023" s="220"/>
    </row>
    <row r="2024" spans="1:3" x14ac:dyDescent="0.2">
      <c r="A2024" s="220"/>
      <c r="B2024" s="220"/>
      <c r="C2024" s="220"/>
    </row>
    <row r="2025" spans="1:3" x14ac:dyDescent="0.2">
      <c r="A2025" s="220"/>
      <c r="B2025" s="220"/>
      <c r="C2025" s="220"/>
    </row>
    <row r="2026" spans="1:3" x14ac:dyDescent="0.2">
      <c r="A2026" s="220"/>
      <c r="B2026" s="220"/>
      <c r="C2026" s="220"/>
    </row>
    <row r="2027" spans="1:3" x14ac:dyDescent="0.2">
      <c r="A2027" s="220"/>
      <c r="B2027" s="220"/>
      <c r="C2027" s="220"/>
    </row>
    <row r="2028" spans="1:3" x14ac:dyDescent="0.2">
      <c r="A2028" s="220"/>
      <c r="B2028" s="220"/>
      <c r="C2028" s="220"/>
    </row>
    <row r="2029" spans="1:3" x14ac:dyDescent="0.2">
      <c r="A2029" s="220"/>
      <c r="B2029" s="220"/>
      <c r="C2029" s="220"/>
    </row>
    <row r="2030" spans="1:3" x14ac:dyDescent="0.2">
      <c r="A2030" s="220"/>
      <c r="B2030" s="220"/>
      <c r="C2030" s="220"/>
    </row>
    <row r="2031" spans="1:3" x14ac:dyDescent="0.2">
      <c r="A2031" s="220"/>
      <c r="B2031" s="220"/>
      <c r="C2031" s="220"/>
    </row>
    <row r="2032" spans="1:3" x14ac:dyDescent="0.2">
      <c r="A2032" s="220"/>
      <c r="B2032" s="220"/>
      <c r="C2032" s="220"/>
    </row>
    <row r="2033" spans="1:3" x14ac:dyDescent="0.2">
      <c r="A2033" s="220"/>
      <c r="B2033" s="220"/>
      <c r="C2033" s="220"/>
    </row>
    <row r="2034" spans="1:3" x14ac:dyDescent="0.2">
      <c r="A2034" s="220"/>
      <c r="B2034" s="220"/>
      <c r="C2034" s="220"/>
    </row>
    <row r="2035" spans="1:3" x14ac:dyDescent="0.2">
      <c r="A2035" s="220"/>
      <c r="B2035" s="220"/>
      <c r="C2035" s="220"/>
    </row>
    <row r="2036" spans="1:3" x14ac:dyDescent="0.2">
      <c r="A2036" s="220"/>
      <c r="B2036" s="220"/>
      <c r="C2036" s="220"/>
    </row>
    <row r="2037" spans="1:3" x14ac:dyDescent="0.2">
      <c r="A2037" s="220"/>
      <c r="B2037" s="220"/>
      <c r="C2037" s="220"/>
    </row>
    <row r="2038" spans="1:3" x14ac:dyDescent="0.2">
      <c r="A2038" s="220"/>
      <c r="B2038" s="220"/>
      <c r="C2038" s="220"/>
    </row>
    <row r="2039" spans="1:3" x14ac:dyDescent="0.2">
      <c r="A2039" s="220"/>
      <c r="B2039" s="220"/>
      <c r="C2039" s="220"/>
    </row>
    <row r="2040" spans="1:3" x14ac:dyDescent="0.2">
      <c r="A2040" s="220"/>
      <c r="B2040" s="220"/>
      <c r="C2040" s="220"/>
    </row>
    <row r="2041" spans="1:3" x14ac:dyDescent="0.2">
      <c r="A2041" s="220"/>
      <c r="B2041" s="220"/>
      <c r="C2041" s="220"/>
    </row>
    <row r="2042" spans="1:3" x14ac:dyDescent="0.2">
      <c r="A2042" s="220"/>
      <c r="B2042" s="220"/>
      <c r="C2042" s="220"/>
    </row>
    <row r="2043" spans="1:3" x14ac:dyDescent="0.2">
      <c r="A2043" s="220"/>
      <c r="B2043" s="220"/>
      <c r="C2043" s="220"/>
    </row>
    <row r="2044" spans="1:3" x14ac:dyDescent="0.2">
      <c r="A2044" s="220"/>
      <c r="B2044" s="220"/>
      <c r="C2044" s="220"/>
    </row>
    <row r="2045" spans="1:3" x14ac:dyDescent="0.2">
      <c r="A2045" s="220"/>
      <c r="B2045" s="220"/>
      <c r="C2045" s="220"/>
    </row>
    <row r="2046" spans="1:3" x14ac:dyDescent="0.2">
      <c r="A2046" s="220"/>
      <c r="B2046" s="220"/>
      <c r="C2046" s="220"/>
    </row>
    <row r="2047" spans="1:3" x14ac:dyDescent="0.2">
      <c r="A2047" s="220"/>
      <c r="B2047" s="220"/>
      <c r="C2047" s="220"/>
    </row>
    <row r="2048" spans="1:3" x14ac:dyDescent="0.2">
      <c r="A2048" s="220"/>
      <c r="B2048" s="220"/>
      <c r="C2048" s="220"/>
    </row>
    <row r="2049" spans="1:3" x14ac:dyDescent="0.2">
      <c r="A2049" s="220"/>
      <c r="B2049" s="220"/>
      <c r="C2049" s="220"/>
    </row>
    <row r="2050" spans="1:3" x14ac:dyDescent="0.2">
      <c r="A2050" s="220"/>
      <c r="B2050" s="220"/>
      <c r="C2050" s="220"/>
    </row>
    <row r="2051" spans="1:3" x14ac:dyDescent="0.2">
      <c r="A2051" s="220"/>
      <c r="B2051" s="220"/>
      <c r="C2051" s="220"/>
    </row>
    <row r="2052" spans="1:3" x14ac:dyDescent="0.2">
      <c r="A2052" s="220"/>
      <c r="B2052" s="220"/>
      <c r="C2052" s="220"/>
    </row>
    <row r="2053" spans="1:3" x14ac:dyDescent="0.2">
      <c r="A2053" s="220"/>
      <c r="B2053" s="220"/>
      <c r="C2053" s="220"/>
    </row>
    <row r="2054" spans="1:3" x14ac:dyDescent="0.2">
      <c r="A2054" s="220"/>
      <c r="B2054" s="220"/>
      <c r="C2054" s="220"/>
    </row>
    <row r="2055" spans="1:3" x14ac:dyDescent="0.2">
      <c r="A2055" s="220"/>
      <c r="B2055" s="220"/>
      <c r="C2055" s="220"/>
    </row>
    <row r="2056" spans="1:3" x14ac:dyDescent="0.2">
      <c r="A2056" s="220"/>
      <c r="B2056" s="220"/>
      <c r="C2056" s="220"/>
    </row>
    <row r="2057" spans="1:3" x14ac:dyDescent="0.2">
      <c r="A2057" s="220"/>
      <c r="B2057" s="220"/>
      <c r="C2057" s="220"/>
    </row>
    <row r="2058" spans="1:3" x14ac:dyDescent="0.2">
      <c r="A2058" s="220"/>
      <c r="B2058" s="220"/>
      <c r="C2058" s="220"/>
    </row>
    <row r="2059" spans="1:3" x14ac:dyDescent="0.2">
      <c r="A2059" s="220"/>
      <c r="B2059" s="220"/>
      <c r="C2059" s="220"/>
    </row>
    <row r="2060" spans="1:3" x14ac:dyDescent="0.2">
      <c r="A2060" s="220"/>
      <c r="B2060" s="220"/>
      <c r="C2060" s="220"/>
    </row>
    <row r="2061" spans="1:3" x14ac:dyDescent="0.2">
      <c r="A2061" s="220"/>
      <c r="B2061" s="220"/>
      <c r="C2061" s="220"/>
    </row>
    <row r="2062" spans="1:3" x14ac:dyDescent="0.2">
      <c r="A2062" s="220"/>
      <c r="B2062" s="220"/>
      <c r="C2062" s="220"/>
    </row>
    <row r="2063" spans="1:3" x14ac:dyDescent="0.2">
      <c r="A2063" s="220"/>
      <c r="B2063" s="220"/>
      <c r="C2063" s="220"/>
    </row>
    <row r="2064" spans="1:3" x14ac:dyDescent="0.2">
      <c r="A2064" s="220"/>
      <c r="B2064" s="220"/>
      <c r="C2064" s="220"/>
    </row>
    <row r="2065" spans="1:3" x14ac:dyDescent="0.2">
      <c r="A2065" s="220"/>
      <c r="B2065" s="220"/>
      <c r="C2065" s="220"/>
    </row>
    <row r="2066" spans="1:3" x14ac:dyDescent="0.2">
      <c r="A2066" s="220"/>
      <c r="B2066" s="220"/>
      <c r="C2066" s="220"/>
    </row>
    <row r="2067" spans="1:3" x14ac:dyDescent="0.2">
      <c r="A2067" s="220"/>
      <c r="B2067" s="220"/>
      <c r="C2067" s="220"/>
    </row>
    <row r="2068" spans="1:3" x14ac:dyDescent="0.2">
      <c r="A2068" s="220"/>
      <c r="B2068" s="220"/>
      <c r="C2068" s="220"/>
    </row>
    <row r="2069" spans="1:3" x14ac:dyDescent="0.2">
      <c r="A2069" s="220"/>
      <c r="B2069" s="220"/>
      <c r="C2069" s="220"/>
    </row>
    <row r="2070" spans="1:3" x14ac:dyDescent="0.2">
      <c r="A2070" s="220"/>
      <c r="B2070" s="220"/>
      <c r="C2070" s="220"/>
    </row>
    <row r="2071" spans="1:3" x14ac:dyDescent="0.2">
      <c r="A2071" s="220"/>
      <c r="B2071" s="220"/>
      <c r="C2071" s="220"/>
    </row>
    <row r="2072" spans="1:3" x14ac:dyDescent="0.2">
      <c r="A2072" s="220"/>
      <c r="B2072" s="220"/>
      <c r="C2072" s="220"/>
    </row>
    <row r="2073" spans="1:3" x14ac:dyDescent="0.2">
      <c r="A2073" s="220"/>
      <c r="B2073" s="220"/>
      <c r="C2073" s="220"/>
    </row>
    <row r="2074" spans="1:3" x14ac:dyDescent="0.2">
      <c r="A2074" s="220"/>
      <c r="B2074" s="220"/>
      <c r="C2074" s="220"/>
    </row>
    <row r="2075" spans="1:3" x14ac:dyDescent="0.2">
      <c r="A2075" s="220"/>
      <c r="B2075" s="220"/>
      <c r="C2075" s="220"/>
    </row>
    <row r="2076" spans="1:3" x14ac:dyDescent="0.2">
      <c r="A2076" s="220"/>
      <c r="B2076" s="220"/>
      <c r="C2076" s="220"/>
    </row>
    <row r="2077" spans="1:3" x14ac:dyDescent="0.2">
      <c r="A2077" s="220"/>
      <c r="B2077" s="220"/>
      <c r="C2077" s="220"/>
    </row>
    <row r="2078" spans="1:3" x14ac:dyDescent="0.2">
      <c r="A2078" s="220"/>
      <c r="B2078" s="220"/>
      <c r="C2078" s="220"/>
    </row>
    <row r="2079" spans="1:3" x14ac:dyDescent="0.2">
      <c r="A2079" s="220"/>
      <c r="B2079" s="220"/>
      <c r="C2079" s="220"/>
    </row>
    <row r="2080" spans="1:3" x14ac:dyDescent="0.2">
      <c r="A2080" s="220"/>
      <c r="B2080" s="220"/>
      <c r="C2080" s="220"/>
    </row>
    <row r="2081" spans="1:3" x14ac:dyDescent="0.2">
      <c r="A2081" s="220"/>
      <c r="B2081" s="220"/>
      <c r="C2081" s="220"/>
    </row>
    <row r="2082" spans="1:3" x14ac:dyDescent="0.2">
      <c r="A2082" s="220"/>
      <c r="B2082" s="220"/>
      <c r="C2082" s="220"/>
    </row>
    <row r="2083" spans="1:3" x14ac:dyDescent="0.2">
      <c r="A2083" s="220"/>
      <c r="B2083" s="220"/>
      <c r="C2083" s="220"/>
    </row>
    <row r="2084" spans="1:3" x14ac:dyDescent="0.2">
      <c r="A2084" s="220"/>
      <c r="B2084" s="220"/>
      <c r="C2084" s="220"/>
    </row>
    <row r="2085" spans="1:3" x14ac:dyDescent="0.2">
      <c r="A2085" s="220"/>
      <c r="B2085" s="220"/>
      <c r="C2085" s="220"/>
    </row>
    <row r="2086" spans="1:3" x14ac:dyDescent="0.2">
      <c r="A2086" s="220"/>
      <c r="B2086" s="220"/>
      <c r="C2086" s="220"/>
    </row>
    <row r="2087" spans="1:3" x14ac:dyDescent="0.2">
      <c r="A2087" s="220"/>
      <c r="B2087" s="220"/>
      <c r="C2087" s="220"/>
    </row>
    <row r="2088" spans="1:3" x14ac:dyDescent="0.2">
      <c r="A2088" s="220"/>
      <c r="B2088" s="220"/>
      <c r="C2088" s="220"/>
    </row>
    <row r="2089" spans="1:3" x14ac:dyDescent="0.2">
      <c r="A2089" s="220"/>
      <c r="B2089" s="220"/>
      <c r="C2089" s="220"/>
    </row>
    <row r="2090" spans="1:3" x14ac:dyDescent="0.2">
      <c r="A2090" s="220"/>
      <c r="B2090" s="220"/>
      <c r="C2090" s="220"/>
    </row>
    <row r="2091" spans="1:3" x14ac:dyDescent="0.2">
      <c r="A2091" s="220"/>
      <c r="B2091" s="220"/>
      <c r="C2091" s="220"/>
    </row>
    <row r="2092" spans="1:3" x14ac:dyDescent="0.2">
      <c r="A2092" s="220"/>
      <c r="B2092" s="220"/>
      <c r="C2092" s="220"/>
    </row>
    <row r="2093" spans="1:3" x14ac:dyDescent="0.2">
      <c r="A2093" s="220"/>
      <c r="B2093" s="220"/>
      <c r="C2093" s="220"/>
    </row>
    <row r="2094" spans="1:3" x14ac:dyDescent="0.2">
      <c r="A2094" s="220"/>
      <c r="B2094" s="220"/>
      <c r="C2094" s="220"/>
    </row>
    <row r="2095" spans="1:3" x14ac:dyDescent="0.2">
      <c r="A2095" s="220"/>
      <c r="B2095" s="220"/>
      <c r="C2095" s="220"/>
    </row>
    <row r="2096" spans="1:3" x14ac:dyDescent="0.2">
      <c r="A2096" s="220"/>
      <c r="B2096" s="220"/>
      <c r="C2096" s="220"/>
    </row>
    <row r="2097" spans="1:3" x14ac:dyDescent="0.2">
      <c r="A2097" s="220"/>
      <c r="B2097" s="220"/>
      <c r="C2097" s="220"/>
    </row>
    <row r="2098" spans="1:3" x14ac:dyDescent="0.2">
      <c r="A2098" s="220"/>
      <c r="B2098" s="220"/>
      <c r="C2098" s="220"/>
    </row>
    <row r="2099" spans="1:3" x14ac:dyDescent="0.2">
      <c r="A2099" s="220"/>
      <c r="B2099" s="220"/>
      <c r="C2099" s="220"/>
    </row>
    <row r="2100" spans="1:3" x14ac:dyDescent="0.2">
      <c r="A2100" s="220"/>
      <c r="B2100" s="220"/>
      <c r="C2100" s="220"/>
    </row>
    <row r="2101" spans="1:3" x14ac:dyDescent="0.2">
      <c r="A2101" s="220"/>
      <c r="B2101" s="220"/>
      <c r="C2101" s="220"/>
    </row>
    <row r="2102" spans="1:3" x14ac:dyDescent="0.2">
      <c r="A2102" s="220"/>
      <c r="B2102" s="220"/>
      <c r="C2102" s="220"/>
    </row>
    <row r="2103" spans="1:3" x14ac:dyDescent="0.2">
      <c r="A2103" s="220"/>
      <c r="B2103" s="220"/>
      <c r="C2103" s="220"/>
    </row>
    <row r="2104" spans="1:3" x14ac:dyDescent="0.2">
      <c r="A2104" s="220"/>
      <c r="B2104" s="220"/>
      <c r="C2104" s="220"/>
    </row>
    <row r="2105" spans="1:3" x14ac:dyDescent="0.2">
      <c r="A2105" s="220"/>
      <c r="B2105" s="220"/>
      <c r="C2105" s="220"/>
    </row>
    <row r="2106" spans="1:3" x14ac:dyDescent="0.2">
      <c r="A2106" s="220"/>
      <c r="B2106" s="220"/>
      <c r="C2106" s="220"/>
    </row>
    <row r="2107" spans="1:3" x14ac:dyDescent="0.2">
      <c r="A2107" s="220"/>
      <c r="B2107" s="220"/>
      <c r="C2107" s="220"/>
    </row>
    <row r="2108" spans="1:3" x14ac:dyDescent="0.2">
      <c r="A2108" s="220"/>
      <c r="B2108" s="220"/>
      <c r="C2108" s="220"/>
    </row>
    <row r="2109" spans="1:3" x14ac:dyDescent="0.2">
      <c r="A2109" s="220"/>
      <c r="B2109" s="220"/>
      <c r="C2109" s="220"/>
    </row>
    <row r="2110" spans="1:3" x14ac:dyDescent="0.2">
      <c r="A2110" s="220"/>
      <c r="B2110" s="220"/>
      <c r="C2110" s="220"/>
    </row>
    <row r="2111" spans="1:3" x14ac:dyDescent="0.2">
      <c r="A2111" s="220"/>
      <c r="B2111" s="220"/>
      <c r="C2111" s="220"/>
    </row>
    <row r="2112" spans="1:3" x14ac:dyDescent="0.2">
      <c r="A2112" s="220"/>
      <c r="B2112" s="220"/>
      <c r="C2112" s="220"/>
    </row>
    <row r="2113" spans="1:3" x14ac:dyDescent="0.2">
      <c r="A2113" s="220"/>
      <c r="B2113" s="220"/>
      <c r="C2113" s="220"/>
    </row>
    <row r="2114" spans="1:3" x14ac:dyDescent="0.2">
      <c r="A2114" s="220"/>
      <c r="B2114" s="220"/>
      <c r="C2114" s="220"/>
    </row>
    <row r="2115" spans="1:3" x14ac:dyDescent="0.2">
      <c r="A2115" s="220"/>
      <c r="B2115" s="220"/>
      <c r="C2115" s="220"/>
    </row>
    <row r="2116" spans="1:3" x14ac:dyDescent="0.2">
      <c r="A2116" s="220"/>
      <c r="B2116" s="220"/>
      <c r="C2116" s="220"/>
    </row>
    <row r="2117" spans="1:3" x14ac:dyDescent="0.2">
      <c r="A2117" s="220"/>
      <c r="B2117" s="220"/>
      <c r="C2117" s="220"/>
    </row>
    <row r="2118" spans="1:3" x14ac:dyDescent="0.2">
      <c r="A2118" s="220"/>
      <c r="B2118" s="220"/>
      <c r="C2118" s="220"/>
    </row>
    <row r="2119" spans="1:3" x14ac:dyDescent="0.2">
      <c r="A2119" s="220"/>
      <c r="B2119" s="220"/>
      <c r="C2119" s="220"/>
    </row>
    <row r="2120" spans="1:3" x14ac:dyDescent="0.2">
      <c r="A2120" s="220"/>
      <c r="B2120" s="220"/>
      <c r="C2120" s="220"/>
    </row>
    <row r="2121" spans="1:3" x14ac:dyDescent="0.2">
      <c r="A2121" s="220"/>
      <c r="B2121" s="220"/>
      <c r="C2121" s="220"/>
    </row>
    <row r="2122" spans="1:3" x14ac:dyDescent="0.2">
      <c r="A2122" s="220"/>
      <c r="B2122" s="220"/>
      <c r="C2122" s="220"/>
    </row>
    <row r="2123" spans="1:3" x14ac:dyDescent="0.2">
      <c r="A2123" s="220"/>
      <c r="B2123" s="220"/>
      <c r="C2123" s="220"/>
    </row>
    <row r="2124" spans="1:3" x14ac:dyDescent="0.2">
      <c r="A2124" s="220"/>
      <c r="B2124" s="220"/>
      <c r="C2124" s="220"/>
    </row>
    <row r="2125" spans="1:3" x14ac:dyDescent="0.2">
      <c r="A2125" s="220"/>
      <c r="B2125" s="220"/>
      <c r="C2125" s="220"/>
    </row>
    <row r="2126" spans="1:3" x14ac:dyDescent="0.2">
      <c r="A2126" s="220"/>
      <c r="B2126" s="220"/>
      <c r="C2126" s="220"/>
    </row>
    <row r="2127" spans="1:3" x14ac:dyDescent="0.2">
      <c r="A2127" s="220"/>
      <c r="B2127" s="220"/>
      <c r="C2127" s="220"/>
    </row>
    <row r="2128" spans="1:3" x14ac:dyDescent="0.2">
      <c r="A2128" s="220"/>
      <c r="B2128" s="220"/>
      <c r="C2128" s="220"/>
    </row>
    <row r="2129" spans="1:3" x14ac:dyDescent="0.2">
      <c r="A2129" s="220"/>
      <c r="B2129" s="220"/>
      <c r="C2129" s="220"/>
    </row>
    <row r="2130" spans="1:3" x14ac:dyDescent="0.2">
      <c r="A2130" s="220"/>
      <c r="B2130" s="220"/>
      <c r="C2130" s="220"/>
    </row>
    <row r="2131" spans="1:3" x14ac:dyDescent="0.2">
      <c r="A2131" s="220"/>
      <c r="B2131" s="220"/>
      <c r="C2131" s="220"/>
    </row>
    <row r="2132" spans="1:3" x14ac:dyDescent="0.2">
      <c r="A2132" s="220"/>
      <c r="B2132" s="220"/>
      <c r="C2132" s="220"/>
    </row>
    <row r="2133" spans="1:3" x14ac:dyDescent="0.2">
      <c r="A2133" s="220"/>
      <c r="B2133" s="220"/>
      <c r="C2133" s="220"/>
    </row>
    <row r="2134" spans="1:3" x14ac:dyDescent="0.2">
      <c r="A2134" s="220"/>
      <c r="B2134" s="220"/>
      <c r="C2134" s="220"/>
    </row>
    <row r="2135" spans="1:3" x14ac:dyDescent="0.2">
      <c r="A2135" s="220"/>
      <c r="B2135" s="220"/>
      <c r="C2135" s="220"/>
    </row>
    <row r="2136" spans="1:3" x14ac:dyDescent="0.2">
      <c r="A2136" s="220"/>
      <c r="B2136" s="220"/>
      <c r="C2136" s="220"/>
    </row>
    <row r="2137" spans="1:3" x14ac:dyDescent="0.2">
      <c r="A2137" s="220"/>
      <c r="B2137" s="220"/>
      <c r="C2137" s="220"/>
    </row>
    <row r="2138" spans="1:3" x14ac:dyDescent="0.2">
      <c r="A2138" s="220"/>
      <c r="B2138" s="220"/>
      <c r="C2138" s="220"/>
    </row>
    <row r="2139" spans="1:3" x14ac:dyDescent="0.2">
      <c r="A2139" s="220"/>
      <c r="B2139" s="220"/>
      <c r="C2139" s="220"/>
    </row>
    <row r="2140" spans="1:3" x14ac:dyDescent="0.2">
      <c r="A2140" s="220"/>
      <c r="B2140" s="220"/>
      <c r="C2140" s="220"/>
    </row>
    <row r="2141" spans="1:3" x14ac:dyDescent="0.2">
      <c r="A2141" s="220"/>
      <c r="B2141" s="220"/>
      <c r="C2141" s="220"/>
    </row>
    <row r="2142" spans="1:3" x14ac:dyDescent="0.2">
      <c r="A2142" s="220"/>
      <c r="B2142" s="220"/>
      <c r="C2142" s="220"/>
    </row>
    <row r="2143" spans="1:3" x14ac:dyDescent="0.2">
      <c r="A2143" s="220"/>
      <c r="B2143" s="220"/>
      <c r="C2143" s="220"/>
    </row>
    <row r="2144" spans="1:3" x14ac:dyDescent="0.2">
      <c r="A2144" s="220"/>
      <c r="B2144" s="220"/>
      <c r="C2144" s="220"/>
    </row>
    <row r="2145" spans="1:3" x14ac:dyDescent="0.2">
      <c r="A2145" s="220"/>
      <c r="B2145" s="220"/>
      <c r="C2145" s="220"/>
    </row>
    <row r="2146" spans="1:3" x14ac:dyDescent="0.2">
      <c r="A2146" s="220"/>
      <c r="B2146" s="220"/>
      <c r="C2146" s="220"/>
    </row>
    <row r="2147" spans="1:3" x14ac:dyDescent="0.2">
      <c r="A2147" s="220"/>
      <c r="B2147" s="220"/>
      <c r="C2147" s="220"/>
    </row>
    <row r="2148" spans="1:3" x14ac:dyDescent="0.2">
      <c r="A2148" s="220"/>
      <c r="B2148" s="220"/>
      <c r="C2148" s="220"/>
    </row>
    <row r="2149" spans="1:3" x14ac:dyDescent="0.2">
      <c r="A2149" s="220"/>
      <c r="B2149" s="220"/>
      <c r="C2149" s="220"/>
    </row>
    <row r="2150" spans="1:3" x14ac:dyDescent="0.2">
      <c r="A2150" s="220"/>
      <c r="B2150" s="220"/>
      <c r="C2150" s="220"/>
    </row>
    <row r="2151" spans="1:3" x14ac:dyDescent="0.2">
      <c r="A2151" s="220"/>
      <c r="B2151" s="220"/>
      <c r="C2151" s="220"/>
    </row>
    <row r="2152" spans="1:3" x14ac:dyDescent="0.2">
      <c r="A2152" s="220"/>
      <c r="B2152" s="220"/>
      <c r="C2152" s="220"/>
    </row>
    <row r="2153" spans="1:3" x14ac:dyDescent="0.2">
      <c r="A2153" s="220"/>
      <c r="B2153" s="220"/>
      <c r="C2153" s="220"/>
    </row>
    <row r="2154" spans="1:3" x14ac:dyDescent="0.2">
      <c r="A2154" s="220"/>
      <c r="B2154" s="220"/>
      <c r="C2154" s="220"/>
    </row>
    <row r="2155" spans="1:3" x14ac:dyDescent="0.2">
      <c r="A2155" s="220"/>
      <c r="B2155" s="220"/>
      <c r="C2155" s="220"/>
    </row>
    <row r="2156" spans="1:3" x14ac:dyDescent="0.2">
      <c r="A2156" s="220"/>
      <c r="B2156" s="220"/>
      <c r="C2156" s="220"/>
    </row>
    <row r="2157" spans="1:3" x14ac:dyDescent="0.2">
      <c r="A2157" s="220"/>
      <c r="B2157" s="220"/>
      <c r="C2157" s="220"/>
    </row>
    <row r="2158" spans="1:3" x14ac:dyDescent="0.2">
      <c r="A2158" s="220"/>
      <c r="B2158" s="220"/>
      <c r="C2158" s="220"/>
    </row>
    <row r="2159" spans="1:3" x14ac:dyDescent="0.2">
      <c r="A2159" s="220"/>
      <c r="B2159" s="220"/>
      <c r="C2159" s="220"/>
    </row>
    <row r="2160" spans="1:3" x14ac:dyDescent="0.2">
      <c r="A2160" s="220"/>
      <c r="B2160" s="220"/>
      <c r="C2160" s="220"/>
    </row>
    <row r="2161" spans="1:3" x14ac:dyDescent="0.2">
      <c r="A2161" s="220"/>
      <c r="B2161" s="220"/>
      <c r="C2161" s="220"/>
    </row>
    <row r="2162" spans="1:3" x14ac:dyDescent="0.2">
      <c r="A2162" s="220"/>
      <c r="B2162" s="220"/>
      <c r="C2162" s="220"/>
    </row>
    <row r="2163" spans="1:3" x14ac:dyDescent="0.2">
      <c r="A2163" s="220"/>
      <c r="B2163" s="220"/>
      <c r="C2163" s="220"/>
    </row>
    <row r="2164" spans="1:3" x14ac:dyDescent="0.2">
      <c r="A2164" s="220"/>
      <c r="B2164" s="220"/>
      <c r="C2164" s="220"/>
    </row>
    <row r="2165" spans="1:3" x14ac:dyDescent="0.2">
      <c r="A2165" s="220"/>
      <c r="B2165" s="220"/>
      <c r="C2165" s="220"/>
    </row>
    <row r="2166" spans="1:3" x14ac:dyDescent="0.2">
      <c r="A2166" s="220"/>
      <c r="B2166" s="220"/>
      <c r="C2166" s="220"/>
    </row>
    <row r="2167" spans="1:3" x14ac:dyDescent="0.2">
      <c r="A2167" s="220"/>
      <c r="B2167" s="220"/>
      <c r="C2167" s="220"/>
    </row>
    <row r="2168" spans="1:3" x14ac:dyDescent="0.2">
      <c r="A2168" s="220"/>
      <c r="B2168" s="220"/>
      <c r="C2168" s="220"/>
    </row>
    <row r="2169" spans="1:3" x14ac:dyDescent="0.2">
      <c r="A2169" s="220"/>
      <c r="B2169" s="220"/>
      <c r="C2169" s="220"/>
    </row>
    <row r="2170" spans="1:3" x14ac:dyDescent="0.2">
      <c r="A2170" s="220"/>
      <c r="B2170" s="220"/>
      <c r="C2170" s="220"/>
    </row>
    <row r="2171" spans="1:3" x14ac:dyDescent="0.2">
      <c r="A2171" s="220"/>
      <c r="B2171" s="220"/>
      <c r="C2171" s="220"/>
    </row>
    <row r="2172" spans="1:3" x14ac:dyDescent="0.2">
      <c r="A2172" s="220"/>
      <c r="B2172" s="220"/>
      <c r="C2172" s="220"/>
    </row>
    <row r="2173" spans="1:3" x14ac:dyDescent="0.2">
      <c r="A2173" s="220"/>
      <c r="B2173" s="220"/>
      <c r="C2173" s="220"/>
    </row>
    <row r="2174" spans="1:3" x14ac:dyDescent="0.2">
      <c r="A2174" s="220"/>
      <c r="B2174" s="220"/>
      <c r="C2174" s="220"/>
    </row>
    <row r="2175" spans="1:3" x14ac:dyDescent="0.2">
      <c r="A2175" s="220"/>
      <c r="B2175" s="220"/>
      <c r="C2175" s="220"/>
    </row>
    <row r="2176" spans="1:3" x14ac:dyDescent="0.2">
      <c r="A2176" s="220"/>
      <c r="B2176" s="220"/>
      <c r="C2176" s="220"/>
    </row>
    <row r="2177" spans="1:3" x14ac:dyDescent="0.2">
      <c r="A2177" s="220"/>
      <c r="B2177" s="220"/>
      <c r="C2177" s="220"/>
    </row>
    <row r="2178" spans="1:3" x14ac:dyDescent="0.2">
      <c r="A2178" s="220"/>
      <c r="B2178" s="220"/>
      <c r="C2178" s="220"/>
    </row>
    <row r="2179" spans="1:3" x14ac:dyDescent="0.2">
      <c r="A2179" s="220"/>
      <c r="B2179" s="220"/>
      <c r="C2179" s="220"/>
    </row>
    <row r="2180" spans="1:3" x14ac:dyDescent="0.2">
      <c r="A2180" s="220"/>
      <c r="B2180" s="220"/>
      <c r="C2180" s="220"/>
    </row>
    <row r="2181" spans="1:3" x14ac:dyDescent="0.2">
      <c r="A2181" s="220"/>
      <c r="B2181" s="220"/>
      <c r="C2181" s="220"/>
    </row>
    <row r="2182" spans="1:3" x14ac:dyDescent="0.2">
      <c r="A2182" s="220"/>
      <c r="B2182" s="220"/>
      <c r="C2182" s="220"/>
    </row>
    <row r="2183" spans="1:3" x14ac:dyDescent="0.2">
      <c r="A2183" s="220"/>
      <c r="B2183" s="220"/>
      <c r="C2183" s="220"/>
    </row>
    <row r="2184" spans="1:3" x14ac:dyDescent="0.2">
      <c r="A2184" s="220"/>
      <c r="B2184" s="220"/>
      <c r="C2184" s="220"/>
    </row>
    <row r="2185" spans="1:3" x14ac:dyDescent="0.2">
      <c r="A2185" s="220"/>
      <c r="B2185" s="220"/>
      <c r="C2185" s="220"/>
    </row>
    <row r="2186" spans="1:3" x14ac:dyDescent="0.2">
      <c r="A2186" s="220"/>
      <c r="B2186" s="220"/>
      <c r="C2186" s="220"/>
    </row>
    <row r="2187" spans="1:3" x14ac:dyDescent="0.2">
      <c r="A2187" s="220"/>
      <c r="B2187" s="220"/>
      <c r="C2187" s="220"/>
    </row>
    <row r="2188" spans="1:3" x14ac:dyDescent="0.2">
      <c r="A2188" s="220"/>
      <c r="B2188" s="220"/>
      <c r="C2188" s="220"/>
    </row>
    <row r="2189" spans="1:3" x14ac:dyDescent="0.2">
      <c r="A2189" s="220"/>
      <c r="B2189" s="220"/>
      <c r="C2189" s="220"/>
    </row>
    <row r="2190" spans="1:3" x14ac:dyDescent="0.2">
      <c r="A2190" s="220"/>
      <c r="B2190" s="220"/>
      <c r="C2190" s="220"/>
    </row>
    <row r="2191" spans="1:3" x14ac:dyDescent="0.2">
      <c r="A2191" s="220"/>
      <c r="B2191" s="220"/>
      <c r="C2191" s="220"/>
    </row>
    <row r="2192" spans="1:3" x14ac:dyDescent="0.2">
      <c r="A2192" s="220"/>
      <c r="B2192" s="220"/>
      <c r="C2192" s="220"/>
    </row>
    <row r="2193" spans="1:3" x14ac:dyDescent="0.2">
      <c r="A2193" s="220"/>
      <c r="B2193" s="220"/>
      <c r="C2193" s="220"/>
    </row>
    <row r="2194" spans="1:3" x14ac:dyDescent="0.2">
      <c r="A2194" s="220"/>
      <c r="B2194" s="220"/>
      <c r="C2194" s="220"/>
    </row>
    <row r="2195" spans="1:3" x14ac:dyDescent="0.2">
      <c r="A2195" s="220"/>
      <c r="B2195" s="220"/>
      <c r="C2195" s="220"/>
    </row>
    <row r="2196" spans="1:3" x14ac:dyDescent="0.2">
      <c r="A2196" s="220"/>
      <c r="B2196" s="220"/>
      <c r="C2196" s="220"/>
    </row>
    <row r="2197" spans="1:3" x14ac:dyDescent="0.2">
      <c r="A2197" s="220"/>
      <c r="B2197" s="220"/>
      <c r="C2197" s="220"/>
    </row>
    <row r="2198" spans="1:3" x14ac:dyDescent="0.2">
      <c r="A2198" s="220"/>
      <c r="B2198" s="220"/>
      <c r="C2198" s="220"/>
    </row>
    <row r="2199" spans="1:3" x14ac:dyDescent="0.2">
      <c r="A2199" s="220"/>
      <c r="B2199" s="220"/>
      <c r="C2199" s="220"/>
    </row>
    <row r="2200" spans="1:3" x14ac:dyDescent="0.2">
      <c r="A2200" s="220"/>
      <c r="B2200" s="220"/>
      <c r="C2200" s="220"/>
    </row>
    <row r="2201" spans="1:3" x14ac:dyDescent="0.2">
      <c r="A2201" s="220"/>
      <c r="B2201" s="220"/>
      <c r="C2201" s="220"/>
    </row>
    <row r="2202" spans="1:3" x14ac:dyDescent="0.2">
      <c r="A2202" s="220"/>
      <c r="B2202" s="220"/>
      <c r="C2202" s="220"/>
    </row>
    <row r="2203" spans="1:3" x14ac:dyDescent="0.2">
      <c r="A2203" s="220"/>
      <c r="B2203" s="220"/>
      <c r="C2203" s="220"/>
    </row>
    <row r="2204" spans="1:3" x14ac:dyDescent="0.2">
      <c r="A2204" s="220"/>
      <c r="B2204" s="220"/>
      <c r="C2204" s="220"/>
    </row>
    <row r="2205" spans="1:3" x14ac:dyDescent="0.2">
      <c r="A2205" s="220"/>
      <c r="B2205" s="220"/>
      <c r="C2205" s="220"/>
    </row>
    <row r="2206" spans="1:3" x14ac:dyDescent="0.2">
      <c r="A2206" s="220"/>
      <c r="B2206" s="220"/>
      <c r="C2206" s="220"/>
    </row>
    <row r="2207" spans="1:3" x14ac:dyDescent="0.2">
      <c r="A2207" s="220"/>
      <c r="B2207" s="220"/>
      <c r="C2207" s="220"/>
    </row>
    <row r="2208" spans="1:3" x14ac:dyDescent="0.2">
      <c r="A2208" s="220"/>
      <c r="B2208" s="220"/>
      <c r="C2208" s="220"/>
    </row>
    <row r="2209" spans="1:3" x14ac:dyDescent="0.2">
      <c r="A2209" s="220"/>
      <c r="B2209" s="220"/>
      <c r="C2209" s="220"/>
    </row>
    <row r="2210" spans="1:3" x14ac:dyDescent="0.2">
      <c r="A2210" s="220"/>
      <c r="B2210" s="220"/>
      <c r="C2210" s="220"/>
    </row>
    <row r="2211" spans="1:3" x14ac:dyDescent="0.2">
      <c r="A2211" s="220"/>
      <c r="B2211" s="220"/>
      <c r="C2211" s="220"/>
    </row>
    <row r="2212" spans="1:3" x14ac:dyDescent="0.2">
      <c r="A2212" s="220"/>
      <c r="B2212" s="220"/>
      <c r="C2212" s="220"/>
    </row>
    <row r="2213" spans="1:3" x14ac:dyDescent="0.2">
      <c r="A2213" s="220"/>
      <c r="B2213" s="220"/>
      <c r="C2213" s="220"/>
    </row>
    <row r="2214" spans="1:3" x14ac:dyDescent="0.2">
      <c r="A2214" s="220"/>
      <c r="B2214" s="220"/>
      <c r="C2214" s="220"/>
    </row>
    <row r="2215" spans="1:3" x14ac:dyDescent="0.2">
      <c r="A2215" s="220"/>
      <c r="B2215" s="220"/>
      <c r="C2215" s="220"/>
    </row>
    <row r="2216" spans="1:3" x14ac:dyDescent="0.2">
      <c r="A2216" s="220"/>
      <c r="B2216" s="220"/>
      <c r="C2216" s="220"/>
    </row>
    <row r="2217" spans="1:3" x14ac:dyDescent="0.2">
      <c r="A2217" s="220"/>
      <c r="B2217" s="220"/>
      <c r="C2217" s="220"/>
    </row>
    <row r="2218" spans="1:3" x14ac:dyDescent="0.2">
      <c r="A2218" s="220"/>
      <c r="B2218" s="220"/>
      <c r="C2218" s="220"/>
    </row>
    <row r="2219" spans="1:3" x14ac:dyDescent="0.2">
      <c r="A2219" s="220"/>
      <c r="B2219" s="220"/>
      <c r="C2219" s="220"/>
    </row>
    <row r="2220" spans="1:3" x14ac:dyDescent="0.2">
      <c r="A2220" s="220"/>
      <c r="B2220" s="220"/>
      <c r="C2220" s="220"/>
    </row>
    <row r="2221" spans="1:3" x14ac:dyDescent="0.2">
      <c r="A2221" s="220"/>
      <c r="B2221" s="220"/>
      <c r="C2221" s="220"/>
    </row>
    <row r="2222" spans="1:3" x14ac:dyDescent="0.2">
      <c r="A2222" s="220"/>
      <c r="B2222" s="220"/>
      <c r="C2222" s="220"/>
    </row>
    <row r="2223" spans="1:3" x14ac:dyDescent="0.2">
      <c r="A2223" s="220"/>
      <c r="B2223" s="220"/>
      <c r="C2223" s="220"/>
    </row>
    <row r="2224" spans="1:3" x14ac:dyDescent="0.2">
      <c r="A2224" s="220"/>
      <c r="B2224" s="220"/>
      <c r="C2224" s="220"/>
    </row>
    <row r="2225" spans="1:3" x14ac:dyDescent="0.2">
      <c r="A2225" s="220"/>
      <c r="B2225" s="220"/>
      <c r="C2225" s="220"/>
    </row>
    <row r="2226" spans="1:3" x14ac:dyDescent="0.2">
      <c r="A2226" s="220"/>
      <c r="B2226" s="220"/>
      <c r="C2226" s="220"/>
    </row>
    <row r="2227" spans="1:3" x14ac:dyDescent="0.2">
      <c r="A2227" s="220"/>
      <c r="B2227" s="220"/>
      <c r="C2227" s="220"/>
    </row>
    <row r="2228" spans="1:3" x14ac:dyDescent="0.2">
      <c r="A2228" s="220"/>
      <c r="B2228" s="220"/>
      <c r="C2228" s="220"/>
    </row>
    <row r="2229" spans="1:3" x14ac:dyDescent="0.2">
      <c r="A2229" s="220"/>
      <c r="B2229" s="220"/>
      <c r="C2229" s="220"/>
    </row>
    <row r="2230" spans="1:3" x14ac:dyDescent="0.2">
      <c r="A2230" s="220"/>
      <c r="B2230" s="220"/>
      <c r="C2230" s="220"/>
    </row>
    <row r="2231" spans="1:3" x14ac:dyDescent="0.2">
      <c r="A2231" s="220"/>
      <c r="B2231" s="220"/>
      <c r="C2231" s="220"/>
    </row>
    <row r="2232" spans="1:3" x14ac:dyDescent="0.2">
      <c r="A2232" s="220"/>
      <c r="B2232" s="220"/>
      <c r="C2232" s="220"/>
    </row>
    <row r="2233" spans="1:3" x14ac:dyDescent="0.2">
      <c r="A2233" s="220"/>
      <c r="B2233" s="220"/>
      <c r="C2233" s="220"/>
    </row>
    <row r="2234" spans="1:3" x14ac:dyDescent="0.2">
      <c r="A2234" s="220"/>
      <c r="B2234" s="220"/>
      <c r="C2234" s="220"/>
    </row>
    <row r="2235" spans="1:3" x14ac:dyDescent="0.2">
      <c r="A2235" s="220"/>
      <c r="B2235" s="220"/>
      <c r="C2235" s="220"/>
    </row>
    <row r="2236" spans="1:3" x14ac:dyDescent="0.2">
      <c r="A2236" s="220"/>
      <c r="B2236" s="220"/>
      <c r="C2236" s="220"/>
    </row>
    <row r="2237" spans="1:3" x14ac:dyDescent="0.2">
      <c r="A2237" s="220"/>
      <c r="B2237" s="220"/>
      <c r="C2237" s="220"/>
    </row>
    <row r="2238" spans="1:3" x14ac:dyDescent="0.2">
      <c r="A2238" s="220"/>
      <c r="B2238" s="220"/>
      <c r="C2238" s="220"/>
    </row>
    <row r="2239" spans="1:3" x14ac:dyDescent="0.2">
      <c r="A2239" s="220"/>
      <c r="B2239" s="220"/>
      <c r="C2239" s="220"/>
    </row>
    <row r="2240" spans="1:3" x14ac:dyDescent="0.2">
      <c r="A2240" s="220"/>
      <c r="B2240" s="220"/>
      <c r="C2240" s="220"/>
    </row>
    <row r="2241" spans="1:3" x14ac:dyDescent="0.2">
      <c r="A2241" s="220"/>
      <c r="B2241" s="220"/>
      <c r="C2241" s="220"/>
    </row>
    <row r="2242" spans="1:3" x14ac:dyDescent="0.2">
      <c r="A2242" s="220"/>
      <c r="B2242" s="220"/>
      <c r="C2242" s="220"/>
    </row>
    <row r="2243" spans="1:3" x14ac:dyDescent="0.2">
      <c r="A2243" s="220"/>
      <c r="B2243" s="220"/>
      <c r="C2243" s="220"/>
    </row>
    <row r="2244" spans="1:3" x14ac:dyDescent="0.2">
      <c r="A2244" s="220"/>
      <c r="B2244" s="220"/>
      <c r="C2244" s="220"/>
    </row>
    <row r="2245" spans="1:3" x14ac:dyDescent="0.2">
      <c r="A2245" s="220"/>
      <c r="B2245" s="220"/>
      <c r="C2245" s="220"/>
    </row>
    <row r="2246" spans="1:3" x14ac:dyDescent="0.2">
      <c r="A2246" s="220"/>
      <c r="B2246" s="220"/>
      <c r="C2246" s="220"/>
    </row>
    <row r="2247" spans="1:3" x14ac:dyDescent="0.2">
      <c r="A2247" s="220"/>
      <c r="B2247" s="220"/>
      <c r="C2247" s="220"/>
    </row>
    <row r="2248" spans="1:3" x14ac:dyDescent="0.2">
      <c r="A2248" s="220"/>
      <c r="B2248" s="220"/>
      <c r="C2248" s="220"/>
    </row>
    <row r="2249" spans="1:3" x14ac:dyDescent="0.2">
      <c r="A2249" s="220"/>
      <c r="B2249" s="220"/>
      <c r="C2249" s="220"/>
    </row>
    <row r="2250" spans="1:3" x14ac:dyDescent="0.2">
      <c r="A2250" s="220"/>
      <c r="B2250" s="220"/>
      <c r="C2250" s="220"/>
    </row>
    <row r="2251" spans="1:3" x14ac:dyDescent="0.2">
      <c r="A2251" s="220"/>
      <c r="B2251" s="220"/>
      <c r="C2251" s="220"/>
    </row>
    <row r="2252" spans="1:3" x14ac:dyDescent="0.2">
      <c r="A2252" s="220"/>
      <c r="B2252" s="220"/>
      <c r="C2252" s="220"/>
    </row>
    <row r="2253" spans="1:3" x14ac:dyDescent="0.2">
      <c r="A2253" s="220"/>
      <c r="B2253" s="220"/>
      <c r="C2253" s="220"/>
    </row>
    <row r="2254" spans="1:3" x14ac:dyDescent="0.2">
      <c r="A2254" s="220"/>
      <c r="B2254" s="220"/>
      <c r="C2254" s="220"/>
    </row>
    <row r="2255" spans="1:3" x14ac:dyDescent="0.2">
      <c r="A2255" s="220"/>
      <c r="B2255" s="220"/>
      <c r="C2255" s="220"/>
    </row>
    <row r="2256" spans="1:3" x14ac:dyDescent="0.2">
      <c r="A2256" s="220"/>
      <c r="B2256" s="220"/>
      <c r="C2256" s="220"/>
    </row>
    <row r="2257" spans="1:3" x14ac:dyDescent="0.2">
      <c r="A2257" s="220"/>
      <c r="B2257" s="220"/>
      <c r="C2257" s="220"/>
    </row>
    <row r="2258" spans="1:3" x14ac:dyDescent="0.2">
      <c r="A2258" s="220"/>
      <c r="B2258" s="220"/>
      <c r="C2258" s="220"/>
    </row>
    <row r="2259" spans="1:3" x14ac:dyDescent="0.2">
      <c r="A2259" s="220"/>
      <c r="B2259" s="220"/>
      <c r="C2259" s="220"/>
    </row>
    <row r="2260" spans="1:3" x14ac:dyDescent="0.2">
      <c r="A2260" s="220"/>
      <c r="B2260" s="220"/>
      <c r="C2260" s="220"/>
    </row>
    <row r="2261" spans="1:3" x14ac:dyDescent="0.2">
      <c r="A2261" s="220"/>
      <c r="B2261" s="220"/>
      <c r="C2261" s="220"/>
    </row>
    <row r="2262" spans="1:3" x14ac:dyDescent="0.2">
      <c r="A2262" s="220"/>
      <c r="B2262" s="220"/>
      <c r="C2262" s="220"/>
    </row>
    <row r="2263" spans="1:3" x14ac:dyDescent="0.2">
      <c r="A2263" s="220"/>
      <c r="B2263" s="220"/>
      <c r="C2263" s="220"/>
    </row>
    <row r="2264" spans="1:3" x14ac:dyDescent="0.2">
      <c r="A2264" s="220"/>
      <c r="B2264" s="220"/>
      <c r="C2264" s="220"/>
    </row>
    <row r="2265" spans="1:3" x14ac:dyDescent="0.2">
      <c r="A2265" s="220"/>
      <c r="B2265" s="220"/>
      <c r="C2265" s="220"/>
    </row>
    <row r="2266" spans="1:3" x14ac:dyDescent="0.2">
      <c r="A2266" s="220"/>
      <c r="B2266" s="220"/>
      <c r="C2266" s="220"/>
    </row>
    <row r="2267" spans="1:3" x14ac:dyDescent="0.2">
      <c r="A2267" s="220"/>
      <c r="B2267" s="220"/>
      <c r="C2267" s="220"/>
    </row>
    <row r="2268" spans="1:3" x14ac:dyDescent="0.2">
      <c r="A2268" s="220"/>
      <c r="B2268" s="220"/>
      <c r="C2268" s="220"/>
    </row>
    <row r="2269" spans="1:3" x14ac:dyDescent="0.2">
      <c r="A2269" s="220"/>
      <c r="B2269" s="220"/>
      <c r="C2269" s="220"/>
    </row>
    <row r="2270" spans="1:3" x14ac:dyDescent="0.2">
      <c r="A2270" s="220"/>
      <c r="B2270" s="220"/>
      <c r="C2270" s="220"/>
    </row>
    <row r="2271" spans="1:3" x14ac:dyDescent="0.2">
      <c r="A2271" s="220"/>
      <c r="B2271" s="220"/>
      <c r="C2271" s="220"/>
    </row>
    <row r="2272" spans="1:3" x14ac:dyDescent="0.2">
      <c r="A2272" s="220"/>
      <c r="B2272" s="220"/>
      <c r="C2272" s="220"/>
    </row>
    <row r="2273" spans="1:3" x14ac:dyDescent="0.2">
      <c r="A2273" s="220"/>
      <c r="B2273" s="220"/>
      <c r="C2273" s="220"/>
    </row>
    <row r="2274" spans="1:3" x14ac:dyDescent="0.2">
      <c r="A2274" s="220"/>
      <c r="B2274" s="220"/>
      <c r="C2274" s="220"/>
    </row>
    <row r="2275" spans="1:3" x14ac:dyDescent="0.2">
      <c r="A2275" s="220"/>
      <c r="B2275" s="220"/>
      <c r="C2275" s="220"/>
    </row>
    <row r="2276" spans="1:3" x14ac:dyDescent="0.2">
      <c r="A2276" s="220"/>
      <c r="B2276" s="220"/>
      <c r="C2276" s="220"/>
    </row>
    <row r="2277" spans="1:3" x14ac:dyDescent="0.2">
      <c r="A2277" s="220"/>
      <c r="B2277" s="220"/>
      <c r="C2277" s="220"/>
    </row>
    <row r="2278" spans="1:3" x14ac:dyDescent="0.2">
      <c r="A2278" s="220"/>
      <c r="B2278" s="220"/>
      <c r="C2278" s="220"/>
    </row>
    <row r="2279" spans="1:3" x14ac:dyDescent="0.2">
      <c r="A2279" s="220"/>
      <c r="B2279" s="220"/>
      <c r="C2279" s="220"/>
    </row>
    <row r="2280" spans="1:3" x14ac:dyDescent="0.2">
      <c r="A2280" s="220"/>
      <c r="B2280" s="220"/>
      <c r="C2280" s="220"/>
    </row>
    <row r="2281" spans="1:3" x14ac:dyDescent="0.2">
      <c r="A2281" s="220"/>
      <c r="B2281" s="220"/>
      <c r="C2281" s="220"/>
    </row>
    <row r="2282" spans="1:3" x14ac:dyDescent="0.2">
      <c r="A2282" s="220"/>
      <c r="B2282" s="220"/>
      <c r="C2282" s="220"/>
    </row>
    <row r="2283" spans="1:3" x14ac:dyDescent="0.2">
      <c r="A2283" s="220"/>
      <c r="B2283" s="220"/>
      <c r="C2283" s="220"/>
    </row>
    <row r="2284" spans="1:3" x14ac:dyDescent="0.2">
      <c r="A2284" s="220"/>
      <c r="B2284" s="220"/>
      <c r="C2284" s="220"/>
    </row>
    <row r="2285" spans="1:3" x14ac:dyDescent="0.2">
      <c r="A2285" s="220"/>
      <c r="B2285" s="220"/>
      <c r="C2285" s="220"/>
    </row>
    <row r="2286" spans="1:3" x14ac:dyDescent="0.2">
      <c r="A2286" s="220"/>
      <c r="B2286" s="220"/>
      <c r="C2286" s="220"/>
    </row>
    <row r="2287" spans="1:3" x14ac:dyDescent="0.2">
      <c r="A2287" s="220"/>
      <c r="B2287" s="220"/>
      <c r="C2287" s="220"/>
    </row>
    <row r="2288" spans="1:3" x14ac:dyDescent="0.2">
      <c r="A2288" s="220"/>
      <c r="B2288" s="220"/>
      <c r="C2288" s="220"/>
    </row>
    <row r="2289" spans="1:3" x14ac:dyDescent="0.2">
      <c r="A2289" s="220"/>
      <c r="B2289" s="220"/>
      <c r="C2289" s="220"/>
    </row>
    <row r="2290" spans="1:3" x14ac:dyDescent="0.2">
      <c r="A2290" s="220"/>
      <c r="B2290" s="220"/>
      <c r="C2290" s="220"/>
    </row>
    <row r="2291" spans="1:3" x14ac:dyDescent="0.2">
      <c r="A2291" s="220"/>
      <c r="B2291" s="220"/>
      <c r="C2291" s="220"/>
    </row>
    <row r="2292" spans="1:3" x14ac:dyDescent="0.2">
      <c r="A2292" s="220"/>
      <c r="B2292" s="220"/>
      <c r="C2292" s="220"/>
    </row>
    <row r="2293" spans="1:3" x14ac:dyDescent="0.2">
      <c r="A2293" s="220"/>
      <c r="B2293" s="220"/>
      <c r="C2293" s="220"/>
    </row>
    <row r="2294" spans="1:3" x14ac:dyDescent="0.2">
      <c r="A2294" s="220"/>
      <c r="B2294" s="220"/>
      <c r="C2294" s="220"/>
    </row>
    <row r="2295" spans="1:3" x14ac:dyDescent="0.2">
      <c r="A2295" s="220"/>
      <c r="B2295" s="220"/>
      <c r="C2295" s="220"/>
    </row>
    <row r="2296" spans="1:3" x14ac:dyDescent="0.2">
      <c r="A2296" s="220"/>
      <c r="B2296" s="220"/>
      <c r="C2296" s="220"/>
    </row>
    <row r="2297" spans="1:3" x14ac:dyDescent="0.2">
      <c r="A2297" s="220"/>
      <c r="B2297" s="220"/>
      <c r="C2297" s="220"/>
    </row>
    <row r="2298" spans="1:3" x14ac:dyDescent="0.2">
      <c r="A2298" s="220"/>
      <c r="B2298" s="220"/>
      <c r="C2298" s="220"/>
    </row>
    <row r="2299" spans="1:3" x14ac:dyDescent="0.2">
      <c r="A2299" s="220"/>
      <c r="B2299" s="220"/>
      <c r="C2299" s="220"/>
    </row>
    <row r="2300" spans="1:3" x14ac:dyDescent="0.2">
      <c r="A2300" s="220"/>
      <c r="B2300" s="220"/>
      <c r="C2300" s="220"/>
    </row>
    <row r="2301" spans="1:3" x14ac:dyDescent="0.2">
      <c r="A2301" s="220"/>
      <c r="B2301" s="220"/>
      <c r="C2301" s="220"/>
    </row>
    <row r="2302" spans="1:3" x14ac:dyDescent="0.2">
      <c r="A2302" s="220"/>
      <c r="B2302" s="220"/>
      <c r="C2302" s="220"/>
    </row>
    <row r="2303" spans="1:3" x14ac:dyDescent="0.2">
      <c r="A2303" s="220"/>
      <c r="B2303" s="220"/>
      <c r="C2303" s="220"/>
    </row>
    <row r="2304" spans="1:3" x14ac:dyDescent="0.2">
      <c r="A2304" s="220"/>
      <c r="B2304" s="220"/>
      <c r="C2304" s="220"/>
    </row>
    <row r="2305" spans="1:3" x14ac:dyDescent="0.2">
      <c r="A2305" s="220"/>
      <c r="B2305" s="220"/>
      <c r="C2305" s="220"/>
    </row>
    <row r="2306" spans="1:3" x14ac:dyDescent="0.2">
      <c r="A2306" s="220"/>
      <c r="B2306" s="220"/>
      <c r="C2306" s="220"/>
    </row>
    <row r="2307" spans="1:3" x14ac:dyDescent="0.2">
      <c r="A2307" s="220"/>
      <c r="B2307" s="220"/>
      <c r="C2307" s="220"/>
    </row>
    <row r="2308" spans="1:3" x14ac:dyDescent="0.2">
      <c r="A2308" s="220"/>
      <c r="B2308" s="220"/>
      <c r="C2308" s="220"/>
    </row>
    <row r="2309" spans="1:3" x14ac:dyDescent="0.2">
      <c r="A2309" s="220"/>
      <c r="B2309" s="220"/>
      <c r="C2309" s="220"/>
    </row>
    <row r="2310" spans="1:3" x14ac:dyDescent="0.2">
      <c r="A2310" s="220"/>
      <c r="B2310" s="220"/>
      <c r="C2310" s="220"/>
    </row>
    <row r="2311" spans="1:3" x14ac:dyDescent="0.2">
      <c r="A2311" s="220"/>
      <c r="B2311" s="220"/>
      <c r="C2311" s="220"/>
    </row>
    <row r="2312" spans="1:3" x14ac:dyDescent="0.2">
      <c r="A2312" s="220"/>
      <c r="B2312" s="220"/>
      <c r="C2312" s="220"/>
    </row>
    <row r="2313" spans="1:3" x14ac:dyDescent="0.2">
      <c r="A2313" s="220"/>
      <c r="B2313" s="220"/>
      <c r="C2313" s="220"/>
    </row>
    <row r="2314" spans="1:3" x14ac:dyDescent="0.2">
      <c r="A2314" s="220"/>
      <c r="B2314" s="220"/>
      <c r="C2314" s="220"/>
    </row>
    <row r="2315" spans="1:3" x14ac:dyDescent="0.2">
      <c r="A2315" s="220"/>
      <c r="B2315" s="220"/>
      <c r="C2315" s="220"/>
    </row>
    <row r="2316" spans="1:3" x14ac:dyDescent="0.2">
      <c r="A2316" s="220"/>
      <c r="B2316" s="220"/>
      <c r="C2316" s="220"/>
    </row>
    <row r="2317" spans="1:3" x14ac:dyDescent="0.2">
      <c r="A2317" s="220"/>
      <c r="B2317" s="220"/>
      <c r="C2317" s="220"/>
    </row>
    <row r="2318" spans="1:3" x14ac:dyDescent="0.2">
      <c r="A2318" s="220"/>
      <c r="B2318" s="220"/>
      <c r="C2318" s="220"/>
    </row>
    <row r="2319" spans="1:3" x14ac:dyDescent="0.2">
      <c r="A2319" s="220"/>
      <c r="B2319" s="220"/>
      <c r="C2319" s="220"/>
    </row>
    <row r="2320" spans="1:3" x14ac:dyDescent="0.2">
      <c r="A2320" s="220"/>
      <c r="B2320" s="220"/>
      <c r="C2320" s="220"/>
    </row>
    <row r="2321" spans="1:3" x14ac:dyDescent="0.2">
      <c r="A2321" s="220"/>
      <c r="B2321" s="220"/>
      <c r="C2321" s="220"/>
    </row>
    <row r="2322" spans="1:3" x14ac:dyDescent="0.2">
      <c r="A2322" s="220"/>
      <c r="B2322" s="220"/>
      <c r="C2322" s="220"/>
    </row>
    <row r="2323" spans="1:3" x14ac:dyDescent="0.2">
      <c r="A2323" s="220"/>
      <c r="B2323" s="220"/>
      <c r="C2323" s="220"/>
    </row>
    <row r="2324" spans="1:3" x14ac:dyDescent="0.2">
      <c r="A2324" s="220"/>
      <c r="B2324" s="220"/>
      <c r="C2324" s="220"/>
    </row>
    <row r="2325" spans="1:3" x14ac:dyDescent="0.2">
      <c r="A2325" s="220"/>
      <c r="B2325" s="220"/>
      <c r="C2325" s="220"/>
    </row>
    <row r="2326" spans="1:3" x14ac:dyDescent="0.2">
      <c r="A2326" s="220"/>
      <c r="B2326" s="220"/>
      <c r="C2326" s="220"/>
    </row>
    <row r="2327" spans="1:3" x14ac:dyDescent="0.2">
      <c r="A2327" s="220"/>
      <c r="B2327" s="220"/>
      <c r="C2327" s="220"/>
    </row>
    <row r="2328" spans="1:3" x14ac:dyDescent="0.2">
      <c r="A2328" s="220"/>
      <c r="B2328" s="220"/>
      <c r="C2328" s="220"/>
    </row>
    <row r="2329" spans="1:3" x14ac:dyDescent="0.2">
      <c r="A2329" s="220"/>
      <c r="B2329" s="220"/>
      <c r="C2329" s="220"/>
    </row>
    <row r="2330" spans="1:3" x14ac:dyDescent="0.2">
      <c r="A2330" s="220"/>
      <c r="B2330" s="220"/>
      <c r="C2330" s="220"/>
    </row>
    <row r="2331" spans="1:3" x14ac:dyDescent="0.2">
      <c r="A2331" s="220"/>
      <c r="B2331" s="220"/>
      <c r="C2331" s="220"/>
    </row>
    <row r="2332" spans="1:3" x14ac:dyDescent="0.2">
      <c r="A2332" s="220"/>
      <c r="B2332" s="220"/>
      <c r="C2332" s="220"/>
    </row>
    <row r="2333" spans="1:3" x14ac:dyDescent="0.2">
      <c r="A2333" s="220"/>
      <c r="B2333" s="220"/>
      <c r="C2333" s="220"/>
    </row>
    <row r="2334" spans="1:3" x14ac:dyDescent="0.2">
      <c r="A2334" s="220"/>
      <c r="B2334" s="220"/>
      <c r="C2334" s="220"/>
    </row>
    <row r="2335" spans="1:3" x14ac:dyDescent="0.2">
      <c r="A2335" s="220"/>
      <c r="B2335" s="220"/>
      <c r="C2335" s="220"/>
    </row>
    <row r="2336" spans="1:3" x14ac:dyDescent="0.2">
      <c r="A2336" s="220"/>
      <c r="B2336" s="220"/>
      <c r="C2336" s="220"/>
    </row>
    <row r="2337" spans="1:3" x14ac:dyDescent="0.2">
      <c r="A2337" s="220"/>
      <c r="B2337" s="220"/>
      <c r="C2337" s="220"/>
    </row>
    <row r="2338" spans="1:3" x14ac:dyDescent="0.2">
      <c r="A2338" s="220"/>
      <c r="B2338" s="220"/>
      <c r="C2338" s="220"/>
    </row>
    <row r="2339" spans="1:3" x14ac:dyDescent="0.2">
      <c r="A2339" s="220"/>
      <c r="B2339" s="220"/>
      <c r="C2339" s="220"/>
    </row>
    <row r="2340" spans="1:3" x14ac:dyDescent="0.2">
      <c r="A2340" s="220"/>
      <c r="B2340" s="220"/>
      <c r="C2340" s="220"/>
    </row>
    <row r="2341" spans="1:3" x14ac:dyDescent="0.2">
      <c r="A2341" s="220"/>
      <c r="B2341" s="220"/>
      <c r="C2341" s="220"/>
    </row>
    <row r="2342" spans="1:3" x14ac:dyDescent="0.2">
      <c r="A2342" s="220"/>
      <c r="B2342" s="220"/>
      <c r="C2342" s="220"/>
    </row>
    <row r="2343" spans="1:3" x14ac:dyDescent="0.2">
      <c r="A2343" s="220"/>
      <c r="B2343" s="220"/>
      <c r="C2343" s="220"/>
    </row>
    <row r="2344" spans="1:3" x14ac:dyDescent="0.2">
      <c r="A2344" s="220"/>
      <c r="B2344" s="220"/>
      <c r="C2344" s="220"/>
    </row>
    <row r="2345" spans="1:3" x14ac:dyDescent="0.2">
      <c r="A2345" s="220"/>
      <c r="B2345" s="220"/>
      <c r="C2345" s="220"/>
    </row>
    <row r="2346" spans="1:3" x14ac:dyDescent="0.2">
      <c r="A2346" s="220"/>
      <c r="B2346" s="220"/>
      <c r="C2346" s="220"/>
    </row>
    <row r="2347" spans="1:3" x14ac:dyDescent="0.2">
      <c r="A2347" s="220"/>
      <c r="B2347" s="220"/>
      <c r="C2347" s="220"/>
    </row>
    <row r="2348" spans="1:3" x14ac:dyDescent="0.2">
      <c r="A2348" s="220"/>
      <c r="B2348" s="220"/>
      <c r="C2348" s="220"/>
    </row>
    <row r="2349" spans="1:3" x14ac:dyDescent="0.2">
      <c r="A2349" s="220"/>
      <c r="B2349" s="220"/>
      <c r="C2349" s="220"/>
    </row>
    <row r="2350" spans="1:3" x14ac:dyDescent="0.2">
      <c r="A2350" s="220"/>
      <c r="B2350" s="220"/>
      <c r="C2350" s="220"/>
    </row>
    <row r="2351" spans="1:3" x14ac:dyDescent="0.2">
      <c r="A2351" s="220"/>
      <c r="B2351" s="220"/>
      <c r="C2351" s="220"/>
    </row>
    <row r="2352" spans="1:3" x14ac:dyDescent="0.2">
      <c r="A2352" s="220"/>
      <c r="B2352" s="220"/>
      <c r="C2352" s="220"/>
    </row>
    <row r="2353" spans="1:3" x14ac:dyDescent="0.2">
      <c r="A2353" s="220"/>
      <c r="B2353" s="220"/>
      <c r="C2353" s="220"/>
    </row>
    <row r="2354" spans="1:3" x14ac:dyDescent="0.2">
      <c r="A2354" s="220"/>
      <c r="B2354" s="220"/>
      <c r="C2354" s="220"/>
    </row>
    <row r="2355" spans="1:3" x14ac:dyDescent="0.2">
      <c r="A2355" s="220"/>
      <c r="B2355" s="220"/>
      <c r="C2355" s="220"/>
    </row>
    <row r="2356" spans="1:3" x14ac:dyDescent="0.2">
      <c r="A2356" s="220"/>
      <c r="B2356" s="220"/>
      <c r="C2356" s="220"/>
    </row>
    <row r="2357" spans="1:3" x14ac:dyDescent="0.2">
      <c r="A2357" s="220"/>
      <c r="B2357" s="220"/>
      <c r="C2357" s="220"/>
    </row>
    <row r="2358" spans="1:3" x14ac:dyDescent="0.2">
      <c r="A2358" s="220"/>
      <c r="B2358" s="220"/>
      <c r="C2358" s="220"/>
    </row>
    <row r="2359" spans="1:3" x14ac:dyDescent="0.2">
      <c r="A2359" s="220"/>
      <c r="B2359" s="220"/>
      <c r="C2359" s="220"/>
    </row>
    <row r="2360" spans="1:3" x14ac:dyDescent="0.2">
      <c r="A2360" s="220"/>
      <c r="B2360" s="220"/>
      <c r="C2360" s="220"/>
    </row>
    <row r="2361" spans="1:3" x14ac:dyDescent="0.2">
      <c r="A2361" s="220"/>
      <c r="B2361" s="220"/>
      <c r="C2361" s="220"/>
    </row>
    <row r="2362" spans="1:3" x14ac:dyDescent="0.2">
      <c r="A2362" s="220"/>
      <c r="B2362" s="220"/>
      <c r="C2362" s="220"/>
    </row>
    <row r="2363" spans="1:3" x14ac:dyDescent="0.2">
      <c r="A2363" s="220"/>
      <c r="B2363" s="220"/>
      <c r="C2363" s="220"/>
    </row>
    <row r="2364" spans="1:3" x14ac:dyDescent="0.2">
      <c r="A2364" s="220"/>
      <c r="B2364" s="220"/>
      <c r="C2364" s="220"/>
    </row>
    <row r="2365" spans="1:3" x14ac:dyDescent="0.2">
      <c r="A2365" s="220"/>
      <c r="B2365" s="220"/>
      <c r="C2365" s="220"/>
    </row>
    <row r="2366" spans="1:3" x14ac:dyDescent="0.2">
      <c r="A2366" s="220"/>
      <c r="B2366" s="220"/>
      <c r="C2366" s="220"/>
    </row>
    <row r="2367" spans="1:3" x14ac:dyDescent="0.2">
      <c r="A2367" s="220"/>
      <c r="B2367" s="220"/>
      <c r="C2367" s="220"/>
    </row>
    <row r="2368" spans="1:3" x14ac:dyDescent="0.2">
      <c r="A2368" s="220"/>
      <c r="B2368" s="220"/>
      <c r="C2368" s="220"/>
    </row>
    <row r="2369" spans="1:3" x14ac:dyDescent="0.2">
      <c r="A2369" s="220"/>
      <c r="B2369" s="220"/>
      <c r="C2369" s="220"/>
    </row>
    <row r="2370" spans="1:3" x14ac:dyDescent="0.2">
      <c r="A2370" s="220"/>
      <c r="B2370" s="220"/>
      <c r="C2370" s="220"/>
    </row>
    <row r="2371" spans="1:3" x14ac:dyDescent="0.2">
      <c r="A2371" s="220"/>
      <c r="B2371" s="220"/>
      <c r="C2371" s="220"/>
    </row>
    <row r="2372" spans="1:3" x14ac:dyDescent="0.2">
      <c r="A2372" s="220"/>
      <c r="B2372" s="220"/>
      <c r="C2372" s="220"/>
    </row>
    <row r="2373" spans="1:3" x14ac:dyDescent="0.2">
      <c r="A2373" s="220"/>
      <c r="B2373" s="220"/>
      <c r="C2373" s="220"/>
    </row>
    <row r="2374" spans="1:3" x14ac:dyDescent="0.2">
      <c r="A2374" s="220"/>
      <c r="B2374" s="220"/>
      <c r="C2374" s="220"/>
    </row>
    <row r="2375" spans="1:3" x14ac:dyDescent="0.2">
      <c r="A2375" s="220"/>
      <c r="B2375" s="220"/>
      <c r="C2375" s="220"/>
    </row>
    <row r="2376" spans="1:3" x14ac:dyDescent="0.2">
      <c r="A2376" s="220"/>
      <c r="B2376" s="220"/>
      <c r="C2376" s="220"/>
    </row>
    <row r="2377" spans="1:3" x14ac:dyDescent="0.2">
      <c r="A2377" s="220"/>
      <c r="B2377" s="220"/>
      <c r="C2377" s="220"/>
    </row>
    <row r="2378" spans="1:3" x14ac:dyDescent="0.2">
      <c r="A2378" s="220"/>
      <c r="B2378" s="220"/>
      <c r="C2378" s="220"/>
    </row>
    <row r="2379" spans="1:3" x14ac:dyDescent="0.2">
      <c r="A2379" s="220"/>
      <c r="B2379" s="220"/>
      <c r="C2379" s="220"/>
    </row>
    <row r="2380" spans="1:3" x14ac:dyDescent="0.2">
      <c r="A2380" s="220"/>
      <c r="B2380" s="220"/>
      <c r="C2380" s="220"/>
    </row>
    <row r="2381" spans="1:3" x14ac:dyDescent="0.2">
      <c r="A2381" s="220"/>
      <c r="B2381" s="220"/>
      <c r="C2381" s="220"/>
    </row>
    <row r="2382" spans="1:3" x14ac:dyDescent="0.2">
      <c r="A2382" s="220"/>
      <c r="B2382" s="220"/>
      <c r="C2382" s="220"/>
    </row>
    <row r="2383" spans="1:3" x14ac:dyDescent="0.2">
      <c r="A2383" s="220"/>
      <c r="B2383" s="220"/>
      <c r="C2383" s="220"/>
    </row>
    <row r="2384" spans="1:3" x14ac:dyDescent="0.2">
      <c r="A2384" s="220"/>
      <c r="B2384" s="220"/>
      <c r="C2384" s="220"/>
    </row>
    <row r="2385" spans="1:3" x14ac:dyDescent="0.2">
      <c r="A2385" s="220"/>
      <c r="B2385" s="220"/>
      <c r="C2385" s="220"/>
    </row>
    <row r="2386" spans="1:3" x14ac:dyDescent="0.2">
      <c r="A2386" s="220"/>
      <c r="B2386" s="220"/>
      <c r="C2386" s="220"/>
    </row>
    <row r="2387" spans="1:3" x14ac:dyDescent="0.2">
      <c r="A2387" s="220"/>
      <c r="B2387" s="220"/>
      <c r="C2387" s="220"/>
    </row>
    <row r="2388" spans="1:3" x14ac:dyDescent="0.2">
      <c r="A2388" s="220"/>
      <c r="B2388" s="220"/>
      <c r="C2388" s="220"/>
    </row>
    <row r="2389" spans="1:3" x14ac:dyDescent="0.2">
      <c r="A2389" s="220"/>
      <c r="B2389" s="220"/>
      <c r="C2389" s="220"/>
    </row>
    <row r="2390" spans="1:3" x14ac:dyDescent="0.2">
      <c r="A2390" s="220"/>
      <c r="B2390" s="220"/>
      <c r="C2390" s="220"/>
    </row>
    <row r="2391" spans="1:3" x14ac:dyDescent="0.2">
      <c r="A2391" s="220"/>
      <c r="B2391" s="220"/>
      <c r="C2391" s="220"/>
    </row>
    <row r="2392" spans="1:3" x14ac:dyDescent="0.2">
      <c r="A2392" s="220"/>
      <c r="B2392" s="220"/>
      <c r="C2392" s="220"/>
    </row>
    <row r="2393" spans="1:3" x14ac:dyDescent="0.2">
      <c r="A2393" s="220"/>
      <c r="B2393" s="220"/>
      <c r="C2393" s="220"/>
    </row>
    <row r="2394" spans="1:3" x14ac:dyDescent="0.2">
      <c r="A2394" s="220"/>
      <c r="B2394" s="220"/>
      <c r="C2394" s="220"/>
    </row>
    <row r="2395" spans="1:3" x14ac:dyDescent="0.2">
      <c r="A2395" s="220"/>
      <c r="B2395" s="220"/>
      <c r="C2395" s="220"/>
    </row>
    <row r="2396" spans="1:3" x14ac:dyDescent="0.2">
      <c r="A2396" s="220"/>
      <c r="B2396" s="220"/>
      <c r="C2396" s="220"/>
    </row>
    <row r="2397" spans="1:3" x14ac:dyDescent="0.2">
      <c r="A2397" s="220"/>
      <c r="B2397" s="220"/>
      <c r="C2397" s="220"/>
    </row>
    <row r="2398" spans="1:3" x14ac:dyDescent="0.2">
      <c r="A2398" s="220"/>
      <c r="B2398" s="220"/>
      <c r="C2398" s="220"/>
    </row>
    <row r="2399" spans="1:3" x14ac:dyDescent="0.2">
      <c r="A2399" s="220"/>
      <c r="B2399" s="220"/>
      <c r="C2399" s="220"/>
    </row>
    <row r="2400" spans="1:3" x14ac:dyDescent="0.2">
      <c r="A2400" s="220"/>
      <c r="B2400" s="220"/>
      <c r="C2400" s="220"/>
    </row>
    <row r="2401" spans="1:3" x14ac:dyDescent="0.2">
      <c r="A2401" s="220"/>
      <c r="B2401" s="220"/>
      <c r="C2401" s="220"/>
    </row>
    <row r="2402" spans="1:3" x14ac:dyDescent="0.2">
      <c r="A2402" s="220"/>
      <c r="B2402" s="220"/>
      <c r="C2402" s="220"/>
    </row>
    <row r="2403" spans="1:3" x14ac:dyDescent="0.2">
      <c r="A2403" s="220"/>
      <c r="B2403" s="220"/>
      <c r="C2403" s="220"/>
    </row>
    <row r="2404" spans="1:3" x14ac:dyDescent="0.2">
      <c r="A2404" s="220"/>
      <c r="B2404" s="220"/>
      <c r="C2404" s="220"/>
    </row>
    <row r="2405" spans="1:3" x14ac:dyDescent="0.2">
      <c r="A2405" s="220"/>
      <c r="B2405" s="220"/>
      <c r="C2405" s="220"/>
    </row>
    <row r="2406" spans="1:3" x14ac:dyDescent="0.2">
      <c r="A2406" s="220"/>
      <c r="B2406" s="220"/>
      <c r="C2406" s="220"/>
    </row>
    <row r="2407" spans="1:3" x14ac:dyDescent="0.2">
      <c r="A2407" s="220"/>
      <c r="B2407" s="220"/>
      <c r="C2407" s="220"/>
    </row>
    <row r="2408" spans="1:3" x14ac:dyDescent="0.2">
      <c r="A2408" s="220"/>
      <c r="B2408" s="220"/>
      <c r="C2408" s="220"/>
    </row>
    <row r="2409" spans="1:3" x14ac:dyDescent="0.2">
      <c r="A2409" s="220"/>
      <c r="B2409" s="220"/>
      <c r="C2409" s="220"/>
    </row>
    <row r="2410" spans="1:3" x14ac:dyDescent="0.2">
      <c r="A2410" s="220"/>
      <c r="B2410" s="220"/>
      <c r="C2410" s="220"/>
    </row>
    <row r="2411" spans="1:3" x14ac:dyDescent="0.2">
      <c r="A2411" s="220"/>
      <c r="B2411" s="220"/>
      <c r="C2411" s="220"/>
    </row>
    <row r="2412" spans="1:3" x14ac:dyDescent="0.2">
      <c r="A2412" s="220"/>
      <c r="B2412" s="220"/>
      <c r="C2412" s="220"/>
    </row>
    <row r="2413" spans="1:3" x14ac:dyDescent="0.2">
      <c r="A2413" s="220"/>
      <c r="B2413" s="220"/>
      <c r="C2413" s="220"/>
    </row>
    <row r="2414" spans="1:3" x14ac:dyDescent="0.2">
      <c r="A2414" s="220"/>
      <c r="B2414" s="220"/>
      <c r="C2414" s="220"/>
    </row>
    <row r="2415" spans="1:3" x14ac:dyDescent="0.2">
      <c r="A2415" s="220"/>
      <c r="B2415" s="220"/>
      <c r="C2415" s="220"/>
    </row>
    <row r="2416" spans="1:3" x14ac:dyDescent="0.2">
      <c r="A2416" s="220"/>
      <c r="B2416" s="220"/>
      <c r="C2416" s="220"/>
    </row>
    <row r="2417" spans="1:3" x14ac:dyDescent="0.2">
      <c r="A2417" s="220"/>
      <c r="B2417" s="220"/>
      <c r="C2417" s="220"/>
    </row>
    <row r="2418" spans="1:3" x14ac:dyDescent="0.2">
      <c r="A2418" s="220"/>
      <c r="B2418" s="220"/>
      <c r="C2418" s="220"/>
    </row>
    <row r="2419" spans="1:3" x14ac:dyDescent="0.2">
      <c r="A2419" s="220"/>
      <c r="B2419" s="220"/>
      <c r="C2419" s="220"/>
    </row>
    <row r="2420" spans="1:3" x14ac:dyDescent="0.2">
      <c r="A2420" s="220"/>
      <c r="B2420" s="220"/>
      <c r="C2420" s="220"/>
    </row>
    <row r="2421" spans="1:3" x14ac:dyDescent="0.2">
      <c r="A2421" s="220"/>
      <c r="B2421" s="220"/>
      <c r="C2421" s="220"/>
    </row>
    <row r="2422" spans="1:3" x14ac:dyDescent="0.2">
      <c r="A2422" s="220"/>
      <c r="B2422" s="220"/>
      <c r="C2422" s="220"/>
    </row>
    <row r="2423" spans="1:3" x14ac:dyDescent="0.2">
      <c r="A2423" s="220"/>
      <c r="B2423" s="220"/>
      <c r="C2423" s="220"/>
    </row>
    <row r="2424" spans="1:3" x14ac:dyDescent="0.2">
      <c r="A2424" s="220"/>
      <c r="B2424" s="220"/>
      <c r="C2424" s="220"/>
    </row>
    <row r="2425" spans="1:3" x14ac:dyDescent="0.2">
      <c r="A2425" s="220"/>
      <c r="B2425" s="220"/>
      <c r="C2425" s="220"/>
    </row>
    <row r="2426" spans="1:3" x14ac:dyDescent="0.2">
      <c r="A2426" s="220"/>
      <c r="B2426" s="220"/>
      <c r="C2426" s="220"/>
    </row>
    <row r="2427" spans="1:3" x14ac:dyDescent="0.2">
      <c r="A2427" s="220"/>
      <c r="B2427" s="220"/>
      <c r="C2427" s="220"/>
    </row>
    <row r="2428" spans="1:3" x14ac:dyDescent="0.2">
      <c r="A2428" s="220"/>
      <c r="B2428" s="220"/>
      <c r="C2428" s="220"/>
    </row>
    <row r="2429" spans="1:3" x14ac:dyDescent="0.2">
      <c r="A2429" s="220"/>
      <c r="B2429" s="220"/>
      <c r="C2429" s="220"/>
    </row>
    <row r="2430" spans="1:3" x14ac:dyDescent="0.2">
      <c r="A2430" s="220"/>
      <c r="B2430" s="220"/>
      <c r="C2430" s="220"/>
    </row>
    <row r="2431" spans="1:3" x14ac:dyDescent="0.2">
      <c r="A2431" s="220"/>
      <c r="B2431" s="220"/>
      <c r="C2431" s="220"/>
    </row>
    <row r="2432" spans="1:3" x14ac:dyDescent="0.2">
      <c r="A2432" s="220"/>
      <c r="B2432" s="220"/>
      <c r="C2432" s="220"/>
    </row>
    <row r="2433" spans="1:3" x14ac:dyDescent="0.2">
      <c r="A2433" s="220"/>
      <c r="B2433" s="220"/>
      <c r="C2433" s="220"/>
    </row>
    <row r="2434" spans="1:3" x14ac:dyDescent="0.2">
      <c r="A2434" s="220"/>
      <c r="B2434" s="220"/>
      <c r="C2434" s="220"/>
    </row>
    <row r="2435" spans="1:3" x14ac:dyDescent="0.2">
      <c r="A2435" s="220"/>
      <c r="B2435" s="220"/>
      <c r="C2435" s="220"/>
    </row>
    <row r="2436" spans="1:3" x14ac:dyDescent="0.2">
      <c r="A2436" s="220"/>
      <c r="B2436" s="220"/>
      <c r="C2436" s="220"/>
    </row>
    <row r="2437" spans="1:3" x14ac:dyDescent="0.2">
      <c r="A2437" s="220"/>
      <c r="B2437" s="220"/>
      <c r="C2437" s="220"/>
    </row>
    <row r="2438" spans="1:3" x14ac:dyDescent="0.2">
      <c r="A2438" s="220"/>
      <c r="B2438" s="220"/>
      <c r="C2438" s="220"/>
    </row>
    <row r="2439" spans="1:3" x14ac:dyDescent="0.2">
      <c r="A2439" s="220"/>
      <c r="B2439" s="220"/>
      <c r="C2439" s="220"/>
    </row>
    <row r="2440" spans="1:3" x14ac:dyDescent="0.2">
      <c r="A2440" s="220"/>
      <c r="B2440" s="220"/>
      <c r="C2440" s="220"/>
    </row>
    <row r="2441" spans="1:3" x14ac:dyDescent="0.2">
      <c r="A2441" s="220"/>
      <c r="B2441" s="220"/>
      <c r="C2441" s="220"/>
    </row>
    <row r="2442" spans="1:3" x14ac:dyDescent="0.2">
      <c r="A2442" s="220"/>
      <c r="B2442" s="220"/>
      <c r="C2442" s="220"/>
    </row>
    <row r="2443" spans="1:3" x14ac:dyDescent="0.2">
      <c r="A2443" s="220"/>
      <c r="B2443" s="220"/>
      <c r="C2443" s="220"/>
    </row>
    <row r="2444" spans="1:3" x14ac:dyDescent="0.2">
      <c r="A2444" s="220"/>
      <c r="B2444" s="220"/>
      <c r="C2444" s="220"/>
    </row>
    <row r="2445" spans="1:3" x14ac:dyDescent="0.2">
      <c r="A2445" s="220"/>
      <c r="B2445" s="220"/>
      <c r="C2445" s="220"/>
    </row>
    <row r="2446" spans="1:3" x14ac:dyDescent="0.2">
      <c r="A2446" s="220"/>
      <c r="B2446" s="220"/>
      <c r="C2446" s="220"/>
    </row>
    <row r="2447" spans="1:3" x14ac:dyDescent="0.2">
      <c r="A2447" s="220"/>
      <c r="B2447" s="220"/>
      <c r="C2447" s="220"/>
    </row>
    <row r="2448" spans="1:3" x14ac:dyDescent="0.2">
      <c r="A2448" s="220"/>
      <c r="B2448" s="220"/>
      <c r="C2448" s="220"/>
    </row>
    <row r="2449" spans="1:3" x14ac:dyDescent="0.2">
      <c r="A2449" s="220"/>
      <c r="B2449" s="220"/>
      <c r="C2449" s="220"/>
    </row>
    <row r="2450" spans="1:3" x14ac:dyDescent="0.2">
      <c r="A2450" s="220"/>
      <c r="B2450" s="220"/>
      <c r="C2450" s="220"/>
    </row>
    <row r="2451" spans="1:3" x14ac:dyDescent="0.2">
      <c r="A2451" s="220"/>
      <c r="B2451" s="220"/>
      <c r="C2451" s="220"/>
    </row>
    <row r="2452" spans="1:3" x14ac:dyDescent="0.2">
      <c r="A2452" s="220"/>
      <c r="B2452" s="220"/>
      <c r="C2452" s="220"/>
    </row>
    <row r="2453" spans="1:3" x14ac:dyDescent="0.2">
      <c r="A2453" s="220"/>
      <c r="B2453" s="220"/>
      <c r="C2453" s="220"/>
    </row>
    <row r="2454" spans="1:3" x14ac:dyDescent="0.2">
      <c r="A2454" s="220"/>
      <c r="B2454" s="220"/>
      <c r="C2454" s="220"/>
    </row>
    <row r="2455" spans="1:3" x14ac:dyDescent="0.2">
      <c r="A2455" s="220"/>
      <c r="B2455" s="220"/>
      <c r="C2455" s="220"/>
    </row>
    <row r="2456" spans="1:3" x14ac:dyDescent="0.2">
      <c r="A2456" s="220"/>
      <c r="B2456" s="220"/>
      <c r="C2456" s="220"/>
    </row>
    <row r="2457" spans="1:3" x14ac:dyDescent="0.2">
      <c r="A2457" s="220"/>
      <c r="B2457" s="220"/>
      <c r="C2457" s="220"/>
    </row>
    <row r="2458" spans="1:3" x14ac:dyDescent="0.2">
      <c r="A2458" s="220"/>
      <c r="B2458" s="220"/>
      <c r="C2458" s="220"/>
    </row>
    <row r="2459" spans="1:3" x14ac:dyDescent="0.2">
      <c r="A2459" s="220"/>
      <c r="B2459" s="220"/>
      <c r="C2459" s="220"/>
    </row>
    <row r="2460" spans="1:3" x14ac:dyDescent="0.2">
      <c r="A2460" s="220"/>
      <c r="B2460" s="220"/>
      <c r="C2460" s="220"/>
    </row>
    <row r="2461" spans="1:3" x14ac:dyDescent="0.2">
      <c r="A2461" s="220"/>
      <c r="B2461" s="220"/>
      <c r="C2461" s="220"/>
    </row>
    <row r="2462" spans="1:3" x14ac:dyDescent="0.2">
      <c r="A2462" s="220"/>
      <c r="B2462" s="220"/>
      <c r="C2462" s="220"/>
    </row>
    <row r="2463" spans="1:3" x14ac:dyDescent="0.2">
      <c r="A2463" s="220"/>
      <c r="B2463" s="220"/>
      <c r="C2463" s="220"/>
    </row>
    <row r="2464" spans="1:3" x14ac:dyDescent="0.2">
      <c r="A2464" s="220"/>
      <c r="B2464" s="220"/>
      <c r="C2464" s="220"/>
    </row>
    <row r="2465" spans="1:3" x14ac:dyDescent="0.2">
      <c r="A2465" s="220"/>
      <c r="B2465" s="220"/>
      <c r="C2465" s="220"/>
    </row>
    <row r="2466" spans="1:3" x14ac:dyDescent="0.2">
      <c r="A2466" s="220"/>
      <c r="B2466" s="220"/>
      <c r="C2466" s="220"/>
    </row>
    <row r="2467" spans="1:3" x14ac:dyDescent="0.2">
      <c r="A2467" s="220"/>
      <c r="B2467" s="220"/>
      <c r="C2467" s="220"/>
    </row>
    <row r="2468" spans="1:3" x14ac:dyDescent="0.2">
      <c r="A2468" s="220"/>
      <c r="B2468" s="220"/>
      <c r="C2468" s="220"/>
    </row>
    <row r="2469" spans="1:3" x14ac:dyDescent="0.2">
      <c r="A2469" s="220"/>
      <c r="B2469" s="220"/>
      <c r="C2469" s="220"/>
    </row>
    <row r="2470" spans="1:3" x14ac:dyDescent="0.2">
      <c r="A2470" s="220"/>
      <c r="B2470" s="220"/>
      <c r="C2470" s="220"/>
    </row>
    <row r="2471" spans="1:3" x14ac:dyDescent="0.2">
      <c r="A2471" s="220"/>
      <c r="B2471" s="220"/>
      <c r="C2471" s="220"/>
    </row>
    <row r="2472" spans="1:3" x14ac:dyDescent="0.2">
      <c r="A2472" s="220"/>
      <c r="B2472" s="220"/>
      <c r="C2472" s="220"/>
    </row>
    <row r="2473" spans="1:3" x14ac:dyDescent="0.2">
      <c r="A2473" s="220"/>
      <c r="B2473" s="220"/>
      <c r="C2473" s="220"/>
    </row>
    <row r="2474" spans="1:3" x14ac:dyDescent="0.2">
      <c r="A2474" s="220"/>
      <c r="B2474" s="220"/>
      <c r="C2474" s="220"/>
    </row>
    <row r="2475" spans="1:3" x14ac:dyDescent="0.2">
      <c r="A2475" s="220"/>
      <c r="B2475" s="220"/>
      <c r="C2475" s="220"/>
    </row>
    <row r="2476" spans="1:3" x14ac:dyDescent="0.2">
      <c r="A2476" s="220"/>
      <c r="B2476" s="220"/>
      <c r="C2476" s="220"/>
    </row>
    <row r="2477" spans="1:3" x14ac:dyDescent="0.2">
      <c r="A2477" s="220"/>
      <c r="B2477" s="220"/>
      <c r="C2477" s="220"/>
    </row>
    <row r="2478" spans="1:3" x14ac:dyDescent="0.2">
      <c r="A2478" s="220"/>
      <c r="B2478" s="220"/>
      <c r="C2478" s="220"/>
    </row>
    <row r="2479" spans="1:3" x14ac:dyDescent="0.2">
      <c r="A2479" s="220"/>
      <c r="B2479" s="220"/>
      <c r="C2479" s="220"/>
    </row>
    <row r="2480" spans="1:3" x14ac:dyDescent="0.2">
      <c r="A2480" s="220"/>
      <c r="B2480" s="220"/>
      <c r="C2480" s="220"/>
    </row>
    <row r="2481" spans="1:3" x14ac:dyDescent="0.2">
      <c r="A2481" s="220"/>
      <c r="B2481" s="220"/>
      <c r="C2481" s="220"/>
    </row>
    <row r="2482" spans="1:3" x14ac:dyDescent="0.2">
      <c r="A2482" s="220"/>
      <c r="B2482" s="220"/>
      <c r="C2482" s="220"/>
    </row>
    <row r="2483" spans="1:3" x14ac:dyDescent="0.2">
      <c r="A2483" s="220"/>
      <c r="B2483" s="220"/>
      <c r="C2483" s="220"/>
    </row>
    <row r="2484" spans="1:3" x14ac:dyDescent="0.2">
      <c r="A2484" s="220"/>
      <c r="B2484" s="220"/>
      <c r="C2484" s="220"/>
    </row>
    <row r="2485" spans="1:3" x14ac:dyDescent="0.2">
      <c r="A2485" s="220"/>
      <c r="B2485" s="220"/>
      <c r="C2485" s="220"/>
    </row>
    <row r="2486" spans="1:3" x14ac:dyDescent="0.2">
      <c r="A2486" s="220"/>
      <c r="B2486" s="220"/>
      <c r="C2486" s="220"/>
    </row>
    <row r="2487" spans="1:3" x14ac:dyDescent="0.2">
      <c r="A2487" s="220"/>
      <c r="B2487" s="220"/>
      <c r="C2487" s="220"/>
    </row>
    <row r="2488" spans="1:3" x14ac:dyDescent="0.2">
      <c r="A2488" s="220"/>
      <c r="B2488" s="220"/>
      <c r="C2488" s="220"/>
    </row>
    <row r="2489" spans="1:3" x14ac:dyDescent="0.2">
      <c r="A2489" s="220"/>
      <c r="B2489" s="220"/>
      <c r="C2489" s="220"/>
    </row>
    <row r="2490" spans="1:3" x14ac:dyDescent="0.2">
      <c r="A2490" s="220"/>
      <c r="B2490" s="220"/>
      <c r="C2490" s="220"/>
    </row>
    <row r="2491" spans="1:3" x14ac:dyDescent="0.2">
      <c r="A2491" s="220"/>
      <c r="B2491" s="220"/>
      <c r="C2491" s="220"/>
    </row>
    <row r="2492" spans="1:3" x14ac:dyDescent="0.2">
      <c r="A2492" s="220"/>
      <c r="B2492" s="220"/>
      <c r="C2492" s="220"/>
    </row>
    <row r="2493" spans="1:3" x14ac:dyDescent="0.2">
      <c r="A2493" s="220"/>
      <c r="B2493" s="220"/>
      <c r="C2493" s="220"/>
    </row>
    <row r="2494" spans="1:3" x14ac:dyDescent="0.2">
      <c r="A2494" s="220"/>
      <c r="B2494" s="220"/>
      <c r="C2494" s="220"/>
    </row>
    <row r="2495" spans="1:3" x14ac:dyDescent="0.2">
      <c r="A2495" s="220"/>
      <c r="B2495" s="220"/>
      <c r="C2495" s="220"/>
    </row>
    <row r="2496" spans="1:3" x14ac:dyDescent="0.2">
      <c r="A2496" s="220"/>
      <c r="B2496" s="220"/>
      <c r="C2496" s="220"/>
    </row>
    <row r="2497" spans="1:3" x14ac:dyDescent="0.2">
      <c r="A2497" s="220"/>
      <c r="B2497" s="220"/>
      <c r="C2497" s="220"/>
    </row>
    <row r="2498" spans="1:3" x14ac:dyDescent="0.2">
      <c r="A2498" s="220"/>
      <c r="B2498" s="220"/>
      <c r="C2498" s="220"/>
    </row>
    <row r="2499" spans="1:3" x14ac:dyDescent="0.2">
      <c r="A2499" s="220"/>
      <c r="B2499" s="220"/>
      <c r="C2499" s="220"/>
    </row>
    <row r="2500" spans="1:3" x14ac:dyDescent="0.2">
      <c r="A2500" s="220"/>
      <c r="B2500" s="220"/>
      <c r="C2500" s="220"/>
    </row>
    <row r="2501" spans="1:3" x14ac:dyDescent="0.2">
      <c r="A2501" s="220"/>
      <c r="B2501" s="220"/>
      <c r="C2501" s="220"/>
    </row>
    <row r="2502" spans="1:3" x14ac:dyDescent="0.2">
      <c r="A2502" s="220"/>
      <c r="B2502" s="220"/>
      <c r="C2502" s="220"/>
    </row>
    <row r="2503" spans="1:3" x14ac:dyDescent="0.2">
      <c r="A2503" s="220"/>
      <c r="B2503" s="220"/>
      <c r="C2503" s="220"/>
    </row>
    <row r="2504" spans="1:3" x14ac:dyDescent="0.2">
      <c r="A2504" s="220"/>
      <c r="B2504" s="220"/>
      <c r="C2504" s="220"/>
    </row>
    <row r="2505" spans="1:3" x14ac:dyDescent="0.2">
      <c r="A2505" s="220"/>
      <c r="B2505" s="220"/>
      <c r="C2505" s="220"/>
    </row>
    <row r="2506" spans="1:3" x14ac:dyDescent="0.2">
      <c r="A2506" s="220"/>
      <c r="B2506" s="220"/>
      <c r="C2506" s="220"/>
    </row>
    <row r="2507" spans="1:3" x14ac:dyDescent="0.2">
      <c r="A2507" s="220"/>
      <c r="B2507" s="220"/>
      <c r="C2507" s="220"/>
    </row>
    <row r="2508" spans="1:3" x14ac:dyDescent="0.2">
      <c r="A2508" s="220"/>
      <c r="B2508" s="220"/>
      <c r="C2508" s="220"/>
    </row>
    <row r="2509" spans="1:3" x14ac:dyDescent="0.2">
      <c r="A2509" s="220"/>
      <c r="B2509" s="220"/>
      <c r="C2509" s="220"/>
    </row>
    <row r="2510" spans="1:3" x14ac:dyDescent="0.2">
      <c r="A2510" s="220"/>
      <c r="B2510" s="220"/>
      <c r="C2510" s="220"/>
    </row>
    <row r="2511" spans="1:3" x14ac:dyDescent="0.2">
      <c r="A2511" s="220"/>
      <c r="B2511" s="220"/>
      <c r="C2511" s="220"/>
    </row>
    <row r="2512" spans="1:3" x14ac:dyDescent="0.2">
      <c r="A2512" s="220"/>
      <c r="B2512" s="220"/>
      <c r="C2512" s="220"/>
    </row>
    <row r="2513" spans="1:3" x14ac:dyDescent="0.2">
      <c r="A2513" s="220"/>
      <c r="B2513" s="220"/>
      <c r="C2513" s="220"/>
    </row>
    <row r="2514" spans="1:3" x14ac:dyDescent="0.2">
      <c r="A2514" s="220"/>
      <c r="B2514" s="220"/>
      <c r="C2514" s="220"/>
    </row>
    <row r="2515" spans="1:3" x14ac:dyDescent="0.2">
      <c r="A2515" s="220"/>
      <c r="B2515" s="220"/>
      <c r="C2515" s="220"/>
    </row>
    <row r="2516" spans="1:3" x14ac:dyDescent="0.2">
      <c r="A2516" s="220"/>
      <c r="B2516" s="220"/>
      <c r="C2516" s="220"/>
    </row>
    <row r="2517" spans="1:3" x14ac:dyDescent="0.2">
      <c r="A2517" s="220"/>
      <c r="B2517" s="220"/>
      <c r="C2517" s="220"/>
    </row>
    <row r="2518" spans="1:3" x14ac:dyDescent="0.2">
      <c r="A2518" s="220"/>
      <c r="B2518" s="220"/>
      <c r="C2518" s="220"/>
    </row>
    <row r="2519" spans="1:3" x14ac:dyDescent="0.2">
      <c r="A2519" s="220"/>
      <c r="B2519" s="220"/>
      <c r="C2519" s="220"/>
    </row>
    <row r="2520" spans="1:3" x14ac:dyDescent="0.2">
      <c r="A2520" s="220"/>
      <c r="B2520" s="220"/>
      <c r="C2520" s="220"/>
    </row>
    <row r="2521" spans="1:3" x14ac:dyDescent="0.2">
      <c r="A2521" s="220"/>
      <c r="B2521" s="220"/>
      <c r="C2521" s="220"/>
    </row>
    <row r="2522" spans="1:3" x14ac:dyDescent="0.2">
      <c r="A2522" s="220"/>
      <c r="B2522" s="220"/>
      <c r="C2522" s="220"/>
    </row>
    <row r="2523" spans="1:3" x14ac:dyDescent="0.2">
      <c r="A2523" s="220"/>
      <c r="B2523" s="220"/>
      <c r="C2523" s="220"/>
    </row>
    <row r="2524" spans="1:3" x14ac:dyDescent="0.2">
      <c r="A2524" s="220"/>
      <c r="B2524" s="220"/>
      <c r="C2524" s="220"/>
    </row>
    <row r="2525" spans="1:3" x14ac:dyDescent="0.2">
      <c r="A2525" s="220"/>
      <c r="B2525" s="220"/>
      <c r="C2525" s="220"/>
    </row>
    <row r="2526" spans="1:3" x14ac:dyDescent="0.2">
      <c r="A2526" s="220"/>
      <c r="B2526" s="220"/>
      <c r="C2526" s="220"/>
    </row>
    <row r="2527" spans="1:3" x14ac:dyDescent="0.2">
      <c r="A2527" s="220"/>
      <c r="B2527" s="220"/>
      <c r="C2527" s="220"/>
    </row>
    <row r="2528" spans="1:3" x14ac:dyDescent="0.2">
      <c r="A2528" s="220"/>
      <c r="B2528" s="220"/>
      <c r="C2528" s="220"/>
    </row>
    <row r="2529" spans="1:3" x14ac:dyDescent="0.2">
      <c r="A2529" s="220"/>
      <c r="B2529" s="220"/>
      <c r="C2529" s="220"/>
    </row>
    <row r="2530" spans="1:3" x14ac:dyDescent="0.2">
      <c r="A2530" s="220"/>
      <c r="B2530" s="220"/>
      <c r="C2530" s="220"/>
    </row>
    <row r="2531" spans="1:3" x14ac:dyDescent="0.2">
      <c r="A2531" s="220"/>
      <c r="B2531" s="220"/>
      <c r="C2531" s="220"/>
    </row>
    <row r="2532" spans="1:3" x14ac:dyDescent="0.2">
      <c r="A2532" s="220"/>
      <c r="B2532" s="220"/>
      <c r="C2532" s="220"/>
    </row>
    <row r="2533" spans="1:3" x14ac:dyDescent="0.2">
      <c r="A2533" s="220"/>
      <c r="B2533" s="220"/>
      <c r="C2533" s="220"/>
    </row>
    <row r="2534" spans="1:3" x14ac:dyDescent="0.2">
      <c r="A2534" s="220"/>
      <c r="B2534" s="220"/>
      <c r="C2534" s="220"/>
    </row>
    <row r="2535" spans="1:3" x14ac:dyDescent="0.2">
      <c r="A2535" s="220"/>
      <c r="B2535" s="220"/>
      <c r="C2535" s="220"/>
    </row>
    <row r="2536" spans="1:3" x14ac:dyDescent="0.2">
      <c r="A2536" s="220"/>
      <c r="B2536" s="220"/>
      <c r="C2536" s="220"/>
    </row>
    <row r="2537" spans="1:3" x14ac:dyDescent="0.2">
      <c r="A2537" s="220"/>
      <c r="B2537" s="220"/>
      <c r="C2537" s="220"/>
    </row>
    <row r="2538" spans="1:3" x14ac:dyDescent="0.2">
      <c r="A2538" s="220"/>
      <c r="B2538" s="220"/>
      <c r="C2538" s="220"/>
    </row>
    <row r="2539" spans="1:3" x14ac:dyDescent="0.2">
      <c r="A2539" s="220"/>
      <c r="B2539" s="220"/>
      <c r="C2539" s="220"/>
    </row>
    <row r="2540" spans="1:3" x14ac:dyDescent="0.2">
      <c r="A2540" s="220"/>
      <c r="B2540" s="220"/>
      <c r="C2540" s="220"/>
    </row>
    <row r="2541" spans="1:3" x14ac:dyDescent="0.2">
      <c r="A2541" s="220"/>
      <c r="B2541" s="220"/>
      <c r="C2541" s="220"/>
    </row>
    <row r="2542" spans="1:3" x14ac:dyDescent="0.2">
      <c r="A2542" s="220"/>
      <c r="B2542" s="220"/>
      <c r="C2542" s="220"/>
    </row>
    <row r="2543" spans="1:3" x14ac:dyDescent="0.2">
      <c r="A2543" s="220"/>
      <c r="B2543" s="220"/>
      <c r="C2543" s="220"/>
    </row>
    <row r="2544" spans="1:3" x14ac:dyDescent="0.2">
      <c r="A2544" s="220"/>
      <c r="B2544" s="220"/>
      <c r="C2544" s="220"/>
    </row>
    <row r="2545" spans="1:3" x14ac:dyDescent="0.2">
      <c r="A2545" s="220"/>
      <c r="B2545" s="220"/>
      <c r="C2545" s="220"/>
    </row>
    <row r="2546" spans="1:3" x14ac:dyDescent="0.2">
      <c r="A2546" s="220"/>
      <c r="B2546" s="220"/>
      <c r="C2546" s="220"/>
    </row>
    <row r="2547" spans="1:3" x14ac:dyDescent="0.2">
      <c r="A2547" s="220"/>
      <c r="B2547" s="220"/>
      <c r="C2547" s="220"/>
    </row>
    <row r="2548" spans="1:3" x14ac:dyDescent="0.2">
      <c r="A2548" s="220"/>
      <c r="B2548" s="220"/>
      <c r="C2548" s="220"/>
    </row>
    <row r="2549" spans="1:3" x14ac:dyDescent="0.2">
      <c r="A2549" s="220"/>
      <c r="B2549" s="220"/>
      <c r="C2549" s="220"/>
    </row>
    <row r="2550" spans="1:3" x14ac:dyDescent="0.2">
      <c r="A2550" s="220"/>
      <c r="B2550" s="220"/>
      <c r="C2550" s="220"/>
    </row>
    <row r="2551" spans="1:3" x14ac:dyDescent="0.2">
      <c r="A2551" s="220"/>
      <c r="B2551" s="220"/>
      <c r="C2551" s="220"/>
    </row>
    <row r="2552" spans="1:3" x14ac:dyDescent="0.2">
      <c r="A2552" s="220"/>
      <c r="B2552" s="220"/>
      <c r="C2552" s="220"/>
    </row>
    <row r="2553" spans="1:3" x14ac:dyDescent="0.2">
      <c r="A2553" s="220"/>
      <c r="B2553" s="220"/>
      <c r="C2553" s="220"/>
    </row>
    <row r="2554" spans="1:3" x14ac:dyDescent="0.2">
      <c r="A2554" s="220"/>
      <c r="B2554" s="220"/>
      <c r="C2554" s="220"/>
    </row>
    <row r="2555" spans="1:3" x14ac:dyDescent="0.2">
      <c r="A2555" s="220"/>
      <c r="B2555" s="220"/>
      <c r="C2555" s="220"/>
    </row>
    <row r="2556" spans="1:3" x14ac:dyDescent="0.2">
      <c r="A2556" s="220"/>
      <c r="B2556" s="220"/>
      <c r="C2556" s="220"/>
    </row>
    <row r="2557" spans="1:3" x14ac:dyDescent="0.2">
      <c r="A2557" s="220"/>
      <c r="B2557" s="220"/>
      <c r="C2557" s="220"/>
    </row>
    <row r="2558" spans="1:3" x14ac:dyDescent="0.2">
      <c r="A2558" s="220"/>
      <c r="B2558" s="220"/>
      <c r="C2558" s="220"/>
    </row>
    <row r="2559" spans="1:3" x14ac:dyDescent="0.2">
      <c r="A2559" s="220"/>
      <c r="B2559" s="220"/>
      <c r="C2559" s="220"/>
    </row>
    <row r="2560" spans="1:3" x14ac:dyDescent="0.2">
      <c r="A2560" s="220"/>
      <c r="B2560" s="220"/>
      <c r="C2560" s="220"/>
    </row>
    <row r="2561" spans="1:3" x14ac:dyDescent="0.2">
      <c r="A2561" s="220"/>
      <c r="B2561" s="220"/>
      <c r="C2561" s="220"/>
    </row>
    <row r="2562" spans="1:3" x14ac:dyDescent="0.2">
      <c r="A2562" s="220"/>
      <c r="B2562" s="220"/>
      <c r="C2562" s="220"/>
    </row>
    <row r="2563" spans="1:3" x14ac:dyDescent="0.2">
      <c r="A2563" s="220"/>
      <c r="B2563" s="220"/>
      <c r="C2563" s="220"/>
    </row>
    <row r="2564" spans="1:3" x14ac:dyDescent="0.2">
      <c r="A2564" s="220"/>
      <c r="B2564" s="220"/>
      <c r="C2564" s="220"/>
    </row>
    <row r="2565" spans="1:3" x14ac:dyDescent="0.2">
      <c r="A2565" s="220"/>
      <c r="B2565" s="220"/>
      <c r="C2565" s="220"/>
    </row>
    <row r="2566" spans="1:3" x14ac:dyDescent="0.2">
      <c r="A2566" s="220"/>
      <c r="B2566" s="220"/>
      <c r="C2566" s="220"/>
    </row>
    <row r="2567" spans="1:3" x14ac:dyDescent="0.2">
      <c r="A2567" s="220"/>
      <c r="B2567" s="220"/>
      <c r="C2567" s="220"/>
    </row>
    <row r="2568" spans="1:3" x14ac:dyDescent="0.2">
      <c r="A2568" s="220"/>
      <c r="B2568" s="220"/>
      <c r="C2568" s="220"/>
    </row>
    <row r="2569" spans="1:3" x14ac:dyDescent="0.2">
      <c r="A2569" s="220"/>
      <c r="B2569" s="220"/>
      <c r="C2569" s="220"/>
    </row>
    <row r="2570" spans="1:3" x14ac:dyDescent="0.2">
      <c r="A2570" s="220"/>
      <c r="B2570" s="220"/>
      <c r="C2570" s="220"/>
    </row>
    <row r="2571" spans="1:3" x14ac:dyDescent="0.2">
      <c r="A2571" s="220"/>
      <c r="B2571" s="220"/>
      <c r="C2571" s="220"/>
    </row>
    <row r="2572" spans="1:3" x14ac:dyDescent="0.2">
      <c r="A2572" s="220"/>
      <c r="B2572" s="220"/>
      <c r="C2572" s="220"/>
    </row>
    <row r="2573" spans="1:3" x14ac:dyDescent="0.2">
      <c r="A2573" s="220"/>
      <c r="B2573" s="220"/>
      <c r="C2573" s="220"/>
    </row>
    <row r="2574" spans="1:3" x14ac:dyDescent="0.2">
      <c r="A2574" s="220"/>
      <c r="B2574" s="220"/>
      <c r="C2574" s="220"/>
    </row>
    <row r="2575" spans="1:3" x14ac:dyDescent="0.2">
      <c r="A2575" s="220"/>
      <c r="B2575" s="220"/>
      <c r="C2575" s="220"/>
    </row>
    <row r="2576" spans="1:3" x14ac:dyDescent="0.2">
      <c r="A2576" s="220"/>
      <c r="B2576" s="220"/>
      <c r="C2576" s="220"/>
    </row>
    <row r="2577" spans="1:3" x14ac:dyDescent="0.2">
      <c r="A2577" s="220"/>
      <c r="B2577" s="220"/>
      <c r="C2577" s="220"/>
    </row>
    <row r="2578" spans="1:3" x14ac:dyDescent="0.2">
      <c r="A2578" s="220"/>
      <c r="B2578" s="220"/>
      <c r="C2578" s="220"/>
    </row>
    <row r="2579" spans="1:3" x14ac:dyDescent="0.2">
      <c r="A2579" s="220"/>
      <c r="B2579" s="220"/>
      <c r="C2579" s="220"/>
    </row>
    <row r="2580" spans="1:3" x14ac:dyDescent="0.2">
      <c r="A2580" s="220"/>
      <c r="B2580" s="220"/>
      <c r="C2580" s="220"/>
    </row>
    <row r="2581" spans="1:3" x14ac:dyDescent="0.2">
      <c r="A2581" s="220"/>
      <c r="B2581" s="220"/>
      <c r="C2581" s="220"/>
    </row>
    <row r="2582" spans="1:3" x14ac:dyDescent="0.2">
      <c r="A2582" s="220"/>
      <c r="B2582" s="220"/>
      <c r="C2582" s="220"/>
    </row>
    <row r="2583" spans="1:3" x14ac:dyDescent="0.2">
      <c r="A2583" s="220"/>
      <c r="B2583" s="220"/>
      <c r="C2583" s="220"/>
    </row>
    <row r="2584" spans="1:3" x14ac:dyDescent="0.2">
      <c r="A2584" s="220"/>
      <c r="B2584" s="220"/>
      <c r="C2584" s="220"/>
    </row>
    <row r="2585" spans="1:3" x14ac:dyDescent="0.2">
      <c r="A2585" s="220"/>
      <c r="B2585" s="220"/>
      <c r="C2585" s="220"/>
    </row>
    <row r="2586" spans="1:3" x14ac:dyDescent="0.2">
      <c r="A2586" s="220"/>
      <c r="B2586" s="220"/>
      <c r="C2586" s="220"/>
    </row>
    <row r="2587" spans="1:3" x14ac:dyDescent="0.2">
      <c r="A2587" s="220"/>
      <c r="B2587" s="220"/>
      <c r="C2587" s="220"/>
    </row>
    <row r="2588" spans="1:3" x14ac:dyDescent="0.2">
      <c r="A2588" s="220"/>
      <c r="B2588" s="220"/>
      <c r="C2588" s="220"/>
    </row>
    <row r="2589" spans="1:3" x14ac:dyDescent="0.2">
      <c r="A2589" s="220"/>
      <c r="B2589" s="220"/>
      <c r="C2589" s="220"/>
    </row>
    <row r="2590" spans="1:3" x14ac:dyDescent="0.2">
      <c r="A2590" s="220"/>
      <c r="B2590" s="220"/>
      <c r="C2590" s="220"/>
    </row>
    <row r="2591" spans="1:3" x14ac:dyDescent="0.2">
      <c r="A2591" s="220"/>
      <c r="B2591" s="220"/>
      <c r="C2591" s="220"/>
    </row>
    <row r="2592" spans="1:3" x14ac:dyDescent="0.2">
      <c r="A2592" s="220"/>
      <c r="B2592" s="220"/>
      <c r="C2592" s="220"/>
    </row>
    <row r="2593" spans="1:3" x14ac:dyDescent="0.2">
      <c r="A2593" s="220"/>
      <c r="B2593" s="220"/>
      <c r="C2593" s="220"/>
    </row>
    <row r="2594" spans="1:3" x14ac:dyDescent="0.2">
      <c r="A2594" s="220"/>
      <c r="B2594" s="220"/>
      <c r="C2594" s="220"/>
    </row>
    <row r="2595" spans="1:3" x14ac:dyDescent="0.2">
      <c r="A2595" s="220"/>
      <c r="B2595" s="220"/>
      <c r="C2595" s="220"/>
    </row>
    <row r="2596" spans="1:3" x14ac:dyDescent="0.2">
      <c r="A2596" s="220"/>
      <c r="B2596" s="220"/>
      <c r="C2596" s="220"/>
    </row>
    <row r="2597" spans="1:3" x14ac:dyDescent="0.2">
      <c r="A2597" s="220"/>
      <c r="B2597" s="220"/>
      <c r="C2597" s="220"/>
    </row>
    <row r="2598" spans="1:3" x14ac:dyDescent="0.2">
      <c r="A2598" s="220"/>
      <c r="B2598" s="220"/>
      <c r="C2598" s="220"/>
    </row>
    <row r="2599" spans="1:3" x14ac:dyDescent="0.2">
      <c r="A2599" s="220"/>
      <c r="B2599" s="220"/>
      <c r="C2599" s="220"/>
    </row>
    <row r="2600" spans="1:3" x14ac:dyDescent="0.2">
      <c r="A2600" s="220"/>
      <c r="B2600" s="220"/>
      <c r="C2600" s="220"/>
    </row>
    <row r="2601" spans="1:3" x14ac:dyDescent="0.2">
      <c r="A2601" s="220"/>
      <c r="B2601" s="220"/>
      <c r="C2601" s="220"/>
    </row>
    <row r="2602" spans="1:3" x14ac:dyDescent="0.2">
      <c r="A2602" s="220"/>
      <c r="B2602" s="220"/>
      <c r="C2602" s="220"/>
    </row>
    <row r="2603" spans="1:3" x14ac:dyDescent="0.2">
      <c r="A2603" s="220"/>
      <c r="B2603" s="220"/>
      <c r="C2603" s="220"/>
    </row>
    <row r="2604" spans="1:3" x14ac:dyDescent="0.2">
      <c r="A2604" s="220"/>
      <c r="B2604" s="220"/>
      <c r="C2604" s="220"/>
    </row>
    <row r="2605" spans="1:3" x14ac:dyDescent="0.2">
      <c r="A2605" s="220"/>
      <c r="B2605" s="220"/>
      <c r="C2605" s="220"/>
    </row>
    <row r="2606" spans="1:3" x14ac:dyDescent="0.2">
      <c r="A2606" s="220"/>
      <c r="B2606" s="220"/>
      <c r="C2606" s="220"/>
    </row>
    <row r="2607" spans="1:3" x14ac:dyDescent="0.2">
      <c r="A2607" s="220"/>
      <c r="B2607" s="220"/>
      <c r="C2607" s="220"/>
    </row>
    <row r="2608" spans="1:3" x14ac:dyDescent="0.2">
      <c r="A2608" s="220"/>
      <c r="B2608" s="220"/>
      <c r="C2608" s="220"/>
    </row>
    <row r="2609" spans="1:3" x14ac:dyDescent="0.2">
      <c r="A2609" s="220"/>
      <c r="B2609" s="220"/>
      <c r="C2609" s="220"/>
    </row>
    <row r="2610" spans="1:3" x14ac:dyDescent="0.2">
      <c r="A2610" s="220"/>
      <c r="B2610" s="220"/>
      <c r="C2610" s="220"/>
    </row>
    <row r="2611" spans="1:3" x14ac:dyDescent="0.2">
      <c r="A2611" s="220"/>
      <c r="B2611" s="220"/>
      <c r="C2611" s="220"/>
    </row>
    <row r="2612" spans="1:3" x14ac:dyDescent="0.2">
      <c r="A2612" s="220"/>
      <c r="B2612" s="220"/>
      <c r="C2612" s="220"/>
    </row>
    <row r="2613" spans="1:3" x14ac:dyDescent="0.2">
      <c r="A2613" s="220"/>
      <c r="B2613" s="220"/>
      <c r="C2613" s="220"/>
    </row>
    <row r="2614" spans="1:3" x14ac:dyDescent="0.2">
      <c r="A2614" s="220"/>
      <c r="B2614" s="220"/>
      <c r="C2614" s="220"/>
    </row>
    <row r="2615" spans="1:3" x14ac:dyDescent="0.2">
      <c r="A2615" s="220"/>
      <c r="B2615" s="220"/>
      <c r="C2615" s="220"/>
    </row>
    <row r="2616" spans="1:3" x14ac:dyDescent="0.2">
      <c r="A2616" s="220"/>
      <c r="B2616" s="220"/>
      <c r="C2616" s="220"/>
    </row>
    <row r="2617" spans="1:3" x14ac:dyDescent="0.2">
      <c r="A2617" s="220"/>
      <c r="B2617" s="220"/>
      <c r="C2617" s="220"/>
    </row>
    <row r="2618" spans="1:3" x14ac:dyDescent="0.2">
      <c r="A2618" s="220"/>
      <c r="B2618" s="220"/>
      <c r="C2618" s="220"/>
    </row>
    <row r="2619" spans="1:3" x14ac:dyDescent="0.2">
      <c r="A2619" s="220"/>
      <c r="B2619" s="220"/>
      <c r="C2619" s="220"/>
    </row>
    <row r="2620" spans="1:3" x14ac:dyDescent="0.2">
      <c r="A2620" s="220"/>
      <c r="B2620" s="220"/>
      <c r="C2620" s="220"/>
    </row>
    <row r="2621" spans="1:3" x14ac:dyDescent="0.2">
      <c r="A2621" s="220"/>
      <c r="B2621" s="220"/>
      <c r="C2621" s="220"/>
    </row>
    <row r="2622" spans="1:3" x14ac:dyDescent="0.2">
      <c r="A2622" s="220"/>
      <c r="B2622" s="220"/>
      <c r="C2622" s="220"/>
    </row>
    <row r="2623" spans="1:3" x14ac:dyDescent="0.2">
      <c r="A2623" s="220"/>
      <c r="B2623" s="220"/>
      <c r="C2623" s="220"/>
    </row>
    <row r="2624" spans="1:3" x14ac:dyDescent="0.2">
      <c r="A2624" s="220"/>
      <c r="B2624" s="220"/>
      <c r="C2624" s="220"/>
    </row>
    <row r="2625" spans="1:3" x14ac:dyDescent="0.2">
      <c r="A2625" s="220"/>
      <c r="B2625" s="220"/>
      <c r="C2625" s="220"/>
    </row>
    <row r="2626" spans="1:3" x14ac:dyDescent="0.2">
      <c r="A2626" s="220"/>
      <c r="B2626" s="220"/>
      <c r="C2626" s="220"/>
    </row>
    <row r="2627" spans="1:3" x14ac:dyDescent="0.2">
      <c r="A2627" s="220"/>
      <c r="B2627" s="220"/>
      <c r="C2627" s="220"/>
    </row>
    <row r="2628" spans="1:3" x14ac:dyDescent="0.2">
      <c r="A2628" s="220"/>
      <c r="B2628" s="220"/>
      <c r="C2628" s="220"/>
    </row>
    <row r="2629" spans="1:3" x14ac:dyDescent="0.2">
      <c r="A2629" s="220"/>
      <c r="B2629" s="220"/>
      <c r="C2629" s="220"/>
    </row>
    <row r="2630" spans="1:3" x14ac:dyDescent="0.2">
      <c r="A2630" s="220"/>
      <c r="B2630" s="220"/>
      <c r="C2630" s="220"/>
    </row>
    <row r="2631" spans="1:3" x14ac:dyDescent="0.2">
      <c r="A2631" s="220"/>
      <c r="B2631" s="220"/>
      <c r="C2631" s="220"/>
    </row>
    <row r="2632" spans="1:3" x14ac:dyDescent="0.2">
      <c r="A2632" s="220"/>
      <c r="B2632" s="220"/>
      <c r="C2632" s="220"/>
    </row>
    <row r="2633" spans="1:3" x14ac:dyDescent="0.2">
      <c r="A2633" s="220"/>
      <c r="B2633" s="220"/>
      <c r="C2633" s="220"/>
    </row>
    <row r="2634" spans="1:3" x14ac:dyDescent="0.2">
      <c r="A2634" s="220"/>
      <c r="B2634" s="220"/>
      <c r="C2634" s="220"/>
    </row>
    <row r="2635" spans="1:3" x14ac:dyDescent="0.2">
      <c r="A2635" s="220"/>
      <c r="B2635" s="220"/>
      <c r="C2635" s="220"/>
    </row>
    <row r="2636" spans="1:3" x14ac:dyDescent="0.2">
      <c r="A2636" s="220"/>
      <c r="B2636" s="220"/>
      <c r="C2636" s="220"/>
    </row>
    <row r="2637" spans="1:3" x14ac:dyDescent="0.2">
      <c r="A2637" s="220"/>
      <c r="B2637" s="220"/>
      <c r="C2637" s="220"/>
    </row>
    <row r="2638" spans="1:3" x14ac:dyDescent="0.2">
      <c r="A2638" s="220"/>
      <c r="B2638" s="220"/>
      <c r="C2638" s="220"/>
    </row>
    <row r="2639" spans="1:3" x14ac:dyDescent="0.2">
      <c r="A2639" s="220"/>
      <c r="B2639" s="220"/>
      <c r="C2639" s="220"/>
    </row>
    <row r="2640" spans="1:3" x14ac:dyDescent="0.2">
      <c r="A2640" s="220"/>
      <c r="B2640" s="220"/>
      <c r="C2640" s="220"/>
    </row>
    <row r="2641" spans="1:3" x14ac:dyDescent="0.2">
      <c r="A2641" s="220"/>
      <c r="B2641" s="220"/>
      <c r="C2641" s="220"/>
    </row>
    <row r="2642" spans="1:3" x14ac:dyDescent="0.2">
      <c r="A2642" s="220"/>
      <c r="B2642" s="220"/>
      <c r="C2642" s="220"/>
    </row>
    <row r="2643" spans="1:3" x14ac:dyDescent="0.2">
      <c r="A2643" s="220"/>
      <c r="B2643" s="220"/>
      <c r="C2643" s="220"/>
    </row>
    <row r="2644" spans="1:3" x14ac:dyDescent="0.2">
      <c r="A2644" s="220"/>
      <c r="B2644" s="220"/>
      <c r="C2644" s="220"/>
    </row>
    <row r="2645" spans="1:3" x14ac:dyDescent="0.2">
      <c r="A2645" s="220"/>
      <c r="B2645" s="220"/>
      <c r="C2645" s="220"/>
    </row>
    <row r="2646" spans="1:3" x14ac:dyDescent="0.2">
      <c r="A2646" s="220"/>
      <c r="B2646" s="220"/>
      <c r="C2646" s="220"/>
    </row>
    <row r="2647" spans="1:3" x14ac:dyDescent="0.2">
      <c r="A2647" s="220"/>
      <c r="B2647" s="220"/>
      <c r="C2647" s="220"/>
    </row>
    <row r="2648" spans="1:3" x14ac:dyDescent="0.2">
      <c r="A2648" s="220"/>
      <c r="B2648" s="220"/>
      <c r="C2648" s="220"/>
    </row>
    <row r="2649" spans="1:3" x14ac:dyDescent="0.2">
      <c r="A2649" s="220"/>
      <c r="B2649" s="220"/>
      <c r="C2649" s="220"/>
    </row>
    <row r="2650" spans="1:3" x14ac:dyDescent="0.2">
      <c r="A2650" s="220"/>
      <c r="B2650" s="220"/>
      <c r="C2650" s="220"/>
    </row>
    <row r="2651" spans="1:3" x14ac:dyDescent="0.2">
      <c r="A2651" s="220"/>
      <c r="B2651" s="220"/>
      <c r="C2651" s="220"/>
    </row>
    <row r="2652" spans="1:3" x14ac:dyDescent="0.2">
      <c r="A2652" s="220"/>
      <c r="B2652" s="220"/>
      <c r="C2652" s="220"/>
    </row>
    <row r="2653" spans="1:3" x14ac:dyDescent="0.2">
      <c r="A2653" s="220"/>
      <c r="B2653" s="220"/>
      <c r="C2653" s="220"/>
    </row>
    <row r="2654" spans="1:3" x14ac:dyDescent="0.2">
      <c r="A2654" s="220"/>
      <c r="B2654" s="220"/>
      <c r="C2654" s="220"/>
    </row>
    <row r="2655" spans="1:3" x14ac:dyDescent="0.2">
      <c r="A2655" s="220"/>
      <c r="B2655" s="220"/>
      <c r="C2655" s="220"/>
    </row>
    <row r="2656" spans="1:3" x14ac:dyDescent="0.2">
      <c r="A2656" s="220"/>
      <c r="B2656" s="220"/>
      <c r="C2656" s="220"/>
    </row>
    <row r="2657" spans="1:3" x14ac:dyDescent="0.2">
      <c r="A2657" s="220"/>
      <c r="B2657" s="220"/>
      <c r="C2657" s="220"/>
    </row>
    <row r="2658" spans="1:3" x14ac:dyDescent="0.2">
      <c r="A2658" s="220"/>
      <c r="B2658" s="220"/>
      <c r="C2658" s="220"/>
    </row>
    <row r="2659" spans="1:3" x14ac:dyDescent="0.2">
      <c r="A2659" s="220"/>
      <c r="B2659" s="220"/>
      <c r="C2659" s="220"/>
    </row>
    <row r="2660" spans="1:3" x14ac:dyDescent="0.2">
      <c r="A2660" s="220"/>
      <c r="B2660" s="220"/>
      <c r="C2660" s="220"/>
    </row>
    <row r="2661" spans="1:3" x14ac:dyDescent="0.2">
      <c r="A2661" s="220"/>
      <c r="B2661" s="220"/>
      <c r="C2661" s="220"/>
    </row>
    <row r="2662" spans="1:3" x14ac:dyDescent="0.2">
      <c r="A2662" s="220"/>
      <c r="B2662" s="220"/>
      <c r="C2662" s="220"/>
    </row>
    <row r="2663" spans="1:3" x14ac:dyDescent="0.2">
      <c r="A2663" s="220"/>
      <c r="B2663" s="220"/>
      <c r="C2663" s="220"/>
    </row>
    <row r="2664" spans="1:3" x14ac:dyDescent="0.2">
      <c r="A2664" s="220"/>
      <c r="B2664" s="220"/>
      <c r="C2664" s="220"/>
    </row>
    <row r="2665" spans="1:3" x14ac:dyDescent="0.2">
      <c r="A2665" s="220"/>
      <c r="B2665" s="220"/>
      <c r="C2665" s="220"/>
    </row>
    <row r="2666" spans="1:3" x14ac:dyDescent="0.2">
      <c r="A2666" s="220"/>
      <c r="B2666" s="220"/>
      <c r="C2666" s="220"/>
    </row>
    <row r="2667" spans="1:3" x14ac:dyDescent="0.2">
      <c r="A2667" s="220"/>
      <c r="B2667" s="220"/>
      <c r="C2667" s="220"/>
    </row>
    <row r="2668" spans="1:3" x14ac:dyDescent="0.2">
      <c r="A2668" s="220"/>
      <c r="B2668" s="220"/>
      <c r="C2668" s="220"/>
    </row>
    <row r="2669" spans="1:3" x14ac:dyDescent="0.2">
      <c r="A2669" s="220"/>
      <c r="B2669" s="220"/>
      <c r="C2669" s="220"/>
    </row>
    <row r="2670" spans="1:3" x14ac:dyDescent="0.2">
      <c r="A2670" s="220"/>
      <c r="B2670" s="220"/>
      <c r="C2670" s="220"/>
    </row>
    <row r="2671" spans="1:3" x14ac:dyDescent="0.2">
      <c r="A2671" s="220"/>
      <c r="B2671" s="220"/>
      <c r="C2671" s="220"/>
    </row>
    <row r="2672" spans="1:3" x14ac:dyDescent="0.2">
      <c r="A2672" s="220"/>
      <c r="B2672" s="220"/>
      <c r="C2672" s="220"/>
    </row>
    <row r="2673" spans="1:3" x14ac:dyDescent="0.2">
      <c r="A2673" s="220"/>
      <c r="B2673" s="220"/>
      <c r="C2673" s="220"/>
    </row>
    <row r="2674" spans="1:3" x14ac:dyDescent="0.2">
      <c r="A2674" s="220"/>
      <c r="B2674" s="220"/>
      <c r="C2674" s="220"/>
    </row>
    <row r="2675" spans="1:3" x14ac:dyDescent="0.2">
      <c r="A2675" s="220"/>
      <c r="B2675" s="220"/>
      <c r="C2675" s="220"/>
    </row>
    <row r="2676" spans="1:3" x14ac:dyDescent="0.2">
      <c r="A2676" s="220"/>
      <c r="B2676" s="220"/>
      <c r="C2676" s="220"/>
    </row>
    <row r="2677" spans="1:3" x14ac:dyDescent="0.2">
      <c r="A2677" s="220"/>
      <c r="B2677" s="220"/>
      <c r="C2677" s="220"/>
    </row>
    <row r="2678" spans="1:3" x14ac:dyDescent="0.2">
      <c r="A2678" s="220"/>
      <c r="B2678" s="220"/>
      <c r="C2678" s="220"/>
    </row>
    <row r="2679" spans="1:3" x14ac:dyDescent="0.2">
      <c r="A2679" s="220"/>
      <c r="B2679" s="220"/>
      <c r="C2679" s="220"/>
    </row>
    <row r="2680" spans="1:3" x14ac:dyDescent="0.2">
      <c r="A2680" s="220"/>
      <c r="B2680" s="220"/>
      <c r="C2680" s="220"/>
    </row>
    <row r="2681" spans="1:3" x14ac:dyDescent="0.2">
      <c r="A2681" s="220"/>
      <c r="B2681" s="220"/>
      <c r="C2681" s="220"/>
    </row>
    <row r="2682" spans="1:3" x14ac:dyDescent="0.2">
      <c r="A2682" s="220"/>
      <c r="B2682" s="220"/>
      <c r="C2682" s="220"/>
    </row>
    <row r="2683" spans="1:3" x14ac:dyDescent="0.2">
      <c r="A2683" s="220"/>
      <c r="B2683" s="220"/>
      <c r="C2683" s="220"/>
    </row>
    <row r="2684" spans="1:3" x14ac:dyDescent="0.2">
      <c r="A2684" s="220"/>
      <c r="B2684" s="220"/>
      <c r="C2684" s="220"/>
    </row>
    <row r="2685" spans="1:3" x14ac:dyDescent="0.2">
      <c r="A2685" s="220"/>
      <c r="B2685" s="220"/>
      <c r="C2685" s="220"/>
    </row>
    <row r="2686" spans="1:3" x14ac:dyDescent="0.2">
      <c r="A2686" s="220"/>
      <c r="B2686" s="220"/>
      <c r="C2686" s="220"/>
    </row>
    <row r="2687" spans="1:3" x14ac:dyDescent="0.2">
      <c r="A2687" s="220"/>
      <c r="B2687" s="220"/>
      <c r="C2687" s="220"/>
    </row>
    <row r="2688" spans="1:3" x14ac:dyDescent="0.2">
      <c r="A2688" s="220"/>
      <c r="B2688" s="220"/>
      <c r="C2688" s="220"/>
    </row>
    <row r="2689" spans="1:3" x14ac:dyDescent="0.2">
      <c r="A2689" s="220"/>
      <c r="B2689" s="220"/>
      <c r="C2689" s="220"/>
    </row>
    <row r="2690" spans="1:3" x14ac:dyDescent="0.2">
      <c r="A2690" s="220"/>
      <c r="B2690" s="220"/>
      <c r="C2690" s="220"/>
    </row>
    <row r="2691" spans="1:3" x14ac:dyDescent="0.2">
      <c r="A2691" s="220"/>
      <c r="B2691" s="220"/>
      <c r="C2691" s="220"/>
    </row>
    <row r="2692" spans="1:3" x14ac:dyDescent="0.2">
      <c r="A2692" s="220"/>
      <c r="B2692" s="220"/>
      <c r="C2692" s="220"/>
    </row>
    <row r="2693" spans="1:3" x14ac:dyDescent="0.2">
      <c r="A2693" s="220"/>
      <c r="B2693" s="220"/>
      <c r="C2693" s="220"/>
    </row>
    <row r="2694" spans="1:3" x14ac:dyDescent="0.2">
      <c r="A2694" s="220"/>
      <c r="B2694" s="220"/>
      <c r="C2694" s="220"/>
    </row>
    <row r="2695" spans="1:3" x14ac:dyDescent="0.2">
      <c r="A2695" s="220"/>
      <c r="B2695" s="220"/>
      <c r="C2695" s="220"/>
    </row>
    <row r="2696" spans="1:3" x14ac:dyDescent="0.2">
      <c r="A2696" s="220"/>
      <c r="B2696" s="220"/>
      <c r="C2696" s="220"/>
    </row>
    <row r="2697" spans="1:3" x14ac:dyDescent="0.2">
      <c r="A2697" s="220"/>
      <c r="B2697" s="220"/>
      <c r="C2697" s="220"/>
    </row>
    <row r="2698" spans="1:3" x14ac:dyDescent="0.2">
      <c r="A2698" s="220"/>
      <c r="B2698" s="220"/>
      <c r="C2698" s="220"/>
    </row>
    <row r="2699" spans="1:3" x14ac:dyDescent="0.2">
      <c r="A2699" s="220"/>
      <c r="B2699" s="220"/>
      <c r="C2699" s="220"/>
    </row>
    <row r="2700" spans="1:3" x14ac:dyDescent="0.2">
      <c r="A2700" s="220"/>
      <c r="B2700" s="220"/>
      <c r="C2700" s="220"/>
    </row>
    <row r="2701" spans="1:3" x14ac:dyDescent="0.2">
      <c r="A2701" s="220"/>
      <c r="B2701" s="220"/>
      <c r="C2701" s="220"/>
    </row>
    <row r="2702" spans="1:3" x14ac:dyDescent="0.2">
      <c r="A2702" s="220"/>
      <c r="B2702" s="220"/>
      <c r="C2702" s="220"/>
    </row>
    <row r="2703" spans="1:3" x14ac:dyDescent="0.2">
      <c r="A2703" s="220"/>
      <c r="B2703" s="220"/>
      <c r="C2703" s="220"/>
    </row>
    <row r="2704" spans="1:3" x14ac:dyDescent="0.2">
      <c r="A2704" s="220"/>
      <c r="B2704" s="220"/>
      <c r="C2704" s="220"/>
    </row>
    <row r="2705" spans="1:3" x14ac:dyDescent="0.2">
      <c r="A2705" s="220"/>
      <c r="B2705" s="220"/>
      <c r="C2705" s="220"/>
    </row>
    <row r="2706" spans="1:3" x14ac:dyDescent="0.2">
      <c r="A2706" s="220"/>
      <c r="B2706" s="220"/>
      <c r="C2706" s="220"/>
    </row>
    <row r="2707" spans="1:3" x14ac:dyDescent="0.2">
      <c r="A2707" s="220"/>
      <c r="B2707" s="220"/>
      <c r="C2707" s="220"/>
    </row>
    <row r="2708" spans="1:3" x14ac:dyDescent="0.2">
      <c r="A2708" s="220"/>
      <c r="B2708" s="220"/>
      <c r="C2708" s="220"/>
    </row>
    <row r="2709" spans="1:3" x14ac:dyDescent="0.2">
      <c r="A2709" s="220"/>
      <c r="B2709" s="220"/>
      <c r="C2709" s="220"/>
    </row>
    <row r="2710" spans="1:3" x14ac:dyDescent="0.2">
      <c r="A2710" s="220"/>
      <c r="B2710" s="220"/>
      <c r="C2710" s="220"/>
    </row>
    <row r="2711" spans="1:3" x14ac:dyDescent="0.2">
      <c r="A2711" s="220"/>
      <c r="B2711" s="220"/>
      <c r="C2711" s="220"/>
    </row>
    <row r="2712" spans="1:3" x14ac:dyDescent="0.2">
      <c r="A2712" s="220"/>
      <c r="B2712" s="220"/>
      <c r="C2712" s="220"/>
    </row>
    <row r="2713" spans="1:3" x14ac:dyDescent="0.2">
      <c r="A2713" s="220"/>
      <c r="B2713" s="220"/>
      <c r="C2713" s="220"/>
    </row>
    <row r="2714" spans="1:3" x14ac:dyDescent="0.2">
      <c r="A2714" s="220"/>
      <c r="B2714" s="220"/>
      <c r="C2714" s="220"/>
    </row>
    <row r="2715" spans="1:3" x14ac:dyDescent="0.2">
      <c r="A2715" s="220"/>
      <c r="B2715" s="220"/>
      <c r="C2715" s="220"/>
    </row>
    <row r="2716" spans="1:3" x14ac:dyDescent="0.2">
      <c r="A2716" s="220"/>
      <c r="B2716" s="220"/>
      <c r="C2716" s="220"/>
    </row>
    <row r="2717" spans="1:3" x14ac:dyDescent="0.2">
      <c r="A2717" s="220"/>
      <c r="B2717" s="220"/>
      <c r="C2717" s="220"/>
    </row>
    <row r="2718" spans="1:3" x14ac:dyDescent="0.2">
      <c r="A2718" s="220"/>
      <c r="B2718" s="220"/>
      <c r="C2718" s="220"/>
    </row>
    <row r="2719" spans="1:3" x14ac:dyDescent="0.2">
      <c r="A2719" s="220"/>
      <c r="B2719" s="220"/>
      <c r="C2719" s="220"/>
    </row>
    <row r="2720" spans="1:3" x14ac:dyDescent="0.2">
      <c r="A2720" s="220"/>
      <c r="B2720" s="220"/>
      <c r="C2720" s="220"/>
    </row>
    <row r="2721" spans="1:3" x14ac:dyDescent="0.2">
      <c r="A2721" s="220"/>
      <c r="B2721" s="220"/>
      <c r="C2721" s="220"/>
    </row>
    <row r="2722" spans="1:3" x14ac:dyDescent="0.2">
      <c r="A2722" s="220"/>
      <c r="B2722" s="220"/>
      <c r="C2722" s="220"/>
    </row>
    <row r="2723" spans="1:3" x14ac:dyDescent="0.2">
      <c r="A2723" s="220"/>
      <c r="B2723" s="220"/>
      <c r="C2723" s="220"/>
    </row>
    <row r="2724" spans="1:3" x14ac:dyDescent="0.2">
      <c r="A2724" s="220"/>
      <c r="B2724" s="220"/>
      <c r="C2724" s="220"/>
    </row>
    <row r="2725" spans="1:3" x14ac:dyDescent="0.2">
      <c r="A2725" s="220"/>
      <c r="B2725" s="220"/>
      <c r="C2725" s="220"/>
    </row>
    <row r="2726" spans="1:3" x14ac:dyDescent="0.2">
      <c r="A2726" s="220"/>
      <c r="B2726" s="220"/>
      <c r="C2726" s="220"/>
    </row>
    <row r="2727" spans="1:3" x14ac:dyDescent="0.2">
      <c r="A2727" s="220"/>
      <c r="B2727" s="220"/>
      <c r="C2727" s="220"/>
    </row>
    <row r="2728" spans="1:3" x14ac:dyDescent="0.2">
      <c r="A2728" s="220"/>
      <c r="B2728" s="220"/>
      <c r="C2728" s="220"/>
    </row>
    <row r="2729" spans="1:3" x14ac:dyDescent="0.2">
      <c r="A2729" s="220"/>
      <c r="B2729" s="220"/>
      <c r="C2729" s="220"/>
    </row>
    <row r="2730" spans="1:3" x14ac:dyDescent="0.2">
      <c r="A2730" s="220"/>
      <c r="B2730" s="220"/>
      <c r="C2730" s="220"/>
    </row>
    <row r="2731" spans="1:3" x14ac:dyDescent="0.2">
      <c r="A2731" s="220"/>
      <c r="B2731" s="220"/>
      <c r="C2731" s="220"/>
    </row>
    <row r="2732" spans="1:3" x14ac:dyDescent="0.2">
      <c r="A2732" s="220"/>
      <c r="B2732" s="220"/>
      <c r="C2732" s="220"/>
    </row>
    <row r="2733" spans="1:3" x14ac:dyDescent="0.2">
      <c r="A2733" s="220"/>
      <c r="B2733" s="220"/>
      <c r="C2733" s="220"/>
    </row>
    <row r="2734" spans="1:3" x14ac:dyDescent="0.2">
      <c r="A2734" s="220"/>
      <c r="B2734" s="220"/>
      <c r="C2734" s="220"/>
    </row>
    <row r="2735" spans="1:3" x14ac:dyDescent="0.2">
      <c r="A2735" s="220"/>
      <c r="B2735" s="220"/>
      <c r="C2735" s="220"/>
    </row>
    <row r="2736" spans="1:3" x14ac:dyDescent="0.2">
      <c r="A2736" s="220"/>
      <c r="B2736" s="220"/>
      <c r="C2736" s="220"/>
    </row>
    <row r="2737" spans="1:3" x14ac:dyDescent="0.2">
      <c r="A2737" s="220"/>
      <c r="B2737" s="220"/>
      <c r="C2737" s="220"/>
    </row>
    <row r="2738" spans="1:3" x14ac:dyDescent="0.2">
      <c r="A2738" s="220"/>
      <c r="B2738" s="220"/>
      <c r="C2738" s="220"/>
    </row>
    <row r="2739" spans="1:3" x14ac:dyDescent="0.2">
      <c r="A2739" s="220"/>
      <c r="B2739" s="220"/>
      <c r="C2739" s="220"/>
    </row>
    <row r="2740" spans="1:3" x14ac:dyDescent="0.2">
      <c r="A2740" s="220"/>
      <c r="B2740" s="220"/>
      <c r="C2740" s="220"/>
    </row>
    <row r="2741" spans="1:3" x14ac:dyDescent="0.2">
      <c r="A2741" s="220"/>
      <c r="B2741" s="220"/>
      <c r="C2741" s="220"/>
    </row>
    <row r="2742" spans="1:3" x14ac:dyDescent="0.2">
      <c r="A2742" s="220"/>
      <c r="B2742" s="220"/>
      <c r="C2742" s="220"/>
    </row>
    <row r="2743" spans="1:3" x14ac:dyDescent="0.2">
      <c r="A2743" s="220"/>
      <c r="B2743" s="220"/>
      <c r="C2743" s="220"/>
    </row>
    <row r="2744" spans="1:3" x14ac:dyDescent="0.2">
      <c r="A2744" s="220"/>
      <c r="B2744" s="220"/>
      <c r="C2744" s="220"/>
    </row>
    <row r="2745" spans="1:3" x14ac:dyDescent="0.2">
      <c r="A2745" s="220"/>
      <c r="B2745" s="220"/>
      <c r="C2745" s="220"/>
    </row>
    <row r="2746" spans="1:3" x14ac:dyDescent="0.2">
      <c r="A2746" s="220"/>
      <c r="B2746" s="220"/>
      <c r="C2746" s="220"/>
    </row>
    <row r="2747" spans="1:3" x14ac:dyDescent="0.2">
      <c r="A2747" s="220"/>
      <c r="B2747" s="220"/>
      <c r="C2747" s="220"/>
    </row>
    <row r="2748" spans="1:3" x14ac:dyDescent="0.2">
      <c r="A2748" s="220"/>
      <c r="B2748" s="220"/>
      <c r="C2748" s="220"/>
    </row>
    <row r="2749" spans="1:3" x14ac:dyDescent="0.2">
      <c r="A2749" s="220"/>
      <c r="B2749" s="220"/>
      <c r="C2749" s="220"/>
    </row>
    <row r="2750" spans="1:3" x14ac:dyDescent="0.2">
      <c r="A2750" s="220"/>
      <c r="B2750" s="220"/>
      <c r="C2750" s="220"/>
    </row>
    <row r="2751" spans="1:3" x14ac:dyDescent="0.2">
      <c r="A2751" s="220"/>
      <c r="B2751" s="220"/>
      <c r="C2751" s="220"/>
    </row>
    <row r="2752" spans="1:3" x14ac:dyDescent="0.2">
      <c r="A2752" s="220"/>
      <c r="B2752" s="220"/>
      <c r="C2752" s="220"/>
    </row>
    <row r="2753" spans="1:3" x14ac:dyDescent="0.2">
      <c r="A2753" s="220"/>
      <c r="B2753" s="220"/>
      <c r="C2753" s="220"/>
    </row>
    <row r="2754" spans="1:3" x14ac:dyDescent="0.2">
      <c r="A2754" s="220"/>
      <c r="B2754" s="220"/>
      <c r="C2754" s="220"/>
    </row>
    <row r="2755" spans="1:3" x14ac:dyDescent="0.2">
      <c r="A2755" s="220"/>
      <c r="B2755" s="220"/>
      <c r="C2755" s="220"/>
    </row>
    <row r="2756" spans="1:3" x14ac:dyDescent="0.2">
      <c r="A2756" s="220"/>
      <c r="B2756" s="220"/>
      <c r="C2756" s="220"/>
    </row>
    <row r="2757" spans="1:3" x14ac:dyDescent="0.2">
      <c r="A2757" s="220"/>
      <c r="B2757" s="220"/>
      <c r="C2757" s="220"/>
    </row>
    <row r="2758" spans="1:3" x14ac:dyDescent="0.2">
      <c r="A2758" s="220"/>
      <c r="B2758" s="220"/>
      <c r="C2758" s="220"/>
    </row>
    <row r="2759" spans="1:3" x14ac:dyDescent="0.2">
      <c r="A2759" s="220"/>
      <c r="B2759" s="220"/>
      <c r="C2759" s="220"/>
    </row>
    <row r="2760" spans="1:3" x14ac:dyDescent="0.2">
      <c r="A2760" s="220"/>
      <c r="B2760" s="220"/>
      <c r="C2760" s="220"/>
    </row>
    <row r="2761" spans="1:3" x14ac:dyDescent="0.2">
      <c r="A2761" s="220"/>
      <c r="B2761" s="220"/>
      <c r="C2761" s="220"/>
    </row>
    <row r="2762" spans="1:3" x14ac:dyDescent="0.2">
      <c r="A2762" s="220"/>
      <c r="B2762" s="220"/>
      <c r="C2762" s="220"/>
    </row>
    <row r="2763" spans="1:3" x14ac:dyDescent="0.2">
      <c r="A2763" s="220"/>
      <c r="B2763" s="220"/>
      <c r="C2763" s="220"/>
    </row>
    <row r="2764" spans="1:3" x14ac:dyDescent="0.2">
      <c r="A2764" s="220"/>
      <c r="B2764" s="220"/>
      <c r="C2764" s="220"/>
    </row>
    <row r="2765" spans="1:3" x14ac:dyDescent="0.2">
      <c r="A2765" s="220"/>
      <c r="B2765" s="220"/>
      <c r="C2765" s="220"/>
    </row>
    <row r="2766" spans="1:3" x14ac:dyDescent="0.2">
      <c r="A2766" s="220"/>
      <c r="B2766" s="220"/>
      <c r="C2766" s="220"/>
    </row>
    <row r="2767" spans="1:3" x14ac:dyDescent="0.2">
      <c r="A2767" s="220"/>
      <c r="B2767" s="220"/>
      <c r="C2767" s="220"/>
    </row>
    <row r="2768" spans="1:3" x14ac:dyDescent="0.2">
      <c r="A2768" s="220"/>
      <c r="B2768" s="220"/>
      <c r="C2768" s="220"/>
    </row>
    <row r="2769" spans="1:3" x14ac:dyDescent="0.2">
      <c r="A2769" s="220"/>
      <c r="B2769" s="220"/>
      <c r="C2769" s="220"/>
    </row>
    <row r="2770" spans="1:3" x14ac:dyDescent="0.2">
      <c r="A2770" s="220"/>
      <c r="B2770" s="220"/>
      <c r="C2770" s="220"/>
    </row>
    <row r="2771" spans="1:3" x14ac:dyDescent="0.2">
      <c r="A2771" s="220"/>
      <c r="B2771" s="220"/>
      <c r="C2771" s="220"/>
    </row>
    <row r="2772" spans="1:3" x14ac:dyDescent="0.2">
      <c r="A2772" s="220"/>
      <c r="B2772" s="220"/>
      <c r="C2772" s="220"/>
    </row>
    <row r="2773" spans="1:3" x14ac:dyDescent="0.2">
      <c r="A2773" s="220"/>
      <c r="B2773" s="220"/>
      <c r="C2773" s="220"/>
    </row>
    <row r="2774" spans="1:3" x14ac:dyDescent="0.2">
      <c r="A2774" s="220"/>
      <c r="B2774" s="220"/>
      <c r="C2774" s="220"/>
    </row>
    <row r="2775" spans="1:3" x14ac:dyDescent="0.2">
      <c r="A2775" s="220"/>
      <c r="B2775" s="220"/>
      <c r="C2775" s="220"/>
    </row>
    <row r="2776" spans="1:3" x14ac:dyDescent="0.2">
      <c r="A2776" s="220"/>
      <c r="B2776" s="220"/>
      <c r="C2776" s="220"/>
    </row>
    <row r="2777" spans="1:3" x14ac:dyDescent="0.2">
      <c r="A2777" s="220"/>
      <c r="B2777" s="220"/>
      <c r="C2777" s="220"/>
    </row>
    <row r="2778" spans="1:3" x14ac:dyDescent="0.2">
      <c r="A2778" s="220"/>
      <c r="B2778" s="220"/>
      <c r="C2778" s="220"/>
    </row>
    <row r="2779" spans="1:3" x14ac:dyDescent="0.2">
      <c r="A2779" s="220"/>
      <c r="B2779" s="220"/>
      <c r="C2779" s="220"/>
    </row>
    <row r="2780" spans="1:3" x14ac:dyDescent="0.2">
      <c r="A2780" s="220"/>
      <c r="B2780" s="220"/>
      <c r="C2780" s="220"/>
    </row>
    <row r="2781" spans="1:3" x14ac:dyDescent="0.2">
      <c r="A2781" s="220"/>
      <c r="B2781" s="220"/>
      <c r="C2781" s="220"/>
    </row>
    <row r="2782" spans="1:3" x14ac:dyDescent="0.2">
      <c r="A2782" s="220"/>
      <c r="B2782" s="220"/>
      <c r="C2782" s="220"/>
    </row>
    <row r="2783" spans="1:3" x14ac:dyDescent="0.2">
      <c r="A2783" s="220"/>
      <c r="B2783" s="220"/>
      <c r="C2783" s="220"/>
    </row>
    <row r="2784" spans="1:3" x14ac:dyDescent="0.2">
      <c r="A2784" s="220"/>
      <c r="B2784" s="220"/>
      <c r="C2784" s="220"/>
    </row>
    <row r="2785" spans="1:3" x14ac:dyDescent="0.2">
      <c r="A2785" s="220"/>
      <c r="B2785" s="220"/>
      <c r="C2785" s="220"/>
    </row>
    <row r="2786" spans="1:3" x14ac:dyDescent="0.2">
      <c r="A2786" s="220"/>
      <c r="B2786" s="220"/>
      <c r="C2786" s="220"/>
    </row>
    <row r="2787" spans="1:3" x14ac:dyDescent="0.2">
      <c r="A2787" s="220"/>
      <c r="B2787" s="220"/>
      <c r="C2787" s="220"/>
    </row>
    <row r="2788" spans="1:3" x14ac:dyDescent="0.2">
      <c r="A2788" s="220"/>
      <c r="B2788" s="220"/>
      <c r="C2788" s="220"/>
    </row>
    <row r="2789" spans="1:3" x14ac:dyDescent="0.2">
      <c r="A2789" s="220"/>
      <c r="B2789" s="220"/>
      <c r="C2789" s="220"/>
    </row>
    <row r="2790" spans="1:3" x14ac:dyDescent="0.2">
      <c r="A2790" s="220"/>
      <c r="B2790" s="220"/>
      <c r="C2790" s="220"/>
    </row>
    <row r="2791" spans="1:3" x14ac:dyDescent="0.2">
      <c r="A2791" s="220"/>
      <c r="B2791" s="220"/>
      <c r="C2791" s="220"/>
    </row>
    <row r="2792" spans="1:3" x14ac:dyDescent="0.2">
      <c r="A2792" s="220"/>
      <c r="B2792" s="220"/>
      <c r="C2792" s="220"/>
    </row>
    <row r="2793" spans="1:3" x14ac:dyDescent="0.2">
      <c r="A2793" s="220"/>
      <c r="B2793" s="220"/>
      <c r="C2793" s="220"/>
    </row>
    <row r="2794" spans="1:3" x14ac:dyDescent="0.2">
      <c r="A2794" s="220"/>
      <c r="B2794" s="220"/>
      <c r="C2794" s="220"/>
    </row>
    <row r="2795" spans="1:3" x14ac:dyDescent="0.2">
      <c r="A2795" s="220"/>
      <c r="B2795" s="220"/>
      <c r="C2795" s="220"/>
    </row>
    <row r="2796" spans="1:3" x14ac:dyDescent="0.2">
      <c r="A2796" s="220"/>
      <c r="B2796" s="220"/>
      <c r="C2796" s="220"/>
    </row>
    <row r="2797" spans="1:3" x14ac:dyDescent="0.2">
      <c r="A2797" s="220"/>
      <c r="B2797" s="220"/>
      <c r="C2797" s="220"/>
    </row>
    <row r="2798" spans="1:3" x14ac:dyDescent="0.2">
      <c r="A2798" s="220"/>
      <c r="B2798" s="220"/>
      <c r="C2798" s="220"/>
    </row>
    <row r="2799" spans="1:3" x14ac:dyDescent="0.2">
      <c r="A2799" s="220"/>
      <c r="B2799" s="220"/>
      <c r="C2799" s="220"/>
    </row>
    <row r="2800" spans="1:3" x14ac:dyDescent="0.2">
      <c r="A2800" s="220"/>
      <c r="B2800" s="220"/>
      <c r="C2800" s="220"/>
    </row>
    <row r="2801" spans="1:3" x14ac:dyDescent="0.2">
      <c r="A2801" s="220"/>
      <c r="B2801" s="220"/>
      <c r="C2801" s="220"/>
    </row>
    <row r="2802" spans="1:3" x14ac:dyDescent="0.2">
      <c r="A2802" s="220"/>
      <c r="B2802" s="220"/>
      <c r="C2802" s="220"/>
    </row>
    <row r="2803" spans="1:3" x14ac:dyDescent="0.2">
      <c r="A2803" s="220"/>
      <c r="B2803" s="220"/>
      <c r="C2803" s="220"/>
    </row>
    <row r="2804" spans="1:3" x14ac:dyDescent="0.2">
      <c r="A2804" s="220"/>
      <c r="B2804" s="220"/>
      <c r="C2804" s="220"/>
    </row>
    <row r="2805" spans="1:3" x14ac:dyDescent="0.2">
      <c r="A2805" s="220"/>
      <c r="B2805" s="220"/>
      <c r="C2805" s="220"/>
    </row>
    <row r="2806" spans="1:3" x14ac:dyDescent="0.2">
      <c r="A2806" s="220"/>
      <c r="B2806" s="220"/>
      <c r="C2806" s="220"/>
    </row>
    <row r="2807" spans="1:3" x14ac:dyDescent="0.2">
      <c r="A2807" s="220"/>
      <c r="B2807" s="220"/>
      <c r="C2807" s="220"/>
    </row>
    <row r="2808" spans="1:3" x14ac:dyDescent="0.2">
      <c r="A2808" s="220"/>
      <c r="B2808" s="220"/>
      <c r="C2808" s="220"/>
    </row>
    <row r="2809" spans="1:3" x14ac:dyDescent="0.2">
      <c r="A2809" s="220"/>
      <c r="B2809" s="220"/>
      <c r="C2809" s="220"/>
    </row>
    <row r="2810" spans="1:3" x14ac:dyDescent="0.2">
      <c r="A2810" s="220"/>
      <c r="B2810" s="220"/>
      <c r="C2810" s="220"/>
    </row>
    <row r="2811" spans="1:3" x14ac:dyDescent="0.2">
      <c r="A2811" s="220"/>
      <c r="B2811" s="220"/>
      <c r="C2811" s="220"/>
    </row>
    <row r="2812" spans="1:3" x14ac:dyDescent="0.2">
      <c r="A2812" s="220"/>
      <c r="B2812" s="220"/>
      <c r="C2812" s="220"/>
    </row>
    <row r="2813" spans="1:3" x14ac:dyDescent="0.2">
      <c r="A2813" s="220"/>
      <c r="B2813" s="220"/>
      <c r="C2813" s="220"/>
    </row>
    <row r="2814" spans="1:3" x14ac:dyDescent="0.2">
      <c r="A2814" s="220"/>
      <c r="B2814" s="220"/>
      <c r="C2814" s="220"/>
    </row>
    <row r="2815" spans="1:3" x14ac:dyDescent="0.2">
      <c r="A2815" s="220"/>
      <c r="B2815" s="220"/>
      <c r="C2815" s="220"/>
    </row>
    <row r="2816" spans="1:3" x14ac:dyDescent="0.2">
      <c r="A2816" s="220"/>
      <c r="B2816" s="220"/>
      <c r="C2816" s="220"/>
    </row>
    <row r="2817" spans="1:3" x14ac:dyDescent="0.2">
      <c r="A2817" s="220"/>
      <c r="B2817" s="220"/>
      <c r="C2817" s="220"/>
    </row>
    <row r="2818" spans="1:3" x14ac:dyDescent="0.2">
      <c r="A2818" s="220"/>
      <c r="B2818" s="220"/>
      <c r="C2818" s="220"/>
    </row>
    <row r="2819" spans="1:3" x14ac:dyDescent="0.2">
      <c r="A2819" s="220"/>
      <c r="B2819" s="220"/>
      <c r="C2819" s="220"/>
    </row>
    <row r="2820" spans="1:3" x14ac:dyDescent="0.2">
      <c r="A2820" s="220"/>
      <c r="B2820" s="220"/>
      <c r="C2820" s="220"/>
    </row>
    <row r="2821" spans="1:3" x14ac:dyDescent="0.2">
      <c r="A2821" s="220"/>
      <c r="B2821" s="220"/>
      <c r="C2821" s="220"/>
    </row>
    <row r="2822" spans="1:3" x14ac:dyDescent="0.2">
      <c r="A2822" s="220"/>
      <c r="B2822" s="220"/>
      <c r="C2822" s="220"/>
    </row>
    <row r="2823" spans="1:3" x14ac:dyDescent="0.2">
      <c r="A2823" s="220"/>
      <c r="B2823" s="220"/>
      <c r="C2823" s="220"/>
    </row>
    <row r="2824" spans="1:3" x14ac:dyDescent="0.2">
      <c r="A2824" s="220"/>
      <c r="B2824" s="220"/>
      <c r="C2824" s="220"/>
    </row>
    <row r="2825" spans="1:3" x14ac:dyDescent="0.2">
      <c r="A2825" s="220"/>
      <c r="B2825" s="220"/>
      <c r="C2825" s="220"/>
    </row>
    <row r="2826" spans="1:3" x14ac:dyDescent="0.2">
      <c r="A2826" s="220"/>
      <c r="B2826" s="220"/>
      <c r="C2826" s="220"/>
    </row>
    <row r="2827" spans="1:3" x14ac:dyDescent="0.2">
      <c r="A2827" s="220"/>
      <c r="B2827" s="220"/>
      <c r="C2827" s="220"/>
    </row>
    <row r="2828" spans="1:3" x14ac:dyDescent="0.2">
      <c r="A2828" s="220"/>
      <c r="B2828" s="220"/>
      <c r="C2828" s="220"/>
    </row>
    <row r="2829" spans="1:3" x14ac:dyDescent="0.2">
      <c r="A2829" s="220"/>
      <c r="B2829" s="220"/>
      <c r="C2829" s="220"/>
    </row>
    <row r="2830" spans="1:3" x14ac:dyDescent="0.2">
      <c r="A2830" s="220"/>
      <c r="B2830" s="220"/>
      <c r="C2830" s="220"/>
    </row>
    <row r="2831" spans="1:3" x14ac:dyDescent="0.2">
      <c r="A2831" s="220"/>
      <c r="B2831" s="220"/>
      <c r="C2831" s="220"/>
    </row>
    <row r="2832" spans="1:3" x14ac:dyDescent="0.2">
      <c r="A2832" s="220"/>
      <c r="B2832" s="220"/>
      <c r="C2832" s="220"/>
    </row>
    <row r="2833" spans="1:3" x14ac:dyDescent="0.2">
      <c r="A2833" s="220"/>
      <c r="B2833" s="220"/>
      <c r="C2833" s="220"/>
    </row>
    <row r="2834" spans="1:3" x14ac:dyDescent="0.2">
      <c r="A2834" s="220"/>
      <c r="B2834" s="220"/>
      <c r="C2834" s="220"/>
    </row>
    <row r="2835" spans="1:3" x14ac:dyDescent="0.2">
      <c r="A2835" s="220"/>
      <c r="B2835" s="220"/>
      <c r="C2835" s="220"/>
    </row>
    <row r="2836" spans="1:3" x14ac:dyDescent="0.2">
      <c r="A2836" s="220"/>
      <c r="B2836" s="220"/>
      <c r="C2836" s="220"/>
    </row>
    <row r="2837" spans="1:3" x14ac:dyDescent="0.2">
      <c r="A2837" s="220"/>
      <c r="B2837" s="220"/>
      <c r="C2837" s="220"/>
    </row>
    <row r="2838" spans="1:3" x14ac:dyDescent="0.2">
      <c r="A2838" s="220"/>
      <c r="B2838" s="220"/>
      <c r="C2838" s="220"/>
    </row>
    <row r="2839" spans="1:3" x14ac:dyDescent="0.2">
      <c r="A2839" s="220"/>
      <c r="B2839" s="220"/>
      <c r="C2839" s="220"/>
    </row>
    <row r="2840" spans="1:3" x14ac:dyDescent="0.2">
      <c r="A2840" s="220"/>
      <c r="B2840" s="220"/>
      <c r="C2840" s="220"/>
    </row>
    <row r="2841" spans="1:3" x14ac:dyDescent="0.2">
      <c r="A2841" s="220"/>
      <c r="B2841" s="220"/>
      <c r="C2841" s="220"/>
    </row>
    <row r="2842" spans="1:3" x14ac:dyDescent="0.2">
      <c r="A2842" s="220"/>
      <c r="B2842" s="220"/>
      <c r="C2842" s="220"/>
    </row>
    <row r="2843" spans="1:3" x14ac:dyDescent="0.2">
      <c r="A2843" s="220"/>
      <c r="B2843" s="220"/>
      <c r="C2843" s="220"/>
    </row>
    <row r="2844" spans="1:3" x14ac:dyDescent="0.2">
      <c r="A2844" s="220"/>
      <c r="B2844" s="220"/>
      <c r="C2844" s="220"/>
    </row>
    <row r="2845" spans="1:3" x14ac:dyDescent="0.2">
      <c r="A2845" s="220"/>
      <c r="B2845" s="220"/>
      <c r="C2845" s="220"/>
    </row>
    <row r="2846" spans="1:3" x14ac:dyDescent="0.2">
      <c r="A2846" s="220"/>
      <c r="B2846" s="220"/>
      <c r="C2846" s="220"/>
    </row>
    <row r="2847" spans="1:3" x14ac:dyDescent="0.2">
      <c r="A2847" s="220"/>
      <c r="B2847" s="220"/>
      <c r="C2847" s="220"/>
    </row>
    <row r="2848" spans="1:3" x14ac:dyDescent="0.2">
      <c r="A2848" s="220"/>
      <c r="B2848" s="220"/>
      <c r="C2848" s="220"/>
    </row>
    <row r="2849" spans="1:3" x14ac:dyDescent="0.2">
      <c r="A2849" s="220"/>
      <c r="B2849" s="220"/>
      <c r="C2849" s="220"/>
    </row>
    <row r="2850" spans="1:3" x14ac:dyDescent="0.2">
      <c r="A2850" s="220"/>
      <c r="B2850" s="220"/>
      <c r="C2850" s="220"/>
    </row>
    <row r="2851" spans="1:3" x14ac:dyDescent="0.2">
      <c r="A2851" s="220"/>
      <c r="B2851" s="220"/>
      <c r="C2851" s="220"/>
    </row>
    <row r="2852" spans="1:3" x14ac:dyDescent="0.2">
      <c r="A2852" s="220"/>
      <c r="B2852" s="220"/>
      <c r="C2852" s="220"/>
    </row>
    <row r="2853" spans="1:3" x14ac:dyDescent="0.2">
      <c r="A2853" s="220"/>
      <c r="B2853" s="220"/>
      <c r="C2853" s="220"/>
    </row>
    <row r="2854" spans="1:3" x14ac:dyDescent="0.2">
      <c r="A2854" s="220"/>
      <c r="B2854" s="220"/>
      <c r="C2854" s="220"/>
    </row>
    <row r="2855" spans="1:3" x14ac:dyDescent="0.2">
      <c r="A2855" s="220"/>
      <c r="B2855" s="220"/>
      <c r="C2855" s="220"/>
    </row>
    <row r="2856" spans="1:3" x14ac:dyDescent="0.2">
      <c r="A2856" s="220"/>
      <c r="B2856" s="220"/>
      <c r="C2856" s="220"/>
    </row>
    <row r="2857" spans="1:3" x14ac:dyDescent="0.2">
      <c r="A2857" s="220"/>
      <c r="B2857" s="220"/>
      <c r="C2857" s="220"/>
    </row>
    <row r="2858" spans="1:3" x14ac:dyDescent="0.2">
      <c r="A2858" s="220"/>
      <c r="B2858" s="220"/>
      <c r="C2858" s="220"/>
    </row>
    <row r="2859" spans="1:3" x14ac:dyDescent="0.2">
      <c r="A2859" s="220"/>
      <c r="B2859" s="220"/>
      <c r="C2859" s="220"/>
    </row>
    <row r="2860" spans="1:3" x14ac:dyDescent="0.2">
      <c r="A2860" s="220"/>
      <c r="B2860" s="220"/>
      <c r="C2860" s="220"/>
    </row>
    <row r="2861" spans="1:3" x14ac:dyDescent="0.2">
      <c r="A2861" s="220"/>
      <c r="B2861" s="220"/>
      <c r="C2861" s="220"/>
    </row>
    <row r="2862" spans="1:3" x14ac:dyDescent="0.2">
      <c r="A2862" s="220"/>
      <c r="B2862" s="220"/>
      <c r="C2862" s="220"/>
    </row>
    <row r="2863" spans="1:3" x14ac:dyDescent="0.2">
      <c r="A2863" s="220"/>
      <c r="B2863" s="220"/>
      <c r="C2863" s="220"/>
    </row>
    <row r="2864" spans="1:3" x14ac:dyDescent="0.2">
      <c r="A2864" s="220"/>
      <c r="B2864" s="220"/>
      <c r="C2864" s="220"/>
    </row>
    <row r="2865" spans="1:3" x14ac:dyDescent="0.2">
      <c r="A2865" s="220"/>
      <c r="B2865" s="220"/>
      <c r="C2865" s="220"/>
    </row>
    <row r="2866" spans="1:3" x14ac:dyDescent="0.2">
      <c r="A2866" s="220"/>
      <c r="B2866" s="220"/>
      <c r="C2866" s="220"/>
    </row>
    <row r="2867" spans="1:3" x14ac:dyDescent="0.2">
      <c r="A2867" s="220"/>
      <c r="B2867" s="220"/>
      <c r="C2867" s="220"/>
    </row>
    <row r="2868" spans="1:3" x14ac:dyDescent="0.2">
      <c r="A2868" s="220"/>
      <c r="B2868" s="220"/>
      <c r="C2868" s="220"/>
    </row>
    <row r="2869" spans="1:3" x14ac:dyDescent="0.2">
      <c r="A2869" s="220"/>
      <c r="B2869" s="220"/>
      <c r="C2869" s="220"/>
    </row>
    <row r="2870" spans="1:3" x14ac:dyDescent="0.2">
      <c r="A2870" s="220"/>
      <c r="B2870" s="220"/>
      <c r="C2870" s="220"/>
    </row>
    <row r="2871" spans="1:3" x14ac:dyDescent="0.2">
      <c r="A2871" s="220"/>
      <c r="B2871" s="220"/>
      <c r="C2871" s="220"/>
    </row>
    <row r="2872" spans="1:3" x14ac:dyDescent="0.2">
      <c r="A2872" s="220"/>
      <c r="B2872" s="220"/>
      <c r="C2872" s="220"/>
    </row>
    <row r="2873" spans="1:3" x14ac:dyDescent="0.2">
      <c r="A2873" s="220"/>
      <c r="B2873" s="220"/>
      <c r="C2873" s="220"/>
    </row>
    <row r="2874" spans="1:3" x14ac:dyDescent="0.2">
      <c r="A2874" s="220"/>
      <c r="B2874" s="220"/>
      <c r="C2874" s="220"/>
    </row>
    <row r="2875" spans="1:3" x14ac:dyDescent="0.2">
      <c r="A2875" s="220"/>
      <c r="B2875" s="220"/>
      <c r="C2875" s="220"/>
    </row>
    <row r="2876" spans="1:3" x14ac:dyDescent="0.2">
      <c r="A2876" s="220"/>
      <c r="B2876" s="220"/>
      <c r="C2876" s="220"/>
    </row>
    <row r="2877" spans="1:3" x14ac:dyDescent="0.2">
      <c r="A2877" s="220"/>
      <c r="B2877" s="220"/>
      <c r="C2877" s="220"/>
    </row>
    <row r="2878" spans="1:3" x14ac:dyDescent="0.2">
      <c r="A2878" s="220"/>
      <c r="B2878" s="220"/>
      <c r="C2878" s="220"/>
    </row>
    <row r="2879" spans="1:3" x14ac:dyDescent="0.2">
      <c r="A2879" s="220"/>
      <c r="B2879" s="220"/>
      <c r="C2879" s="220"/>
    </row>
    <row r="2880" spans="1:3" x14ac:dyDescent="0.2">
      <c r="A2880" s="220"/>
      <c r="B2880" s="220"/>
      <c r="C2880" s="220"/>
    </row>
    <row r="2881" spans="1:3" x14ac:dyDescent="0.2">
      <c r="A2881" s="220"/>
      <c r="B2881" s="220"/>
      <c r="C2881" s="220"/>
    </row>
    <row r="2882" spans="1:3" x14ac:dyDescent="0.2">
      <c r="A2882" s="220"/>
      <c r="B2882" s="220"/>
      <c r="C2882" s="220"/>
    </row>
    <row r="2883" spans="1:3" x14ac:dyDescent="0.2">
      <c r="A2883" s="220"/>
      <c r="B2883" s="220"/>
      <c r="C2883" s="220"/>
    </row>
    <row r="2884" spans="1:3" x14ac:dyDescent="0.2">
      <c r="A2884" s="220"/>
      <c r="B2884" s="220"/>
      <c r="C2884" s="220"/>
    </row>
    <row r="2885" spans="1:3" x14ac:dyDescent="0.2">
      <c r="A2885" s="220"/>
      <c r="B2885" s="220"/>
      <c r="C2885" s="220"/>
    </row>
    <row r="2886" spans="1:3" x14ac:dyDescent="0.2">
      <c r="A2886" s="220"/>
      <c r="B2886" s="220"/>
      <c r="C2886" s="220"/>
    </row>
    <row r="2887" spans="1:3" x14ac:dyDescent="0.2">
      <c r="A2887" s="220"/>
      <c r="B2887" s="220"/>
      <c r="C2887" s="220"/>
    </row>
    <row r="2888" spans="1:3" x14ac:dyDescent="0.2">
      <c r="A2888" s="220"/>
      <c r="B2888" s="220"/>
      <c r="C2888" s="220"/>
    </row>
    <row r="2889" spans="1:3" x14ac:dyDescent="0.2">
      <c r="A2889" s="220"/>
      <c r="B2889" s="220"/>
      <c r="C2889" s="220"/>
    </row>
    <row r="2890" spans="1:3" x14ac:dyDescent="0.2">
      <c r="A2890" s="220"/>
      <c r="B2890" s="220"/>
      <c r="C2890" s="220"/>
    </row>
    <row r="2891" spans="1:3" x14ac:dyDescent="0.2">
      <c r="A2891" s="220"/>
      <c r="B2891" s="220"/>
      <c r="C2891" s="220"/>
    </row>
    <row r="2892" spans="1:3" x14ac:dyDescent="0.2">
      <c r="A2892" s="220"/>
      <c r="B2892" s="220"/>
      <c r="C2892" s="220"/>
    </row>
    <row r="2893" spans="1:3" x14ac:dyDescent="0.2">
      <c r="A2893" s="220"/>
      <c r="B2893" s="220"/>
      <c r="C2893" s="220"/>
    </row>
    <row r="2894" spans="1:3" x14ac:dyDescent="0.2">
      <c r="A2894" s="220"/>
      <c r="B2894" s="220"/>
      <c r="C2894" s="220"/>
    </row>
    <row r="2895" spans="1:3" x14ac:dyDescent="0.2">
      <c r="A2895" s="220"/>
      <c r="B2895" s="220"/>
      <c r="C2895" s="220"/>
    </row>
    <row r="2896" spans="1:3" x14ac:dyDescent="0.2">
      <c r="A2896" s="220"/>
      <c r="B2896" s="220"/>
      <c r="C2896" s="220"/>
    </row>
    <row r="2897" spans="1:3" x14ac:dyDescent="0.2">
      <c r="A2897" s="220"/>
      <c r="B2897" s="220"/>
      <c r="C2897" s="220"/>
    </row>
    <row r="2898" spans="1:3" x14ac:dyDescent="0.2">
      <c r="A2898" s="220"/>
      <c r="B2898" s="220"/>
      <c r="C2898" s="220"/>
    </row>
    <row r="2899" spans="1:3" x14ac:dyDescent="0.2">
      <c r="A2899" s="220"/>
      <c r="B2899" s="220"/>
      <c r="C2899" s="220"/>
    </row>
    <row r="2900" spans="1:3" x14ac:dyDescent="0.2">
      <c r="A2900" s="220"/>
      <c r="B2900" s="220"/>
      <c r="C2900" s="220"/>
    </row>
    <row r="2901" spans="1:3" x14ac:dyDescent="0.2">
      <c r="A2901" s="220"/>
      <c r="B2901" s="220"/>
      <c r="C2901" s="220"/>
    </row>
    <row r="2902" spans="1:3" x14ac:dyDescent="0.2">
      <c r="A2902" s="220"/>
      <c r="B2902" s="220"/>
      <c r="C2902" s="220"/>
    </row>
    <row r="2903" spans="1:3" x14ac:dyDescent="0.2">
      <c r="A2903" s="220"/>
      <c r="B2903" s="220"/>
      <c r="C2903" s="220"/>
    </row>
    <row r="2904" spans="1:3" x14ac:dyDescent="0.2">
      <c r="A2904" s="220"/>
      <c r="B2904" s="220"/>
      <c r="C2904" s="220"/>
    </row>
    <row r="2905" spans="1:3" x14ac:dyDescent="0.2">
      <c r="A2905" s="220"/>
      <c r="B2905" s="220"/>
      <c r="C2905" s="220"/>
    </row>
    <row r="2906" spans="1:3" x14ac:dyDescent="0.2">
      <c r="A2906" s="220"/>
      <c r="B2906" s="220"/>
      <c r="C2906" s="220"/>
    </row>
    <row r="2907" spans="1:3" x14ac:dyDescent="0.2">
      <c r="A2907" s="220"/>
      <c r="B2907" s="220"/>
      <c r="C2907" s="220"/>
    </row>
    <row r="2908" spans="1:3" x14ac:dyDescent="0.2">
      <c r="A2908" s="220"/>
      <c r="B2908" s="220"/>
      <c r="C2908" s="220"/>
    </row>
    <row r="2909" spans="1:3" x14ac:dyDescent="0.2">
      <c r="A2909" s="220"/>
      <c r="B2909" s="220"/>
      <c r="C2909" s="220"/>
    </row>
    <row r="2910" spans="1:3" x14ac:dyDescent="0.2">
      <c r="A2910" s="220"/>
      <c r="B2910" s="220"/>
      <c r="C2910" s="220"/>
    </row>
    <row r="2911" spans="1:3" x14ac:dyDescent="0.2">
      <c r="A2911" s="220"/>
      <c r="B2911" s="220"/>
      <c r="C2911" s="220"/>
    </row>
    <row r="2912" spans="1:3" x14ac:dyDescent="0.2">
      <c r="A2912" s="220"/>
      <c r="B2912" s="220"/>
      <c r="C2912" s="220"/>
    </row>
    <row r="2913" spans="1:3" x14ac:dyDescent="0.2">
      <c r="A2913" s="220"/>
      <c r="B2913" s="220"/>
      <c r="C2913" s="220"/>
    </row>
    <row r="2914" spans="1:3" x14ac:dyDescent="0.2">
      <c r="A2914" s="220"/>
      <c r="B2914" s="220"/>
      <c r="C2914" s="220"/>
    </row>
    <row r="2915" spans="1:3" x14ac:dyDescent="0.2">
      <c r="A2915" s="220"/>
      <c r="B2915" s="220"/>
      <c r="C2915" s="220"/>
    </row>
    <row r="2916" spans="1:3" x14ac:dyDescent="0.2">
      <c r="A2916" s="220"/>
      <c r="B2916" s="220"/>
      <c r="C2916" s="220"/>
    </row>
    <row r="2917" spans="1:3" x14ac:dyDescent="0.2">
      <c r="A2917" s="220"/>
      <c r="B2917" s="220"/>
      <c r="C2917" s="220"/>
    </row>
    <row r="2918" spans="1:3" x14ac:dyDescent="0.2">
      <c r="A2918" s="220"/>
      <c r="B2918" s="220"/>
      <c r="C2918" s="220"/>
    </row>
    <row r="2919" spans="1:3" x14ac:dyDescent="0.2">
      <c r="A2919" s="220"/>
      <c r="B2919" s="220"/>
      <c r="C2919" s="220"/>
    </row>
    <row r="2920" spans="1:3" x14ac:dyDescent="0.2">
      <c r="A2920" s="220"/>
      <c r="B2920" s="220"/>
      <c r="C2920" s="220"/>
    </row>
    <row r="2921" spans="1:3" x14ac:dyDescent="0.2">
      <c r="A2921" s="220"/>
      <c r="B2921" s="220"/>
      <c r="C2921" s="220"/>
    </row>
    <row r="2922" spans="1:3" x14ac:dyDescent="0.2">
      <c r="A2922" s="220"/>
      <c r="B2922" s="220"/>
      <c r="C2922" s="220"/>
    </row>
    <row r="2923" spans="1:3" x14ac:dyDescent="0.2">
      <c r="A2923" s="220"/>
      <c r="B2923" s="220"/>
      <c r="C2923" s="220"/>
    </row>
    <row r="2924" spans="1:3" x14ac:dyDescent="0.2">
      <c r="A2924" s="220"/>
      <c r="B2924" s="220"/>
      <c r="C2924" s="220"/>
    </row>
    <row r="2925" spans="1:3" x14ac:dyDescent="0.2">
      <c r="A2925" s="220"/>
      <c r="B2925" s="220"/>
      <c r="C2925" s="220"/>
    </row>
    <row r="2926" spans="1:3" x14ac:dyDescent="0.2">
      <c r="A2926" s="220"/>
      <c r="B2926" s="220"/>
      <c r="C2926" s="220"/>
    </row>
    <row r="2927" spans="1:3" x14ac:dyDescent="0.2">
      <c r="A2927" s="220"/>
      <c r="B2927" s="220"/>
      <c r="C2927" s="220"/>
    </row>
    <row r="2928" spans="1:3" x14ac:dyDescent="0.2">
      <c r="A2928" s="220"/>
      <c r="B2928" s="220"/>
      <c r="C2928" s="220"/>
    </row>
    <row r="2929" spans="1:3" x14ac:dyDescent="0.2">
      <c r="A2929" s="220"/>
      <c r="B2929" s="220"/>
      <c r="C2929" s="220"/>
    </row>
    <row r="2930" spans="1:3" x14ac:dyDescent="0.2">
      <c r="A2930" s="220"/>
      <c r="B2930" s="220"/>
      <c r="C2930" s="220"/>
    </row>
    <row r="2931" spans="1:3" x14ac:dyDescent="0.2">
      <c r="A2931" s="220"/>
      <c r="B2931" s="220"/>
      <c r="C2931" s="220"/>
    </row>
    <row r="2932" spans="1:3" x14ac:dyDescent="0.2">
      <c r="A2932" s="220"/>
      <c r="B2932" s="220"/>
      <c r="C2932" s="220"/>
    </row>
    <row r="2933" spans="1:3" x14ac:dyDescent="0.2">
      <c r="A2933" s="220"/>
      <c r="B2933" s="220"/>
      <c r="C2933" s="220"/>
    </row>
    <row r="2934" spans="1:3" x14ac:dyDescent="0.2">
      <c r="A2934" s="220"/>
      <c r="B2934" s="220"/>
      <c r="C2934" s="220"/>
    </row>
    <row r="2935" spans="1:3" x14ac:dyDescent="0.2">
      <c r="A2935" s="220"/>
      <c r="B2935" s="220"/>
      <c r="C2935" s="220"/>
    </row>
    <row r="2936" spans="1:3" x14ac:dyDescent="0.2">
      <c r="A2936" s="220"/>
      <c r="B2936" s="220"/>
      <c r="C2936" s="220"/>
    </row>
    <row r="2937" spans="1:3" x14ac:dyDescent="0.2">
      <c r="A2937" s="220"/>
      <c r="B2937" s="220"/>
      <c r="C2937" s="220"/>
    </row>
    <row r="2938" spans="1:3" x14ac:dyDescent="0.2">
      <c r="A2938" s="220"/>
      <c r="B2938" s="220"/>
      <c r="C2938" s="220"/>
    </row>
    <row r="2939" spans="1:3" x14ac:dyDescent="0.2">
      <c r="A2939" s="220"/>
      <c r="B2939" s="220"/>
      <c r="C2939" s="220"/>
    </row>
    <row r="2940" spans="1:3" x14ac:dyDescent="0.2">
      <c r="A2940" s="220"/>
      <c r="B2940" s="220"/>
      <c r="C2940" s="220"/>
    </row>
    <row r="2941" spans="1:3" x14ac:dyDescent="0.2">
      <c r="A2941" s="220"/>
      <c r="B2941" s="220"/>
      <c r="C2941" s="220"/>
    </row>
    <row r="2942" spans="1:3" x14ac:dyDescent="0.2">
      <c r="A2942" s="220"/>
      <c r="B2942" s="220"/>
      <c r="C2942" s="220"/>
    </row>
    <row r="2943" spans="1:3" x14ac:dyDescent="0.2">
      <c r="A2943" s="220"/>
      <c r="B2943" s="220"/>
      <c r="C2943" s="220"/>
    </row>
    <row r="2944" spans="1:3" x14ac:dyDescent="0.2">
      <c r="A2944" s="220"/>
      <c r="B2944" s="220"/>
      <c r="C2944" s="220"/>
    </row>
    <row r="2945" spans="1:3" x14ac:dyDescent="0.2">
      <c r="A2945" s="220"/>
      <c r="B2945" s="220"/>
      <c r="C2945" s="220"/>
    </row>
    <row r="2946" spans="1:3" x14ac:dyDescent="0.2">
      <c r="A2946" s="220"/>
      <c r="B2946" s="220"/>
      <c r="C2946" s="220"/>
    </row>
    <row r="2947" spans="1:3" x14ac:dyDescent="0.2">
      <c r="A2947" s="220"/>
      <c r="B2947" s="220"/>
      <c r="C2947" s="220"/>
    </row>
    <row r="2948" spans="1:3" x14ac:dyDescent="0.2">
      <c r="A2948" s="220"/>
      <c r="B2948" s="220"/>
      <c r="C2948" s="220"/>
    </row>
    <row r="2949" spans="1:3" x14ac:dyDescent="0.2">
      <c r="A2949" s="220"/>
      <c r="B2949" s="220"/>
      <c r="C2949" s="220"/>
    </row>
    <row r="2950" spans="1:3" x14ac:dyDescent="0.2">
      <c r="A2950" s="220"/>
      <c r="B2950" s="220"/>
      <c r="C2950" s="220"/>
    </row>
    <row r="2951" spans="1:3" x14ac:dyDescent="0.2">
      <c r="A2951" s="220"/>
      <c r="B2951" s="220"/>
      <c r="C2951" s="220"/>
    </row>
    <row r="2952" spans="1:3" x14ac:dyDescent="0.2">
      <c r="A2952" s="220"/>
      <c r="B2952" s="220"/>
      <c r="C2952" s="220"/>
    </row>
    <row r="2953" spans="1:3" x14ac:dyDescent="0.2">
      <c r="A2953" s="220"/>
      <c r="B2953" s="220"/>
      <c r="C2953" s="220"/>
    </row>
    <row r="2954" spans="1:3" x14ac:dyDescent="0.2">
      <c r="A2954" s="220"/>
      <c r="B2954" s="220"/>
      <c r="C2954" s="220"/>
    </row>
    <row r="2955" spans="1:3" x14ac:dyDescent="0.2">
      <c r="A2955" s="220"/>
      <c r="B2955" s="220"/>
      <c r="C2955" s="220"/>
    </row>
    <row r="2956" spans="1:3" x14ac:dyDescent="0.2">
      <c r="A2956" s="220"/>
      <c r="B2956" s="220"/>
      <c r="C2956" s="220"/>
    </row>
    <row r="2957" spans="1:3" x14ac:dyDescent="0.2">
      <c r="A2957" s="220"/>
      <c r="B2957" s="220"/>
      <c r="C2957" s="220"/>
    </row>
    <row r="2958" spans="1:3" x14ac:dyDescent="0.2">
      <c r="A2958" s="220"/>
      <c r="B2958" s="220"/>
      <c r="C2958" s="220"/>
    </row>
    <row r="2959" spans="1:3" x14ac:dyDescent="0.2">
      <c r="A2959" s="220"/>
      <c r="B2959" s="220"/>
      <c r="C2959" s="220"/>
    </row>
    <row r="2960" spans="1:3" x14ac:dyDescent="0.2">
      <c r="A2960" s="220"/>
      <c r="B2960" s="220"/>
      <c r="C2960" s="220"/>
    </row>
    <row r="2961" spans="1:3" x14ac:dyDescent="0.2">
      <c r="A2961" s="220"/>
      <c r="B2961" s="220"/>
      <c r="C2961" s="220"/>
    </row>
    <row r="2962" spans="1:3" x14ac:dyDescent="0.2">
      <c r="A2962" s="220"/>
      <c r="B2962" s="220"/>
      <c r="C2962" s="220"/>
    </row>
    <row r="2963" spans="1:3" x14ac:dyDescent="0.2">
      <c r="A2963" s="220"/>
      <c r="B2963" s="220"/>
      <c r="C2963" s="220"/>
    </row>
    <row r="2964" spans="1:3" x14ac:dyDescent="0.2">
      <c r="A2964" s="220"/>
      <c r="B2964" s="220"/>
      <c r="C2964" s="220"/>
    </row>
    <row r="2965" spans="1:3" x14ac:dyDescent="0.2">
      <c r="A2965" s="220"/>
      <c r="B2965" s="220"/>
      <c r="C2965" s="220"/>
    </row>
    <row r="2966" spans="1:3" x14ac:dyDescent="0.2">
      <c r="A2966" s="220"/>
      <c r="B2966" s="220"/>
      <c r="C2966" s="220"/>
    </row>
    <row r="2967" spans="1:3" x14ac:dyDescent="0.2">
      <c r="A2967" s="220"/>
      <c r="B2967" s="220"/>
      <c r="C2967" s="220"/>
    </row>
    <row r="2968" spans="1:3" x14ac:dyDescent="0.2">
      <c r="A2968" s="220"/>
      <c r="B2968" s="220"/>
      <c r="C2968" s="220"/>
    </row>
    <row r="2969" spans="1:3" x14ac:dyDescent="0.2">
      <c r="A2969" s="220"/>
      <c r="B2969" s="220"/>
      <c r="C2969" s="220"/>
    </row>
    <row r="2970" spans="1:3" x14ac:dyDescent="0.2">
      <c r="A2970" s="220"/>
      <c r="B2970" s="220"/>
      <c r="C2970" s="220"/>
    </row>
    <row r="2971" spans="1:3" x14ac:dyDescent="0.2">
      <c r="A2971" s="220"/>
      <c r="B2971" s="220"/>
      <c r="C2971" s="220"/>
    </row>
    <row r="2972" spans="1:3" x14ac:dyDescent="0.2">
      <c r="A2972" s="220"/>
      <c r="B2972" s="220"/>
      <c r="C2972" s="220"/>
    </row>
    <row r="2973" spans="1:3" x14ac:dyDescent="0.2">
      <c r="A2973" s="220"/>
      <c r="B2973" s="220"/>
      <c r="C2973" s="220"/>
    </row>
    <row r="2974" spans="1:3" x14ac:dyDescent="0.2">
      <c r="A2974" s="220"/>
      <c r="B2974" s="220"/>
      <c r="C2974" s="220"/>
    </row>
    <row r="2975" spans="1:3" x14ac:dyDescent="0.2">
      <c r="A2975" s="220"/>
      <c r="B2975" s="220"/>
      <c r="C2975" s="220"/>
    </row>
    <row r="2976" spans="1:3" x14ac:dyDescent="0.2">
      <c r="A2976" s="220"/>
      <c r="B2976" s="220"/>
      <c r="C2976" s="220"/>
    </row>
    <row r="2977" spans="1:3" x14ac:dyDescent="0.2">
      <c r="A2977" s="220"/>
      <c r="B2977" s="220"/>
      <c r="C2977" s="220"/>
    </row>
    <row r="2978" spans="1:3" x14ac:dyDescent="0.2">
      <c r="A2978" s="220"/>
      <c r="B2978" s="220"/>
      <c r="C2978" s="220"/>
    </row>
    <row r="2979" spans="1:3" x14ac:dyDescent="0.2">
      <c r="A2979" s="220"/>
      <c r="B2979" s="220"/>
      <c r="C2979" s="220"/>
    </row>
    <row r="2980" spans="1:3" x14ac:dyDescent="0.2">
      <c r="A2980" s="220"/>
      <c r="B2980" s="220"/>
      <c r="C2980" s="220"/>
    </row>
    <row r="2981" spans="1:3" x14ac:dyDescent="0.2">
      <c r="A2981" s="220"/>
      <c r="B2981" s="220"/>
      <c r="C2981" s="220"/>
    </row>
    <row r="2982" spans="1:3" x14ac:dyDescent="0.2">
      <c r="A2982" s="220"/>
      <c r="B2982" s="220"/>
      <c r="C2982" s="220"/>
    </row>
    <row r="2983" spans="1:3" x14ac:dyDescent="0.2">
      <c r="A2983" s="220"/>
      <c r="B2983" s="220"/>
      <c r="C2983" s="220"/>
    </row>
    <row r="2984" spans="1:3" x14ac:dyDescent="0.2">
      <c r="A2984" s="220"/>
      <c r="B2984" s="220"/>
      <c r="C2984" s="220"/>
    </row>
    <row r="2985" spans="1:3" x14ac:dyDescent="0.2">
      <c r="A2985" s="220"/>
      <c r="B2985" s="220"/>
      <c r="C2985" s="220"/>
    </row>
    <row r="2986" spans="1:3" x14ac:dyDescent="0.2">
      <c r="A2986" s="220"/>
      <c r="B2986" s="220"/>
      <c r="C2986" s="220"/>
    </row>
    <row r="2987" spans="1:3" x14ac:dyDescent="0.2">
      <c r="A2987" s="220"/>
      <c r="B2987" s="220"/>
      <c r="C2987" s="220"/>
    </row>
    <row r="2988" spans="1:3" x14ac:dyDescent="0.2">
      <c r="A2988" s="220"/>
      <c r="B2988" s="220"/>
      <c r="C2988" s="220"/>
    </row>
    <row r="2989" spans="1:3" x14ac:dyDescent="0.2">
      <c r="A2989" s="220"/>
      <c r="B2989" s="220"/>
      <c r="C2989" s="220"/>
    </row>
    <row r="2990" spans="1:3" x14ac:dyDescent="0.2">
      <c r="A2990" s="220"/>
      <c r="B2990" s="220"/>
      <c r="C2990" s="220"/>
    </row>
    <row r="2991" spans="1:3" x14ac:dyDescent="0.2">
      <c r="A2991" s="220"/>
      <c r="B2991" s="220"/>
      <c r="C2991" s="220"/>
    </row>
    <row r="2992" spans="1:3" x14ac:dyDescent="0.2">
      <c r="A2992" s="220"/>
      <c r="B2992" s="220"/>
      <c r="C2992" s="220"/>
    </row>
    <row r="2993" spans="1:3" x14ac:dyDescent="0.2">
      <c r="A2993" s="220"/>
      <c r="B2993" s="220"/>
      <c r="C2993" s="220"/>
    </row>
    <row r="2994" spans="1:3" x14ac:dyDescent="0.2">
      <c r="A2994" s="220"/>
      <c r="B2994" s="220"/>
      <c r="C2994" s="220"/>
    </row>
    <row r="2995" spans="1:3" x14ac:dyDescent="0.2">
      <c r="A2995" s="220"/>
      <c r="B2995" s="220"/>
      <c r="C2995" s="220"/>
    </row>
    <row r="2996" spans="1:3" x14ac:dyDescent="0.2">
      <c r="A2996" s="220"/>
      <c r="B2996" s="220"/>
      <c r="C2996" s="220"/>
    </row>
    <row r="2997" spans="1:3" x14ac:dyDescent="0.2">
      <c r="A2997" s="220"/>
      <c r="B2997" s="220"/>
      <c r="C2997" s="220"/>
    </row>
    <row r="2998" spans="1:3" x14ac:dyDescent="0.2">
      <c r="A2998" s="220"/>
      <c r="B2998" s="220"/>
      <c r="C2998" s="220"/>
    </row>
    <row r="2999" spans="1:3" x14ac:dyDescent="0.2">
      <c r="A2999" s="220"/>
      <c r="B2999" s="220"/>
      <c r="C2999" s="220"/>
    </row>
    <row r="3000" spans="1:3" x14ac:dyDescent="0.2">
      <c r="A3000" s="220"/>
      <c r="B3000" s="220"/>
      <c r="C3000" s="220"/>
    </row>
    <row r="3001" spans="1:3" x14ac:dyDescent="0.2">
      <c r="A3001" s="220"/>
      <c r="B3001" s="220"/>
      <c r="C3001" s="220"/>
    </row>
    <row r="3002" spans="1:3" x14ac:dyDescent="0.2">
      <c r="A3002" s="220"/>
      <c r="B3002" s="220"/>
      <c r="C3002" s="220"/>
    </row>
    <row r="3003" spans="1:3" x14ac:dyDescent="0.2">
      <c r="A3003" s="220"/>
      <c r="B3003" s="220"/>
      <c r="C3003" s="220"/>
    </row>
    <row r="3004" spans="1:3" x14ac:dyDescent="0.2">
      <c r="A3004" s="220"/>
      <c r="B3004" s="220"/>
      <c r="C3004" s="220"/>
    </row>
    <row r="3005" spans="1:3" x14ac:dyDescent="0.2">
      <c r="A3005" s="220"/>
      <c r="B3005" s="220"/>
      <c r="C3005" s="220"/>
    </row>
    <row r="3006" spans="1:3" x14ac:dyDescent="0.2">
      <c r="A3006" s="220"/>
      <c r="B3006" s="220"/>
      <c r="C3006" s="220"/>
    </row>
    <row r="3007" spans="1:3" x14ac:dyDescent="0.2">
      <c r="A3007" s="220"/>
      <c r="B3007" s="220"/>
      <c r="C3007" s="220"/>
    </row>
    <row r="3008" spans="1:3" x14ac:dyDescent="0.2">
      <c r="A3008" s="220"/>
      <c r="B3008" s="220"/>
      <c r="C3008" s="220"/>
    </row>
    <row r="3009" spans="1:3" x14ac:dyDescent="0.2">
      <c r="A3009" s="220"/>
      <c r="B3009" s="220"/>
      <c r="C3009" s="220"/>
    </row>
    <row r="3010" spans="1:3" x14ac:dyDescent="0.2">
      <c r="A3010" s="220"/>
      <c r="B3010" s="220"/>
      <c r="C3010" s="220"/>
    </row>
    <row r="3011" spans="1:3" x14ac:dyDescent="0.2">
      <c r="A3011" s="220"/>
      <c r="B3011" s="220"/>
      <c r="C3011" s="220"/>
    </row>
    <row r="3012" spans="1:3" x14ac:dyDescent="0.2">
      <c r="A3012" s="220"/>
      <c r="B3012" s="220"/>
      <c r="C3012" s="220"/>
    </row>
    <row r="3013" spans="1:3" x14ac:dyDescent="0.2">
      <c r="A3013" s="220"/>
      <c r="B3013" s="220"/>
      <c r="C3013" s="220"/>
    </row>
    <row r="3014" spans="1:3" x14ac:dyDescent="0.2">
      <c r="A3014" s="220"/>
      <c r="B3014" s="220"/>
      <c r="C3014" s="220"/>
    </row>
    <row r="3015" spans="1:3" x14ac:dyDescent="0.2">
      <c r="A3015" s="220"/>
      <c r="B3015" s="220"/>
      <c r="C3015" s="220"/>
    </row>
    <row r="3016" spans="1:3" x14ac:dyDescent="0.2">
      <c r="A3016" s="220"/>
      <c r="B3016" s="220"/>
      <c r="C3016" s="220"/>
    </row>
    <row r="3017" spans="1:3" x14ac:dyDescent="0.2">
      <c r="A3017" s="220"/>
      <c r="B3017" s="220"/>
      <c r="C3017" s="220"/>
    </row>
    <row r="3018" spans="1:3" x14ac:dyDescent="0.2">
      <c r="A3018" s="220"/>
      <c r="B3018" s="220"/>
      <c r="C3018" s="220"/>
    </row>
    <row r="3019" spans="1:3" x14ac:dyDescent="0.2">
      <c r="A3019" s="220"/>
      <c r="B3019" s="220"/>
      <c r="C3019" s="220"/>
    </row>
    <row r="3020" spans="1:3" x14ac:dyDescent="0.2">
      <c r="A3020" s="220"/>
      <c r="B3020" s="220"/>
      <c r="C3020" s="220"/>
    </row>
    <row r="3021" spans="1:3" x14ac:dyDescent="0.2">
      <c r="A3021" s="220"/>
      <c r="B3021" s="220"/>
      <c r="C3021" s="220"/>
    </row>
    <row r="3022" spans="1:3" x14ac:dyDescent="0.2">
      <c r="A3022" s="220"/>
      <c r="B3022" s="220"/>
      <c r="C3022" s="220"/>
    </row>
    <row r="3023" spans="1:3" x14ac:dyDescent="0.2">
      <c r="A3023" s="220"/>
      <c r="B3023" s="220"/>
      <c r="C3023" s="220"/>
    </row>
    <row r="3024" spans="1:3" x14ac:dyDescent="0.2">
      <c r="A3024" s="220"/>
      <c r="B3024" s="220"/>
      <c r="C3024" s="220"/>
    </row>
    <row r="3025" spans="1:3" x14ac:dyDescent="0.2">
      <c r="A3025" s="220"/>
      <c r="B3025" s="220"/>
      <c r="C3025" s="220"/>
    </row>
    <row r="3026" spans="1:3" x14ac:dyDescent="0.2">
      <c r="A3026" s="220"/>
      <c r="B3026" s="220"/>
      <c r="C3026" s="220"/>
    </row>
    <row r="3027" spans="1:3" x14ac:dyDescent="0.2">
      <c r="A3027" s="220"/>
      <c r="B3027" s="220"/>
      <c r="C3027" s="220"/>
    </row>
    <row r="3028" spans="1:3" x14ac:dyDescent="0.2">
      <c r="A3028" s="220"/>
      <c r="B3028" s="220"/>
      <c r="C3028" s="220"/>
    </row>
    <row r="3029" spans="1:3" x14ac:dyDescent="0.2">
      <c r="A3029" s="220"/>
      <c r="B3029" s="220"/>
      <c r="C3029" s="220"/>
    </row>
    <row r="3030" spans="1:3" x14ac:dyDescent="0.2">
      <c r="A3030" s="220"/>
      <c r="B3030" s="220"/>
      <c r="C3030" s="220"/>
    </row>
    <row r="3031" spans="1:3" x14ac:dyDescent="0.2">
      <c r="A3031" s="220"/>
      <c r="B3031" s="220"/>
      <c r="C3031" s="220"/>
    </row>
    <row r="3032" spans="1:3" x14ac:dyDescent="0.2">
      <c r="A3032" s="220"/>
      <c r="B3032" s="220"/>
      <c r="C3032" s="220"/>
    </row>
    <row r="3033" spans="1:3" x14ac:dyDescent="0.2">
      <c r="A3033" s="220"/>
      <c r="B3033" s="220"/>
      <c r="C3033" s="220"/>
    </row>
    <row r="3034" spans="1:3" x14ac:dyDescent="0.2">
      <c r="A3034" s="220"/>
      <c r="B3034" s="220"/>
      <c r="C3034" s="220"/>
    </row>
    <row r="3035" spans="1:3" x14ac:dyDescent="0.2">
      <c r="A3035" s="220"/>
      <c r="B3035" s="220"/>
      <c r="C3035" s="220"/>
    </row>
    <row r="3036" spans="1:3" x14ac:dyDescent="0.2">
      <c r="A3036" s="220"/>
      <c r="B3036" s="220"/>
      <c r="C3036" s="220"/>
    </row>
    <row r="3037" spans="1:3" x14ac:dyDescent="0.2">
      <c r="A3037" s="220"/>
      <c r="B3037" s="220"/>
      <c r="C3037" s="220"/>
    </row>
    <row r="3038" spans="1:3" x14ac:dyDescent="0.2">
      <c r="A3038" s="220"/>
      <c r="B3038" s="220"/>
      <c r="C3038" s="220"/>
    </row>
    <row r="3039" spans="1:3" x14ac:dyDescent="0.2">
      <c r="A3039" s="220"/>
      <c r="B3039" s="220"/>
      <c r="C3039" s="220"/>
    </row>
    <row r="3040" spans="1:3" x14ac:dyDescent="0.2">
      <c r="A3040" s="220"/>
      <c r="B3040" s="220"/>
      <c r="C3040" s="220"/>
    </row>
    <row r="3041" spans="1:3" x14ac:dyDescent="0.2">
      <c r="A3041" s="220"/>
      <c r="B3041" s="220"/>
      <c r="C3041" s="220"/>
    </row>
    <row r="3042" spans="1:3" x14ac:dyDescent="0.2">
      <c r="A3042" s="220"/>
      <c r="B3042" s="220"/>
      <c r="C3042" s="220"/>
    </row>
    <row r="3043" spans="1:3" x14ac:dyDescent="0.2">
      <c r="A3043" s="220"/>
      <c r="B3043" s="220"/>
      <c r="C3043" s="220"/>
    </row>
    <row r="3044" spans="1:3" x14ac:dyDescent="0.2">
      <c r="A3044" s="220"/>
      <c r="B3044" s="220"/>
      <c r="C3044" s="220"/>
    </row>
    <row r="3045" spans="1:3" x14ac:dyDescent="0.2">
      <c r="A3045" s="220"/>
      <c r="B3045" s="220"/>
      <c r="C3045" s="220"/>
    </row>
    <row r="3046" spans="1:3" x14ac:dyDescent="0.2">
      <c r="A3046" s="220"/>
      <c r="B3046" s="220"/>
      <c r="C3046" s="220"/>
    </row>
    <row r="3047" spans="1:3" x14ac:dyDescent="0.2">
      <c r="A3047" s="220"/>
      <c r="B3047" s="220"/>
      <c r="C3047" s="220"/>
    </row>
    <row r="3048" spans="1:3" x14ac:dyDescent="0.2">
      <c r="A3048" s="220"/>
      <c r="B3048" s="220"/>
      <c r="C3048" s="220"/>
    </row>
    <row r="3049" spans="1:3" x14ac:dyDescent="0.2">
      <c r="A3049" s="220"/>
      <c r="B3049" s="220"/>
      <c r="C3049" s="220"/>
    </row>
    <row r="3050" spans="1:3" x14ac:dyDescent="0.2">
      <c r="A3050" s="220"/>
      <c r="B3050" s="220"/>
      <c r="C3050" s="220"/>
    </row>
    <row r="3051" spans="1:3" x14ac:dyDescent="0.2">
      <c r="A3051" s="220"/>
      <c r="B3051" s="220"/>
      <c r="C3051" s="220"/>
    </row>
    <row r="3052" spans="1:3" x14ac:dyDescent="0.2">
      <c r="A3052" s="220"/>
      <c r="B3052" s="220"/>
      <c r="C3052" s="220"/>
    </row>
    <row r="3053" spans="1:3" x14ac:dyDescent="0.2">
      <c r="A3053" s="220"/>
      <c r="B3053" s="220"/>
      <c r="C3053" s="220"/>
    </row>
    <row r="3054" spans="1:3" x14ac:dyDescent="0.2">
      <c r="A3054" s="220"/>
      <c r="B3054" s="220"/>
      <c r="C3054" s="220"/>
    </row>
    <row r="3055" spans="1:3" x14ac:dyDescent="0.2">
      <c r="A3055" s="220"/>
      <c r="B3055" s="220"/>
      <c r="C3055" s="220"/>
    </row>
    <row r="3056" spans="1:3" x14ac:dyDescent="0.2">
      <c r="A3056" s="220"/>
      <c r="B3056" s="220"/>
      <c r="C3056" s="220"/>
    </row>
    <row r="3057" spans="1:3" x14ac:dyDescent="0.2">
      <c r="A3057" s="220"/>
      <c r="B3057" s="220"/>
      <c r="C3057" s="220"/>
    </row>
    <row r="3058" spans="1:3" x14ac:dyDescent="0.2">
      <c r="A3058" s="220"/>
      <c r="B3058" s="220"/>
      <c r="C3058" s="220"/>
    </row>
    <row r="3059" spans="1:3" x14ac:dyDescent="0.2">
      <c r="A3059" s="220"/>
      <c r="B3059" s="220"/>
      <c r="C3059" s="220"/>
    </row>
    <row r="3060" spans="1:3" x14ac:dyDescent="0.2">
      <c r="A3060" s="220"/>
      <c r="B3060" s="220"/>
      <c r="C3060" s="220"/>
    </row>
    <row r="3061" spans="1:3" x14ac:dyDescent="0.2">
      <c r="A3061" s="220"/>
      <c r="B3061" s="220"/>
      <c r="C3061" s="220"/>
    </row>
    <row r="3062" spans="1:3" x14ac:dyDescent="0.2">
      <c r="A3062" s="220"/>
      <c r="B3062" s="220"/>
      <c r="C3062" s="220"/>
    </row>
    <row r="3063" spans="1:3" x14ac:dyDescent="0.2">
      <c r="A3063" s="220"/>
      <c r="B3063" s="220"/>
      <c r="C3063" s="220"/>
    </row>
    <row r="3064" spans="1:3" x14ac:dyDescent="0.2">
      <c r="A3064" s="220"/>
      <c r="B3064" s="220"/>
      <c r="C3064" s="220"/>
    </row>
    <row r="3065" spans="1:3" x14ac:dyDescent="0.2">
      <c r="A3065" s="220"/>
      <c r="B3065" s="220"/>
      <c r="C3065" s="220"/>
    </row>
    <row r="3066" spans="1:3" x14ac:dyDescent="0.2">
      <c r="A3066" s="220"/>
      <c r="B3066" s="220"/>
      <c r="C3066" s="220"/>
    </row>
    <row r="3067" spans="1:3" x14ac:dyDescent="0.2">
      <c r="A3067" s="220"/>
      <c r="B3067" s="220"/>
      <c r="C3067" s="220"/>
    </row>
    <row r="3068" spans="1:3" x14ac:dyDescent="0.2">
      <c r="A3068" s="220"/>
      <c r="B3068" s="220"/>
      <c r="C3068" s="220"/>
    </row>
    <row r="3069" spans="1:3" x14ac:dyDescent="0.2">
      <c r="A3069" s="220"/>
      <c r="B3069" s="220"/>
      <c r="C3069" s="220"/>
    </row>
    <row r="3070" spans="1:3" x14ac:dyDescent="0.2">
      <c r="A3070" s="220"/>
      <c r="B3070" s="220"/>
      <c r="C3070" s="220"/>
    </row>
    <row r="3071" spans="1:3" x14ac:dyDescent="0.2">
      <c r="A3071" s="220"/>
      <c r="B3071" s="220"/>
      <c r="C3071" s="220"/>
    </row>
    <row r="3072" spans="1:3" x14ac:dyDescent="0.2">
      <c r="A3072" s="220"/>
      <c r="B3072" s="220"/>
      <c r="C3072" s="220"/>
    </row>
    <row r="3073" spans="1:3" x14ac:dyDescent="0.2">
      <c r="A3073" s="220"/>
      <c r="B3073" s="220"/>
      <c r="C3073" s="220"/>
    </row>
    <row r="3074" spans="1:3" x14ac:dyDescent="0.2">
      <c r="A3074" s="220"/>
      <c r="B3074" s="220"/>
      <c r="C3074" s="220"/>
    </row>
    <row r="3075" spans="1:3" x14ac:dyDescent="0.2">
      <c r="A3075" s="220"/>
      <c r="B3075" s="220"/>
      <c r="C3075" s="220"/>
    </row>
    <row r="3076" spans="1:3" x14ac:dyDescent="0.2">
      <c r="A3076" s="220"/>
      <c r="B3076" s="220"/>
      <c r="C3076" s="220"/>
    </row>
    <row r="3077" spans="1:3" x14ac:dyDescent="0.2">
      <c r="A3077" s="220"/>
      <c r="B3077" s="220"/>
      <c r="C3077" s="220"/>
    </row>
    <row r="3078" spans="1:3" x14ac:dyDescent="0.2">
      <c r="A3078" s="220"/>
      <c r="B3078" s="220"/>
      <c r="C3078" s="220"/>
    </row>
    <row r="3079" spans="1:3" x14ac:dyDescent="0.2">
      <c r="A3079" s="220"/>
      <c r="B3079" s="220"/>
      <c r="C3079" s="220"/>
    </row>
    <row r="3080" spans="1:3" x14ac:dyDescent="0.2">
      <c r="A3080" s="220"/>
      <c r="B3080" s="220"/>
      <c r="C3080" s="220"/>
    </row>
    <row r="3081" spans="1:3" x14ac:dyDescent="0.2">
      <c r="A3081" s="220"/>
      <c r="B3081" s="220"/>
      <c r="C3081" s="220"/>
    </row>
    <row r="3082" spans="1:3" x14ac:dyDescent="0.2">
      <c r="A3082" s="220"/>
      <c r="B3082" s="220"/>
      <c r="C3082" s="220"/>
    </row>
    <row r="3083" spans="1:3" x14ac:dyDescent="0.2">
      <c r="A3083" s="220"/>
      <c r="B3083" s="220"/>
      <c r="C3083" s="220"/>
    </row>
    <row r="3084" spans="1:3" x14ac:dyDescent="0.2">
      <c r="A3084" s="220"/>
      <c r="B3084" s="220"/>
      <c r="C3084" s="220"/>
    </row>
    <row r="3085" spans="1:3" x14ac:dyDescent="0.2">
      <c r="A3085" s="220"/>
      <c r="B3085" s="220"/>
      <c r="C3085" s="220"/>
    </row>
    <row r="3086" spans="1:3" x14ac:dyDescent="0.2">
      <c r="A3086" s="220"/>
      <c r="B3086" s="220"/>
      <c r="C3086" s="220"/>
    </row>
    <row r="3087" spans="1:3" x14ac:dyDescent="0.2">
      <c r="A3087" s="220"/>
      <c r="B3087" s="220"/>
      <c r="C3087" s="220"/>
    </row>
    <row r="3088" spans="1:3" x14ac:dyDescent="0.2">
      <c r="A3088" s="220"/>
      <c r="B3088" s="220"/>
      <c r="C3088" s="220"/>
    </row>
    <row r="3089" spans="1:3" x14ac:dyDescent="0.2">
      <c r="A3089" s="220"/>
      <c r="B3089" s="220"/>
      <c r="C3089" s="220"/>
    </row>
    <row r="3090" spans="1:3" x14ac:dyDescent="0.2">
      <c r="A3090" s="220"/>
      <c r="B3090" s="220"/>
      <c r="C3090" s="220"/>
    </row>
    <row r="3091" spans="1:3" x14ac:dyDescent="0.2">
      <c r="A3091" s="220"/>
      <c r="B3091" s="220"/>
      <c r="C3091" s="220"/>
    </row>
    <row r="3092" spans="1:3" x14ac:dyDescent="0.2">
      <c r="A3092" s="220"/>
      <c r="B3092" s="220"/>
      <c r="C3092" s="220"/>
    </row>
    <row r="3093" spans="1:3" x14ac:dyDescent="0.2">
      <c r="A3093" s="220"/>
      <c r="B3093" s="220"/>
      <c r="C3093" s="220"/>
    </row>
    <row r="3094" spans="1:3" x14ac:dyDescent="0.2">
      <c r="A3094" s="220"/>
      <c r="B3094" s="220"/>
      <c r="C3094" s="220"/>
    </row>
    <row r="3095" spans="1:3" x14ac:dyDescent="0.2">
      <c r="A3095" s="220"/>
      <c r="B3095" s="220"/>
      <c r="C3095" s="220"/>
    </row>
    <row r="3096" spans="1:3" x14ac:dyDescent="0.2">
      <c r="A3096" s="220"/>
      <c r="B3096" s="220"/>
      <c r="C3096" s="220"/>
    </row>
    <row r="3097" spans="1:3" x14ac:dyDescent="0.2">
      <c r="A3097" s="220"/>
      <c r="B3097" s="220"/>
      <c r="C3097" s="220"/>
    </row>
    <row r="3098" spans="1:3" x14ac:dyDescent="0.2">
      <c r="A3098" s="220"/>
      <c r="B3098" s="220"/>
      <c r="C3098" s="220"/>
    </row>
    <row r="3099" spans="1:3" x14ac:dyDescent="0.2">
      <c r="A3099" s="220"/>
      <c r="B3099" s="220"/>
      <c r="C3099" s="220"/>
    </row>
    <row r="3100" spans="1:3" x14ac:dyDescent="0.2">
      <c r="A3100" s="220"/>
      <c r="B3100" s="220"/>
      <c r="C3100" s="220"/>
    </row>
    <row r="3101" spans="1:3" x14ac:dyDescent="0.2">
      <c r="A3101" s="220"/>
      <c r="B3101" s="220"/>
      <c r="C3101" s="220"/>
    </row>
    <row r="3102" spans="1:3" x14ac:dyDescent="0.2">
      <c r="A3102" s="220"/>
      <c r="B3102" s="220"/>
      <c r="C3102" s="220"/>
    </row>
    <row r="3103" spans="1:3" x14ac:dyDescent="0.2">
      <c r="A3103" s="220"/>
      <c r="B3103" s="220"/>
      <c r="C3103" s="220"/>
    </row>
    <row r="3104" spans="1:3" x14ac:dyDescent="0.2">
      <c r="A3104" s="220"/>
      <c r="B3104" s="220"/>
      <c r="C3104" s="220"/>
    </row>
    <row r="3105" spans="1:3" x14ac:dyDescent="0.2">
      <c r="A3105" s="220"/>
      <c r="B3105" s="220"/>
      <c r="C3105" s="220"/>
    </row>
    <row r="3106" spans="1:3" x14ac:dyDescent="0.2">
      <c r="A3106" s="220"/>
      <c r="B3106" s="220"/>
      <c r="C3106" s="220"/>
    </row>
    <row r="3107" spans="1:3" x14ac:dyDescent="0.2">
      <c r="A3107" s="220"/>
      <c r="B3107" s="220"/>
      <c r="C3107" s="220"/>
    </row>
    <row r="3108" spans="1:3" x14ac:dyDescent="0.2">
      <c r="A3108" s="220"/>
      <c r="B3108" s="220"/>
      <c r="C3108" s="220"/>
    </row>
    <row r="3109" spans="1:3" x14ac:dyDescent="0.2">
      <c r="A3109" s="220"/>
      <c r="B3109" s="220"/>
      <c r="C3109" s="220"/>
    </row>
    <row r="3110" spans="1:3" x14ac:dyDescent="0.2">
      <c r="A3110" s="220"/>
      <c r="B3110" s="220"/>
      <c r="C3110" s="220"/>
    </row>
    <row r="3111" spans="1:3" x14ac:dyDescent="0.2">
      <c r="A3111" s="220"/>
      <c r="B3111" s="220"/>
      <c r="C3111" s="220"/>
    </row>
    <row r="3112" spans="1:3" x14ac:dyDescent="0.2">
      <c r="A3112" s="220"/>
      <c r="B3112" s="220"/>
      <c r="C3112" s="220"/>
    </row>
    <row r="3113" spans="1:3" x14ac:dyDescent="0.2">
      <c r="A3113" s="220"/>
      <c r="B3113" s="220"/>
      <c r="C3113" s="220"/>
    </row>
    <row r="3114" spans="1:3" x14ac:dyDescent="0.2">
      <c r="A3114" s="220"/>
      <c r="B3114" s="220"/>
      <c r="C3114" s="220"/>
    </row>
    <row r="3115" spans="1:3" x14ac:dyDescent="0.2">
      <c r="A3115" s="220"/>
      <c r="B3115" s="220"/>
      <c r="C3115" s="220"/>
    </row>
    <row r="3116" spans="1:3" x14ac:dyDescent="0.2">
      <c r="A3116" s="220"/>
      <c r="B3116" s="220"/>
      <c r="C3116" s="220"/>
    </row>
    <row r="3117" spans="1:3" x14ac:dyDescent="0.2">
      <c r="A3117" s="220"/>
      <c r="B3117" s="220"/>
      <c r="C3117" s="220"/>
    </row>
    <row r="3118" spans="1:3" x14ac:dyDescent="0.2">
      <c r="A3118" s="220"/>
      <c r="B3118" s="220"/>
      <c r="C3118" s="220"/>
    </row>
    <row r="3119" spans="1:3" x14ac:dyDescent="0.2">
      <c r="A3119" s="220"/>
      <c r="B3119" s="220"/>
      <c r="C3119" s="220"/>
    </row>
    <row r="3120" spans="1:3" x14ac:dyDescent="0.2">
      <c r="A3120" s="220"/>
      <c r="B3120" s="220"/>
      <c r="C3120" s="220"/>
    </row>
    <row r="3121" spans="1:3" x14ac:dyDescent="0.2">
      <c r="A3121" s="220"/>
      <c r="B3121" s="220"/>
      <c r="C3121" s="220"/>
    </row>
    <row r="3122" spans="1:3" x14ac:dyDescent="0.2">
      <c r="A3122" s="220"/>
      <c r="B3122" s="220"/>
      <c r="C3122" s="220"/>
    </row>
    <row r="3123" spans="1:3" x14ac:dyDescent="0.2">
      <c r="A3123" s="220"/>
      <c r="B3123" s="220"/>
      <c r="C3123" s="220"/>
    </row>
    <row r="3124" spans="1:3" x14ac:dyDescent="0.2">
      <c r="A3124" s="220"/>
      <c r="B3124" s="220"/>
      <c r="C3124" s="220"/>
    </row>
    <row r="3125" spans="1:3" x14ac:dyDescent="0.2">
      <c r="A3125" s="220"/>
      <c r="B3125" s="220"/>
      <c r="C3125" s="220"/>
    </row>
    <row r="3126" spans="1:3" x14ac:dyDescent="0.2">
      <c r="A3126" s="220"/>
      <c r="B3126" s="220"/>
      <c r="C3126" s="220"/>
    </row>
    <row r="3127" spans="1:3" x14ac:dyDescent="0.2">
      <c r="A3127" s="220"/>
      <c r="B3127" s="220"/>
      <c r="C3127" s="220"/>
    </row>
    <row r="3128" spans="1:3" x14ac:dyDescent="0.2">
      <c r="A3128" s="220"/>
      <c r="B3128" s="220"/>
      <c r="C3128" s="220"/>
    </row>
    <row r="3129" spans="1:3" x14ac:dyDescent="0.2">
      <c r="A3129" s="220"/>
      <c r="B3129" s="220"/>
      <c r="C3129" s="220"/>
    </row>
    <row r="3130" spans="1:3" x14ac:dyDescent="0.2">
      <c r="A3130" s="220"/>
      <c r="B3130" s="220"/>
      <c r="C3130" s="220"/>
    </row>
    <row r="3131" spans="1:3" x14ac:dyDescent="0.2">
      <c r="A3131" s="220"/>
      <c r="B3131" s="220"/>
      <c r="C3131" s="220"/>
    </row>
    <row r="3132" spans="1:3" x14ac:dyDescent="0.2">
      <c r="A3132" s="220"/>
      <c r="B3132" s="220"/>
      <c r="C3132" s="220"/>
    </row>
    <row r="3133" spans="1:3" x14ac:dyDescent="0.2">
      <c r="A3133" s="220"/>
      <c r="B3133" s="220"/>
      <c r="C3133" s="220"/>
    </row>
    <row r="3134" spans="1:3" x14ac:dyDescent="0.2">
      <c r="A3134" s="220"/>
      <c r="B3134" s="220"/>
      <c r="C3134" s="220"/>
    </row>
    <row r="3135" spans="1:3" x14ac:dyDescent="0.2">
      <c r="A3135" s="220"/>
      <c r="B3135" s="220"/>
      <c r="C3135" s="220"/>
    </row>
    <row r="3136" spans="1:3" x14ac:dyDescent="0.2">
      <c r="A3136" s="220"/>
      <c r="B3136" s="220"/>
      <c r="C3136" s="220"/>
    </row>
    <row r="3137" spans="1:3" x14ac:dyDescent="0.2">
      <c r="A3137" s="220"/>
      <c r="B3137" s="220"/>
      <c r="C3137" s="220"/>
    </row>
    <row r="3138" spans="1:3" x14ac:dyDescent="0.2">
      <c r="A3138" s="220"/>
      <c r="B3138" s="220"/>
      <c r="C3138" s="220"/>
    </row>
    <row r="3139" spans="1:3" x14ac:dyDescent="0.2">
      <c r="A3139" s="220"/>
      <c r="B3139" s="220"/>
      <c r="C3139" s="220"/>
    </row>
    <row r="3140" spans="1:3" x14ac:dyDescent="0.2">
      <c r="A3140" s="220"/>
      <c r="B3140" s="220"/>
      <c r="C3140" s="220"/>
    </row>
    <row r="3141" spans="1:3" x14ac:dyDescent="0.2">
      <c r="A3141" s="220"/>
      <c r="B3141" s="220"/>
      <c r="C3141" s="220"/>
    </row>
    <row r="3142" spans="1:3" x14ac:dyDescent="0.2">
      <c r="A3142" s="220"/>
      <c r="B3142" s="220"/>
      <c r="C3142" s="220"/>
    </row>
    <row r="3143" spans="1:3" x14ac:dyDescent="0.2">
      <c r="A3143" s="220"/>
      <c r="B3143" s="220"/>
      <c r="C3143" s="220"/>
    </row>
    <row r="3144" spans="1:3" x14ac:dyDescent="0.2">
      <c r="A3144" s="220"/>
      <c r="B3144" s="220"/>
      <c r="C3144" s="220"/>
    </row>
    <row r="3145" spans="1:3" x14ac:dyDescent="0.2">
      <c r="A3145" s="220"/>
      <c r="B3145" s="220"/>
      <c r="C3145" s="220"/>
    </row>
    <row r="3146" spans="1:3" x14ac:dyDescent="0.2">
      <c r="A3146" s="220"/>
      <c r="B3146" s="220"/>
      <c r="C3146" s="220"/>
    </row>
    <row r="3147" spans="1:3" x14ac:dyDescent="0.2">
      <c r="A3147" s="220"/>
      <c r="B3147" s="220"/>
      <c r="C3147" s="220"/>
    </row>
    <row r="3148" spans="1:3" x14ac:dyDescent="0.2">
      <c r="A3148" s="220"/>
      <c r="B3148" s="220"/>
      <c r="C3148" s="220"/>
    </row>
    <row r="3149" spans="1:3" x14ac:dyDescent="0.2">
      <c r="A3149" s="220"/>
      <c r="B3149" s="220"/>
      <c r="C3149" s="220"/>
    </row>
    <row r="3150" spans="1:3" x14ac:dyDescent="0.2">
      <c r="A3150" s="220"/>
      <c r="B3150" s="220"/>
      <c r="C3150" s="220"/>
    </row>
    <row r="3151" spans="1:3" x14ac:dyDescent="0.2">
      <c r="A3151" s="220"/>
      <c r="B3151" s="220"/>
      <c r="C3151" s="220"/>
    </row>
    <row r="3152" spans="1:3" x14ac:dyDescent="0.2">
      <c r="A3152" s="220"/>
      <c r="B3152" s="220"/>
      <c r="C3152" s="220"/>
    </row>
    <row r="3153" spans="1:3" x14ac:dyDescent="0.2">
      <c r="A3153" s="220"/>
      <c r="B3153" s="220"/>
      <c r="C3153" s="220"/>
    </row>
    <row r="3154" spans="1:3" x14ac:dyDescent="0.2">
      <c r="A3154" s="220"/>
      <c r="B3154" s="220"/>
      <c r="C3154" s="220"/>
    </row>
    <row r="3155" spans="1:3" x14ac:dyDescent="0.2">
      <c r="A3155" s="220"/>
      <c r="B3155" s="220"/>
      <c r="C3155" s="220"/>
    </row>
    <row r="3156" spans="1:3" x14ac:dyDescent="0.2">
      <c r="A3156" s="220"/>
      <c r="B3156" s="220"/>
      <c r="C3156" s="220"/>
    </row>
    <row r="3157" spans="1:3" x14ac:dyDescent="0.2">
      <c r="A3157" s="220"/>
      <c r="B3157" s="220"/>
      <c r="C3157" s="220"/>
    </row>
    <row r="3158" spans="1:3" x14ac:dyDescent="0.2">
      <c r="A3158" s="220"/>
      <c r="B3158" s="220"/>
      <c r="C3158" s="220"/>
    </row>
    <row r="3159" spans="1:3" x14ac:dyDescent="0.2">
      <c r="A3159" s="220"/>
      <c r="B3159" s="220"/>
      <c r="C3159" s="220"/>
    </row>
    <row r="3160" spans="1:3" x14ac:dyDescent="0.2">
      <c r="A3160" s="220"/>
      <c r="B3160" s="220"/>
      <c r="C3160" s="220"/>
    </row>
    <row r="3161" spans="1:3" x14ac:dyDescent="0.2">
      <c r="A3161" s="220"/>
      <c r="B3161" s="220"/>
      <c r="C3161" s="220"/>
    </row>
    <row r="3162" spans="1:3" x14ac:dyDescent="0.2">
      <c r="A3162" s="220"/>
      <c r="B3162" s="220"/>
      <c r="C3162" s="220"/>
    </row>
    <row r="3163" spans="1:3" x14ac:dyDescent="0.2">
      <c r="A3163" s="220"/>
      <c r="B3163" s="220"/>
      <c r="C3163" s="220"/>
    </row>
    <row r="3164" spans="1:3" x14ac:dyDescent="0.2">
      <c r="A3164" s="220"/>
      <c r="B3164" s="220"/>
      <c r="C3164" s="220"/>
    </row>
    <row r="3165" spans="1:3" x14ac:dyDescent="0.2">
      <c r="A3165" s="220"/>
      <c r="B3165" s="220"/>
      <c r="C3165" s="220"/>
    </row>
    <row r="3166" spans="1:3" x14ac:dyDescent="0.2">
      <c r="A3166" s="220"/>
      <c r="B3166" s="220"/>
      <c r="C3166" s="220"/>
    </row>
    <row r="3167" spans="1:3" x14ac:dyDescent="0.2">
      <c r="A3167" s="220"/>
      <c r="B3167" s="220"/>
      <c r="C3167" s="220"/>
    </row>
    <row r="3168" spans="1:3" x14ac:dyDescent="0.2">
      <c r="A3168" s="220"/>
      <c r="B3168" s="220"/>
      <c r="C3168" s="220"/>
    </row>
    <row r="3169" spans="1:3" x14ac:dyDescent="0.2">
      <c r="A3169" s="220"/>
      <c r="B3169" s="220"/>
      <c r="C3169" s="220"/>
    </row>
    <row r="3170" spans="1:3" x14ac:dyDescent="0.2">
      <c r="A3170" s="220"/>
      <c r="B3170" s="220"/>
      <c r="C3170" s="220"/>
    </row>
    <row r="3171" spans="1:3" x14ac:dyDescent="0.2">
      <c r="A3171" s="220"/>
      <c r="B3171" s="220"/>
      <c r="C3171" s="220"/>
    </row>
    <row r="3172" spans="1:3" x14ac:dyDescent="0.2">
      <c r="A3172" s="220"/>
      <c r="B3172" s="220"/>
      <c r="C3172" s="220"/>
    </row>
    <row r="3173" spans="1:3" x14ac:dyDescent="0.2">
      <c r="A3173" s="220"/>
      <c r="B3173" s="220"/>
      <c r="C3173" s="220"/>
    </row>
    <row r="3174" spans="1:3" x14ac:dyDescent="0.2">
      <c r="A3174" s="220"/>
      <c r="B3174" s="220"/>
      <c r="C3174" s="220"/>
    </row>
    <row r="3175" spans="1:3" x14ac:dyDescent="0.2">
      <c r="A3175" s="220"/>
      <c r="B3175" s="220"/>
      <c r="C3175" s="220"/>
    </row>
    <row r="3176" spans="1:3" x14ac:dyDescent="0.2">
      <c r="A3176" s="220"/>
      <c r="B3176" s="220"/>
      <c r="C3176" s="220"/>
    </row>
    <row r="3177" spans="1:3" x14ac:dyDescent="0.2">
      <c r="A3177" s="220"/>
      <c r="B3177" s="220"/>
      <c r="C3177" s="220"/>
    </row>
    <row r="3178" spans="1:3" x14ac:dyDescent="0.2">
      <c r="A3178" s="220"/>
      <c r="B3178" s="220"/>
      <c r="C3178" s="220"/>
    </row>
    <row r="3179" spans="1:3" x14ac:dyDescent="0.2">
      <c r="A3179" s="220"/>
      <c r="B3179" s="220"/>
      <c r="C3179" s="220"/>
    </row>
    <row r="3180" spans="1:3" x14ac:dyDescent="0.2">
      <c r="A3180" s="220"/>
      <c r="B3180" s="220"/>
      <c r="C3180" s="220"/>
    </row>
    <row r="3181" spans="1:3" x14ac:dyDescent="0.2">
      <c r="A3181" s="220"/>
      <c r="B3181" s="220"/>
      <c r="C3181" s="220"/>
    </row>
    <row r="3182" spans="1:3" x14ac:dyDescent="0.2">
      <c r="A3182" s="220"/>
      <c r="B3182" s="220"/>
      <c r="C3182" s="220"/>
    </row>
    <row r="3183" spans="1:3" x14ac:dyDescent="0.2">
      <c r="A3183" s="220"/>
      <c r="B3183" s="220"/>
      <c r="C3183" s="220"/>
    </row>
    <row r="3184" spans="1:3" x14ac:dyDescent="0.2">
      <c r="A3184" s="220"/>
      <c r="B3184" s="220"/>
      <c r="C3184" s="220"/>
    </row>
    <row r="3185" spans="1:3" x14ac:dyDescent="0.2">
      <c r="A3185" s="220"/>
      <c r="B3185" s="220"/>
      <c r="C3185" s="220"/>
    </row>
    <row r="3186" spans="1:3" x14ac:dyDescent="0.2">
      <c r="A3186" s="220"/>
      <c r="B3186" s="220"/>
      <c r="C3186" s="220"/>
    </row>
    <row r="3187" spans="1:3" x14ac:dyDescent="0.2">
      <c r="A3187" s="220"/>
      <c r="B3187" s="220"/>
      <c r="C3187" s="220"/>
    </row>
    <row r="3188" spans="1:3" x14ac:dyDescent="0.2">
      <c r="A3188" s="220"/>
      <c r="B3188" s="220"/>
      <c r="C3188" s="220"/>
    </row>
    <row r="3189" spans="1:3" x14ac:dyDescent="0.2">
      <c r="A3189" s="220"/>
      <c r="B3189" s="220"/>
      <c r="C3189" s="220"/>
    </row>
    <row r="3190" spans="1:3" x14ac:dyDescent="0.2">
      <c r="A3190" s="220"/>
      <c r="B3190" s="220"/>
      <c r="C3190" s="220"/>
    </row>
    <row r="3191" spans="1:3" x14ac:dyDescent="0.2">
      <c r="A3191" s="220"/>
      <c r="B3191" s="220"/>
      <c r="C3191" s="220"/>
    </row>
    <row r="3192" spans="1:3" x14ac:dyDescent="0.2">
      <c r="A3192" s="220"/>
      <c r="B3192" s="220"/>
      <c r="C3192" s="220"/>
    </row>
    <row r="3193" spans="1:3" x14ac:dyDescent="0.2">
      <c r="A3193" s="220"/>
      <c r="B3193" s="220"/>
      <c r="C3193" s="220"/>
    </row>
    <row r="3194" spans="1:3" x14ac:dyDescent="0.2">
      <c r="A3194" s="220"/>
      <c r="B3194" s="220"/>
      <c r="C3194" s="220"/>
    </row>
    <row r="3195" spans="1:3" x14ac:dyDescent="0.2">
      <c r="A3195" s="220"/>
      <c r="B3195" s="220"/>
      <c r="C3195" s="220"/>
    </row>
    <row r="3196" spans="1:3" x14ac:dyDescent="0.2">
      <c r="A3196" s="220"/>
      <c r="B3196" s="220"/>
      <c r="C3196" s="220"/>
    </row>
    <row r="3197" spans="1:3" x14ac:dyDescent="0.2">
      <c r="A3197" s="220"/>
      <c r="B3197" s="220"/>
      <c r="C3197" s="220"/>
    </row>
    <row r="3198" spans="1:3" x14ac:dyDescent="0.2">
      <c r="A3198" s="220"/>
      <c r="B3198" s="220"/>
      <c r="C3198" s="220"/>
    </row>
    <row r="3199" spans="1:3" x14ac:dyDescent="0.2">
      <c r="A3199" s="220"/>
      <c r="B3199" s="220"/>
      <c r="C3199" s="220"/>
    </row>
    <row r="3200" spans="1:3" x14ac:dyDescent="0.2">
      <c r="A3200" s="220"/>
      <c r="B3200" s="220"/>
      <c r="C3200" s="220"/>
    </row>
    <row r="3201" spans="1:3" x14ac:dyDescent="0.2">
      <c r="A3201" s="220"/>
      <c r="B3201" s="220"/>
      <c r="C3201" s="220"/>
    </row>
    <row r="3202" spans="1:3" x14ac:dyDescent="0.2">
      <c r="A3202" s="220"/>
      <c r="B3202" s="220"/>
      <c r="C3202" s="220"/>
    </row>
    <row r="3203" spans="1:3" x14ac:dyDescent="0.2">
      <c r="A3203" s="220"/>
      <c r="B3203" s="220"/>
      <c r="C3203" s="220"/>
    </row>
    <row r="3204" spans="1:3" x14ac:dyDescent="0.2">
      <c r="A3204" s="220"/>
      <c r="B3204" s="220"/>
      <c r="C3204" s="220"/>
    </row>
    <row r="3205" spans="1:3" x14ac:dyDescent="0.2">
      <c r="A3205" s="220"/>
      <c r="B3205" s="220"/>
      <c r="C3205" s="220"/>
    </row>
    <row r="3206" spans="1:3" x14ac:dyDescent="0.2">
      <c r="A3206" s="220"/>
      <c r="B3206" s="220"/>
      <c r="C3206" s="220"/>
    </row>
    <row r="3207" spans="1:3" x14ac:dyDescent="0.2">
      <c r="A3207" s="220"/>
      <c r="B3207" s="220"/>
      <c r="C3207" s="220"/>
    </row>
    <row r="3208" spans="1:3" x14ac:dyDescent="0.2">
      <c r="A3208" s="220"/>
      <c r="B3208" s="220"/>
      <c r="C3208" s="220"/>
    </row>
    <row r="3209" spans="1:3" x14ac:dyDescent="0.2">
      <c r="A3209" s="220"/>
      <c r="B3209" s="220"/>
      <c r="C3209" s="220"/>
    </row>
    <row r="3210" spans="1:3" x14ac:dyDescent="0.2">
      <c r="A3210" s="220"/>
      <c r="B3210" s="220"/>
      <c r="C3210" s="220"/>
    </row>
    <row r="3211" spans="1:3" x14ac:dyDescent="0.2">
      <c r="A3211" s="220"/>
      <c r="B3211" s="220"/>
      <c r="C3211" s="220"/>
    </row>
    <row r="3212" spans="1:3" x14ac:dyDescent="0.2">
      <c r="A3212" s="220"/>
      <c r="B3212" s="220"/>
      <c r="C3212" s="220"/>
    </row>
    <row r="3213" spans="1:3" x14ac:dyDescent="0.2">
      <c r="A3213" s="220"/>
      <c r="B3213" s="220"/>
      <c r="C3213" s="220"/>
    </row>
    <row r="3214" spans="1:3" x14ac:dyDescent="0.2">
      <c r="A3214" s="220"/>
      <c r="B3214" s="220"/>
      <c r="C3214" s="220"/>
    </row>
    <row r="3215" spans="1:3" x14ac:dyDescent="0.2">
      <c r="A3215" s="220"/>
      <c r="B3215" s="220"/>
      <c r="C3215" s="220"/>
    </row>
    <row r="3216" spans="1:3" x14ac:dyDescent="0.2">
      <c r="A3216" s="220"/>
      <c r="B3216" s="220"/>
      <c r="C3216" s="220"/>
    </row>
    <row r="3217" spans="1:3" x14ac:dyDescent="0.2">
      <c r="A3217" s="220"/>
      <c r="B3217" s="220"/>
      <c r="C3217" s="220"/>
    </row>
    <row r="3218" spans="1:3" x14ac:dyDescent="0.2">
      <c r="A3218" s="220"/>
      <c r="B3218" s="220"/>
      <c r="C3218" s="220"/>
    </row>
    <row r="3219" spans="1:3" x14ac:dyDescent="0.2">
      <c r="A3219" s="220"/>
      <c r="B3219" s="220"/>
      <c r="C3219" s="220"/>
    </row>
    <row r="3220" spans="1:3" x14ac:dyDescent="0.2">
      <c r="A3220" s="220"/>
      <c r="B3220" s="220"/>
      <c r="C3220" s="220"/>
    </row>
    <row r="3221" spans="1:3" x14ac:dyDescent="0.2">
      <c r="A3221" s="220"/>
      <c r="B3221" s="220"/>
      <c r="C3221" s="220"/>
    </row>
    <row r="3222" spans="1:3" x14ac:dyDescent="0.2">
      <c r="A3222" s="220"/>
      <c r="B3222" s="220"/>
      <c r="C3222" s="220"/>
    </row>
    <row r="3223" spans="1:3" x14ac:dyDescent="0.2">
      <c r="A3223" s="220"/>
      <c r="B3223" s="220"/>
      <c r="C3223" s="220"/>
    </row>
    <row r="3224" spans="1:3" x14ac:dyDescent="0.2">
      <c r="A3224" s="220"/>
      <c r="B3224" s="220"/>
      <c r="C3224" s="220"/>
    </row>
    <row r="3225" spans="1:3" x14ac:dyDescent="0.2">
      <c r="A3225" s="220"/>
      <c r="B3225" s="220"/>
      <c r="C3225" s="220"/>
    </row>
    <row r="3226" spans="1:3" x14ac:dyDescent="0.2">
      <c r="A3226" s="220"/>
      <c r="B3226" s="220"/>
      <c r="C3226" s="220"/>
    </row>
    <row r="3227" spans="1:3" x14ac:dyDescent="0.2">
      <c r="A3227" s="220"/>
      <c r="B3227" s="220"/>
      <c r="C3227" s="220"/>
    </row>
    <row r="3228" spans="1:3" x14ac:dyDescent="0.2">
      <c r="A3228" s="220"/>
      <c r="B3228" s="220"/>
      <c r="C3228" s="220"/>
    </row>
    <row r="3229" spans="1:3" x14ac:dyDescent="0.2">
      <c r="A3229" s="220"/>
      <c r="B3229" s="220"/>
      <c r="C3229" s="220"/>
    </row>
    <row r="3230" spans="1:3" x14ac:dyDescent="0.2">
      <c r="A3230" s="220"/>
      <c r="B3230" s="220"/>
      <c r="C3230" s="220"/>
    </row>
    <row r="3231" spans="1:3" x14ac:dyDescent="0.2">
      <c r="A3231" s="220"/>
      <c r="B3231" s="220"/>
      <c r="C3231" s="220"/>
    </row>
    <row r="3232" spans="1:3" x14ac:dyDescent="0.2">
      <c r="A3232" s="220"/>
      <c r="B3232" s="220"/>
      <c r="C3232" s="220"/>
    </row>
    <row r="3233" spans="1:3" x14ac:dyDescent="0.2">
      <c r="A3233" s="220"/>
      <c r="B3233" s="220"/>
      <c r="C3233" s="220"/>
    </row>
    <row r="3234" spans="1:3" x14ac:dyDescent="0.2">
      <c r="A3234" s="220"/>
      <c r="B3234" s="220"/>
      <c r="C3234" s="220"/>
    </row>
    <row r="3235" spans="1:3" x14ac:dyDescent="0.2">
      <c r="A3235" s="220"/>
      <c r="B3235" s="220"/>
      <c r="C3235" s="220"/>
    </row>
    <row r="3236" spans="1:3" x14ac:dyDescent="0.2">
      <c r="A3236" s="220"/>
      <c r="B3236" s="220"/>
      <c r="C3236" s="220"/>
    </row>
    <row r="3237" spans="1:3" x14ac:dyDescent="0.2">
      <c r="A3237" s="220"/>
      <c r="B3237" s="220"/>
      <c r="C3237" s="220"/>
    </row>
    <row r="3238" spans="1:3" x14ac:dyDescent="0.2">
      <c r="A3238" s="220"/>
      <c r="B3238" s="220"/>
      <c r="C3238" s="220"/>
    </row>
    <row r="3239" spans="1:3" x14ac:dyDescent="0.2">
      <c r="A3239" s="220"/>
      <c r="B3239" s="220"/>
      <c r="C3239" s="220"/>
    </row>
    <row r="3240" spans="1:3" x14ac:dyDescent="0.2">
      <c r="A3240" s="220"/>
      <c r="B3240" s="220"/>
      <c r="C3240" s="220"/>
    </row>
    <row r="3241" spans="1:3" x14ac:dyDescent="0.2">
      <c r="A3241" s="220"/>
      <c r="B3241" s="220"/>
      <c r="C3241" s="220"/>
    </row>
    <row r="3242" spans="1:3" x14ac:dyDescent="0.2">
      <c r="A3242" s="220"/>
      <c r="B3242" s="220"/>
      <c r="C3242" s="220"/>
    </row>
    <row r="3243" spans="1:3" x14ac:dyDescent="0.2">
      <c r="A3243" s="220"/>
      <c r="B3243" s="220"/>
      <c r="C3243" s="220"/>
    </row>
    <row r="3244" spans="1:3" x14ac:dyDescent="0.2">
      <c r="A3244" s="220"/>
      <c r="B3244" s="220"/>
      <c r="C3244" s="220"/>
    </row>
    <row r="3245" spans="1:3" x14ac:dyDescent="0.2">
      <c r="A3245" s="220"/>
      <c r="B3245" s="220"/>
      <c r="C3245" s="220"/>
    </row>
    <row r="3246" spans="1:3" x14ac:dyDescent="0.2">
      <c r="A3246" s="220"/>
      <c r="B3246" s="220"/>
      <c r="C3246" s="220"/>
    </row>
    <row r="3247" spans="1:3" x14ac:dyDescent="0.2">
      <c r="A3247" s="220"/>
      <c r="B3247" s="220"/>
      <c r="C3247" s="220"/>
    </row>
    <row r="3248" spans="1:3" x14ac:dyDescent="0.2">
      <c r="A3248" s="220"/>
      <c r="B3248" s="220"/>
      <c r="C3248" s="220"/>
    </row>
    <row r="3249" spans="1:3" x14ac:dyDescent="0.2">
      <c r="A3249" s="220"/>
      <c r="B3249" s="220"/>
      <c r="C3249" s="220"/>
    </row>
    <row r="3250" spans="1:3" x14ac:dyDescent="0.2">
      <c r="A3250" s="220"/>
      <c r="B3250" s="220"/>
      <c r="C3250" s="220"/>
    </row>
    <row r="3251" spans="1:3" x14ac:dyDescent="0.2">
      <c r="A3251" s="220"/>
      <c r="B3251" s="220"/>
      <c r="C3251" s="220"/>
    </row>
    <row r="3252" spans="1:3" x14ac:dyDescent="0.2">
      <c r="A3252" s="220"/>
      <c r="B3252" s="220"/>
      <c r="C3252" s="220"/>
    </row>
    <row r="3253" spans="1:3" x14ac:dyDescent="0.2">
      <c r="A3253" s="220"/>
      <c r="B3253" s="220"/>
      <c r="C3253" s="220"/>
    </row>
    <row r="3254" spans="1:3" x14ac:dyDescent="0.2">
      <c r="A3254" s="220"/>
      <c r="B3254" s="220"/>
      <c r="C3254" s="220"/>
    </row>
    <row r="3255" spans="1:3" x14ac:dyDescent="0.2">
      <c r="A3255" s="220"/>
      <c r="B3255" s="220"/>
      <c r="C3255" s="220"/>
    </row>
    <row r="3256" spans="1:3" x14ac:dyDescent="0.2">
      <c r="A3256" s="220"/>
      <c r="B3256" s="220"/>
      <c r="C3256" s="220"/>
    </row>
    <row r="3257" spans="1:3" x14ac:dyDescent="0.2">
      <c r="A3257" s="220"/>
      <c r="B3257" s="220"/>
      <c r="C3257" s="220"/>
    </row>
    <row r="3258" spans="1:3" x14ac:dyDescent="0.2">
      <c r="A3258" s="220"/>
      <c r="B3258" s="220"/>
      <c r="C3258" s="220"/>
    </row>
    <row r="3259" spans="1:3" x14ac:dyDescent="0.2">
      <c r="A3259" s="220"/>
      <c r="B3259" s="220"/>
      <c r="C3259" s="220"/>
    </row>
    <row r="3260" spans="1:3" x14ac:dyDescent="0.2">
      <c r="A3260" s="220"/>
      <c r="B3260" s="220"/>
      <c r="C3260" s="220"/>
    </row>
    <row r="3261" spans="1:3" x14ac:dyDescent="0.2">
      <c r="A3261" s="220"/>
      <c r="B3261" s="220"/>
      <c r="C3261" s="220"/>
    </row>
    <row r="3262" spans="1:3" x14ac:dyDescent="0.2">
      <c r="A3262" s="220"/>
      <c r="B3262" s="220"/>
      <c r="C3262" s="220"/>
    </row>
    <row r="3263" spans="1:3" x14ac:dyDescent="0.2">
      <c r="A3263" s="220"/>
      <c r="B3263" s="220"/>
      <c r="C3263" s="220"/>
    </row>
    <row r="3264" spans="1:3" x14ac:dyDescent="0.2">
      <c r="A3264" s="220"/>
      <c r="B3264" s="220"/>
      <c r="C3264" s="220"/>
    </row>
    <row r="3265" spans="1:3" x14ac:dyDescent="0.2">
      <c r="A3265" s="220"/>
      <c r="B3265" s="220"/>
      <c r="C3265" s="220"/>
    </row>
    <row r="3266" spans="1:3" x14ac:dyDescent="0.2">
      <c r="A3266" s="220"/>
      <c r="B3266" s="220"/>
      <c r="C3266" s="220"/>
    </row>
    <row r="3267" spans="1:3" x14ac:dyDescent="0.2">
      <c r="A3267" s="220"/>
      <c r="B3267" s="220"/>
      <c r="C3267" s="220"/>
    </row>
    <row r="3268" spans="1:3" x14ac:dyDescent="0.2">
      <c r="A3268" s="220"/>
      <c r="B3268" s="220"/>
      <c r="C3268" s="220"/>
    </row>
    <row r="3269" spans="1:3" x14ac:dyDescent="0.2">
      <c r="A3269" s="220"/>
      <c r="B3269" s="220"/>
      <c r="C3269" s="220"/>
    </row>
    <row r="3270" spans="1:3" x14ac:dyDescent="0.2">
      <c r="A3270" s="220"/>
      <c r="B3270" s="220"/>
      <c r="C3270" s="220"/>
    </row>
    <row r="3271" spans="1:3" x14ac:dyDescent="0.2">
      <c r="A3271" s="220"/>
      <c r="B3271" s="220"/>
      <c r="C3271" s="220"/>
    </row>
    <row r="3272" spans="1:3" x14ac:dyDescent="0.2">
      <c r="A3272" s="220"/>
      <c r="B3272" s="220"/>
      <c r="C3272" s="220"/>
    </row>
    <row r="3273" spans="1:3" x14ac:dyDescent="0.2">
      <c r="A3273" s="220"/>
      <c r="B3273" s="220"/>
      <c r="C3273" s="220"/>
    </row>
    <row r="3274" spans="1:3" x14ac:dyDescent="0.2">
      <c r="A3274" s="220"/>
      <c r="B3274" s="220"/>
      <c r="C3274" s="220"/>
    </row>
    <row r="3275" spans="1:3" x14ac:dyDescent="0.2">
      <c r="A3275" s="220"/>
      <c r="B3275" s="220"/>
      <c r="C3275" s="220"/>
    </row>
    <row r="3276" spans="1:3" x14ac:dyDescent="0.2">
      <c r="A3276" s="220"/>
      <c r="B3276" s="220"/>
      <c r="C3276" s="220"/>
    </row>
    <row r="3277" spans="1:3" x14ac:dyDescent="0.2">
      <c r="A3277" s="220"/>
      <c r="B3277" s="220"/>
      <c r="C3277" s="220"/>
    </row>
    <row r="3278" spans="1:3" x14ac:dyDescent="0.2">
      <c r="A3278" s="220"/>
      <c r="B3278" s="220"/>
      <c r="C3278" s="220"/>
    </row>
    <row r="3279" spans="1:3" x14ac:dyDescent="0.2">
      <c r="A3279" s="220"/>
      <c r="B3279" s="220"/>
      <c r="C3279" s="220"/>
    </row>
    <row r="3280" spans="1:3" x14ac:dyDescent="0.2">
      <c r="A3280" s="220"/>
      <c r="B3280" s="220"/>
      <c r="C3280" s="220"/>
    </row>
    <row r="3281" spans="1:3" x14ac:dyDescent="0.2">
      <c r="A3281" s="220"/>
      <c r="B3281" s="220"/>
      <c r="C3281" s="220"/>
    </row>
    <row r="3282" spans="1:3" x14ac:dyDescent="0.2">
      <c r="A3282" s="220"/>
      <c r="B3282" s="220"/>
      <c r="C3282" s="220"/>
    </row>
    <row r="3283" spans="1:3" x14ac:dyDescent="0.2">
      <c r="A3283" s="220"/>
      <c r="B3283" s="220"/>
      <c r="C3283" s="220"/>
    </row>
    <row r="3284" spans="1:3" x14ac:dyDescent="0.2">
      <c r="A3284" s="220"/>
      <c r="B3284" s="220"/>
      <c r="C3284" s="220"/>
    </row>
    <row r="3285" spans="1:3" x14ac:dyDescent="0.2">
      <c r="A3285" s="220"/>
      <c r="B3285" s="220"/>
      <c r="C3285" s="220"/>
    </row>
    <row r="3286" spans="1:3" x14ac:dyDescent="0.2">
      <c r="A3286" s="220"/>
      <c r="B3286" s="220"/>
      <c r="C3286" s="220"/>
    </row>
    <row r="3287" spans="1:3" x14ac:dyDescent="0.2">
      <c r="A3287" s="220"/>
      <c r="B3287" s="220"/>
      <c r="C3287" s="220"/>
    </row>
    <row r="3288" spans="1:3" x14ac:dyDescent="0.2">
      <c r="A3288" s="220"/>
      <c r="B3288" s="220"/>
      <c r="C3288" s="220"/>
    </row>
    <row r="3289" spans="1:3" x14ac:dyDescent="0.2">
      <c r="A3289" s="220"/>
      <c r="B3289" s="220"/>
      <c r="C3289" s="220"/>
    </row>
    <row r="3290" spans="1:3" x14ac:dyDescent="0.2">
      <c r="A3290" s="220"/>
      <c r="B3290" s="220"/>
      <c r="C3290" s="220"/>
    </row>
    <row r="3291" spans="1:3" x14ac:dyDescent="0.2">
      <c r="A3291" s="220"/>
      <c r="B3291" s="220"/>
      <c r="C3291" s="220"/>
    </row>
    <row r="3292" spans="1:3" x14ac:dyDescent="0.2">
      <c r="A3292" s="220"/>
      <c r="B3292" s="220"/>
      <c r="C3292" s="220"/>
    </row>
    <row r="3293" spans="1:3" x14ac:dyDescent="0.2">
      <c r="A3293" s="220"/>
      <c r="B3293" s="220"/>
      <c r="C3293" s="220"/>
    </row>
    <row r="3294" spans="1:3" x14ac:dyDescent="0.2">
      <c r="A3294" s="220"/>
      <c r="B3294" s="220"/>
      <c r="C3294" s="220"/>
    </row>
    <row r="3295" spans="1:3" x14ac:dyDescent="0.2">
      <c r="A3295" s="220"/>
      <c r="B3295" s="220"/>
      <c r="C3295" s="220"/>
    </row>
    <row r="3296" spans="1:3" x14ac:dyDescent="0.2">
      <c r="A3296" s="220"/>
      <c r="B3296" s="220"/>
      <c r="C3296" s="220"/>
    </row>
    <row r="3297" spans="1:3" x14ac:dyDescent="0.2">
      <c r="A3297" s="220"/>
      <c r="B3297" s="220"/>
      <c r="C3297" s="220"/>
    </row>
    <row r="3298" spans="1:3" x14ac:dyDescent="0.2">
      <c r="A3298" s="220"/>
      <c r="B3298" s="220"/>
      <c r="C3298" s="220"/>
    </row>
    <row r="3299" spans="1:3" x14ac:dyDescent="0.2">
      <c r="A3299" s="220"/>
      <c r="B3299" s="220"/>
      <c r="C3299" s="220"/>
    </row>
    <row r="3300" spans="1:3" x14ac:dyDescent="0.2">
      <c r="A3300" s="220"/>
      <c r="B3300" s="220"/>
      <c r="C3300" s="220"/>
    </row>
    <row r="3301" spans="1:3" x14ac:dyDescent="0.2">
      <c r="A3301" s="220"/>
      <c r="B3301" s="220"/>
      <c r="C3301" s="220"/>
    </row>
    <row r="3302" spans="1:3" x14ac:dyDescent="0.2">
      <c r="A3302" s="220"/>
      <c r="B3302" s="220"/>
      <c r="C3302" s="220"/>
    </row>
    <row r="3303" spans="1:3" x14ac:dyDescent="0.2">
      <c r="A3303" s="220"/>
      <c r="B3303" s="220"/>
      <c r="C3303" s="220"/>
    </row>
    <row r="3304" spans="1:3" x14ac:dyDescent="0.2">
      <c r="A3304" s="220"/>
      <c r="B3304" s="220"/>
      <c r="C3304" s="220"/>
    </row>
    <row r="3305" spans="1:3" x14ac:dyDescent="0.2">
      <c r="A3305" s="220"/>
      <c r="B3305" s="220"/>
      <c r="C3305" s="220"/>
    </row>
    <row r="3306" spans="1:3" x14ac:dyDescent="0.2">
      <c r="A3306" s="220"/>
      <c r="B3306" s="220"/>
      <c r="C3306" s="220"/>
    </row>
    <row r="3307" spans="1:3" x14ac:dyDescent="0.2">
      <c r="A3307" s="220"/>
      <c r="B3307" s="220"/>
      <c r="C3307" s="220"/>
    </row>
    <row r="3308" spans="1:3" x14ac:dyDescent="0.2">
      <c r="A3308" s="220"/>
      <c r="B3308" s="220"/>
      <c r="C3308" s="220"/>
    </row>
    <row r="3309" spans="1:3" x14ac:dyDescent="0.2">
      <c r="A3309" s="220"/>
      <c r="B3309" s="220"/>
      <c r="C3309" s="220"/>
    </row>
    <row r="3310" spans="1:3" x14ac:dyDescent="0.2">
      <c r="A3310" s="220"/>
      <c r="B3310" s="220"/>
      <c r="C3310" s="220"/>
    </row>
    <row r="3311" spans="1:3" x14ac:dyDescent="0.2">
      <c r="A3311" s="220"/>
      <c r="B3311" s="220"/>
      <c r="C3311" s="220"/>
    </row>
    <row r="3312" spans="1:3" x14ac:dyDescent="0.2">
      <c r="A3312" s="220"/>
      <c r="B3312" s="220"/>
      <c r="C3312" s="220"/>
    </row>
    <row r="3313" spans="1:3" x14ac:dyDescent="0.2">
      <c r="A3313" s="220"/>
      <c r="B3313" s="220"/>
      <c r="C3313" s="220"/>
    </row>
    <row r="3314" spans="1:3" x14ac:dyDescent="0.2">
      <c r="A3314" s="220"/>
      <c r="B3314" s="220"/>
      <c r="C3314" s="220"/>
    </row>
    <row r="3315" spans="1:3" x14ac:dyDescent="0.2">
      <c r="A3315" s="220"/>
      <c r="B3315" s="220"/>
      <c r="C3315" s="220"/>
    </row>
    <row r="3316" spans="1:3" x14ac:dyDescent="0.2">
      <c r="A3316" s="220"/>
      <c r="B3316" s="220"/>
      <c r="C3316" s="220"/>
    </row>
    <row r="3317" spans="1:3" x14ac:dyDescent="0.2">
      <c r="A3317" s="220"/>
      <c r="B3317" s="220"/>
      <c r="C3317" s="220"/>
    </row>
    <row r="3318" spans="1:3" x14ac:dyDescent="0.2">
      <c r="A3318" s="220"/>
      <c r="B3318" s="220"/>
      <c r="C3318" s="220"/>
    </row>
    <row r="3319" spans="1:3" x14ac:dyDescent="0.2">
      <c r="A3319" s="220"/>
      <c r="B3319" s="220"/>
      <c r="C3319" s="220"/>
    </row>
    <row r="3320" spans="1:3" x14ac:dyDescent="0.2">
      <c r="A3320" s="220"/>
      <c r="B3320" s="220"/>
      <c r="C3320" s="220"/>
    </row>
    <row r="3321" spans="1:3" x14ac:dyDescent="0.2">
      <c r="A3321" s="220"/>
      <c r="B3321" s="220"/>
      <c r="C3321" s="220"/>
    </row>
    <row r="3322" spans="1:3" x14ac:dyDescent="0.2">
      <c r="A3322" s="220"/>
      <c r="B3322" s="220"/>
      <c r="C3322" s="220"/>
    </row>
    <row r="3323" spans="1:3" x14ac:dyDescent="0.2">
      <c r="A3323" s="220"/>
      <c r="B3323" s="220"/>
      <c r="C3323" s="220"/>
    </row>
    <row r="3324" spans="1:3" x14ac:dyDescent="0.2">
      <c r="A3324" s="220"/>
      <c r="B3324" s="220"/>
      <c r="C3324" s="220"/>
    </row>
    <row r="3325" spans="1:3" x14ac:dyDescent="0.2">
      <c r="A3325" s="220"/>
      <c r="B3325" s="220"/>
      <c r="C3325" s="220"/>
    </row>
    <row r="3326" spans="1:3" x14ac:dyDescent="0.2">
      <c r="A3326" s="220"/>
      <c r="B3326" s="220"/>
      <c r="C3326" s="220"/>
    </row>
    <row r="3327" spans="1:3" x14ac:dyDescent="0.2">
      <c r="A3327" s="220"/>
      <c r="B3327" s="220"/>
      <c r="C3327" s="220"/>
    </row>
    <row r="3328" spans="1:3" x14ac:dyDescent="0.2">
      <c r="A3328" s="220"/>
      <c r="B3328" s="220"/>
      <c r="C3328" s="220"/>
    </row>
    <row r="3329" spans="1:3" x14ac:dyDescent="0.2">
      <c r="A3329" s="220"/>
      <c r="B3329" s="220"/>
      <c r="C3329" s="220"/>
    </row>
    <row r="3330" spans="1:3" x14ac:dyDescent="0.2">
      <c r="A3330" s="220"/>
      <c r="B3330" s="220"/>
      <c r="C3330" s="220"/>
    </row>
    <row r="3331" spans="1:3" x14ac:dyDescent="0.2">
      <c r="A3331" s="220"/>
      <c r="B3331" s="220"/>
      <c r="C3331" s="220"/>
    </row>
    <row r="3332" spans="1:3" x14ac:dyDescent="0.2">
      <c r="A3332" s="220"/>
      <c r="B3332" s="220"/>
      <c r="C3332" s="220"/>
    </row>
    <row r="3333" spans="1:3" x14ac:dyDescent="0.2">
      <c r="A3333" s="220"/>
      <c r="B3333" s="220"/>
      <c r="C3333" s="220"/>
    </row>
    <row r="3334" spans="1:3" x14ac:dyDescent="0.2">
      <c r="A3334" s="220"/>
      <c r="B3334" s="220"/>
      <c r="C3334" s="220"/>
    </row>
    <row r="3335" spans="1:3" x14ac:dyDescent="0.2">
      <c r="A3335" s="220"/>
      <c r="B3335" s="220"/>
      <c r="C3335" s="220"/>
    </row>
    <row r="3336" spans="1:3" x14ac:dyDescent="0.2">
      <c r="A3336" s="220"/>
      <c r="B3336" s="220"/>
      <c r="C3336" s="220"/>
    </row>
    <row r="3337" spans="1:3" x14ac:dyDescent="0.2">
      <c r="A3337" s="220"/>
      <c r="B3337" s="220"/>
      <c r="C3337" s="220"/>
    </row>
    <row r="3338" spans="1:3" x14ac:dyDescent="0.2">
      <c r="A3338" s="220"/>
      <c r="B3338" s="220"/>
      <c r="C3338" s="220"/>
    </row>
    <row r="3339" spans="1:3" x14ac:dyDescent="0.2">
      <c r="A3339" s="220"/>
      <c r="B3339" s="220"/>
      <c r="C3339" s="220"/>
    </row>
    <row r="3340" spans="1:3" x14ac:dyDescent="0.2">
      <c r="A3340" s="220"/>
      <c r="B3340" s="220"/>
      <c r="C3340" s="220"/>
    </row>
    <row r="3341" spans="1:3" x14ac:dyDescent="0.2">
      <c r="A3341" s="220"/>
      <c r="B3341" s="220"/>
      <c r="C3341" s="220"/>
    </row>
    <row r="3342" spans="1:3" x14ac:dyDescent="0.2">
      <c r="A3342" s="220"/>
      <c r="B3342" s="220"/>
      <c r="C3342" s="220"/>
    </row>
    <row r="3343" spans="1:3" x14ac:dyDescent="0.2">
      <c r="A3343" s="220"/>
      <c r="B3343" s="220"/>
      <c r="C3343" s="220"/>
    </row>
    <row r="3344" spans="1:3" x14ac:dyDescent="0.2">
      <c r="A3344" s="220"/>
      <c r="B3344" s="220"/>
      <c r="C3344" s="220"/>
    </row>
    <row r="3345" spans="1:3" x14ac:dyDescent="0.2">
      <c r="A3345" s="220"/>
      <c r="B3345" s="220"/>
      <c r="C3345" s="220"/>
    </row>
    <row r="3346" spans="1:3" x14ac:dyDescent="0.2">
      <c r="A3346" s="220"/>
      <c r="B3346" s="220"/>
      <c r="C3346" s="220"/>
    </row>
    <row r="3347" spans="1:3" x14ac:dyDescent="0.2">
      <c r="A3347" s="220"/>
      <c r="B3347" s="220"/>
      <c r="C3347" s="220"/>
    </row>
    <row r="3348" spans="1:3" x14ac:dyDescent="0.2">
      <c r="A3348" s="220"/>
      <c r="B3348" s="220"/>
      <c r="C3348" s="220"/>
    </row>
    <row r="3349" spans="1:3" x14ac:dyDescent="0.2">
      <c r="A3349" s="220"/>
      <c r="B3349" s="220"/>
      <c r="C3349" s="220"/>
    </row>
    <row r="3350" spans="1:3" x14ac:dyDescent="0.2">
      <c r="A3350" s="220"/>
      <c r="B3350" s="220"/>
      <c r="C3350" s="220"/>
    </row>
    <row r="3351" spans="1:3" x14ac:dyDescent="0.2">
      <c r="A3351" s="220"/>
      <c r="B3351" s="220"/>
      <c r="C3351" s="220"/>
    </row>
    <row r="3352" spans="1:3" x14ac:dyDescent="0.2">
      <c r="A3352" s="220"/>
      <c r="B3352" s="220"/>
      <c r="C3352" s="220"/>
    </row>
    <row r="3353" spans="1:3" x14ac:dyDescent="0.2">
      <c r="A3353" s="220"/>
      <c r="B3353" s="220"/>
      <c r="C3353" s="220"/>
    </row>
    <row r="3354" spans="1:3" x14ac:dyDescent="0.2">
      <c r="A3354" s="220"/>
      <c r="B3354" s="220"/>
      <c r="C3354" s="220"/>
    </row>
    <row r="3355" spans="1:3" x14ac:dyDescent="0.2">
      <c r="A3355" s="220"/>
      <c r="B3355" s="220"/>
      <c r="C3355" s="220"/>
    </row>
    <row r="3356" spans="1:3" x14ac:dyDescent="0.2">
      <c r="A3356" s="220"/>
      <c r="B3356" s="220"/>
      <c r="C3356" s="220"/>
    </row>
    <row r="3357" spans="1:3" x14ac:dyDescent="0.2">
      <c r="A3357" s="220"/>
      <c r="B3357" s="220"/>
      <c r="C3357" s="220"/>
    </row>
    <row r="3358" spans="1:3" x14ac:dyDescent="0.2">
      <c r="A3358" s="220"/>
      <c r="B3358" s="220"/>
      <c r="C3358" s="220"/>
    </row>
    <row r="3359" spans="1:3" x14ac:dyDescent="0.2">
      <c r="A3359" s="220"/>
      <c r="B3359" s="220"/>
      <c r="C3359" s="220"/>
    </row>
    <row r="3360" spans="1:3" x14ac:dyDescent="0.2">
      <c r="A3360" s="220"/>
      <c r="B3360" s="220"/>
      <c r="C3360" s="220"/>
    </row>
    <row r="3361" spans="1:3" x14ac:dyDescent="0.2">
      <c r="A3361" s="220"/>
      <c r="B3361" s="220"/>
      <c r="C3361" s="220"/>
    </row>
    <row r="3362" spans="1:3" x14ac:dyDescent="0.2">
      <c r="A3362" s="220"/>
      <c r="B3362" s="220"/>
      <c r="C3362" s="220"/>
    </row>
    <row r="3363" spans="1:3" x14ac:dyDescent="0.2">
      <c r="A3363" s="220"/>
      <c r="B3363" s="220"/>
      <c r="C3363" s="220"/>
    </row>
    <row r="3364" spans="1:3" x14ac:dyDescent="0.2">
      <c r="A3364" s="220"/>
      <c r="B3364" s="220"/>
      <c r="C3364" s="220"/>
    </row>
    <row r="3365" spans="1:3" x14ac:dyDescent="0.2">
      <c r="A3365" s="220"/>
      <c r="B3365" s="220"/>
      <c r="C3365" s="220"/>
    </row>
    <row r="3366" spans="1:3" x14ac:dyDescent="0.2">
      <c r="A3366" s="220"/>
      <c r="B3366" s="220"/>
      <c r="C3366" s="220"/>
    </row>
    <row r="3367" spans="1:3" x14ac:dyDescent="0.2">
      <c r="A3367" s="220"/>
      <c r="B3367" s="220"/>
      <c r="C3367" s="220"/>
    </row>
    <row r="3368" spans="1:3" x14ac:dyDescent="0.2">
      <c r="A3368" s="220"/>
      <c r="B3368" s="220"/>
      <c r="C3368" s="220"/>
    </row>
    <row r="3369" spans="1:3" x14ac:dyDescent="0.2">
      <c r="A3369" s="220"/>
      <c r="B3369" s="220"/>
      <c r="C3369" s="220"/>
    </row>
    <row r="3370" spans="1:3" x14ac:dyDescent="0.2">
      <c r="A3370" s="220"/>
      <c r="B3370" s="220"/>
      <c r="C3370" s="220"/>
    </row>
    <row r="3371" spans="1:3" x14ac:dyDescent="0.2">
      <c r="A3371" s="220"/>
      <c r="B3371" s="220"/>
      <c r="C3371" s="220"/>
    </row>
    <row r="3372" spans="1:3" x14ac:dyDescent="0.2">
      <c r="A3372" s="220"/>
      <c r="B3372" s="220"/>
      <c r="C3372" s="220"/>
    </row>
    <row r="3373" spans="1:3" x14ac:dyDescent="0.2">
      <c r="A3373" s="220"/>
      <c r="B3373" s="220"/>
      <c r="C3373" s="220"/>
    </row>
    <row r="3374" spans="1:3" x14ac:dyDescent="0.2">
      <c r="A3374" s="220"/>
      <c r="B3374" s="220"/>
      <c r="C3374" s="220"/>
    </row>
    <row r="3375" spans="1:3" x14ac:dyDescent="0.2">
      <c r="A3375" s="220"/>
      <c r="B3375" s="220"/>
      <c r="C3375" s="220"/>
    </row>
    <row r="3376" spans="1:3" x14ac:dyDescent="0.2">
      <c r="A3376" s="220"/>
      <c r="B3376" s="220"/>
      <c r="C3376" s="220"/>
    </row>
    <row r="3377" spans="1:3" x14ac:dyDescent="0.2">
      <c r="A3377" s="220"/>
      <c r="B3377" s="220"/>
      <c r="C3377" s="220"/>
    </row>
    <row r="3378" spans="1:3" x14ac:dyDescent="0.2">
      <c r="A3378" s="220"/>
      <c r="B3378" s="220"/>
      <c r="C3378" s="220"/>
    </row>
    <row r="3379" spans="1:3" x14ac:dyDescent="0.2">
      <c r="A3379" s="220"/>
      <c r="B3379" s="220"/>
      <c r="C3379" s="220"/>
    </row>
    <row r="3380" spans="1:3" x14ac:dyDescent="0.2">
      <c r="A3380" s="220"/>
      <c r="B3380" s="220"/>
      <c r="C3380" s="220"/>
    </row>
    <row r="3381" spans="1:3" x14ac:dyDescent="0.2">
      <c r="A3381" s="220"/>
      <c r="B3381" s="220"/>
      <c r="C3381" s="220"/>
    </row>
    <row r="3382" spans="1:3" x14ac:dyDescent="0.2">
      <c r="A3382" s="220"/>
      <c r="B3382" s="220"/>
      <c r="C3382" s="220"/>
    </row>
    <row r="3383" spans="1:3" x14ac:dyDescent="0.2">
      <c r="A3383" s="220"/>
      <c r="B3383" s="220"/>
      <c r="C3383" s="220"/>
    </row>
    <row r="3384" spans="1:3" x14ac:dyDescent="0.2">
      <c r="A3384" s="220"/>
      <c r="B3384" s="220"/>
      <c r="C3384" s="220"/>
    </row>
    <row r="3385" spans="1:3" x14ac:dyDescent="0.2">
      <c r="A3385" s="220"/>
      <c r="B3385" s="220"/>
      <c r="C3385" s="220"/>
    </row>
    <row r="3386" spans="1:3" x14ac:dyDescent="0.2">
      <c r="A3386" s="220"/>
      <c r="B3386" s="220"/>
      <c r="C3386" s="220"/>
    </row>
    <row r="3387" spans="1:3" x14ac:dyDescent="0.2">
      <c r="A3387" s="220"/>
      <c r="B3387" s="220"/>
      <c r="C3387" s="220"/>
    </row>
    <row r="3388" spans="1:3" x14ac:dyDescent="0.2">
      <c r="A3388" s="220"/>
      <c r="B3388" s="220"/>
      <c r="C3388" s="220"/>
    </row>
    <row r="3389" spans="1:3" x14ac:dyDescent="0.2">
      <c r="A3389" s="220"/>
      <c r="B3389" s="220"/>
      <c r="C3389" s="220"/>
    </row>
    <row r="3390" spans="1:3" x14ac:dyDescent="0.2">
      <c r="A3390" s="220"/>
      <c r="B3390" s="220"/>
      <c r="C3390" s="220"/>
    </row>
    <row r="3391" spans="1:3" x14ac:dyDescent="0.2">
      <c r="A3391" s="220"/>
      <c r="B3391" s="220"/>
      <c r="C3391" s="220"/>
    </row>
    <row r="3392" spans="1:3" x14ac:dyDescent="0.2">
      <c r="A3392" s="220"/>
      <c r="B3392" s="220"/>
      <c r="C3392" s="220"/>
    </row>
    <row r="3393" spans="1:3" x14ac:dyDescent="0.2">
      <c r="A3393" s="220"/>
      <c r="B3393" s="220"/>
      <c r="C3393" s="220"/>
    </row>
    <row r="3394" spans="1:3" x14ac:dyDescent="0.2">
      <c r="A3394" s="220"/>
      <c r="B3394" s="220"/>
      <c r="C3394" s="220"/>
    </row>
    <row r="3395" spans="1:3" x14ac:dyDescent="0.2">
      <c r="A3395" s="220"/>
      <c r="B3395" s="220"/>
      <c r="C3395" s="220"/>
    </row>
    <row r="3396" spans="1:3" x14ac:dyDescent="0.2">
      <c r="A3396" s="220"/>
      <c r="B3396" s="220"/>
      <c r="C3396" s="220"/>
    </row>
    <row r="3397" spans="1:3" x14ac:dyDescent="0.2">
      <c r="A3397" s="220"/>
      <c r="B3397" s="220"/>
      <c r="C3397" s="220"/>
    </row>
    <row r="3398" spans="1:3" x14ac:dyDescent="0.2">
      <c r="A3398" s="220"/>
      <c r="B3398" s="220"/>
      <c r="C3398" s="220"/>
    </row>
    <row r="3399" spans="1:3" x14ac:dyDescent="0.2">
      <c r="A3399" s="220"/>
      <c r="B3399" s="220"/>
      <c r="C3399" s="220"/>
    </row>
    <row r="3400" spans="1:3" x14ac:dyDescent="0.2">
      <c r="A3400" s="220"/>
      <c r="B3400" s="220"/>
      <c r="C3400" s="220"/>
    </row>
    <row r="3401" spans="1:3" x14ac:dyDescent="0.2">
      <c r="A3401" s="220"/>
      <c r="B3401" s="220"/>
      <c r="C3401" s="220"/>
    </row>
    <row r="3402" spans="1:3" x14ac:dyDescent="0.2">
      <c r="A3402" s="220"/>
      <c r="B3402" s="220"/>
      <c r="C3402" s="220"/>
    </row>
    <row r="3403" spans="1:3" x14ac:dyDescent="0.2">
      <c r="A3403" s="220"/>
      <c r="B3403" s="220"/>
      <c r="C3403" s="220"/>
    </row>
    <row r="3404" spans="1:3" x14ac:dyDescent="0.2">
      <c r="A3404" s="220"/>
      <c r="B3404" s="220"/>
      <c r="C3404" s="220"/>
    </row>
    <row r="3405" spans="1:3" x14ac:dyDescent="0.2">
      <c r="A3405" s="220"/>
      <c r="B3405" s="220"/>
      <c r="C3405" s="220"/>
    </row>
    <row r="3406" spans="1:3" x14ac:dyDescent="0.2">
      <c r="A3406" s="220"/>
      <c r="B3406" s="220"/>
      <c r="C3406" s="220"/>
    </row>
    <row r="3407" spans="1:3" x14ac:dyDescent="0.2">
      <c r="A3407" s="220"/>
      <c r="B3407" s="220"/>
      <c r="C3407" s="220"/>
    </row>
    <row r="3408" spans="1:3" x14ac:dyDescent="0.2">
      <c r="A3408" s="220"/>
      <c r="B3408" s="220"/>
      <c r="C3408" s="220"/>
    </row>
    <row r="3409" spans="1:3" x14ac:dyDescent="0.2">
      <c r="A3409" s="220"/>
      <c r="B3409" s="220"/>
      <c r="C3409" s="220"/>
    </row>
    <row r="3410" spans="1:3" x14ac:dyDescent="0.2">
      <c r="A3410" s="220"/>
      <c r="B3410" s="220"/>
      <c r="C3410" s="220"/>
    </row>
    <row r="3411" spans="1:3" x14ac:dyDescent="0.2">
      <c r="A3411" s="220"/>
      <c r="B3411" s="220"/>
      <c r="C3411" s="220"/>
    </row>
    <row r="3412" spans="1:3" x14ac:dyDescent="0.2">
      <c r="A3412" s="220"/>
      <c r="B3412" s="220"/>
      <c r="C3412" s="220"/>
    </row>
    <row r="3413" spans="1:3" x14ac:dyDescent="0.2">
      <c r="A3413" s="220"/>
      <c r="B3413" s="220"/>
      <c r="C3413" s="220"/>
    </row>
    <row r="3414" spans="1:3" x14ac:dyDescent="0.2">
      <c r="A3414" s="220"/>
      <c r="B3414" s="220"/>
      <c r="C3414" s="220"/>
    </row>
    <row r="3415" spans="1:3" x14ac:dyDescent="0.2">
      <c r="A3415" s="220"/>
      <c r="B3415" s="220"/>
      <c r="C3415" s="220"/>
    </row>
    <row r="3416" spans="1:3" x14ac:dyDescent="0.2">
      <c r="A3416" s="220"/>
      <c r="B3416" s="220"/>
      <c r="C3416" s="220"/>
    </row>
    <row r="3417" spans="1:3" x14ac:dyDescent="0.2">
      <c r="A3417" s="220"/>
      <c r="B3417" s="220"/>
      <c r="C3417" s="220"/>
    </row>
    <row r="3418" spans="1:3" x14ac:dyDescent="0.2">
      <c r="A3418" s="220"/>
      <c r="B3418" s="220"/>
      <c r="C3418" s="220"/>
    </row>
    <row r="3419" spans="1:3" x14ac:dyDescent="0.2">
      <c r="A3419" s="220"/>
      <c r="B3419" s="220"/>
      <c r="C3419" s="220"/>
    </row>
    <row r="3420" spans="1:3" x14ac:dyDescent="0.2">
      <c r="A3420" s="220"/>
      <c r="B3420" s="220"/>
      <c r="C3420" s="220"/>
    </row>
    <row r="3421" spans="1:3" x14ac:dyDescent="0.2">
      <c r="A3421" s="220"/>
      <c r="B3421" s="220"/>
      <c r="C3421" s="220"/>
    </row>
    <row r="3422" spans="1:3" x14ac:dyDescent="0.2">
      <c r="A3422" s="220"/>
      <c r="B3422" s="220"/>
      <c r="C3422" s="220"/>
    </row>
    <row r="3423" spans="1:3" x14ac:dyDescent="0.2">
      <c r="A3423" s="220"/>
      <c r="B3423" s="220"/>
      <c r="C3423" s="220"/>
    </row>
    <row r="3424" spans="1:3" x14ac:dyDescent="0.2">
      <c r="A3424" s="220"/>
      <c r="B3424" s="220"/>
      <c r="C3424" s="220"/>
    </row>
    <row r="3425" spans="1:3" x14ac:dyDescent="0.2">
      <c r="A3425" s="220"/>
      <c r="B3425" s="220"/>
      <c r="C3425" s="220"/>
    </row>
    <row r="3426" spans="1:3" x14ac:dyDescent="0.2">
      <c r="A3426" s="220"/>
      <c r="B3426" s="220"/>
      <c r="C3426" s="220"/>
    </row>
    <row r="3427" spans="1:3" x14ac:dyDescent="0.2">
      <c r="A3427" s="220"/>
      <c r="B3427" s="220"/>
      <c r="C3427" s="220"/>
    </row>
    <row r="3428" spans="1:3" x14ac:dyDescent="0.2">
      <c r="A3428" s="220"/>
      <c r="B3428" s="220"/>
      <c r="C3428" s="220"/>
    </row>
    <row r="3429" spans="1:3" x14ac:dyDescent="0.2">
      <c r="A3429" s="220"/>
      <c r="B3429" s="220"/>
      <c r="C3429" s="220"/>
    </row>
    <row r="3430" spans="1:3" x14ac:dyDescent="0.2">
      <c r="A3430" s="220"/>
      <c r="B3430" s="220"/>
      <c r="C3430" s="220"/>
    </row>
    <row r="3431" spans="1:3" x14ac:dyDescent="0.2">
      <c r="A3431" s="220"/>
      <c r="B3431" s="220"/>
      <c r="C3431" s="220"/>
    </row>
    <row r="3432" spans="1:3" x14ac:dyDescent="0.2">
      <c r="A3432" s="220"/>
      <c r="B3432" s="220"/>
      <c r="C3432" s="220"/>
    </row>
    <row r="3433" spans="1:3" x14ac:dyDescent="0.2">
      <c r="A3433" s="220"/>
      <c r="B3433" s="220"/>
      <c r="C3433" s="220"/>
    </row>
    <row r="3434" spans="1:3" x14ac:dyDescent="0.2">
      <c r="A3434" s="220"/>
      <c r="B3434" s="220"/>
      <c r="C3434" s="220"/>
    </row>
    <row r="3435" spans="1:3" x14ac:dyDescent="0.2">
      <c r="A3435" s="220"/>
      <c r="B3435" s="220"/>
      <c r="C3435" s="220"/>
    </row>
    <row r="3436" spans="1:3" x14ac:dyDescent="0.2">
      <c r="A3436" s="220"/>
      <c r="B3436" s="220"/>
      <c r="C3436" s="220"/>
    </row>
    <row r="3437" spans="1:3" x14ac:dyDescent="0.2">
      <c r="A3437" s="220"/>
      <c r="B3437" s="220"/>
      <c r="C3437" s="220"/>
    </row>
    <row r="3438" spans="1:3" x14ac:dyDescent="0.2">
      <c r="A3438" s="220"/>
      <c r="B3438" s="220"/>
      <c r="C3438" s="220"/>
    </row>
    <row r="3439" spans="1:3" x14ac:dyDescent="0.2">
      <c r="A3439" s="220"/>
      <c r="B3439" s="220"/>
      <c r="C3439" s="220"/>
    </row>
    <row r="3440" spans="1:3" x14ac:dyDescent="0.2">
      <c r="A3440" s="220"/>
      <c r="B3440" s="220"/>
      <c r="C3440" s="220"/>
    </row>
    <row r="3441" spans="1:3" x14ac:dyDescent="0.2">
      <c r="A3441" s="220"/>
      <c r="B3441" s="220"/>
      <c r="C3441" s="220"/>
    </row>
    <row r="3442" spans="1:3" x14ac:dyDescent="0.2">
      <c r="A3442" s="220"/>
      <c r="B3442" s="220"/>
      <c r="C3442" s="220"/>
    </row>
    <row r="3443" spans="1:3" x14ac:dyDescent="0.2">
      <c r="A3443" s="220"/>
      <c r="B3443" s="220"/>
      <c r="C3443" s="220"/>
    </row>
    <row r="3444" spans="1:3" x14ac:dyDescent="0.2">
      <c r="A3444" s="220"/>
      <c r="B3444" s="220"/>
      <c r="C3444" s="220"/>
    </row>
    <row r="3445" spans="1:3" x14ac:dyDescent="0.2">
      <c r="A3445" s="220"/>
      <c r="B3445" s="220"/>
      <c r="C3445" s="220"/>
    </row>
    <row r="3446" spans="1:3" x14ac:dyDescent="0.2">
      <c r="A3446" s="220"/>
      <c r="B3446" s="220"/>
      <c r="C3446" s="220"/>
    </row>
    <row r="3447" spans="1:3" x14ac:dyDescent="0.2">
      <c r="A3447" s="220"/>
      <c r="B3447" s="220"/>
      <c r="C3447" s="220"/>
    </row>
    <row r="3448" spans="1:3" x14ac:dyDescent="0.2">
      <c r="A3448" s="220"/>
      <c r="B3448" s="220"/>
      <c r="C3448" s="220"/>
    </row>
    <row r="3449" spans="1:3" x14ac:dyDescent="0.2">
      <c r="A3449" s="220"/>
      <c r="B3449" s="220"/>
      <c r="C3449" s="220"/>
    </row>
    <row r="3450" spans="1:3" x14ac:dyDescent="0.2">
      <c r="A3450" s="220"/>
      <c r="B3450" s="220"/>
      <c r="C3450" s="220"/>
    </row>
    <row r="3451" spans="1:3" x14ac:dyDescent="0.2">
      <c r="A3451" s="220"/>
      <c r="B3451" s="220"/>
      <c r="C3451" s="220"/>
    </row>
    <row r="3452" spans="1:3" x14ac:dyDescent="0.2">
      <c r="A3452" s="220"/>
      <c r="B3452" s="220"/>
      <c r="C3452" s="220"/>
    </row>
    <row r="3453" spans="1:3" x14ac:dyDescent="0.2">
      <c r="A3453" s="220"/>
      <c r="B3453" s="220"/>
      <c r="C3453" s="220"/>
    </row>
    <row r="3454" spans="1:3" x14ac:dyDescent="0.2">
      <c r="A3454" s="220"/>
      <c r="B3454" s="220"/>
      <c r="C3454" s="220"/>
    </row>
    <row r="3455" spans="1:3" x14ac:dyDescent="0.2">
      <c r="A3455" s="220"/>
      <c r="B3455" s="220"/>
      <c r="C3455" s="220"/>
    </row>
    <row r="3456" spans="1:3" x14ac:dyDescent="0.2">
      <c r="A3456" s="220"/>
      <c r="B3456" s="220"/>
      <c r="C3456" s="220"/>
    </row>
    <row r="3457" spans="1:3" x14ac:dyDescent="0.2">
      <c r="A3457" s="220"/>
      <c r="B3457" s="220"/>
      <c r="C3457" s="220"/>
    </row>
    <row r="3458" spans="1:3" x14ac:dyDescent="0.2">
      <c r="A3458" s="220"/>
      <c r="B3458" s="220"/>
      <c r="C3458" s="220"/>
    </row>
    <row r="3459" spans="1:3" x14ac:dyDescent="0.2">
      <c r="A3459" s="220"/>
      <c r="B3459" s="220"/>
      <c r="C3459" s="220"/>
    </row>
    <row r="3460" spans="1:3" x14ac:dyDescent="0.2">
      <c r="A3460" s="220"/>
      <c r="B3460" s="220"/>
      <c r="C3460" s="220"/>
    </row>
    <row r="3461" spans="1:3" x14ac:dyDescent="0.2">
      <c r="A3461" s="220"/>
      <c r="B3461" s="220"/>
      <c r="C3461" s="220"/>
    </row>
    <row r="3462" spans="1:3" x14ac:dyDescent="0.2">
      <c r="A3462" s="220"/>
      <c r="B3462" s="220"/>
      <c r="C3462" s="220"/>
    </row>
    <row r="3463" spans="1:3" x14ac:dyDescent="0.2">
      <c r="A3463" s="220"/>
      <c r="B3463" s="220"/>
      <c r="C3463" s="220"/>
    </row>
    <row r="3464" spans="1:3" x14ac:dyDescent="0.2">
      <c r="A3464" s="220"/>
      <c r="B3464" s="220"/>
      <c r="C3464" s="220"/>
    </row>
    <row r="3465" spans="1:3" x14ac:dyDescent="0.2">
      <c r="A3465" s="220"/>
      <c r="B3465" s="220"/>
      <c r="C3465" s="220"/>
    </row>
    <row r="3466" spans="1:3" x14ac:dyDescent="0.2">
      <c r="A3466" s="220"/>
      <c r="B3466" s="220"/>
      <c r="C3466" s="220"/>
    </row>
    <row r="3467" spans="1:3" x14ac:dyDescent="0.2">
      <c r="A3467" s="220"/>
      <c r="B3467" s="220"/>
      <c r="C3467" s="220"/>
    </row>
    <row r="3468" spans="1:3" x14ac:dyDescent="0.2">
      <c r="A3468" s="220"/>
      <c r="B3468" s="220"/>
      <c r="C3468" s="220"/>
    </row>
    <row r="3469" spans="1:3" x14ac:dyDescent="0.2">
      <c r="A3469" s="220"/>
      <c r="B3469" s="220"/>
      <c r="C3469" s="220"/>
    </row>
    <row r="3470" spans="1:3" x14ac:dyDescent="0.2">
      <c r="A3470" s="220"/>
      <c r="B3470" s="220"/>
      <c r="C3470" s="220"/>
    </row>
    <row r="3471" spans="1:3" x14ac:dyDescent="0.2">
      <c r="A3471" s="220"/>
      <c r="B3471" s="220"/>
      <c r="C3471" s="220"/>
    </row>
    <row r="3472" spans="1:3" x14ac:dyDescent="0.2">
      <c r="A3472" s="220"/>
      <c r="B3472" s="220"/>
      <c r="C3472" s="220"/>
    </row>
    <row r="3473" spans="1:3" x14ac:dyDescent="0.2">
      <c r="A3473" s="220"/>
      <c r="B3473" s="220"/>
      <c r="C3473" s="220"/>
    </row>
    <row r="3474" spans="1:3" x14ac:dyDescent="0.2">
      <c r="A3474" s="220"/>
      <c r="B3474" s="220"/>
      <c r="C3474" s="220"/>
    </row>
    <row r="3475" spans="1:3" x14ac:dyDescent="0.2">
      <c r="A3475" s="220"/>
      <c r="B3475" s="220"/>
      <c r="C3475" s="220"/>
    </row>
    <row r="3476" spans="1:3" x14ac:dyDescent="0.2">
      <c r="A3476" s="220"/>
      <c r="B3476" s="220"/>
      <c r="C3476" s="220"/>
    </row>
    <row r="3477" spans="1:3" x14ac:dyDescent="0.2">
      <c r="A3477" s="220"/>
      <c r="B3477" s="220"/>
      <c r="C3477" s="220"/>
    </row>
    <row r="3478" spans="1:3" x14ac:dyDescent="0.2">
      <c r="A3478" s="220"/>
      <c r="B3478" s="220"/>
      <c r="C3478" s="220"/>
    </row>
    <row r="3479" spans="1:3" x14ac:dyDescent="0.2">
      <c r="A3479" s="220"/>
      <c r="B3479" s="220"/>
      <c r="C3479" s="220"/>
    </row>
    <row r="3480" spans="1:3" x14ac:dyDescent="0.2">
      <c r="A3480" s="220"/>
      <c r="B3480" s="220"/>
      <c r="C3480" s="220"/>
    </row>
    <row r="3481" spans="1:3" x14ac:dyDescent="0.2">
      <c r="A3481" s="220"/>
      <c r="B3481" s="220"/>
      <c r="C3481" s="220"/>
    </row>
    <row r="3482" spans="1:3" x14ac:dyDescent="0.2">
      <c r="A3482" s="220"/>
      <c r="B3482" s="220"/>
      <c r="C3482" s="220"/>
    </row>
    <row r="3483" spans="1:3" x14ac:dyDescent="0.2">
      <c r="A3483" s="220"/>
      <c r="B3483" s="220"/>
      <c r="C3483" s="220"/>
    </row>
    <row r="3484" spans="1:3" x14ac:dyDescent="0.2">
      <c r="A3484" s="220"/>
      <c r="B3484" s="220"/>
      <c r="C3484" s="220"/>
    </row>
    <row r="3485" spans="1:3" x14ac:dyDescent="0.2">
      <c r="A3485" s="220"/>
      <c r="B3485" s="220"/>
      <c r="C3485" s="220"/>
    </row>
    <row r="3486" spans="1:3" x14ac:dyDescent="0.2">
      <c r="A3486" s="220"/>
      <c r="B3486" s="220"/>
      <c r="C3486" s="220"/>
    </row>
    <row r="3487" spans="1:3" x14ac:dyDescent="0.2">
      <c r="A3487" s="220"/>
      <c r="B3487" s="220"/>
      <c r="C3487" s="220"/>
    </row>
    <row r="3488" spans="1:3" x14ac:dyDescent="0.2">
      <c r="A3488" s="220"/>
      <c r="B3488" s="220"/>
      <c r="C3488" s="220"/>
    </row>
    <row r="3489" spans="1:3" x14ac:dyDescent="0.2">
      <c r="A3489" s="220"/>
      <c r="B3489" s="220"/>
      <c r="C3489" s="220"/>
    </row>
    <row r="3490" spans="1:3" x14ac:dyDescent="0.2">
      <c r="A3490" s="220"/>
      <c r="B3490" s="220"/>
      <c r="C3490" s="220"/>
    </row>
    <row r="3491" spans="1:3" x14ac:dyDescent="0.2">
      <c r="A3491" s="220"/>
      <c r="B3491" s="220"/>
      <c r="C3491" s="220"/>
    </row>
    <row r="3492" spans="1:3" x14ac:dyDescent="0.2">
      <c r="A3492" s="220"/>
      <c r="B3492" s="220"/>
      <c r="C3492" s="220"/>
    </row>
    <row r="3493" spans="1:3" x14ac:dyDescent="0.2">
      <c r="A3493" s="220"/>
      <c r="B3493" s="220"/>
      <c r="C3493" s="220"/>
    </row>
    <row r="3494" spans="1:3" x14ac:dyDescent="0.2">
      <c r="A3494" s="220"/>
      <c r="B3494" s="220"/>
      <c r="C3494" s="220"/>
    </row>
    <row r="3495" spans="1:3" x14ac:dyDescent="0.2">
      <c r="A3495" s="220"/>
      <c r="B3495" s="220"/>
      <c r="C3495" s="220"/>
    </row>
    <row r="3496" spans="1:3" x14ac:dyDescent="0.2">
      <c r="A3496" s="220"/>
      <c r="B3496" s="220"/>
      <c r="C3496" s="220"/>
    </row>
    <row r="3497" spans="1:3" x14ac:dyDescent="0.2">
      <c r="A3497" s="220"/>
      <c r="B3497" s="220"/>
      <c r="C3497" s="220"/>
    </row>
    <row r="3498" spans="1:3" x14ac:dyDescent="0.2">
      <c r="A3498" s="220"/>
      <c r="B3498" s="220"/>
      <c r="C3498" s="220"/>
    </row>
    <row r="3499" spans="1:3" x14ac:dyDescent="0.2">
      <c r="A3499" s="220"/>
      <c r="B3499" s="220"/>
      <c r="C3499" s="220"/>
    </row>
    <row r="3500" spans="1:3" x14ac:dyDescent="0.2">
      <c r="A3500" s="220"/>
      <c r="B3500" s="220"/>
      <c r="C3500" s="220"/>
    </row>
    <row r="3501" spans="1:3" x14ac:dyDescent="0.2">
      <c r="A3501" s="220"/>
      <c r="B3501" s="220"/>
      <c r="C3501" s="220"/>
    </row>
    <row r="3502" spans="1:3" x14ac:dyDescent="0.2">
      <c r="A3502" s="220"/>
      <c r="B3502" s="220"/>
      <c r="C3502" s="220"/>
    </row>
    <row r="3503" spans="1:3" x14ac:dyDescent="0.2">
      <c r="A3503" s="220"/>
      <c r="B3503" s="220"/>
      <c r="C3503" s="220"/>
    </row>
    <row r="3504" spans="1:3" x14ac:dyDescent="0.2">
      <c r="A3504" s="220"/>
      <c r="B3504" s="220"/>
      <c r="C3504" s="220"/>
    </row>
    <row r="3505" spans="1:3" x14ac:dyDescent="0.2">
      <c r="A3505" s="220"/>
      <c r="B3505" s="220"/>
      <c r="C3505" s="220"/>
    </row>
    <row r="3506" spans="1:3" x14ac:dyDescent="0.2">
      <c r="A3506" s="220"/>
      <c r="B3506" s="220"/>
      <c r="C3506" s="220"/>
    </row>
    <row r="3507" spans="1:3" x14ac:dyDescent="0.2">
      <c r="A3507" s="220"/>
      <c r="B3507" s="220"/>
      <c r="C3507" s="220"/>
    </row>
    <row r="3508" spans="1:3" x14ac:dyDescent="0.2">
      <c r="A3508" s="220"/>
      <c r="B3508" s="220"/>
      <c r="C3508" s="220"/>
    </row>
    <row r="3509" spans="1:3" x14ac:dyDescent="0.2">
      <c r="A3509" s="220"/>
      <c r="B3509" s="220"/>
      <c r="C3509" s="220"/>
    </row>
    <row r="3510" spans="1:3" x14ac:dyDescent="0.2">
      <c r="A3510" s="220"/>
      <c r="B3510" s="220"/>
      <c r="C3510" s="220"/>
    </row>
    <row r="3511" spans="1:3" x14ac:dyDescent="0.2">
      <c r="A3511" s="220"/>
      <c r="B3511" s="220"/>
      <c r="C3511" s="220"/>
    </row>
    <row r="3512" spans="1:3" x14ac:dyDescent="0.2">
      <c r="A3512" s="220"/>
      <c r="B3512" s="220"/>
      <c r="C3512" s="220"/>
    </row>
    <row r="3513" spans="1:3" x14ac:dyDescent="0.2">
      <c r="A3513" s="220"/>
      <c r="B3513" s="220"/>
      <c r="C3513" s="220"/>
    </row>
    <row r="3514" spans="1:3" x14ac:dyDescent="0.2">
      <c r="A3514" s="220"/>
      <c r="B3514" s="220"/>
      <c r="C3514" s="220"/>
    </row>
    <row r="3515" spans="1:3" x14ac:dyDescent="0.2">
      <c r="A3515" s="220"/>
      <c r="B3515" s="220"/>
      <c r="C3515" s="220"/>
    </row>
    <row r="3516" spans="1:3" x14ac:dyDescent="0.2">
      <c r="A3516" s="220"/>
      <c r="B3516" s="220"/>
      <c r="C3516" s="220"/>
    </row>
    <row r="3517" spans="1:3" x14ac:dyDescent="0.2">
      <c r="A3517" s="220"/>
      <c r="B3517" s="220"/>
      <c r="C3517" s="220"/>
    </row>
    <row r="3518" spans="1:3" x14ac:dyDescent="0.2">
      <c r="A3518" s="220"/>
      <c r="B3518" s="220"/>
      <c r="C3518" s="220"/>
    </row>
    <row r="3519" spans="1:3" x14ac:dyDescent="0.2">
      <c r="A3519" s="220"/>
      <c r="B3519" s="220"/>
      <c r="C3519" s="220"/>
    </row>
    <row r="3520" spans="1:3" x14ac:dyDescent="0.2">
      <c r="A3520" s="220"/>
      <c r="B3520" s="220"/>
      <c r="C3520" s="220"/>
    </row>
    <row r="3521" spans="1:3" x14ac:dyDescent="0.2">
      <c r="A3521" s="220"/>
      <c r="B3521" s="220"/>
      <c r="C3521" s="220"/>
    </row>
    <row r="3522" spans="1:3" x14ac:dyDescent="0.2">
      <c r="A3522" s="220"/>
      <c r="B3522" s="220"/>
      <c r="C3522" s="220"/>
    </row>
    <row r="3523" spans="1:3" x14ac:dyDescent="0.2">
      <c r="A3523" s="220"/>
      <c r="B3523" s="220"/>
      <c r="C3523" s="220"/>
    </row>
    <row r="3524" spans="1:3" x14ac:dyDescent="0.2">
      <c r="A3524" s="220"/>
      <c r="B3524" s="220"/>
      <c r="C3524" s="220"/>
    </row>
    <row r="3525" spans="1:3" x14ac:dyDescent="0.2">
      <c r="A3525" s="220"/>
      <c r="B3525" s="220"/>
      <c r="C3525" s="220"/>
    </row>
    <row r="3526" spans="1:3" x14ac:dyDescent="0.2">
      <c r="A3526" s="220"/>
      <c r="B3526" s="220"/>
      <c r="C3526" s="220"/>
    </row>
    <row r="3527" spans="1:3" x14ac:dyDescent="0.2">
      <c r="A3527" s="220"/>
      <c r="B3527" s="220"/>
      <c r="C3527" s="220"/>
    </row>
    <row r="3528" spans="1:3" x14ac:dyDescent="0.2">
      <c r="A3528" s="220"/>
      <c r="B3528" s="220"/>
      <c r="C3528" s="220"/>
    </row>
    <row r="3529" spans="1:3" x14ac:dyDescent="0.2">
      <c r="A3529" s="220"/>
      <c r="B3529" s="220"/>
      <c r="C3529" s="220"/>
    </row>
    <row r="3530" spans="1:3" x14ac:dyDescent="0.2">
      <c r="A3530" s="220"/>
      <c r="B3530" s="220"/>
      <c r="C3530" s="220"/>
    </row>
    <row r="3531" spans="1:3" x14ac:dyDescent="0.2">
      <c r="A3531" s="220"/>
      <c r="B3531" s="220"/>
      <c r="C3531" s="220"/>
    </row>
    <row r="3532" spans="1:3" x14ac:dyDescent="0.2">
      <c r="A3532" s="220"/>
      <c r="B3532" s="220"/>
      <c r="C3532" s="220"/>
    </row>
    <row r="3533" spans="1:3" x14ac:dyDescent="0.2">
      <c r="A3533" s="220"/>
      <c r="B3533" s="220"/>
      <c r="C3533" s="220"/>
    </row>
    <row r="3534" spans="1:3" x14ac:dyDescent="0.2">
      <c r="A3534" s="220"/>
      <c r="B3534" s="220"/>
      <c r="C3534" s="220"/>
    </row>
    <row r="3535" spans="1:3" x14ac:dyDescent="0.2">
      <c r="A3535" s="220"/>
      <c r="B3535" s="220"/>
      <c r="C3535" s="220"/>
    </row>
    <row r="3536" spans="1:3" x14ac:dyDescent="0.2">
      <c r="A3536" s="220"/>
      <c r="B3536" s="220"/>
      <c r="C3536" s="220"/>
    </row>
    <row r="3537" spans="1:3" x14ac:dyDescent="0.2">
      <c r="A3537" s="220"/>
      <c r="B3537" s="220"/>
      <c r="C3537" s="220"/>
    </row>
    <row r="3538" spans="1:3" x14ac:dyDescent="0.2">
      <c r="A3538" s="220"/>
      <c r="B3538" s="220"/>
      <c r="C3538" s="220"/>
    </row>
    <row r="3539" spans="1:3" x14ac:dyDescent="0.2">
      <c r="A3539" s="220"/>
      <c r="B3539" s="220"/>
      <c r="C3539" s="220"/>
    </row>
    <row r="3540" spans="1:3" x14ac:dyDescent="0.2">
      <c r="A3540" s="220"/>
      <c r="B3540" s="220"/>
      <c r="C3540" s="220"/>
    </row>
    <row r="3541" spans="1:3" x14ac:dyDescent="0.2">
      <c r="A3541" s="220"/>
      <c r="B3541" s="220"/>
      <c r="C3541" s="220"/>
    </row>
    <row r="3542" spans="1:3" x14ac:dyDescent="0.2">
      <c r="A3542" s="220"/>
      <c r="B3542" s="220"/>
      <c r="C3542" s="220"/>
    </row>
    <row r="3543" spans="1:3" x14ac:dyDescent="0.2">
      <c r="A3543" s="220"/>
      <c r="B3543" s="220"/>
      <c r="C3543" s="220"/>
    </row>
    <row r="3544" spans="1:3" x14ac:dyDescent="0.2">
      <c r="A3544" s="220"/>
      <c r="B3544" s="220"/>
      <c r="C3544" s="220"/>
    </row>
    <row r="3545" spans="1:3" x14ac:dyDescent="0.2">
      <c r="A3545" s="220"/>
      <c r="B3545" s="220"/>
      <c r="C3545" s="220"/>
    </row>
    <row r="3546" spans="1:3" x14ac:dyDescent="0.2">
      <c r="A3546" s="220"/>
      <c r="B3546" s="220"/>
      <c r="C3546" s="220"/>
    </row>
    <row r="3547" spans="1:3" x14ac:dyDescent="0.2">
      <c r="A3547" s="220"/>
      <c r="B3547" s="220"/>
      <c r="C3547" s="220"/>
    </row>
    <row r="3548" spans="1:3" x14ac:dyDescent="0.2">
      <c r="A3548" s="220"/>
      <c r="B3548" s="220"/>
      <c r="C3548" s="220"/>
    </row>
    <row r="3549" spans="1:3" x14ac:dyDescent="0.2">
      <c r="A3549" s="220"/>
      <c r="B3549" s="220"/>
      <c r="C3549" s="220"/>
    </row>
    <row r="3550" spans="1:3" x14ac:dyDescent="0.2">
      <c r="A3550" s="220"/>
      <c r="B3550" s="220"/>
      <c r="C3550" s="220"/>
    </row>
    <row r="3551" spans="1:3" x14ac:dyDescent="0.2">
      <c r="A3551" s="220"/>
      <c r="B3551" s="220"/>
      <c r="C3551" s="220"/>
    </row>
    <row r="3552" spans="1:3" x14ac:dyDescent="0.2">
      <c r="A3552" s="220"/>
      <c r="B3552" s="220"/>
      <c r="C3552" s="220"/>
    </row>
    <row r="3553" spans="1:3" x14ac:dyDescent="0.2">
      <c r="A3553" s="220"/>
      <c r="B3553" s="220"/>
      <c r="C3553" s="220"/>
    </row>
    <row r="3554" spans="1:3" x14ac:dyDescent="0.2">
      <c r="A3554" s="220"/>
      <c r="B3554" s="220"/>
      <c r="C3554" s="220"/>
    </row>
    <row r="3555" spans="1:3" x14ac:dyDescent="0.2">
      <c r="A3555" s="220"/>
      <c r="B3555" s="220"/>
      <c r="C3555" s="220"/>
    </row>
    <row r="3556" spans="1:3" x14ac:dyDescent="0.2">
      <c r="A3556" s="220"/>
      <c r="B3556" s="220"/>
      <c r="C3556" s="220"/>
    </row>
    <row r="3557" spans="1:3" x14ac:dyDescent="0.2">
      <c r="A3557" s="220"/>
      <c r="B3557" s="220"/>
      <c r="C3557" s="220"/>
    </row>
    <row r="3558" spans="1:3" x14ac:dyDescent="0.2">
      <c r="A3558" s="220"/>
      <c r="B3558" s="220"/>
      <c r="C3558" s="220"/>
    </row>
    <row r="3559" spans="1:3" x14ac:dyDescent="0.2">
      <c r="A3559" s="220"/>
      <c r="B3559" s="220"/>
      <c r="C3559" s="220"/>
    </row>
    <row r="3560" spans="1:3" x14ac:dyDescent="0.2">
      <c r="A3560" s="220"/>
      <c r="B3560" s="220"/>
      <c r="C3560" s="220"/>
    </row>
    <row r="3561" spans="1:3" x14ac:dyDescent="0.2">
      <c r="A3561" s="220"/>
      <c r="B3561" s="220"/>
      <c r="C3561" s="220"/>
    </row>
    <row r="3562" spans="1:3" x14ac:dyDescent="0.2">
      <c r="A3562" s="220"/>
      <c r="B3562" s="220"/>
      <c r="C3562" s="220"/>
    </row>
    <row r="3563" spans="1:3" x14ac:dyDescent="0.2">
      <c r="A3563" s="220"/>
      <c r="B3563" s="220"/>
      <c r="C3563" s="220"/>
    </row>
    <row r="3564" spans="1:3" x14ac:dyDescent="0.2">
      <c r="A3564" s="220"/>
      <c r="B3564" s="220"/>
      <c r="C3564" s="220"/>
    </row>
    <row r="3565" spans="1:3" x14ac:dyDescent="0.2">
      <c r="A3565" s="220"/>
      <c r="B3565" s="220"/>
      <c r="C3565" s="220"/>
    </row>
    <row r="3566" spans="1:3" x14ac:dyDescent="0.2">
      <c r="A3566" s="220"/>
      <c r="B3566" s="220"/>
      <c r="C3566" s="220"/>
    </row>
    <row r="3567" spans="1:3" x14ac:dyDescent="0.2">
      <c r="A3567" s="220"/>
      <c r="B3567" s="220"/>
      <c r="C3567" s="220"/>
    </row>
    <row r="3568" spans="1:3" x14ac:dyDescent="0.2">
      <c r="A3568" s="220"/>
      <c r="B3568" s="220"/>
      <c r="C3568" s="220"/>
    </row>
    <row r="3569" spans="1:3" x14ac:dyDescent="0.2">
      <c r="A3569" s="220"/>
      <c r="B3569" s="220"/>
      <c r="C3569" s="220"/>
    </row>
    <row r="3570" spans="1:3" x14ac:dyDescent="0.2">
      <c r="A3570" s="220"/>
      <c r="B3570" s="220"/>
      <c r="C3570" s="220"/>
    </row>
    <row r="3571" spans="1:3" x14ac:dyDescent="0.2">
      <c r="A3571" s="220"/>
      <c r="B3571" s="220"/>
      <c r="C3571" s="220"/>
    </row>
    <row r="3572" spans="1:3" x14ac:dyDescent="0.2">
      <c r="A3572" s="220"/>
      <c r="B3572" s="220"/>
      <c r="C3572" s="220"/>
    </row>
    <row r="3573" spans="1:3" x14ac:dyDescent="0.2">
      <c r="A3573" s="220"/>
      <c r="B3573" s="220"/>
      <c r="C3573" s="220"/>
    </row>
    <row r="3574" spans="1:3" x14ac:dyDescent="0.2">
      <c r="A3574" s="220"/>
      <c r="B3574" s="220"/>
      <c r="C3574" s="220"/>
    </row>
    <row r="3575" spans="1:3" x14ac:dyDescent="0.2">
      <c r="A3575" s="220"/>
      <c r="B3575" s="220"/>
      <c r="C3575" s="220"/>
    </row>
    <row r="3576" spans="1:3" x14ac:dyDescent="0.2">
      <c r="A3576" s="220"/>
      <c r="B3576" s="220"/>
      <c r="C3576" s="220"/>
    </row>
    <row r="3577" spans="1:3" x14ac:dyDescent="0.2">
      <c r="A3577" s="220"/>
      <c r="B3577" s="220"/>
      <c r="C3577" s="220"/>
    </row>
    <row r="3578" spans="1:3" x14ac:dyDescent="0.2">
      <c r="A3578" s="220"/>
      <c r="B3578" s="220"/>
      <c r="C3578" s="220"/>
    </row>
    <row r="3579" spans="1:3" x14ac:dyDescent="0.2">
      <c r="A3579" s="220"/>
      <c r="B3579" s="220"/>
      <c r="C3579" s="220"/>
    </row>
    <row r="3580" spans="1:3" x14ac:dyDescent="0.2">
      <c r="A3580" s="220"/>
      <c r="B3580" s="220"/>
      <c r="C3580" s="220"/>
    </row>
    <row r="3581" spans="1:3" x14ac:dyDescent="0.2">
      <c r="A3581" s="220"/>
      <c r="B3581" s="220"/>
      <c r="C3581" s="220"/>
    </row>
    <row r="3582" spans="1:3" x14ac:dyDescent="0.2">
      <c r="A3582" s="220"/>
      <c r="B3582" s="220"/>
      <c r="C3582" s="220"/>
    </row>
    <row r="3583" spans="1:3" x14ac:dyDescent="0.2">
      <c r="A3583" s="220"/>
      <c r="B3583" s="220"/>
      <c r="C3583" s="220"/>
    </row>
    <row r="3584" spans="1:3" x14ac:dyDescent="0.2">
      <c r="A3584" s="220"/>
      <c r="B3584" s="220"/>
      <c r="C3584" s="220"/>
    </row>
    <row r="3585" spans="1:3" x14ac:dyDescent="0.2">
      <c r="A3585" s="220"/>
      <c r="B3585" s="220"/>
      <c r="C3585" s="220"/>
    </row>
    <row r="3586" spans="1:3" x14ac:dyDescent="0.2">
      <c r="A3586" s="220"/>
      <c r="B3586" s="220"/>
      <c r="C3586" s="220"/>
    </row>
    <row r="3587" spans="1:3" x14ac:dyDescent="0.2">
      <c r="A3587" s="220"/>
      <c r="B3587" s="220"/>
      <c r="C3587" s="220"/>
    </row>
    <row r="3588" spans="1:3" x14ac:dyDescent="0.2">
      <c r="A3588" s="220"/>
      <c r="B3588" s="220"/>
      <c r="C3588" s="220"/>
    </row>
    <row r="3589" spans="1:3" x14ac:dyDescent="0.2">
      <c r="A3589" s="220"/>
      <c r="B3589" s="220"/>
      <c r="C3589" s="220"/>
    </row>
    <row r="3590" spans="1:3" x14ac:dyDescent="0.2">
      <c r="A3590" s="220"/>
      <c r="B3590" s="220"/>
      <c r="C3590" s="220"/>
    </row>
    <row r="3591" spans="1:3" x14ac:dyDescent="0.2">
      <c r="A3591" s="220"/>
      <c r="B3591" s="220"/>
      <c r="C3591" s="220"/>
    </row>
    <row r="3592" spans="1:3" x14ac:dyDescent="0.2">
      <c r="A3592" s="220"/>
      <c r="B3592" s="220"/>
      <c r="C3592" s="220"/>
    </row>
    <row r="3593" spans="1:3" x14ac:dyDescent="0.2">
      <c r="A3593" s="220"/>
      <c r="B3593" s="220"/>
      <c r="C3593" s="220"/>
    </row>
    <row r="3594" spans="1:3" x14ac:dyDescent="0.2">
      <c r="A3594" s="220"/>
      <c r="B3594" s="220"/>
      <c r="C3594" s="220"/>
    </row>
    <row r="3595" spans="1:3" x14ac:dyDescent="0.2">
      <c r="A3595" s="220"/>
      <c r="B3595" s="220"/>
      <c r="C3595" s="220"/>
    </row>
    <row r="3596" spans="1:3" x14ac:dyDescent="0.2">
      <c r="A3596" s="220"/>
      <c r="B3596" s="220"/>
      <c r="C3596" s="220"/>
    </row>
    <row r="3597" spans="1:3" x14ac:dyDescent="0.2">
      <c r="A3597" s="220"/>
      <c r="B3597" s="220"/>
      <c r="C3597" s="220"/>
    </row>
    <row r="3598" spans="1:3" x14ac:dyDescent="0.2">
      <c r="A3598" s="220"/>
      <c r="B3598" s="220"/>
      <c r="C3598" s="220"/>
    </row>
    <row r="3599" spans="1:3" x14ac:dyDescent="0.2">
      <c r="A3599" s="220"/>
      <c r="B3599" s="220"/>
      <c r="C3599" s="220"/>
    </row>
    <row r="3600" spans="1:3" x14ac:dyDescent="0.2">
      <c r="A3600" s="220"/>
      <c r="B3600" s="220"/>
      <c r="C3600" s="220"/>
    </row>
    <row r="3601" spans="1:3" x14ac:dyDescent="0.2">
      <c r="A3601" s="220"/>
      <c r="B3601" s="220"/>
      <c r="C3601" s="220"/>
    </row>
    <row r="3602" spans="1:3" x14ac:dyDescent="0.2">
      <c r="A3602" s="220"/>
      <c r="B3602" s="220"/>
      <c r="C3602" s="220"/>
    </row>
    <row r="3603" spans="1:3" x14ac:dyDescent="0.2">
      <c r="A3603" s="220"/>
      <c r="B3603" s="220"/>
      <c r="C3603" s="220"/>
    </row>
    <row r="3604" spans="1:3" x14ac:dyDescent="0.2">
      <c r="A3604" s="220"/>
      <c r="B3604" s="220"/>
      <c r="C3604" s="220"/>
    </row>
    <row r="3605" spans="1:3" x14ac:dyDescent="0.2">
      <c r="A3605" s="220"/>
      <c r="B3605" s="220"/>
      <c r="C3605" s="220"/>
    </row>
    <row r="3606" spans="1:3" x14ac:dyDescent="0.2">
      <c r="A3606" s="220"/>
      <c r="B3606" s="220"/>
      <c r="C3606" s="220"/>
    </row>
    <row r="3607" spans="1:3" x14ac:dyDescent="0.2">
      <c r="A3607" s="220"/>
      <c r="B3607" s="220"/>
      <c r="C3607" s="220"/>
    </row>
    <row r="3608" spans="1:3" x14ac:dyDescent="0.2">
      <c r="A3608" s="220"/>
      <c r="B3608" s="220"/>
      <c r="C3608" s="220"/>
    </row>
    <row r="3609" spans="1:3" x14ac:dyDescent="0.2">
      <c r="A3609" s="220"/>
      <c r="B3609" s="220"/>
      <c r="C3609" s="220"/>
    </row>
    <row r="3610" spans="1:3" x14ac:dyDescent="0.2">
      <c r="A3610" s="220"/>
      <c r="B3610" s="220"/>
      <c r="C3610" s="220"/>
    </row>
    <row r="3611" spans="1:3" x14ac:dyDescent="0.2">
      <c r="A3611" s="220"/>
      <c r="B3611" s="220"/>
      <c r="C3611" s="220"/>
    </row>
    <row r="3612" spans="1:3" x14ac:dyDescent="0.2">
      <c r="A3612" s="220"/>
      <c r="B3612" s="220"/>
      <c r="C3612" s="220"/>
    </row>
    <row r="3613" spans="1:3" x14ac:dyDescent="0.2">
      <c r="A3613" s="220"/>
      <c r="B3613" s="220"/>
      <c r="C3613" s="220"/>
    </row>
    <row r="3614" spans="1:3" x14ac:dyDescent="0.2">
      <c r="A3614" s="220"/>
      <c r="B3614" s="220"/>
      <c r="C3614" s="220"/>
    </row>
    <row r="3615" spans="1:3" x14ac:dyDescent="0.2">
      <c r="A3615" s="220"/>
      <c r="B3615" s="220"/>
      <c r="C3615" s="220"/>
    </row>
    <row r="3616" spans="1:3" x14ac:dyDescent="0.2">
      <c r="A3616" s="220"/>
      <c r="B3616" s="220"/>
      <c r="C3616" s="220"/>
    </row>
    <row r="3617" spans="1:3" x14ac:dyDescent="0.2">
      <c r="A3617" s="220"/>
      <c r="B3617" s="220"/>
      <c r="C3617" s="220"/>
    </row>
    <row r="3618" spans="1:3" x14ac:dyDescent="0.2">
      <c r="A3618" s="220"/>
      <c r="B3618" s="220"/>
      <c r="C3618" s="220"/>
    </row>
    <row r="3619" spans="1:3" x14ac:dyDescent="0.2">
      <c r="A3619" s="220"/>
      <c r="B3619" s="220"/>
      <c r="C3619" s="220"/>
    </row>
    <row r="3620" spans="1:3" x14ac:dyDescent="0.2">
      <c r="A3620" s="220"/>
      <c r="B3620" s="220"/>
      <c r="C3620" s="220"/>
    </row>
    <row r="3621" spans="1:3" x14ac:dyDescent="0.2">
      <c r="A3621" s="220"/>
      <c r="B3621" s="220"/>
      <c r="C3621" s="220"/>
    </row>
    <row r="3622" spans="1:3" x14ac:dyDescent="0.2">
      <c r="A3622" s="220"/>
      <c r="B3622" s="220"/>
      <c r="C3622" s="220"/>
    </row>
    <row r="3623" spans="1:3" x14ac:dyDescent="0.2">
      <c r="A3623" s="220"/>
      <c r="B3623" s="220"/>
      <c r="C3623" s="220"/>
    </row>
    <row r="3624" spans="1:3" x14ac:dyDescent="0.2">
      <c r="A3624" s="220"/>
      <c r="B3624" s="220"/>
      <c r="C3624" s="220"/>
    </row>
    <row r="3625" spans="1:3" x14ac:dyDescent="0.2">
      <c r="A3625" s="220"/>
      <c r="B3625" s="220"/>
      <c r="C3625" s="220"/>
    </row>
    <row r="3626" spans="1:3" x14ac:dyDescent="0.2">
      <c r="A3626" s="220"/>
      <c r="B3626" s="220"/>
      <c r="C3626" s="220"/>
    </row>
    <row r="3627" spans="1:3" x14ac:dyDescent="0.2">
      <c r="A3627" s="220"/>
      <c r="B3627" s="220"/>
      <c r="C3627" s="220"/>
    </row>
    <row r="3628" spans="1:3" x14ac:dyDescent="0.2">
      <c r="A3628" s="220"/>
      <c r="B3628" s="220"/>
      <c r="C3628" s="220"/>
    </row>
    <row r="3629" spans="1:3" x14ac:dyDescent="0.2">
      <c r="A3629" s="220"/>
      <c r="B3629" s="220"/>
      <c r="C3629" s="220"/>
    </row>
    <row r="3630" spans="1:3" x14ac:dyDescent="0.2">
      <c r="A3630" s="220"/>
      <c r="B3630" s="220"/>
      <c r="C3630" s="220"/>
    </row>
    <row r="3631" spans="1:3" x14ac:dyDescent="0.2">
      <c r="A3631" s="220"/>
      <c r="B3631" s="220"/>
      <c r="C3631" s="220"/>
    </row>
    <row r="3632" spans="1:3" x14ac:dyDescent="0.2">
      <c r="A3632" s="220"/>
      <c r="B3632" s="220"/>
      <c r="C3632" s="220"/>
    </row>
    <row r="3633" spans="1:3" x14ac:dyDescent="0.2">
      <c r="A3633" s="220"/>
      <c r="B3633" s="220"/>
      <c r="C3633" s="220"/>
    </row>
    <row r="3634" spans="1:3" x14ac:dyDescent="0.2">
      <c r="A3634" s="220"/>
      <c r="B3634" s="220"/>
      <c r="C3634" s="220"/>
    </row>
    <row r="3635" spans="1:3" x14ac:dyDescent="0.2">
      <c r="A3635" s="220"/>
      <c r="B3635" s="220"/>
      <c r="C3635" s="220"/>
    </row>
    <row r="3636" spans="1:3" x14ac:dyDescent="0.2">
      <c r="A3636" s="220"/>
      <c r="B3636" s="220"/>
      <c r="C3636" s="220"/>
    </row>
    <row r="3637" spans="1:3" x14ac:dyDescent="0.2">
      <c r="A3637" s="220"/>
      <c r="B3637" s="220"/>
      <c r="C3637" s="220"/>
    </row>
    <row r="3638" spans="1:3" x14ac:dyDescent="0.2">
      <c r="A3638" s="220"/>
      <c r="B3638" s="220"/>
      <c r="C3638" s="220"/>
    </row>
    <row r="3639" spans="1:3" x14ac:dyDescent="0.2">
      <c r="A3639" s="220"/>
      <c r="B3639" s="220"/>
      <c r="C3639" s="220"/>
    </row>
    <row r="3640" spans="1:3" x14ac:dyDescent="0.2">
      <c r="A3640" s="220"/>
      <c r="B3640" s="220"/>
      <c r="C3640" s="220"/>
    </row>
    <row r="3641" spans="1:3" x14ac:dyDescent="0.2">
      <c r="A3641" s="220"/>
      <c r="B3641" s="220"/>
      <c r="C3641" s="220"/>
    </row>
    <row r="3642" spans="1:3" x14ac:dyDescent="0.2">
      <c r="A3642" s="220"/>
      <c r="B3642" s="220"/>
      <c r="C3642" s="220"/>
    </row>
    <row r="3643" spans="1:3" x14ac:dyDescent="0.2">
      <c r="A3643" s="220"/>
      <c r="B3643" s="220"/>
      <c r="C3643" s="220"/>
    </row>
    <row r="3644" spans="1:3" x14ac:dyDescent="0.2">
      <c r="A3644" s="220"/>
      <c r="B3644" s="220"/>
      <c r="C3644" s="220"/>
    </row>
    <row r="3645" spans="1:3" x14ac:dyDescent="0.2">
      <c r="A3645" s="220"/>
      <c r="B3645" s="220"/>
      <c r="C3645" s="220"/>
    </row>
    <row r="3646" spans="1:3" x14ac:dyDescent="0.2">
      <c r="A3646" s="220"/>
      <c r="B3646" s="220"/>
      <c r="C3646" s="220"/>
    </row>
    <row r="3647" spans="1:3" x14ac:dyDescent="0.2">
      <c r="A3647" s="220"/>
      <c r="B3647" s="220"/>
      <c r="C3647" s="220"/>
    </row>
    <row r="3648" spans="1:3" x14ac:dyDescent="0.2">
      <c r="A3648" s="220"/>
      <c r="B3648" s="220"/>
      <c r="C3648" s="220"/>
    </row>
    <row r="3649" spans="1:3" x14ac:dyDescent="0.2">
      <c r="A3649" s="220"/>
      <c r="B3649" s="220"/>
      <c r="C3649" s="220"/>
    </row>
    <row r="3650" spans="1:3" x14ac:dyDescent="0.2">
      <c r="A3650" s="220"/>
      <c r="B3650" s="220"/>
      <c r="C3650" s="220"/>
    </row>
    <row r="3651" spans="1:3" x14ac:dyDescent="0.2">
      <c r="A3651" s="220"/>
      <c r="B3651" s="220"/>
      <c r="C3651" s="220"/>
    </row>
    <row r="3652" spans="1:3" x14ac:dyDescent="0.2">
      <c r="A3652" s="220"/>
      <c r="B3652" s="220"/>
      <c r="C3652" s="220"/>
    </row>
    <row r="3653" spans="1:3" x14ac:dyDescent="0.2">
      <c r="A3653" s="220"/>
      <c r="B3653" s="220"/>
      <c r="C3653" s="220"/>
    </row>
    <row r="3654" spans="1:3" x14ac:dyDescent="0.2">
      <c r="A3654" s="220"/>
      <c r="B3654" s="220"/>
      <c r="C3654" s="220"/>
    </row>
    <row r="3655" spans="1:3" x14ac:dyDescent="0.2">
      <c r="A3655" s="220"/>
      <c r="B3655" s="220"/>
      <c r="C3655" s="220"/>
    </row>
    <row r="3656" spans="1:3" x14ac:dyDescent="0.2">
      <c r="A3656" s="220"/>
      <c r="B3656" s="220"/>
      <c r="C3656" s="220"/>
    </row>
    <row r="3657" spans="1:3" x14ac:dyDescent="0.2">
      <c r="A3657" s="220"/>
      <c r="B3657" s="220"/>
      <c r="C3657" s="220"/>
    </row>
    <row r="3658" spans="1:3" x14ac:dyDescent="0.2">
      <c r="A3658" s="220"/>
      <c r="B3658" s="220"/>
      <c r="C3658" s="220"/>
    </row>
    <row r="3659" spans="1:3" x14ac:dyDescent="0.2">
      <c r="A3659" s="220"/>
      <c r="B3659" s="220"/>
      <c r="C3659" s="220"/>
    </row>
    <row r="3660" spans="1:3" x14ac:dyDescent="0.2">
      <c r="A3660" s="220"/>
      <c r="B3660" s="220"/>
      <c r="C3660" s="220"/>
    </row>
    <row r="3661" spans="1:3" x14ac:dyDescent="0.2">
      <c r="A3661" s="220"/>
      <c r="B3661" s="220"/>
      <c r="C3661" s="220"/>
    </row>
    <row r="3662" spans="1:3" x14ac:dyDescent="0.2">
      <c r="A3662" s="220"/>
      <c r="B3662" s="220"/>
      <c r="C3662" s="220"/>
    </row>
    <row r="3663" spans="1:3" x14ac:dyDescent="0.2">
      <c r="A3663" s="220"/>
      <c r="B3663" s="220"/>
      <c r="C3663" s="220"/>
    </row>
    <row r="3664" spans="1:3" x14ac:dyDescent="0.2">
      <c r="A3664" s="220"/>
      <c r="B3664" s="220"/>
      <c r="C3664" s="220"/>
    </row>
    <row r="3665" spans="1:3" x14ac:dyDescent="0.2">
      <c r="A3665" s="220"/>
      <c r="B3665" s="220"/>
      <c r="C3665" s="220"/>
    </row>
    <row r="3666" spans="1:3" x14ac:dyDescent="0.2">
      <c r="A3666" s="220"/>
      <c r="B3666" s="220"/>
      <c r="C3666" s="220"/>
    </row>
    <row r="3667" spans="1:3" x14ac:dyDescent="0.2">
      <c r="A3667" s="220"/>
      <c r="B3667" s="220"/>
      <c r="C3667" s="220"/>
    </row>
    <row r="3668" spans="1:3" x14ac:dyDescent="0.2">
      <c r="A3668" s="220"/>
      <c r="B3668" s="220"/>
      <c r="C3668" s="220"/>
    </row>
    <row r="3669" spans="1:3" x14ac:dyDescent="0.2">
      <c r="A3669" s="220"/>
      <c r="B3669" s="220"/>
      <c r="C3669" s="220"/>
    </row>
    <row r="3670" spans="1:3" x14ac:dyDescent="0.2">
      <c r="A3670" s="220"/>
      <c r="B3670" s="220"/>
      <c r="C3670" s="220"/>
    </row>
    <row r="3671" spans="1:3" x14ac:dyDescent="0.2">
      <c r="A3671" s="220"/>
      <c r="B3671" s="220"/>
      <c r="C3671" s="220"/>
    </row>
    <row r="3672" spans="1:3" x14ac:dyDescent="0.2">
      <c r="A3672" s="220"/>
      <c r="B3672" s="220"/>
      <c r="C3672" s="220"/>
    </row>
    <row r="3673" spans="1:3" x14ac:dyDescent="0.2">
      <c r="A3673" s="220"/>
      <c r="B3673" s="220"/>
      <c r="C3673" s="220"/>
    </row>
    <row r="3674" spans="1:3" x14ac:dyDescent="0.2">
      <c r="A3674" s="220"/>
      <c r="B3674" s="220"/>
      <c r="C3674" s="220"/>
    </row>
    <row r="3675" spans="1:3" x14ac:dyDescent="0.2">
      <c r="A3675" s="220"/>
      <c r="B3675" s="220"/>
      <c r="C3675" s="220"/>
    </row>
    <row r="3676" spans="1:3" x14ac:dyDescent="0.2">
      <c r="A3676" s="220"/>
      <c r="B3676" s="220"/>
      <c r="C3676" s="220"/>
    </row>
    <row r="3677" spans="1:3" x14ac:dyDescent="0.2">
      <c r="A3677" s="220"/>
      <c r="B3677" s="220"/>
      <c r="C3677" s="220"/>
    </row>
    <row r="3678" spans="1:3" x14ac:dyDescent="0.2">
      <c r="A3678" s="220"/>
      <c r="B3678" s="220"/>
      <c r="C3678" s="220"/>
    </row>
    <row r="3679" spans="1:3" x14ac:dyDescent="0.2">
      <c r="A3679" s="220"/>
      <c r="B3679" s="220"/>
      <c r="C3679" s="220"/>
    </row>
    <row r="3680" spans="1:3" x14ac:dyDescent="0.2">
      <c r="A3680" s="220"/>
      <c r="B3680" s="220"/>
      <c r="C3680" s="220"/>
    </row>
    <row r="3681" spans="1:3" x14ac:dyDescent="0.2">
      <c r="A3681" s="220"/>
      <c r="B3681" s="220"/>
      <c r="C3681" s="220"/>
    </row>
    <row r="3682" spans="1:3" x14ac:dyDescent="0.2">
      <c r="A3682" s="220"/>
      <c r="B3682" s="220"/>
      <c r="C3682" s="220"/>
    </row>
    <row r="3683" spans="1:3" x14ac:dyDescent="0.2">
      <c r="A3683" s="220"/>
      <c r="B3683" s="220"/>
      <c r="C3683" s="220"/>
    </row>
    <row r="3684" spans="1:3" x14ac:dyDescent="0.2">
      <c r="A3684" s="220"/>
      <c r="B3684" s="220"/>
      <c r="C3684" s="220"/>
    </row>
    <row r="3685" spans="1:3" x14ac:dyDescent="0.2">
      <c r="A3685" s="220"/>
      <c r="B3685" s="220"/>
      <c r="C3685" s="220"/>
    </row>
    <row r="3686" spans="1:3" x14ac:dyDescent="0.2">
      <c r="A3686" s="220"/>
      <c r="B3686" s="220"/>
      <c r="C3686" s="220"/>
    </row>
    <row r="3687" spans="1:3" x14ac:dyDescent="0.2">
      <c r="A3687" s="220"/>
      <c r="B3687" s="220"/>
      <c r="C3687" s="220"/>
    </row>
    <row r="3688" spans="1:3" x14ac:dyDescent="0.2">
      <c r="A3688" s="220"/>
      <c r="B3688" s="220"/>
      <c r="C3688" s="220"/>
    </row>
    <row r="3689" spans="1:3" x14ac:dyDescent="0.2">
      <c r="A3689" s="220"/>
      <c r="B3689" s="220"/>
      <c r="C3689" s="220"/>
    </row>
    <row r="3690" spans="1:3" x14ac:dyDescent="0.2">
      <c r="A3690" s="220"/>
      <c r="B3690" s="220"/>
      <c r="C3690" s="220"/>
    </row>
    <row r="3691" spans="1:3" x14ac:dyDescent="0.2">
      <c r="A3691" s="220"/>
      <c r="B3691" s="220"/>
      <c r="C3691" s="220"/>
    </row>
    <row r="3692" spans="1:3" x14ac:dyDescent="0.2">
      <c r="A3692" s="220"/>
      <c r="B3692" s="220"/>
      <c r="C3692" s="220"/>
    </row>
    <row r="3693" spans="1:3" x14ac:dyDescent="0.2">
      <c r="A3693" s="220"/>
      <c r="B3693" s="220"/>
      <c r="C3693" s="220"/>
    </row>
    <row r="3694" spans="1:3" x14ac:dyDescent="0.2">
      <c r="A3694" s="220"/>
      <c r="B3694" s="220"/>
      <c r="C3694" s="220"/>
    </row>
    <row r="3695" spans="1:3" x14ac:dyDescent="0.2">
      <c r="A3695" s="220"/>
      <c r="B3695" s="220"/>
      <c r="C3695" s="220"/>
    </row>
    <row r="3696" spans="1:3" x14ac:dyDescent="0.2">
      <c r="A3696" s="220"/>
      <c r="B3696" s="220"/>
      <c r="C3696" s="220"/>
    </row>
    <row r="3697" spans="1:3" x14ac:dyDescent="0.2">
      <c r="A3697" s="220"/>
      <c r="B3697" s="220"/>
      <c r="C3697" s="220"/>
    </row>
    <row r="3698" spans="1:3" x14ac:dyDescent="0.2">
      <c r="A3698" s="220"/>
      <c r="B3698" s="220"/>
      <c r="C3698" s="220"/>
    </row>
    <row r="3699" spans="1:3" x14ac:dyDescent="0.2">
      <c r="A3699" s="220"/>
      <c r="B3699" s="220"/>
      <c r="C3699" s="220"/>
    </row>
    <row r="3700" spans="1:3" x14ac:dyDescent="0.2">
      <c r="A3700" s="220"/>
      <c r="B3700" s="220"/>
      <c r="C3700" s="220"/>
    </row>
    <row r="3701" spans="1:3" x14ac:dyDescent="0.2">
      <c r="A3701" s="220"/>
      <c r="B3701" s="220"/>
      <c r="C3701" s="220"/>
    </row>
    <row r="3702" spans="1:3" x14ac:dyDescent="0.2">
      <c r="A3702" s="220"/>
      <c r="B3702" s="220"/>
      <c r="C3702" s="220"/>
    </row>
    <row r="3703" spans="1:3" x14ac:dyDescent="0.2">
      <c r="A3703" s="220"/>
      <c r="B3703" s="220"/>
      <c r="C3703" s="220"/>
    </row>
    <row r="3704" spans="1:3" x14ac:dyDescent="0.2">
      <c r="A3704" s="220"/>
      <c r="B3704" s="220"/>
      <c r="C3704" s="220"/>
    </row>
    <row r="3705" spans="1:3" x14ac:dyDescent="0.2">
      <c r="A3705" s="220"/>
      <c r="B3705" s="220"/>
      <c r="C3705" s="220"/>
    </row>
    <row r="3706" spans="1:3" x14ac:dyDescent="0.2">
      <c r="A3706" s="220"/>
      <c r="B3706" s="220"/>
      <c r="C3706" s="220"/>
    </row>
    <row r="3707" spans="1:3" x14ac:dyDescent="0.2">
      <c r="A3707" s="220"/>
      <c r="B3707" s="220"/>
      <c r="C3707" s="220"/>
    </row>
    <row r="3708" spans="1:3" x14ac:dyDescent="0.2">
      <c r="A3708" s="220"/>
      <c r="B3708" s="220"/>
      <c r="C3708" s="220"/>
    </row>
    <row r="3709" spans="1:3" x14ac:dyDescent="0.2">
      <c r="A3709" s="220"/>
      <c r="B3709" s="220"/>
      <c r="C3709" s="220"/>
    </row>
    <row r="3710" spans="1:3" x14ac:dyDescent="0.2">
      <c r="A3710" s="220"/>
      <c r="B3710" s="220"/>
      <c r="C3710" s="220"/>
    </row>
    <row r="3711" spans="1:3" x14ac:dyDescent="0.2">
      <c r="A3711" s="220"/>
      <c r="B3711" s="220"/>
      <c r="C3711" s="220"/>
    </row>
    <row r="3712" spans="1:3" x14ac:dyDescent="0.2">
      <c r="A3712" s="220"/>
      <c r="B3712" s="220"/>
      <c r="C3712" s="220"/>
    </row>
    <row r="3713" spans="1:3" x14ac:dyDescent="0.2">
      <c r="A3713" s="220"/>
      <c r="B3713" s="220"/>
      <c r="C3713" s="220"/>
    </row>
    <row r="3714" spans="1:3" x14ac:dyDescent="0.2">
      <c r="A3714" s="220"/>
      <c r="B3714" s="220"/>
      <c r="C3714" s="220"/>
    </row>
    <row r="3715" spans="1:3" x14ac:dyDescent="0.2">
      <c r="A3715" s="220"/>
      <c r="B3715" s="220"/>
      <c r="C3715" s="220"/>
    </row>
    <row r="3716" spans="1:3" x14ac:dyDescent="0.2">
      <c r="A3716" s="220"/>
      <c r="B3716" s="220"/>
      <c r="C3716" s="220"/>
    </row>
    <row r="3717" spans="1:3" x14ac:dyDescent="0.2">
      <c r="A3717" s="220"/>
      <c r="B3717" s="220"/>
      <c r="C3717" s="220"/>
    </row>
    <row r="3718" spans="1:3" x14ac:dyDescent="0.2">
      <c r="A3718" s="220"/>
      <c r="B3718" s="220"/>
      <c r="C3718" s="220"/>
    </row>
    <row r="3719" spans="1:3" x14ac:dyDescent="0.2">
      <c r="A3719" s="220"/>
      <c r="B3719" s="220"/>
      <c r="C3719" s="220"/>
    </row>
    <row r="3720" spans="1:3" x14ac:dyDescent="0.2">
      <c r="A3720" s="220"/>
      <c r="B3720" s="220"/>
      <c r="C3720" s="220"/>
    </row>
    <row r="3721" spans="1:3" x14ac:dyDescent="0.2">
      <c r="A3721" s="220"/>
      <c r="B3721" s="220"/>
      <c r="C3721" s="220"/>
    </row>
    <row r="3722" spans="1:3" x14ac:dyDescent="0.2">
      <c r="A3722" s="220"/>
      <c r="B3722" s="220"/>
      <c r="C3722" s="220"/>
    </row>
    <row r="3723" spans="1:3" x14ac:dyDescent="0.2">
      <c r="A3723" s="220"/>
      <c r="B3723" s="220"/>
      <c r="C3723" s="220"/>
    </row>
    <row r="3724" spans="1:3" x14ac:dyDescent="0.2">
      <c r="A3724" s="220"/>
      <c r="B3724" s="220"/>
      <c r="C3724" s="220"/>
    </row>
    <row r="3725" spans="1:3" x14ac:dyDescent="0.2">
      <c r="A3725" s="220"/>
      <c r="B3725" s="220"/>
      <c r="C3725" s="220"/>
    </row>
    <row r="3726" spans="1:3" x14ac:dyDescent="0.2">
      <c r="A3726" s="220"/>
      <c r="B3726" s="220"/>
      <c r="C3726" s="220"/>
    </row>
    <row r="3727" spans="1:3" x14ac:dyDescent="0.2">
      <c r="A3727" s="220"/>
      <c r="B3727" s="220"/>
      <c r="C3727" s="220"/>
    </row>
    <row r="3728" spans="1:3" x14ac:dyDescent="0.2">
      <c r="A3728" s="220"/>
      <c r="B3728" s="220"/>
      <c r="C3728" s="220"/>
    </row>
    <row r="3729" spans="1:3" x14ac:dyDescent="0.2">
      <c r="A3729" s="220"/>
      <c r="B3729" s="220"/>
      <c r="C3729" s="220"/>
    </row>
    <row r="3730" spans="1:3" x14ac:dyDescent="0.2">
      <c r="A3730" s="220"/>
      <c r="B3730" s="220"/>
      <c r="C3730" s="220"/>
    </row>
    <row r="3731" spans="1:3" x14ac:dyDescent="0.2">
      <c r="A3731" s="220"/>
      <c r="B3731" s="220"/>
      <c r="C3731" s="220"/>
    </row>
    <row r="3732" spans="1:3" x14ac:dyDescent="0.2">
      <c r="A3732" s="220"/>
      <c r="B3732" s="220"/>
      <c r="C3732" s="220"/>
    </row>
    <row r="3733" spans="1:3" x14ac:dyDescent="0.2">
      <c r="A3733" s="220"/>
      <c r="B3733" s="220"/>
      <c r="C3733" s="220"/>
    </row>
    <row r="3734" spans="1:3" x14ac:dyDescent="0.2">
      <c r="A3734" s="220"/>
      <c r="B3734" s="220"/>
      <c r="C3734" s="220"/>
    </row>
    <row r="3735" spans="1:3" x14ac:dyDescent="0.2">
      <c r="A3735" s="220"/>
      <c r="B3735" s="220"/>
      <c r="C3735" s="220"/>
    </row>
    <row r="3736" spans="1:3" x14ac:dyDescent="0.2">
      <c r="A3736" s="220"/>
      <c r="B3736" s="220"/>
      <c r="C3736" s="220"/>
    </row>
    <row r="3737" spans="1:3" x14ac:dyDescent="0.2">
      <c r="A3737" s="220"/>
      <c r="B3737" s="220"/>
      <c r="C3737" s="220"/>
    </row>
    <row r="3738" spans="1:3" x14ac:dyDescent="0.2">
      <c r="A3738" s="220"/>
      <c r="B3738" s="220"/>
      <c r="C3738" s="220"/>
    </row>
    <row r="3739" spans="1:3" x14ac:dyDescent="0.2">
      <c r="A3739" s="220"/>
      <c r="B3739" s="220"/>
      <c r="C3739" s="220"/>
    </row>
    <row r="3740" spans="1:3" x14ac:dyDescent="0.2">
      <c r="A3740" s="220"/>
      <c r="B3740" s="220"/>
      <c r="C3740" s="220"/>
    </row>
    <row r="3741" spans="1:3" x14ac:dyDescent="0.2">
      <c r="A3741" s="220"/>
      <c r="B3741" s="220"/>
      <c r="C3741" s="220"/>
    </row>
    <row r="3742" spans="1:3" x14ac:dyDescent="0.2">
      <c r="A3742" s="220"/>
      <c r="B3742" s="220"/>
      <c r="C3742" s="220"/>
    </row>
    <row r="3743" spans="1:3" x14ac:dyDescent="0.2">
      <c r="A3743" s="220"/>
      <c r="B3743" s="220"/>
      <c r="C3743" s="220"/>
    </row>
    <row r="3744" spans="1:3" x14ac:dyDescent="0.2">
      <c r="A3744" s="220"/>
      <c r="B3744" s="220"/>
      <c r="C3744" s="220"/>
    </row>
    <row r="3745" spans="1:3" x14ac:dyDescent="0.2">
      <c r="A3745" s="220"/>
      <c r="B3745" s="220"/>
      <c r="C3745" s="220"/>
    </row>
    <row r="3746" spans="1:3" x14ac:dyDescent="0.2">
      <c r="A3746" s="220"/>
      <c r="B3746" s="220"/>
      <c r="C3746" s="220"/>
    </row>
    <row r="3747" spans="1:3" x14ac:dyDescent="0.2">
      <c r="A3747" s="220"/>
      <c r="B3747" s="220"/>
      <c r="C3747" s="220"/>
    </row>
    <row r="3748" spans="1:3" x14ac:dyDescent="0.2">
      <c r="A3748" s="220"/>
      <c r="B3748" s="220"/>
      <c r="C3748" s="220"/>
    </row>
    <row r="3749" spans="1:3" x14ac:dyDescent="0.2">
      <c r="A3749" s="220"/>
      <c r="B3749" s="220"/>
      <c r="C3749" s="220"/>
    </row>
    <row r="3750" spans="1:3" x14ac:dyDescent="0.2">
      <c r="A3750" s="220"/>
      <c r="B3750" s="220"/>
      <c r="C3750" s="220"/>
    </row>
    <row r="3751" spans="1:3" x14ac:dyDescent="0.2">
      <c r="A3751" s="220"/>
      <c r="B3751" s="220"/>
      <c r="C3751" s="220"/>
    </row>
    <row r="3752" spans="1:3" x14ac:dyDescent="0.2">
      <c r="A3752" s="220"/>
      <c r="B3752" s="220"/>
      <c r="C3752" s="220"/>
    </row>
    <row r="3753" spans="1:3" x14ac:dyDescent="0.2">
      <c r="A3753" s="220"/>
      <c r="B3753" s="220"/>
      <c r="C3753" s="220"/>
    </row>
    <row r="3754" spans="1:3" x14ac:dyDescent="0.2">
      <c r="A3754" s="220"/>
      <c r="B3754" s="220"/>
      <c r="C3754" s="220"/>
    </row>
    <row r="3755" spans="1:3" x14ac:dyDescent="0.2">
      <c r="A3755" s="220"/>
      <c r="B3755" s="220"/>
      <c r="C3755" s="220"/>
    </row>
    <row r="3756" spans="1:3" x14ac:dyDescent="0.2">
      <c r="A3756" s="220"/>
      <c r="B3756" s="220"/>
      <c r="C3756" s="220"/>
    </row>
    <row r="3757" spans="1:3" x14ac:dyDescent="0.2">
      <c r="A3757" s="220"/>
      <c r="B3757" s="220"/>
      <c r="C3757" s="220"/>
    </row>
    <row r="3758" spans="1:3" x14ac:dyDescent="0.2">
      <c r="A3758" s="220"/>
      <c r="B3758" s="220"/>
      <c r="C3758" s="220"/>
    </row>
    <row r="3759" spans="1:3" x14ac:dyDescent="0.2">
      <c r="A3759" s="220"/>
      <c r="B3759" s="220"/>
      <c r="C3759" s="220"/>
    </row>
    <row r="3760" spans="1:3" x14ac:dyDescent="0.2">
      <c r="A3760" s="220"/>
      <c r="B3760" s="220"/>
      <c r="C3760" s="220"/>
    </row>
    <row r="3761" spans="1:3" x14ac:dyDescent="0.2">
      <c r="A3761" s="220"/>
      <c r="B3761" s="220"/>
      <c r="C3761" s="220"/>
    </row>
    <row r="3762" spans="1:3" x14ac:dyDescent="0.2">
      <c r="A3762" s="220"/>
      <c r="B3762" s="220"/>
      <c r="C3762" s="220"/>
    </row>
    <row r="3763" spans="1:3" x14ac:dyDescent="0.2">
      <c r="A3763" s="220"/>
      <c r="B3763" s="220"/>
      <c r="C3763" s="220"/>
    </row>
    <row r="3764" spans="1:3" x14ac:dyDescent="0.2">
      <c r="A3764" s="220"/>
      <c r="B3764" s="220"/>
      <c r="C3764" s="220"/>
    </row>
    <row r="3765" spans="1:3" x14ac:dyDescent="0.2">
      <c r="A3765" s="220"/>
      <c r="B3765" s="220"/>
      <c r="C3765" s="220"/>
    </row>
    <row r="3766" spans="1:3" x14ac:dyDescent="0.2">
      <c r="A3766" s="220"/>
      <c r="B3766" s="220"/>
      <c r="C3766" s="220"/>
    </row>
    <row r="3767" spans="1:3" x14ac:dyDescent="0.2">
      <c r="A3767" s="220"/>
      <c r="B3767" s="220"/>
      <c r="C3767" s="220"/>
    </row>
    <row r="3768" spans="1:3" x14ac:dyDescent="0.2">
      <c r="A3768" s="220"/>
      <c r="B3768" s="220"/>
      <c r="C3768" s="220"/>
    </row>
    <row r="3769" spans="1:3" x14ac:dyDescent="0.2">
      <c r="A3769" s="220"/>
      <c r="B3769" s="220"/>
      <c r="C3769" s="220"/>
    </row>
    <row r="3770" spans="1:3" x14ac:dyDescent="0.2">
      <c r="A3770" s="220"/>
      <c r="B3770" s="220"/>
      <c r="C3770" s="220"/>
    </row>
    <row r="3771" spans="1:3" x14ac:dyDescent="0.2">
      <c r="A3771" s="220"/>
      <c r="B3771" s="220"/>
      <c r="C3771" s="220"/>
    </row>
    <row r="3772" spans="1:3" x14ac:dyDescent="0.2">
      <c r="A3772" s="220"/>
      <c r="B3772" s="220"/>
      <c r="C3772" s="220"/>
    </row>
    <row r="3773" spans="1:3" x14ac:dyDescent="0.2">
      <c r="A3773" s="220"/>
      <c r="B3773" s="220"/>
      <c r="C3773" s="220"/>
    </row>
    <row r="3774" spans="1:3" x14ac:dyDescent="0.2">
      <c r="A3774" s="220"/>
      <c r="B3774" s="220"/>
      <c r="C3774" s="220"/>
    </row>
    <row r="3775" spans="1:3" x14ac:dyDescent="0.2">
      <c r="A3775" s="220"/>
      <c r="B3775" s="220"/>
      <c r="C3775" s="220"/>
    </row>
    <row r="3776" spans="1:3" x14ac:dyDescent="0.2">
      <c r="A3776" s="220"/>
      <c r="B3776" s="220"/>
      <c r="C3776" s="220"/>
    </row>
    <row r="3777" spans="1:3" x14ac:dyDescent="0.2">
      <c r="A3777" s="220"/>
      <c r="B3777" s="220"/>
      <c r="C3777" s="220"/>
    </row>
    <row r="3778" spans="1:3" x14ac:dyDescent="0.2">
      <c r="A3778" s="220"/>
      <c r="B3778" s="220"/>
      <c r="C3778" s="220"/>
    </row>
    <row r="3779" spans="1:3" x14ac:dyDescent="0.2">
      <c r="A3779" s="220"/>
      <c r="B3779" s="220"/>
      <c r="C3779" s="220"/>
    </row>
    <row r="3780" spans="1:3" x14ac:dyDescent="0.2">
      <c r="A3780" s="220"/>
      <c r="B3780" s="220"/>
      <c r="C3780" s="220"/>
    </row>
    <row r="3781" spans="1:3" x14ac:dyDescent="0.2">
      <c r="A3781" s="220"/>
      <c r="B3781" s="220"/>
      <c r="C3781" s="220"/>
    </row>
    <row r="3782" spans="1:3" x14ac:dyDescent="0.2">
      <c r="A3782" s="220"/>
      <c r="B3782" s="220"/>
      <c r="C3782" s="220"/>
    </row>
    <row r="3783" spans="1:3" x14ac:dyDescent="0.2">
      <c r="A3783" s="220"/>
      <c r="B3783" s="220"/>
      <c r="C3783" s="220"/>
    </row>
    <row r="3784" spans="1:3" x14ac:dyDescent="0.2">
      <c r="A3784" s="220"/>
      <c r="B3784" s="220"/>
      <c r="C3784" s="220"/>
    </row>
    <row r="3785" spans="1:3" x14ac:dyDescent="0.2">
      <c r="A3785" s="220"/>
      <c r="B3785" s="220"/>
      <c r="C3785" s="220"/>
    </row>
    <row r="3786" spans="1:3" x14ac:dyDescent="0.2">
      <c r="A3786" s="220"/>
      <c r="B3786" s="220"/>
      <c r="C3786" s="220"/>
    </row>
    <row r="3787" spans="1:3" x14ac:dyDescent="0.2">
      <c r="A3787" s="220"/>
      <c r="B3787" s="220"/>
      <c r="C3787" s="220"/>
    </row>
    <row r="3788" spans="1:3" x14ac:dyDescent="0.2">
      <c r="A3788" s="220"/>
      <c r="B3788" s="220"/>
      <c r="C3788" s="220"/>
    </row>
    <row r="3789" spans="1:3" x14ac:dyDescent="0.2">
      <c r="A3789" s="220"/>
      <c r="B3789" s="220"/>
      <c r="C3789" s="220"/>
    </row>
    <row r="3790" spans="1:3" x14ac:dyDescent="0.2">
      <c r="A3790" s="220"/>
      <c r="B3790" s="220"/>
      <c r="C3790" s="220"/>
    </row>
    <row r="3791" spans="1:3" x14ac:dyDescent="0.2">
      <c r="A3791" s="220"/>
      <c r="B3791" s="220"/>
      <c r="C3791" s="220"/>
    </row>
    <row r="3792" spans="1:3" x14ac:dyDescent="0.2">
      <c r="A3792" s="220"/>
      <c r="B3792" s="220"/>
      <c r="C3792" s="220"/>
    </row>
    <row r="3793" spans="1:3" x14ac:dyDescent="0.2">
      <c r="A3793" s="220"/>
      <c r="B3793" s="220"/>
      <c r="C3793" s="220"/>
    </row>
    <row r="3794" spans="1:3" x14ac:dyDescent="0.2">
      <c r="A3794" s="220"/>
      <c r="B3794" s="220"/>
      <c r="C3794" s="220"/>
    </row>
    <row r="3795" spans="1:3" x14ac:dyDescent="0.2">
      <c r="A3795" s="220"/>
      <c r="B3795" s="220"/>
      <c r="C3795" s="220"/>
    </row>
    <row r="3796" spans="1:3" x14ac:dyDescent="0.2">
      <c r="A3796" s="220"/>
      <c r="B3796" s="220"/>
      <c r="C3796" s="220"/>
    </row>
    <row r="3797" spans="1:3" x14ac:dyDescent="0.2">
      <c r="A3797" s="220"/>
      <c r="B3797" s="220"/>
      <c r="C3797" s="220"/>
    </row>
    <row r="3798" spans="1:3" x14ac:dyDescent="0.2">
      <c r="A3798" s="220"/>
      <c r="B3798" s="220"/>
      <c r="C3798" s="220"/>
    </row>
    <row r="3799" spans="1:3" x14ac:dyDescent="0.2">
      <c r="A3799" s="220"/>
      <c r="B3799" s="220"/>
      <c r="C3799" s="220"/>
    </row>
    <row r="3800" spans="1:3" x14ac:dyDescent="0.2">
      <c r="A3800" s="220"/>
      <c r="B3800" s="220"/>
      <c r="C3800" s="220"/>
    </row>
    <row r="3801" spans="1:3" x14ac:dyDescent="0.2">
      <c r="A3801" s="220"/>
      <c r="B3801" s="220"/>
      <c r="C3801" s="220"/>
    </row>
    <row r="3802" spans="1:3" x14ac:dyDescent="0.2">
      <c r="A3802" s="220"/>
      <c r="B3802" s="220"/>
      <c r="C3802" s="220"/>
    </row>
    <row r="3803" spans="1:3" x14ac:dyDescent="0.2">
      <c r="A3803" s="220"/>
      <c r="B3803" s="220"/>
      <c r="C3803" s="220"/>
    </row>
    <row r="3804" spans="1:3" x14ac:dyDescent="0.2">
      <c r="A3804" s="220"/>
      <c r="B3804" s="220"/>
      <c r="C3804" s="220"/>
    </row>
    <row r="3805" spans="1:3" x14ac:dyDescent="0.2">
      <c r="A3805" s="220"/>
      <c r="B3805" s="220"/>
      <c r="C3805" s="220"/>
    </row>
    <row r="3806" spans="1:3" x14ac:dyDescent="0.2">
      <c r="A3806" s="220"/>
      <c r="B3806" s="220"/>
      <c r="C3806" s="220"/>
    </row>
    <row r="3807" spans="1:3" x14ac:dyDescent="0.2">
      <c r="A3807" s="220"/>
      <c r="B3807" s="220"/>
      <c r="C3807" s="220"/>
    </row>
    <row r="3808" spans="1:3" x14ac:dyDescent="0.2">
      <c r="A3808" s="220"/>
      <c r="B3808" s="220"/>
      <c r="C3808" s="220"/>
    </row>
    <row r="3809" spans="1:3" x14ac:dyDescent="0.2">
      <c r="A3809" s="220"/>
      <c r="B3809" s="220"/>
      <c r="C3809" s="220"/>
    </row>
    <row r="3810" spans="1:3" x14ac:dyDescent="0.2">
      <c r="A3810" s="220"/>
      <c r="B3810" s="220"/>
      <c r="C3810" s="220"/>
    </row>
    <row r="3811" spans="1:3" x14ac:dyDescent="0.2">
      <c r="A3811" s="220"/>
      <c r="B3811" s="220"/>
      <c r="C3811" s="220"/>
    </row>
    <row r="3812" spans="1:3" x14ac:dyDescent="0.2">
      <c r="A3812" s="220"/>
      <c r="B3812" s="220"/>
      <c r="C3812" s="220"/>
    </row>
    <row r="3813" spans="1:3" x14ac:dyDescent="0.2">
      <c r="A3813" s="220"/>
      <c r="B3813" s="220"/>
      <c r="C3813" s="220"/>
    </row>
    <row r="3814" spans="1:3" x14ac:dyDescent="0.2">
      <c r="A3814" s="220"/>
      <c r="B3814" s="220"/>
      <c r="C3814" s="220"/>
    </row>
    <row r="3815" spans="1:3" x14ac:dyDescent="0.2">
      <c r="A3815" s="220"/>
      <c r="B3815" s="220"/>
      <c r="C3815" s="220"/>
    </row>
    <row r="3816" spans="1:3" x14ac:dyDescent="0.2">
      <c r="A3816" s="220"/>
      <c r="B3816" s="220"/>
      <c r="C3816" s="220"/>
    </row>
    <row r="3817" spans="1:3" x14ac:dyDescent="0.2">
      <c r="A3817" s="220"/>
      <c r="B3817" s="220"/>
      <c r="C3817" s="220"/>
    </row>
    <row r="3818" spans="1:3" x14ac:dyDescent="0.2">
      <c r="A3818" s="220"/>
      <c r="B3818" s="220"/>
      <c r="C3818" s="220"/>
    </row>
    <row r="3819" spans="1:3" x14ac:dyDescent="0.2">
      <c r="A3819" s="220"/>
      <c r="B3819" s="220"/>
      <c r="C3819" s="220"/>
    </row>
    <row r="3820" spans="1:3" x14ac:dyDescent="0.2">
      <c r="A3820" s="220"/>
      <c r="B3820" s="220"/>
      <c r="C3820" s="220"/>
    </row>
    <row r="3821" spans="1:3" x14ac:dyDescent="0.2">
      <c r="A3821" s="220"/>
      <c r="B3821" s="220"/>
      <c r="C3821" s="220"/>
    </row>
    <row r="3822" spans="1:3" x14ac:dyDescent="0.2">
      <c r="A3822" s="220"/>
      <c r="B3822" s="220"/>
      <c r="C3822" s="220"/>
    </row>
    <row r="3823" spans="1:3" x14ac:dyDescent="0.2">
      <c r="A3823" s="220"/>
      <c r="B3823" s="220"/>
      <c r="C3823" s="220"/>
    </row>
    <row r="3824" spans="1:3" x14ac:dyDescent="0.2">
      <c r="A3824" s="220"/>
      <c r="B3824" s="220"/>
      <c r="C3824" s="220"/>
    </row>
    <row r="3825" spans="1:3" x14ac:dyDescent="0.2">
      <c r="A3825" s="220"/>
      <c r="B3825" s="220"/>
      <c r="C3825" s="220"/>
    </row>
    <row r="3826" spans="1:3" x14ac:dyDescent="0.2">
      <c r="A3826" s="220"/>
      <c r="B3826" s="220"/>
      <c r="C3826" s="220"/>
    </row>
    <row r="3827" spans="1:3" x14ac:dyDescent="0.2">
      <c r="A3827" s="220"/>
      <c r="B3827" s="220"/>
      <c r="C3827" s="220"/>
    </row>
    <row r="3828" spans="1:3" x14ac:dyDescent="0.2">
      <c r="A3828" s="220"/>
      <c r="B3828" s="220"/>
      <c r="C3828" s="220"/>
    </row>
    <row r="3829" spans="1:3" x14ac:dyDescent="0.2">
      <c r="A3829" s="220"/>
      <c r="B3829" s="220"/>
      <c r="C3829" s="220"/>
    </row>
    <row r="3830" spans="1:3" x14ac:dyDescent="0.2">
      <c r="A3830" s="220"/>
      <c r="B3830" s="220"/>
      <c r="C3830" s="220"/>
    </row>
    <row r="3831" spans="1:3" x14ac:dyDescent="0.2">
      <c r="A3831" s="220"/>
      <c r="B3831" s="220"/>
      <c r="C3831" s="220"/>
    </row>
    <row r="3832" spans="1:3" x14ac:dyDescent="0.2">
      <c r="A3832" s="220"/>
      <c r="B3832" s="220"/>
      <c r="C3832" s="220"/>
    </row>
    <row r="3833" spans="1:3" x14ac:dyDescent="0.2">
      <c r="A3833" s="220"/>
      <c r="B3833" s="220"/>
      <c r="C3833" s="220"/>
    </row>
    <row r="3834" spans="1:3" x14ac:dyDescent="0.2">
      <c r="A3834" s="220"/>
      <c r="B3834" s="220"/>
      <c r="C3834" s="220"/>
    </row>
    <row r="3835" spans="1:3" x14ac:dyDescent="0.2">
      <c r="A3835" s="220"/>
      <c r="B3835" s="220"/>
      <c r="C3835" s="220"/>
    </row>
    <row r="3836" spans="1:3" x14ac:dyDescent="0.2">
      <c r="A3836" s="220"/>
      <c r="B3836" s="220"/>
      <c r="C3836" s="220"/>
    </row>
    <row r="3837" spans="1:3" x14ac:dyDescent="0.2">
      <c r="A3837" s="220"/>
      <c r="B3837" s="220"/>
      <c r="C3837" s="220"/>
    </row>
    <row r="3838" spans="1:3" x14ac:dyDescent="0.2">
      <c r="A3838" s="220"/>
      <c r="B3838" s="220"/>
      <c r="C3838" s="220"/>
    </row>
    <row r="3839" spans="1:3" x14ac:dyDescent="0.2">
      <c r="A3839" s="220"/>
      <c r="B3839" s="220"/>
      <c r="C3839" s="220"/>
    </row>
    <row r="3840" spans="1:3" x14ac:dyDescent="0.2">
      <c r="A3840" s="220"/>
      <c r="B3840" s="220"/>
      <c r="C3840" s="220"/>
    </row>
    <row r="3841" spans="1:3" x14ac:dyDescent="0.2">
      <c r="A3841" s="220"/>
      <c r="B3841" s="220"/>
      <c r="C3841" s="220"/>
    </row>
    <row r="3842" spans="1:3" x14ac:dyDescent="0.2">
      <c r="A3842" s="220"/>
      <c r="B3842" s="220"/>
      <c r="C3842" s="220"/>
    </row>
    <row r="3843" spans="1:3" x14ac:dyDescent="0.2">
      <c r="A3843" s="220"/>
      <c r="B3843" s="220"/>
      <c r="C3843" s="220"/>
    </row>
    <row r="3844" spans="1:3" x14ac:dyDescent="0.2">
      <c r="A3844" s="220"/>
      <c r="B3844" s="220"/>
      <c r="C3844" s="220"/>
    </row>
    <row r="3845" spans="1:3" x14ac:dyDescent="0.2">
      <c r="A3845" s="220"/>
      <c r="B3845" s="220"/>
      <c r="C3845" s="220"/>
    </row>
    <row r="3846" spans="1:3" x14ac:dyDescent="0.2">
      <c r="A3846" s="220"/>
      <c r="B3846" s="220"/>
      <c r="C3846" s="220"/>
    </row>
    <row r="3847" spans="1:3" x14ac:dyDescent="0.2">
      <c r="A3847" s="220"/>
      <c r="B3847" s="220"/>
      <c r="C3847" s="220"/>
    </row>
    <row r="3848" spans="1:3" x14ac:dyDescent="0.2">
      <c r="A3848" s="220"/>
      <c r="B3848" s="220"/>
      <c r="C3848" s="220"/>
    </row>
    <row r="3849" spans="1:3" x14ac:dyDescent="0.2">
      <c r="A3849" s="220"/>
      <c r="B3849" s="220"/>
      <c r="C3849" s="220"/>
    </row>
    <row r="3850" spans="1:3" x14ac:dyDescent="0.2">
      <c r="A3850" s="220"/>
      <c r="B3850" s="220"/>
      <c r="C3850" s="220"/>
    </row>
    <row r="3851" spans="1:3" x14ac:dyDescent="0.2">
      <c r="A3851" s="220"/>
      <c r="B3851" s="220"/>
      <c r="C3851" s="220"/>
    </row>
    <row r="3852" spans="1:3" x14ac:dyDescent="0.2">
      <c r="A3852" s="220"/>
      <c r="B3852" s="220"/>
      <c r="C3852" s="220"/>
    </row>
    <row r="3853" spans="1:3" x14ac:dyDescent="0.2">
      <c r="A3853" s="220"/>
      <c r="B3853" s="220"/>
      <c r="C3853" s="220"/>
    </row>
    <row r="3854" spans="1:3" x14ac:dyDescent="0.2">
      <c r="A3854" s="220"/>
      <c r="B3854" s="220"/>
      <c r="C3854" s="220"/>
    </row>
    <row r="3855" spans="1:3" x14ac:dyDescent="0.2">
      <c r="A3855" s="220"/>
      <c r="B3855" s="220"/>
      <c r="C3855" s="220"/>
    </row>
    <row r="3856" spans="1:3" x14ac:dyDescent="0.2">
      <c r="A3856" s="220"/>
      <c r="B3856" s="220"/>
      <c r="C3856" s="220"/>
    </row>
    <row r="3857" spans="1:3" x14ac:dyDescent="0.2">
      <c r="A3857" s="220"/>
      <c r="B3857" s="220"/>
      <c r="C3857" s="220"/>
    </row>
    <row r="3858" spans="1:3" x14ac:dyDescent="0.2">
      <c r="A3858" s="220"/>
      <c r="B3858" s="220"/>
      <c r="C3858" s="220"/>
    </row>
    <row r="3859" spans="1:3" x14ac:dyDescent="0.2">
      <c r="A3859" s="220"/>
      <c r="B3859" s="220"/>
      <c r="C3859" s="220"/>
    </row>
    <row r="3860" spans="1:3" x14ac:dyDescent="0.2">
      <c r="A3860" s="220"/>
      <c r="B3860" s="220"/>
      <c r="C3860" s="220"/>
    </row>
    <row r="3861" spans="1:3" x14ac:dyDescent="0.2">
      <c r="A3861" s="220"/>
      <c r="B3861" s="220"/>
      <c r="C3861" s="220"/>
    </row>
    <row r="3862" spans="1:3" x14ac:dyDescent="0.2">
      <c r="A3862" s="220"/>
      <c r="B3862" s="220"/>
      <c r="C3862" s="220"/>
    </row>
    <row r="3863" spans="1:3" x14ac:dyDescent="0.2">
      <c r="A3863" s="220"/>
      <c r="B3863" s="220"/>
      <c r="C3863" s="220"/>
    </row>
    <row r="3864" spans="1:3" x14ac:dyDescent="0.2">
      <c r="A3864" s="220"/>
      <c r="B3864" s="220"/>
      <c r="C3864" s="220"/>
    </row>
    <row r="3865" spans="1:3" x14ac:dyDescent="0.2">
      <c r="A3865" s="220"/>
      <c r="B3865" s="220"/>
      <c r="C3865" s="220"/>
    </row>
    <row r="3866" spans="1:3" x14ac:dyDescent="0.2">
      <c r="A3866" s="220"/>
      <c r="B3866" s="220"/>
      <c r="C3866" s="220"/>
    </row>
    <row r="3867" spans="1:3" x14ac:dyDescent="0.2">
      <c r="A3867" s="220"/>
      <c r="B3867" s="220"/>
      <c r="C3867" s="220"/>
    </row>
    <row r="3868" spans="1:3" x14ac:dyDescent="0.2">
      <c r="A3868" s="220"/>
      <c r="B3868" s="220"/>
      <c r="C3868" s="220"/>
    </row>
    <row r="3869" spans="1:3" x14ac:dyDescent="0.2">
      <c r="A3869" s="220"/>
      <c r="B3869" s="220"/>
      <c r="C3869" s="220"/>
    </row>
    <row r="3870" spans="1:3" x14ac:dyDescent="0.2">
      <c r="A3870" s="220"/>
      <c r="B3870" s="220"/>
      <c r="C3870" s="220"/>
    </row>
    <row r="3871" spans="1:3" x14ac:dyDescent="0.2">
      <c r="A3871" s="220"/>
      <c r="B3871" s="220"/>
      <c r="C3871" s="220"/>
    </row>
    <row r="3872" spans="1:3" x14ac:dyDescent="0.2">
      <c r="A3872" s="220"/>
      <c r="B3872" s="220"/>
      <c r="C3872" s="220"/>
    </row>
    <row r="3873" spans="1:3" x14ac:dyDescent="0.2">
      <c r="A3873" s="220"/>
      <c r="B3873" s="220"/>
      <c r="C3873" s="220"/>
    </row>
    <row r="3874" spans="1:3" x14ac:dyDescent="0.2">
      <c r="A3874" s="220"/>
      <c r="B3874" s="220"/>
      <c r="C3874" s="220"/>
    </row>
    <row r="3875" spans="1:3" x14ac:dyDescent="0.2">
      <c r="A3875" s="220"/>
      <c r="B3875" s="220"/>
      <c r="C3875" s="220"/>
    </row>
    <row r="3876" spans="1:3" x14ac:dyDescent="0.2">
      <c r="A3876" s="220"/>
      <c r="B3876" s="220"/>
      <c r="C3876" s="220"/>
    </row>
    <row r="3877" spans="1:3" x14ac:dyDescent="0.2">
      <c r="A3877" s="220"/>
      <c r="B3877" s="220"/>
      <c r="C3877" s="220"/>
    </row>
    <row r="3878" spans="1:3" x14ac:dyDescent="0.2">
      <c r="A3878" s="220"/>
      <c r="B3878" s="220"/>
      <c r="C3878" s="220"/>
    </row>
    <row r="3879" spans="1:3" x14ac:dyDescent="0.2">
      <c r="A3879" s="220"/>
      <c r="B3879" s="220"/>
      <c r="C3879" s="220"/>
    </row>
    <row r="3880" spans="1:3" x14ac:dyDescent="0.2">
      <c r="A3880" s="220"/>
      <c r="B3880" s="220"/>
      <c r="C3880" s="220"/>
    </row>
    <row r="3881" spans="1:3" x14ac:dyDescent="0.2">
      <c r="A3881" s="220"/>
      <c r="B3881" s="220"/>
      <c r="C3881" s="220"/>
    </row>
    <row r="3882" spans="1:3" x14ac:dyDescent="0.2">
      <c r="A3882" s="220"/>
      <c r="B3882" s="220"/>
      <c r="C3882" s="220"/>
    </row>
    <row r="3883" spans="1:3" x14ac:dyDescent="0.2">
      <c r="A3883" s="220"/>
      <c r="B3883" s="220"/>
      <c r="C3883" s="220"/>
    </row>
    <row r="3884" spans="1:3" x14ac:dyDescent="0.2">
      <c r="A3884" s="220"/>
      <c r="B3884" s="220"/>
      <c r="C3884" s="220"/>
    </row>
    <row r="3885" spans="1:3" x14ac:dyDescent="0.2">
      <c r="A3885" s="220"/>
      <c r="B3885" s="220"/>
      <c r="C3885" s="220"/>
    </row>
    <row r="3886" spans="1:3" x14ac:dyDescent="0.2">
      <c r="A3886" s="220"/>
      <c r="B3886" s="220"/>
      <c r="C3886" s="220"/>
    </row>
    <row r="3887" spans="1:3" x14ac:dyDescent="0.2">
      <c r="A3887" s="220"/>
      <c r="B3887" s="220"/>
      <c r="C3887" s="220"/>
    </row>
    <row r="3888" spans="1:3" x14ac:dyDescent="0.2">
      <c r="A3888" s="220"/>
      <c r="B3888" s="220"/>
      <c r="C3888" s="220"/>
    </row>
    <row r="3889" spans="1:3" x14ac:dyDescent="0.2">
      <c r="A3889" s="220"/>
      <c r="B3889" s="220"/>
      <c r="C3889" s="220"/>
    </row>
    <row r="3890" spans="1:3" x14ac:dyDescent="0.2">
      <c r="A3890" s="220"/>
      <c r="B3890" s="220"/>
      <c r="C3890" s="220"/>
    </row>
    <row r="3891" spans="1:3" x14ac:dyDescent="0.2">
      <c r="A3891" s="220"/>
      <c r="B3891" s="220"/>
      <c r="C3891" s="220"/>
    </row>
    <row r="3892" spans="1:3" x14ac:dyDescent="0.2">
      <c r="A3892" s="220"/>
      <c r="B3892" s="220"/>
      <c r="C3892" s="220"/>
    </row>
    <row r="3893" spans="1:3" x14ac:dyDescent="0.2">
      <c r="A3893" s="220"/>
      <c r="B3893" s="220"/>
      <c r="C3893" s="220"/>
    </row>
    <row r="3894" spans="1:3" x14ac:dyDescent="0.2">
      <c r="A3894" s="220"/>
      <c r="B3894" s="220"/>
      <c r="C3894" s="220"/>
    </row>
    <row r="3895" spans="1:3" x14ac:dyDescent="0.2">
      <c r="A3895" s="220"/>
      <c r="B3895" s="220"/>
      <c r="C3895" s="220"/>
    </row>
    <row r="3896" spans="1:3" x14ac:dyDescent="0.2">
      <c r="A3896" s="220"/>
      <c r="B3896" s="220"/>
      <c r="C3896" s="220"/>
    </row>
    <row r="3897" spans="1:3" x14ac:dyDescent="0.2">
      <c r="A3897" s="220"/>
      <c r="B3897" s="220"/>
      <c r="C3897" s="220"/>
    </row>
    <row r="3898" spans="1:3" x14ac:dyDescent="0.2">
      <c r="A3898" s="220"/>
      <c r="B3898" s="220"/>
      <c r="C3898" s="220"/>
    </row>
    <row r="3899" spans="1:3" x14ac:dyDescent="0.2">
      <c r="A3899" s="220"/>
      <c r="B3899" s="220"/>
      <c r="C3899" s="220"/>
    </row>
    <row r="3900" spans="1:3" x14ac:dyDescent="0.2">
      <c r="A3900" s="220"/>
      <c r="B3900" s="220"/>
      <c r="C3900" s="220"/>
    </row>
    <row r="3901" spans="1:3" x14ac:dyDescent="0.2">
      <c r="A3901" s="220"/>
      <c r="B3901" s="220"/>
      <c r="C3901" s="220"/>
    </row>
    <row r="3902" spans="1:3" x14ac:dyDescent="0.2">
      <c r="A3902" s="220"/>
      <c r="B3902" s="220"/>
      <c r="C3902" s="220"/>
    </row>
    <row r="3903" spans="1:3" x14ac:dyDescent="0.2">
      <c r="A3903" s="220"/>
      <c r="B3903" s="220"/>
      <c r="C3903" s="220"/>
    </row>
    <row r="3904" spans="1:3" x14ac:dyDescent="0.2">
      <c r="A3904" s="220"/>
      <c r="B3904" s="220"/>
      <c r="C3904" s="220"/>
    </row>
    <row r="3905" spans="1:3" x14ac:dyDescent="0.2">
      <c r="A3905" s="220"/>
      <c r="B3905" s="220"/>
      <c r="C3905" s="220"/>
    </row>
    <row r="3906" spans="1:3" x14ac:dyDescent="0.2">
      <c r="A3906" s="220"/>
      <c r="B3906" s="220"/>
      <c r="C3906" s="220"/>
    </row>
    <row r="3907" spans="1:3" x14ac:dyDescent="0.2">
      <c r="A3907" s="220"/>
      <c r="B3907" s="220"/>
      <c r="C3907" s="220"/>
    </row>
    <row r="3908" spans="1:3" x14ac:dyDescent="0.2">
      <c r="A3908" s="220"/>
      <c r="B3908" s="220"/>
      <c r="C3908" s="220"/>
    </row>
    <row r="3909" spans="1:3" x14ac:dyDescent="0.2">
      <c r="A3909" s="220"/>
      <c r="B3909" s="220"/>
      <c r="C3909" s="220"/>
    </row>
    <row r="3910" spans="1:3" x14ac:dyDescent="0.2">
      <c r="A3910" s="220"/>
      <c r="B3910" s="220"/>
      <c r="C3910" s="220"/>
    </row>
    <row r="3911" spans="1:3" x14ac:dyDescent="0.2">
      <c r="A3911" s="220"/>
      <c r="B3911" s="220"/>
      <c r="C3911" s="220"/>
    </row>
    <row r="3912" spans="1:3" x14ac:dyDescent="0.2">
      <c r="A3912" s="220"/>
      <c r="B3912" s="220"/>
      <c r="C3912" s="220"/>
    </row>
    <row r="3913" spans="1:3" x14ac:dyDescent="0.2">
      <c r="A3913" s="220"/>
      <c r="B3913" s="220"/>
      <c r="C3913" s="220"/>
    </row>
    <row r="3914" spans="1:3" x14ac:dyDescent="0.2">
      <c r="A3914" s="220"/>
      <c r="B3914" s="220"/>
      <c r="C3914" s="220"/>
    </row>
    <row r="3915" spans="1:3" x14ac:dyDescent="0.2">
      <c r="A3915" s="220"/>
      <c r="B3915" s="220"/>
      <c r="C3915" s="220"/>
    </row>
    <row r="3916" spans="1:3" x14ac:dyDescent="0.2">
      <c r="A3916" s="220"/>
      <c r="B3916" s="220"/>
      <c r="C3916" s="220"/>
    </row>
    <row r="3917" spans="1:3" x14ac:dyDescent="0.2">
      <c r="A3917" s="220"/>
      <c r="B3917" s="220"/>
      <c r="C3917" s="220"/>
    </row>
    <row r="3918" spans="1:3" x14ac:dyDescent="0.2">
      <c r="A3918" s="220"/>
      <c r="B3918" s="220"/>
      <c r="C3918" s="220"/>
    </row>
    <row r="3919" spans="1:3" x14ac:dyDescent="0.2">
      <c r="A3919" s="220"/>
      <c r="B3919" s="220"/>
      <c r="C3919" s="220"/>
    </row>
    <row r="3920" spans="1:3" x14ac:dyDescent="0.2">
      <c r="A3920" s="220"/>
      <c r="B3920" s="220"/>
      <c r="C3920" s="220"/>
    </row>
    <row r="3921" spans="1:3" x14ac:dyDescent="0.2">
      <c r="A3921" s="220"/>
      <c r="B3921" s="220"/>
      <c r="C3921" s="220"/>
    </row>
    <row r="3922" spans="1:3" x14ac:dyDescent="0.2">
      <c r="A3922" s="220"/>
      <c r="B3922" s="220"/>
      <c r="C3922" s="220"/>
    </row>
    <row r="3923" spans="1:3" x14ac:dyDescent="0.2">
      <c r="A3923" s="220"/>
      <c r="B3923" s="220"/>
      <c r="C3923" s="220"/>
    </row>
    <row r="3924" spans="1:3" x14ac:dyDescent="0.2">
      <c r="A3924" s="220"/>
      <c r="B3924" s="220"/>
      <c r="C3924" s="220"/>
    </row>
    <row r="3925" spans="1:3" x14ac:dyDescent="0.2">
      <c r="A3925" s="220"/>
      <c r="B3925" s="220"/>
      <c r="C3925" s="220"/>
    </row>
    <row r="3926" spans="1:3" x14ac:dyDescent="0.2">
      <c r="A3926" s="220"/>
      <c r="B3926" s="220"/>
      <c r="C3926" s="220"/>
    </row>
    <row r="3927" spans="1:3" x14ac:dyDescent="0.2">
      <c r="A3927" s="220"/>
      <c r="B3927" s="220"/>
      <c r="C3927" s="220"/>
    </row>
    <row r="3928" spans="1:3" x14ac:dyDescent="0.2">
      <c r="A3928" s="220"/>
      <c r="B3928" s="220"/>
      <c r="C3928" s="220"/>
    </row>
    <row r="3929" spans="1:3" x14ac:dyDescent="0.2">
      <c r="A3929" s="220"/>
      <c r="B3929" s="220"/>
      <c r="C3929" s="220"/>
    </row>
    <row r="3930" spans="1:3" x14ac:dyDescent="0.2">
      <c r="A3930" s="220"/>
      <c r="B3930" s="220"/>
      <c r="C3930" s="220"/>
    </row>
    <row r="3931" spans="1:3" x14ac:dyDescent="0.2">
      <c r="A3931" s="220"/>
      <c r="B3931" s="220"/>
      <c r="C3931" s="220"/>
    </row>
    <row r="3932" spans="1:3" x14ac:dyDescent="0.2">
      <c r="A3932" s="220"/>
      <c r="B3932" s="220"/>
      <c r="C3932" s="220"/>
    </row>
    <row r="3933" spans="1:3" x14ac:dyDescent="0.2">
      <c r="A3933" s="220"/>
      <c r="B3933" s="220"/>
      <c r="C3933" s="220"/>
    </row>
    <row r="3934" spans="1:3" x14ac:dyDescent="0.2">
      <c r="A3934" s="220"/>
      <c r="B3934" s="220"/>
      <c r="C3934" s="220"/>
    </row>
    <row r="3935" spans="1:3" x14ac:dyDescent="0.2">
      <c r="A3935" s="220"/>
      <c r="B3935" s="220"/>
      <c r="C3935" s="220"/>
    </row>
    <row r="3936" spans="1:3" x14ac:dyDescent="0.2">
      <c r="A3936" s="220"/>
      <c r="B3936" s="220"/>
      <c r="C3936" s="220"/>
    </row>
    <row r="3937" spans="1:3" x14ac:dyDescent="0.2">
      <c r="A3937" s="220"/>
      <c r="B3937" s="220"/>
      <c r="C3937" s="220"/>
    </row>
    <row r="3938" spans="1:3" x14ac:dyDescent="0.2">
      <c r="A3938" s="220"/>
      <c r="B3938" s="220"/>
      <c r="C3938" s="220"/>
    </row>
    <row r="3939" spans="1:3" x14ac:dyDescent="0.2">
      <c r="A3939" s="220"/>
      <c r="B3939" s="220"/>
      <c r="C3939" s="220"/>
    </row>
    <row r="3940" spans="1:3" x14ac:dyDescent="0.2">
      <c r="A3940" s="220"/>
      <c r="B3940" s="220"/>
      <c r="C3940" s="220"/>
    </row>
    <row r="3941" spans="1:3" x14ac:dyDescent="0.2">
      <c r="A3941" s="220"/>
      <c r="B3941" s="220"/>
      <c r="C3941" s="220"/>
    </row>
    <row r="3942" spans="1:3" x14ac:dyDescent="0.2">
      <c r="A3942" s="220"/>
      <c r="B3942" s="220"/>
      <c r="C3942" s="220"/>
    </row>
    <row r="3943" spans="1:3" x14ac:dyDescent="0.2">
      <c r="A3943" s="220"/>
      <c r="B3943" s="220"/>
      <c r="C3943" s="220"/>
    </row>
    <row r="3944" spans="1:3" x14ac:dyDescent="0.2">
      <c r="A3944" s="220"/>
      <c r="B3944" s="220"/>
      <c r="C3944" s="220"/>
    </row>
    <row r="3945" spans="1:3" x14ac:dyDescent="0.2">
      <c r="A3945" s="220"/>
      <c r="B3945" s="220"/>
      <c r="C3945" s="220"/>
    </row>
    <row r="3946" spans="1:3" x14ac:dyDescent="0.2">
      <c r="A3946" s="220"/>
      <c r="B3946" s="220"/>
      <c r="C3946" s="220"/>
    </row>
    <row r="3947" spans="1:3" x14ac:dyDescent="0.2">
      <c r="A3947" s="220"/>
      <c r="B3947" s="220"/>
      <c r="C3947" s="220"/>
    </row>
    <row r="3948" spans="1:3" x14ac:dyDescent="0.2">
      <c r="A3948" s="220"/>
      <c r="B3948" s="220"/>
      <c r="C3948" s="220"/>
    </row>
    <row r="3949" spans="1:3" x14ac:dyDescent="0.2">
      <c r="A3949" s="220"/>
      <c r="B3949" s="220"/>
      <c r="C3949" s="220"/>
    </row>
    <row r="3950" spans="1:3" x14ac:dyDescent="0.2">
      <c r="A3950" s="220"/>
      <c r="B3950" s="220"/>
      <c r="C3950" s="220"/>
    </row>
    <row r="3951" spans="1:3" x14ac:dyDescent="0.2">
      <c r="A3951" s="220"/>
      <c r="B3951" s="220"/>
      <c r="C3951" s="220"/>
    </row>
    <row r="3952" spans="1:3" x14ac:dyDescent="0.2">
      <c r="A3952" s="220"/>
      <c r="B3952" s="220"/>
      <c r="C3952" s="220"/>
    </row>
    <row r="3953" spans="1:3" x14ac:dyDescent="0.2">
      <c r="A3953" s="220"/>
      <c r="B3953" s="220"/>
      <c r="C3953" s="220"/>
    </row>
    <row r="3954" spans="1:3" x14ac:dyDescent="0.2">
      <c r="A3954" s="220"/>
      <c r="B3954" s="220"/>
      <c r="C3954" s="220"/>
    </row>
    <row r="3955" spans="1:3" x14ac:dyDescent="0.2">
      <c r="A3955" s="220"/>
      <c r="B3955" s="220"/>
      <c r="C3955" s="220"/>
    </row>
    <row r="3956" spans="1:3" x14ac:dyDescent="0.2">
      <c r="A3956" s="220"/>
      <c r="B3956" s="220"/>
      <c r="C3956" s="220"/>
    </row>
    <row r="3957" spans="1:3" x14ac:dyDescent="0.2">
      <c r="A3957" s="220"/>
      <c r="B3957" s="220"/>
      <c r="C3957" s="220"/>
    </row>
    <row r="3958" spans="1:3" x14ac:dyDescent="0.2">
      <c r="A3958" s="220"/>
      <c r="B3958" s="220"/>
      <c r="C3958" s="220"/>
    </row>
    <row r="3959" spans="1:3" x14ac:dyDescent="0.2">
      <c r="A3959" s="220"/>
      <c r="B3959" s="220"/>
      <c r="C3959" s="220"/>
    </row>
    <row r="3960" spans="1:3" x14ac:dyDescent="0.2">
      <c r="A3960" s="220"/>
      <c r="B3960" s="220"/>
      <c r="C3960" s="220"/>
    </row>
    <row r="3961" spans="1:3" x14ac:dyDescent="0.2">
      <c r="A3961" s="220"/>
      <c r="B3961" s="220"/>
      <c r="C3961" s="220"/>
    </row>
    <row r="3962" spans="1:3" x14ac:dyDescent="0.2">
      <c r="A3962" s="220"/>
      <c r="B3962" s="220"/>
      <c r="C3962" s="220"/>
    </row>
    <row r="3963" spans="1:3" x14ac:dyDescent="0.2">
      <c r="A3963" s="220"/>
      <c r="B3963" s="220"/>
      <c r="C3963" s="220"/>
    </row>
    <row r="3964" spans="1:3" x14ac:dyDescent="0.2">
      <c r="A3964" s="220"/>
      <c r="B3964" s="220"/>
      <c r="C3964" s="220"/>
    </row>
    <row r="3965" spans="1:3" x14ac:dyDescent="0.2">
      <c r="A3965" s="220"/>
      <c r="B3965" s="220"/>
      <c r="C3965" s="220"/>
    </row>
    <row r="3966" spans="1:3" x14ac:dyDescent="0.2">
      <c r="A3966" s="220"/>
      <c r="B3966" s="220"/>
      <c r="C3966" s="220"/>
    </row>
    <row r="3967" spans="1:3" x14ac:dyDescent="0.2">
      <c r="A3967" s="220"/>
      <c r="B3967" s="220"/>
      <c r="C3967" s="220"/>
    </row>
    <row r="3968" spans="1:3" x14ac:dyDescent="0.2">
      <c r="A3968" s="220"/>
      <c r="B3968" s="220"/>
      <c r="C3968" s="220"/>
    </row>
    <row r="3969" spans="1:3" x14ac:dyDescent="0.2">
      <c r="A3969" s="220"/>
      <c r="B3969" s="220"/>
      <c r="C3969" s="220"/>
    </row>
    <row r="3970" spans="1:3" x14ac:dyDescent="0.2">
      <c r="A3970" s="220"/>
      <c r="B3970" s="220"/>
      <c r="C3970" s="220"/>
    </row>
    <row r="3971" spans="1:3" x14ac:dyDescent="0.2">
      <c r="A3971" s="220"/>
      <c r="B3971" s="220"/>
      <c r="C3971" s="220"/>
    </row>
    <row r="3972" spans="1:3" x14ac:dyDescent="0.2">
      <c r="A3972" s="220"/>
      <c r="B3972" s="220"/>
      <c r="C3972" s="220"/>
    </row>
    <row r="3973" spans="1:3" x14ac:dyDescent="0.2">
      <c r="A3973" s="220"/>
      <c r="B3973" s="220"/>
      <c r="C3973" s="220"/>
    </row>
    <row r="3974" spans="1:3" x14ac:dyDescent="0.2">
      <c r="A3974" s="220"/>
      <c r="B3974" s="220"/>
      <c r="C3974" s="220"/>
    </row>
    <row r="3975" spans="1:3" x14ac:dyDescent="0.2">
      <c r="A3975" s="220"/>
      <c r="B3975" s="220"/>
      <c r="C3975" s="220"/>
    </row>
    <row r="3976" spans="1:3" x14ac:dyDescent="0.2">
      <c r="A3976" s="220"/>
      <c r="B3976" s="220"/>
      <c r="C3976" s="220"/>
    </row>
    <row r="3977" spans="1:3" x14ac:dyDescent="0.2">
      <c r="A3977" s="220"/>
      <c r="B3977" s="220"/>
      <c r="C3977" s="220"/>
    </row>
    <row r="3978" spans="1:3" x14ac:dyDescent="0.2">
      <c r="A3978" s="220"/>
      <c r="B3978" s="220"/>
      <c r="C3978" s="220"/>
    </row>
    <row r="3979" spans="1:3" x14ac:dyDescent="0.2">
      <c r="A3979" s="220"/>
      <c r="B3979" s="220"/>
      <c r="C3979" s="220"/>
    </row>
    <row r="3980" spans="1:3" x14ac:dyDescent="0.2">
      <c r="A3980" s="220"/>
      <c r="B3980" s="220"/>
      <c r="C3980" s="220"/>
    </row>
    <row r="3981" spans="1:3" x14ac:dyDescent="0.2">
      <c r="A3981" s="220"/>
      <c r="B3981" s="220"/>
      <c r="C3981" s="220"/>
    </row>
    <row r="3982" spans="1:3" x14ac:dyDescent="0.2">
      <c r="A3982" s="220"/>
      <c r="B3982" s="220"/>
      <c r="C3982" s="220"/>
    </row>
    <row r="3983" spans="1:3" x14ac:dyDescent="0.2">
      <c r="A3983" s="220"/>
      <c r="B3983" s="220"/>
      <c r="C3983" s="220"/>
    </row>
    <row r="3984" spans="1:3" x14ac:dyDescent="0.2">
      <c r="A3984" s="220"/>
      <c r="B3984" s="220"/>
      <c r="C3984" s="220"/>
    </row>
    <row r="3985" spans="1:3" x14ac:dyDescent="0.2">
      <c r="A3985" s="220"/>
      <c r="B3985" s="220"/>
      <c r="C3985" s="220"/>
    </row>
    <row r="3986" spans="1:3" x14ac:dyDescent="0.2">
      <c r="A3986" s="220"/>
      <c r="B3986" s="220"/>
      <c r="C3986" s="220"/>
    </row>
    <row r="3987" spans="1:3" x14ac:dyDescent="0.2">
      <c r="A3987" s="220"/>
      <c r="B3987" s="220"/>
      <c r="C3987" s="220"/>
    </row>
    <row r="3988" spans="1:3" x14ac:dyDescent="0.2">
      <c r="A3988" s="220"/>
      <c r="B3988" s="220"/>
      <c r="C3988" s="220"/>
    </row>
    <row r="3989" spans="1:3" x14ac:dyDescent="0.2">
      <c r="A3989" s="220"/>
      <c r="B3989" s="220"/>
      <c r="C3989" s="220"/>
    </row>
    <row r="3990" spans="1:3" x14ac:dyDescent="0.2">
      <c r="A3990" s="220"/>
      <c r="B3990" s="220"/>
      <c r="C3990" s="220"/>
    </row>
    <row r="3991" spans="1:3" x14ac:dyDescent="0.2">
      <c r="A3991" s="220"/>
      <c r="B3991" s="220"/>
      <c r="C3991" s="220"/>
    </row>
    <row r="3992" spans="1:3" x14ac:dyDescent="0.2">
      <c r="A3992" s="220"/>
      <c r="B3992" s="220"/>
      <c r="C3992" s="220"/>
    </row>
    <row r="3993" spans="1:3" x14ac:dyDescent="0.2">
      <c r="A3993" s="220"/>
      <c r="B3993" s="220"/>
      <c r="C3993" s="220"/>
    </row>
    <row r="3994" spans="1:3" x14ac:dyDescent="0.2">
      <c r="A3994" s="220"/>
      <c r="B3994" s="220"/>
      <c r="C3994" s="220"/>
    </row>
    <row r="3995" spans="1:3" x14ac:dyDescent="0.2">
      <c r="A3995" s="220"/>
      <c r="B3995" s="220"/>
      <c r="C3995" s="220"/>
    </row>
    <row r="3996" spans="1:3" x14ac:dyDescent="0.2">
      <c r="A3996" s="220"/>
      <c r="B3996" s="220"/>
      <c r="C3996" s="220"/>
    </row>
    <row r="3997" spans="1:3" x14ac:dyDescent="0.2">
      <c r="A3997" s="220"/>
      <c r="B3997" s="220"/>
      <c r="C3997" s="220"/>
    </row>
    <row r="3998" spans="1:3" x14ac:dyDescent="0.2">
      <c r="A3998" s="220"/>
      <c r="B3998" s="220"/>
      <c r="C3998" s="220"/>
    </row>
    <row r="3999" spans="1:3" x14ac:dyDescent="0.2">
      <c r="A3999" s="220"/>
      <c r="B3999" s="220"/>
      <c r="C3999" s="220"/>
    </row>
    <row r="4000" spans="1:3" x14ac:dyDescent="0.2">
      <c r="A4000" s="220"/>
      <c r="B4000" s="220"/>
      <c r="C4000" s="220"/>
    </row>
    <row r="4001" spans="1:3" x14ac:dyDescent="0.2">
      <c r="A4001" s="220"/>
      <c r="B4001" s="220"/>
      <c r="C4001" s="220"/>
    </row>
    <row r="4002" spans="1:3" x14ac:dyDescent="0.2">
      <c r="A4002" s="220"/>
      <c r="B4002" s="220"/>
      <c r="C4002" s="220"/>
    </row>
    <row r="4003" spans="1:3" x14ac:dyDescent="0.2">
      <c r="A4003" s="220"/>
      <c r="B4003" s="220"/>
      <c r="C4003" s="220"/>
    </row>
    <row r="4004" spans="1:3" x14ac:dyDescent="0.2">
      <c r="A4004" s="220"/>
      <c r="B4004" s="220"/>
      <c r="C4004" s="220"/>
    </row>
    <row r="4005" spans="1:3" x14ac:dyDescent="0.2">
      <c r="A4005" s="220"/>
      <c r="B4005" s="220"/>
      <c r="C4005" s="220"/>
    </row>
    <row r="4006" spans="1:3" x14ac:dyDescent="0.2">
      <c r="A4006" s="220"/>
      <c r="B4006" s="220"/>
      <c r="C4006" s="220"/>
    </row>
    <row r="4007" spans="1:3" x14ac:dyDescent="0.2">
      <c r="A4007" s="220"/>
      <c r="B4007" s="220"/>
      <c r="C4007" s="220"/>
    </row>
    <row r="4008" spans="1:3" x14ac:dyDescent="0.2">
      <c r="A4008" s="220"/>
      <c r="B4008" s="220"/>
      <c r="C4008" s="220"/>
    </row>
    <row r="4009" spans="1:3" x14ac:dyDescent="0.2">
      <c r="A4009" s="220"/>
      <c r="B4009" s="220"/>
      <c r="C4009" s="220"/>
    </row>
    <row r="4010" spans="1:3" x14ac:dyDescent="0.2">
      <c r="A4010" s="220"/>
      <c r="B4010" s="220"/>
      <c r="C4010" s="220"/>
    </row>
    <row r="4011" spans="1:3" x14ac:dyDescent="0.2">
      <c r="A4011" s="220"/>
      <c r="B4011" s="220"/>
      <c r="C4011" s="220"/>
    </row>
    <row r="4012" spans="1:3" x14ac:dyDescent="0.2">
      <c r="A4012" s="220"/>
      <c r="B4012" s="220"/>
      <c r="C4012" s="220"/>
    </row>
    <row r="4013" spans="1:3" x14ac:dyDescent="0.2">
      <c r="A4013" s="220"/>
      <c r="B4013" s="220"/>
      <c r="C4013" s="220"/>
    </row>
    <row r="4014" spans="1:3" x14ac:dyDescent="0.2">
      <c r="A4014" s="220"/>
      <c r="B4014" s="220"/>
      <c r="C4014" s="220"/>
    </row>
    <row r="4015" spans="1:3" x14ac:dyDescent="0.2">
      <c r="A4015" s="220"/>
      <c r="B4015" s="220"/>
      <c r="C4015" s="220"/>
    </row>
    <row r="4016" spans="1:3" x14ac:dyDescent="0.2">
      <c r="A4016" s="220"/>
      <c r="B4016" s="220"/>
      <c r="C4016" s="220"/>
    </row>
    <row r="4017" spans="1:3" x14ac:dyDescent="0.2">
      <c r="A4017" s="220"/>
      <c r="B4017" s="220"/>
      <c r="C4017" s="220"/>
    </row>
    <row r="4018" spans="1:3" x14ac:dyDescent="0.2">
      <c r="A4018" s="220"/>
      <c r="B4018" s="220"/>
      <c r="C4018" s="220"/>
    </row>
    <row r="4019" spans="1:3" x14ac:dyDescent="0.2">
      <c r="A4019" s="220"/>
      <c r="B4019" s="220"/>
      <c r="C4019" s="220"/>
    </row>
    <row r="4020" spans="1:3" x14ac:dyDescent="0.2">
      <c r="A4020" s="220"/>
      <c r="B4020" s="220"/>
      <c r="C4020" s="220"/>
    </row>
    <row r="4021" spans="1:3" x14ac:dyDescent="0.2">
      <c r="A4021" s="220"/>
      <c r="B4021" s="220"/>
      <c r="C4021" s="220"/>
    </row>
    <row r="4022" spans="1:3" x14ac:dyDescent="0.2">
      <c r="A4022" s="220"/>
      <c r="B4022" s="220"/>
      <c r="C4022" s="220"/>
    </row>
    <row r="4023" spans="1:3" x14ac:dyDescent="0.2">
      <c r="A4023" s="220"/>
      <c r="B4023" s="220"/>
      <c r="C4023" s="220"/>
    </row>
    <row r="4024" spans="1:3" x14ac:dyDescent="0.2">
      <c r="A4024" s="220"/>
      <c r="B4024" s="220"/>
      <c r="C4024" s="220"/>
    </row>
    <row r="4025" spans="1:3" x14ac:dyDescent="0.2">
      <c r="A4025" s="220"/>
      <c r="B4025" s="220"/>
      <c r="C4025" s="220"/>
    </row>
    <row r="4026" spans="1:3" x14ac:dyDescent="0.2">
      <c r="A4026" s="220"/>
      <c r="B4026" s="220"/>
      <c r="C4026" s="220"/>
    </row>
    <row r="4027" spans="1:3" x14ac:dyDescent="0.2">
      <c r="A4027" s="220"/>
      <c r="B4027" s="220"/>
      <c r="C4027" s="220"/>
    </row>
    <row r="4028" spans="1:3" x14ac:dyDescent="0.2">
      <c r="A4028" s="220"/>
      <c r="B4028" s="220"/>
      <c r="C4028" s="220"/>
    </row>
    <row r="4029" spans="1:3" x14ac:dyDescent="0.2">
      <c r="A4029" s="220"/>
      <c r="B4029" s="220"/>
      <c r="C4029" s="220"/>
    </row>
    <row r="4030" spans="1:3" x14ac:dyDescent="0.2">
      <c r="A4030" s="220"/>
      <c r="B4030" s="220"/>
      <c r="C4030" s="220"/>
    </row>
    <row r="4031" spans="1:3" x14ac:dyDescent="0.2">
      <c r="A4031" s="220"/>
      <c r="B4031" s="220"/>
      <c r="C4031" s="220"/>
    </row>
    <row r="4032" spans="1:3" x14ac:dyDescent="0.2">
      <c r="A4032" s="220"/>
      <c r="B4032" s="220"/>
      <c r="C4032" s="220"/>
    </row>
    <row r="4033" spans="1:3" x14ac:dyDescent="0.2">
      <c r="A4033" s="220"/>
      <c r="B4033" s="220"/>
      <c r="C4033" s="220"/>
    </row>
    <row r="4034" spans="1:3" x14ac:dyDescent="0.2">
      <c r="A4034" s="220"/>
      <c r="B4034" s="220"/>
      <c r="C4034" s="220"/>
    </row>
    <row r="4035" spans="1:3" x14ac:dyDescent="0.2">
      <c r="A4035" s="220"/>
      <c r="B4035" s="220"/>
      <c r="C4035" s="220"/>
    </row>
    <row r="4036" spans="1:3" x14ac:dyDescent="0.2">
      <c r="A4036" s="220"/>
      <c r="B4036" s="220"/>
      <c r="C4036" s="220"/>
    </row>
    <row r="4037" spans="1:3" x14ac:dyDescent="0.2">
      <c r="A4037" s="220"/>
      <c r="B4037" s="220"/>
      <c r="C4037" s="220"/>
    </row>
    <row r="4038" spans="1:3" x14ac:dyDescent="0.2">
      <c r="A4038" s="220"/>
      <c r="B4038" s="220"/>
      <c r="C4038" s="220"/>
    </row>
    <row r="4039" spans="1:3" x14ac:dyDescent="0.2">
      <c r="A4039" s="220"/>
      <c r="B4039" s="220"/>
      <c r="C4039" s="220"/>
    </row>
    <row r="4040" spans="1:3" x14ac:dyDescent="0.2">
      <c r="A4040" s="220"/>
      <c r="B4040" s="220"/>
      <c r="C4040" s="220"/>
    </row>
    <row r="4041" spans="1:3" x14ac:dyDescent="0.2">
      <c r="A4041" s="220"/>
      <c r="B4041" s="220"/>
      <c r="C4041" s="220"/>
    </row>
    <row r="4042" spans="1:3" x14ac:dyDescent="0.2">
      <c r="A4042" s="220"/>
      <c r="B4042" s="220"/>
      <c r="C4042" s="220"/>
    </row>
    <row r="4043" spans="1:3" x14ac:dyDescent="0.2">
      <c r="A4043" s="220"/>
      <c r="B4043" s="220"/>
      <c r="C4043" s="220"/>
    </row>
    <row r="4044" spans="1:3" x14ac:dyDescent="0.2">
      <c r="A4044" s="220"/>
      <c r="B4044" s="220"/>
      <c r="C4044" s="220"/>
    </row>
    <row r="4045" spans="1:3" x14ac:dyDescent="0.2">
      <c r="A4045" s="220"/>
      <c r="B4045" s="220"/>
      <c r="C4045" s="220"/>
    </row>
    <row r="4046" spans="1:3" x14ac:dyDescent="0.2">
      <c r="A4046" s="220"/>
      <c r="B4046" s="220"/>
      <c r="C4046" s="220"/>
    </row>
    <row r="4047" spans="1:3" x14ac:dyDescent="0.2">
      <c r="A4047" s="220"/>
      <c r="B4047" s="220"/>
      <c r="C4047" s="220"/>
    </row>
    <row r="4048" spans="1:3" x14ac:dyDescent="0.2">
      <c r="A4048" s="220"/>
      <c r="B4048" s="220"/>
      <c r="C4048" s="220"/>
    </row>
    <row r="4049" spans="1:3" x14ac:dyDescent="0.2">
      <c r="A4049" s="220"/>
      <c r="B4049" s="220"/>
      <c r="C4049" s="220"/>
    </row>
    <row r="4050" spans="1:3" x14ac:dyDescent="0.2">
      <c r="A4050" s="220"/>
      <c r="B4050" s="220"/>
      <c r="C4050" s="220"/>
    </row>
    <row r="4051" spans="1:3" x14ac:dyDescent="0.2">
      <c r="A4051" s="220"/>
      <c r="B4051" s="220"/>
      <c r="C4051" s="220"/>
    </row>
    <row r="4052" spans="1:3" x14ac:dyDescent="0.2">
      <c r="A4052" s="220"/>
      <c r="B4052" s="220"/>
      <c r="C4052" s="220"/>
    </row>
    <row r="4053" spans="1:3" x14ac:dyDescent="0.2">
      <c r="A4053" s="220"/>
      <c r="B4053" s="220"/>
      <c r="C4053" s="220"/>
    </row>
    <row r="4054" spans="1:3" x14ac:dyDescent="0.2">
      <c r="A4054" s="220"/>
      <c r="B4054" s="220"/>
      <c r="C4054" s="220"/>
    </row>
    <row r="4055" spans="1:3" x14ac:dyDescent="0.2">
      <c r="A4055" s="220"/>
      <c r="B4055" s="220"/>
      <c r="C4055" s="220"/>
    </row>
    <row r="4056" spans="1:3" x14ac:dyDescent="0.2">
      <c r="A4056" s="220"/>
      <c r="B4056" s="220"/>
      <c r="C4056" s="220"/>
    </row>
    <row r="4057" spans="1:3" x14ac:dyDescent="0.2">
      <c r="A4057" s="220"/>
      <c r="B4057" s="220"/>
      <c r="C4057" s="220"/>
    </row>
    <row r="4058" spans="1:3" x14ac:dyDescent="0.2">
      <c r="A4058" s="220"/>
      <c r="B4058" s="220"/>
      <c r="C4058" s="220"/>
    </row>
    <row r="4059" spans="1:3" x14ac:dyDescent="0.2">
      <c r="A4059" s="220"/>
      <c r="B4059" s="220"/>
      <c r="C4059" s="220"/>
    </row>
    <row r="4060" spans="1:3" x14ac:dyDescent="0.2">
      <c r="A4060" s="220"/>
      <c r="B4060" s="220"/>
      <c r="C4060" s="220"/>
    </row>
    <row r="4061" spans="1:3" x14ac:dyDescent="0.2">
      <c r="A4061" s="220"/>
      <c r="B4061" s="220"/>
      <c r="C4061" s="220"/>
    </row>
    <row r="4062" spans="1:3" x14ac:dyDescent="0.2">
      <c r="A4062" s="220"/>
      <c r="B4062" s="220"/>
      <c r="C4062" s="220"/>
    </row>
    <row r="4063" spans="1:3" x14ac:dyDescent="0.2">
      <c r="A4063" s="220"/>
      <c r="B4063" s="220"/>
      <c r="C4063" s="220"/>
    </row>
    <row r="4064" spans="1:3" x14ac:dyDescent="0.2">
      <c r="A4064" s="220"/>
      <c r="B4064" s="220"/>
      <c r="C4064" s="220"/>
    </row>
    <row r="4065" spans="1:3" x14ac:dyDescent="0.2">
      <c r="A4065" s="220"/>
      <c r="B4065" s="220"/>
      <c r="C4065" s="220"/>
    </row>
    <row r="4066" spans="1:3" x14ac:dyDescent="0.2">
      <c r="A4066" s="220"/>
      <c r="B4066" s="220"/>
      <c r="C4066" s="220"/>
    </row>
    <row r="4067" spans="1:3" x14ac:dyDescent="0.2">
      <c r="A4067" s="220"/>
      <c r="B4067" s="220"/>
      <c r="C4067" s="220"/>
    </row>
    <row r="4068" spans="1:3" x14ac:dyDescent="0.2">
      <c r="A4068" s="220"/>
      <c r="B4068" s="220"/>
      <c r="C4068" s="220"/>
    </row>
    <row r="4069" spans="1:3" x14ac:dyDescent="0.2">
      <c r="A4069" s="220"/>
      <c r="B4069" s="220"/>
      <c r="C4069" s="220"/>
    </row>
    <row r="4070" spans="1:3" x14ac:dyDescent="0.2">
      <c r="A4070" s="220"/>
      <c r="B4070" s="220"/>
      <c r="C4070" s="220"/>
    </row>
    <row r="4071" spans="1:3" x14ac:dyDescent="0.2">
      <c r="A4071" s="220"/>
      <c r="B4071" s="220"/>
      <c r="C4071" s="220"/>
    </row>
    <row r="4072" spans="1:3" x14ac:dyDescent="0.2">
      <c r="A4072" s="220"/>
      <c r="B4072" s="220"/>
      <c r="C4072" s="220"/>
    </row>
    <row r="4073" spans="1:3" x14ac:dyDescent="0.2">
      <c r="A4073" s="220"/>
      <c r="B4073" s="220"/>
      <c r="C4073" s="220"/>
    </row>
    <row r="4074" spans="1:3" x14ac:dyDescent="0.2">
      <c r="A4074" s="220"/>
      <c r="B4074" s="220"/>
      <c r="C4074" s="220"/>
    </row>
    <row r="4075" spans="1:3" x14ac:dyDescent="0.2">
      <c r="A4075" s="220"/>
      <c r="B4075" s="220"/>
      <c r="C4075" s="220"/>
    </row>
    <row r="4076" spans="1:3" x14ac:dyDescent="0.2">
      <c r="A4076" s="220"/>
      <c r="B4076" s="220"/>
      <c r="C4076" s="220"/>
    </row>
    <row r="4077" spans="1:3" x14ac:dyDescent="0.2">
      <c r="A4077" s="220"/>
      <c r="B4077" s="220"/>
      <c r="C4077" s="220"/>
    </row>
    <row r="4078" spans="1:3" x14ac:dyDescent="0.2">
      <c r="A4078" s="220"/>
      <c r="B4078" s="220"/>
      <c r="C4078" s="220"/>
    </row>
    <row r="4079" spans="1:3" x14ac:dyDescent="0.2">
      <c r="A4079" s="220"/>
      <c r="B4079" s="220"/>
      <c r="C4079" s="220"/>
    </row>
    <row r="4080" spans="1:3" x14ac:dyDescent="0.2">
      <c r="A4080" s="220"/>
      <c r="B4080" s="220"/>
      <c r="C4080" s="220"/>
    </row>
    <row r="4081" spans="1:3" x14ac:dyDescent="0.2">
      <c r="A4081" s="220"/>
      <c r="B4081" s="220"/>
      <c r="C4081" s="220"/>
    </row>
    <row r="4082" spans="1:3" x14ac:dyDescent="0.2">
      <c r="A4082" s="220"/>
      <c r="B4082" s="220"/>
      <c r="C4082" s="220"/>
    </row>
    <row r="4083" spans="1:3" x14ac:dyDescent="0.2">
      <c r="A4083" s="220"/>
      <c r="B4083" s="220"/>
      <c r="C4083" s="220"/>
    </row>
    <row r="4084" spans="1:3" x14ac:dyDescent="0.2">
      <c r="A4084" s="220"/>
      <c r="B4084" s="220"/>
      <c r="C4084" s="220"/>
    </row>
    <row r="4085" spans="1:3" x14ac:dyDescent="0.2">
      <c r="A4085" s="220"/>
      <c r="B4085" s="220"/>
      <c r="C4085" s="220"/>
    </row>
    <row r="4086" spans="1:3" x14ac:dyDescent="0.2">
      <c r="A4086" s="220"/>
      <c r="B4086" s="220"/>
      <c r="C4086" s="220"/>
    </row>
    <row r="4087" spans="1:3" x14ac:dyDescent="0.2">
      <c r="A4087" s="220"/>
      <c r="B4087" s="220"/>
      <c r="C4087" s="220"/>
    </row>
    <row r="4088" spans="1:3" x14ac:dyDescent="0.2">
      <c r="A4088" s="220"/>
      <c r="B4088" s="220"/>
      <c r="C4088" s="220"/>
    </row>
    <row r="4089" spans="1:3" x14ac:dyDescent="0.2">
      <c r="A4089" s="220"/>
      <c r="B4089" s="220"/>
      <c r="C4089" s="220"/>
    </row>
    <row r="4090" spans="1:3" x14ac:dyDescent="0.2">
      <c r="A4090" s="220"/>
      <c r="B4090" s="220"/>
      <c r="C4090" s="220"/>
    </row>
    <row r="4091" spans="1:3" x14ac:dyDescent="0.2">
      <c r="A4091" s="220"/>
      <c r="B4091" s="220"/>
      <c r="C4091" s="220"/>
    </row>
    <row r="4092" spans="1:3" x14ac:dyDescent="0.2">
      <c r="A4092" s="220"/>
      <c r="B4092" s="220"/>
      <c r="C4092" s="220"/>
    </row>
    <row r="4093" spans="1:3" x14ac:dyDescent="0.2">
      <c r="A4093" s="220"/>
      <c r="B4093" s="220"/>
      <c r="C4093" s="220"/>
    </row>
    <row r="4094" spans="1:3" x14ac:dyDescent="0.2">
      <c r="A4094" s="220"/>
      <c r="B4094" s="220"/>
      <c r="C4094" s="220"/>
    </row>
    <row r="4095" spans="1:3" x14ac:dyDescent="0.2">
      <c r="A4095" s="220"/>
      <c r="B4095" s="220"/>
      <c r="C4095" s="220"/>
    </row>
    <row r="4096" spans="1:3" x14ac:dyDescent="0.2">
      <c r="A4096" s="220"/>
      <c r="B4096" s="220"/>
      <c r="C4096" s="220"/>
    </row>
    <row r="4097" spans="1:3" x14ac:dyDescent="0.2">
      <c r="A4097" s="220"/>
      <c r="B4097" s="220"/>
      <c r="C4097" s="220"/>
    </row>
    <row r="4098" spans="1:3" x14ac:dyDescent="0.2">
      <c r="A4098" s="220"/>
      <c r="B4098" s="220"/>
      <c r="C4098" s="220"/>
    </row>
    <row r="4099" spans="1:3" x14ac:dyDescent="0.2">
      <c r="A4099" s="220"/>
      <c r="B4099" s="220"/>
      <c r="C4099" s="220"/>
    </row>
    <row r="4100" spans="1:3" x14ac:dyDescent="0.2">
      <c r="A4100" s="220"/>
      <c r="B4100" s="220"/>
      <c r="C4100" s="220"/>
    </row>
    <row r="4101" spans="1:3" x14ac:dyDescent="0.2">
      <c r="A4101" s="220"/>
      <c r="B4101" s="220"/>
      <c r="C4101" s="220"/>
    </row>
    <row r="4102" spans="1:3" x14ac:dyDescent="0.2">
      <c r="A4102" s="220"/>
      <c r="B4102" s="220"/>
      <c r="C4102" s="220"/>
    </row>
    <row r="4103" spans="1:3" x14ac:dyDescent="0.2">
      <c r="A4103" s="220"/>
      <c r="B4103" s="220"/>
      <c r="C4103" s="220"/>
    </row>
    <row r="4104" spans="1:3" x14ac:dyDescent="0.2">
      <c r="A4104" s="220"/>
      <c r="B4104" s="220"/>
      <c r="C4104" s="220"/>
    </row>
    <row r="4105" spans="1:3" x14ac:dyDescent="0.2">
      <c r="A4105" s="220"/>
      <c r="B4105" s="220"/>
      <c r="C4105" s="220"/>
    </row>
    <row r="4106" spans="1:3" x14ac:dyDescent="0.2">
      <c r="A4106" s="220"/>
      <c r="B4106" s="220"/>
      <c r="C4106" s="220"/>
    </row>
    <row r="4107" spans="1:3" x14ac:dyDescent="0.2">
      <c r="A4107" s="220"/>
      <c r="B4107" s="220"/>
      <c r="C4107" s="220"/>
    </row>
    <row r="4108" spans="1:3" x14ac:dyDescent="0.2">
      <c r="A4108" s="220"/>
      <c r="B4108" s="220"/>
      <c r="C4108" s="220"/>
    </row>
    <row r="4109" spans="1:3" x14ac:dyDescent="0.2">
      <c r="A4109" s="220"/>
      <c r="B4109" s="220"/>
      <c r="C4109" s="220"/>
    </row>
    <row r="4110" spans="1:3" x14ac:dyDescent="0.2">
      <c r="A4110" s="220"/>
      <c r="B4110" s="220"/>
      <c r="C4110" s="220"/>
    </row>
    <row r="4111" spans="1:3" x14ac:dyDescent="0.2">
      <c r="A4111" s="220"/>
      <c r="B4111" s="220"/>
      <c r="C4111" s="220"/>
    </row>
    <row r="4112" spans="1:3" x14ac:dyDescent="0.2">
      <c r="A4112" s="220"/>
      <c r="B4112" s="220"/>
      <c r="C4112" s="220"/>
    </row>
    <row r="4113" spans="1:3" x14ac:dyDescent="0.2">
      <c r="A4113" s="220"/>
      <c r="B4113" s="220"/>
      <c r="C4113" s="220"/>
    </row>
    <row r="4114" spans="1:3" x14ac:dyDescent="0.2">
      <c r="A4114" s="220"/>
      <c r="B4114" s="220"/>
      <c r="C4114" s="220"/>
    </row>
    <row r="4115" spans="1:3" x14ac:dyDescent="0.2">
      <c r="A4115" s="220"/>
      <c r="B4115" s="220"/>
      <c r="C4115" s="220"/>
    </row>
    <row r="4116" spans="1:3" x14ac:dyDescent="0.2">
      <c r="A4116" s="220"/>
      <c r="B4116" s="220"/>
      <c r="C4116" s="220"/>
    </row>
    <row r="4117" spans="1:3" x14ac:dyDescent="0.2">
      <c r="A4117" s="220"/>
      <c r="B4117" s="220"/>
      <c r="C4117" s="220"/>
    </row>
    <row r="4118" spans="1:3" x14ac:dyDescent="0.2">
      <c r="A4118" s="220"/>
      <c r="B4118" s="220"/>
      <c r="C4118" s="220"/>
    </row>
    <row r="4119" spans="1:3" x14ac:dyDescent="0.2">
      <c r="A4119" s="220"/>
      <c r="B4119" s="220"/>
      <c r="C4119" s="220"/>
    </row>
    <row r="4120" spans="1:3" x14ac:dyDescent="0.2">
      <c r="A4120" s="220"/>
      <c r="B4120" s="220"/>
      <c r="C4120" s="220"/>
    </row>
    <row r="4121" spans="1:3" x14ac:dyDescent="0.2">
      <c r="A4121" s="220"/>
      <c r="B4121" s="220"/>
      <c r="C4121" s="220"/>
    </row>
    <row r="4122" spans="1:3" x14ac:dyDescent="0.2">
      <c r="A4122" s="220"/>
      <c r="B4122" s="220"/>
      <c r="C4122" s="220"/>
    </row>
    <row r="4123" spans="1:3" x14ac:dyDescent="0.2">
      <c r="A4123" s="220"/>
      <c r="B4123" s="220"/>
      <c r="C4123" s="220"/>
    </row>
    <row r="4124" spans="1:3" x14ac:dyDescent="0.2">
      <c r="A4124" s="220"/>
      <c r="B4124" s="220"/>
      <c r="C4124" s="220"/>
    </row>
    <row r="4125" spans="1:3" x14ac:dyDescent="0.2">
      <c r="A4125" s="220"/>
      <c r="B4125" s="220"/>
      <c r="C4125" s="220"/>
    </row>
    <row r="4126" spans="1:3" x14ac:dyDescent="0.2">
      <c r="A4126" s="220"/>
      <c r="B4126" s="220"/>
      <c r="C4126" s="220"/>
    </row>
    <row r="4127" spans="1:3" x14ac:dyDescent="0.2">
      <c r="A4127" s="220"/>
      <c r="B4127" s="220"/>
      <c r="C4127" s="220"/>
    </row>
    <row r="4128" spans="1:3" x14ac:dyDescent="0.2">
      <c r="A4128" s="220"/>
      <c r="B4128" s="220"/>
      <c r="C4128" s="220"/>
    </row>
    <row r="4129" spans="1:3" x14ac:dyDescent="0.2">
      <c r="A4129" s="220"/>
      <c r="B4129" s="220"/>
      <c r="C4129" s="220"/>
    </row>
    <row r="4130" spans="1:3" x14ac:dyDescent="0.2">
      <c r="A4130" s="220"/>
      <c r="B4130" s="220"/>
      <c r="C4130" s="220"/>
    </row>
    <row r="4131" spans="1:3" x14ac:dyDescent="0.2">
      <c r="A4131" s="220"/>
      <c r="B4131" s="220"/>
      <c r="C4131" s="220"/>
    </row>
    <row r="4132" spans="1:3" x14ac:dyDescent="0.2">
      <c r="A4132" s="220"/>
      <c r="B4132" s="220"/>
      <c r="C4132" s="220"/>
    </row>
    <row r="4133" spans="1:3" x14ac:dyDescent="0.2">
      <c r="A4133" s="220"/>
      <c r="B4133" s="220"/>
      <c r="C4133" s="220"/>
    </row>
    <row r="4134" spans="1:3" x14ac:dyDescent="0.2">
      <c r="A4134" s="220"/>
      <c r="B4134" s="220"/>
      <c r="C4134" s="220"/>
    </row>
    <row r="4135" spans="1:3" x14ac:dyDescent="0.2">
      <c r="A4135" s="220"/>
      <c r="B4135" s="220"/>
      <c r="C4135" s="220"/>
    </row>
    <row r="4136" spans="1:3" x14ac:dyDescent="0.2">
      <c r="A4136" s="220"/>
      <c r="B4136" s="220"/>
      <c r="C4136" s="220"/>
    </row>
    <row r="4137" spans="1:3" x14ac:dyDescent="0.2">
      <c r="A4137" s="220"/>
      <c r="B4137" s="220"/>
      <c r="C4137" s="220"/>
    </row>
    <row r="4138" spans="1:3" x14ac:dyDescent="0.2">
      <c r="A4138" s="220"/>
      <c r="B4138" s="220"/>
      <c r="C4138" s="220"/>
    </row>
    <row r="4139" spans="1:3" x14ac:dyDescent="0.2">
      <c r="A4139" s="220"/>
      <c r="B4139" s="220"/>
      <c r="C4139" s="220"/>
    </row>
    <row r="4140" spans="1:3" x14ac:dyDescent="0.2">
      <c r="A4140" s="220"/>
      <c r="B4140" s="220"/>
      <c r="C4140" s="220"/>
    </row>
    <row r="4141" spans="1:3" x14ac:dyDescent="0.2">
      <c r="A4141" s="220"/>
      <c r="B4141" s="220"/>
      <c r="C4141" s="220"/>
    </row>
    <row r="4142" spans="1:3" x14ac:dyDescent="0.2">
      <c r="A4142" s="220"/>
      <c r="B4142" s="220"/>
      <c r="C4142" s="220"/>
    </row>
    <row r="4143" spans="1:3" x14ac:dyDescent="0.2">
      <c r="A4143" s="220"/>
      <c r="B4143" s="220"/>
      <c r="C4143" s="220"/>
    </row>
    <row r="4144" spans="1:3" x14ac:dyDescent="0.2">
      <c r="A4144" s="220"/>
      <c r="B4144" s="220"/>
      <c r="C4144" s="220"/>
    </row>
    <row r="4145" spans="1:3" x14ac:dyDescent="0.2">
      <c r="A4145" s="220"/>
      <c r="B4145" s="220"/>
      <c r="C4145" s="220"/>
    </row>
    <row r="4146" spans="1:3" x14ac:dyDescent="0.2">
      <c r="A4146" s="220"/>
      <c r="B4146" s="220"/>
      <c r="C4146" s="220"/>
    </row>
    <row r="4147" spans="1:3" x14ac:dyDescent="0.2">
      <c r="A4147" s="220"/>
      <c r="B4147" s="220"/>
      <c r="C4147" s="220"/>
    </row>
    <row r="4148" spans="1:3" x14ac:dyDescent="0.2">
      <c r="A4148" s="220"/>
      <c r="B4148" s="220"/>
      <c r="C4148" s="220"/>
    </row>
    <row r="4149" spans="1:3" x14ac:dyDescent="0.2">
      <c r="A4149" s="220"/>
      <c r="B4149" s="220"/>
      <c r="C4149" s="220"/>
    </row>
    <row r="4150" spans="1:3" x14ac:dyDescent="0.2">
      <c r="A4150" s="220"/>
      <c r="B4150" s="220"/>
      <c r="C4150" s="220"/>
    </row>
    <row r="4151" spans="1:3" x14ac:dyDescent="0.2">
      <c r="A4151" s="220"/>
      <c r="B4151" s="220"/>
      <c r="C4151" s="220"/>
    </row>
    <row r="4152" spans="1:3" x14ac:dyDescent="0.2">
      <c r="A4152" s="220"/>
      <c r="B4152" s="220"/>
      <c r="C4152" s="220"/>
    </row>
    <row r="4153" spans="1:3" x14ac:dyDescent="0.2">
      <c r="A4153" s="220"/>
      <c r="B4153" s="220"/>
      <c r="C4153" s="220"/>
    </row>
    <row r="4154" spans="1:3" x14ac:dyDescent="0.2">
      <c r="A4154" s="220"/>
      <c r="B4154" s="220"/>
      <c r="C4154" s="220"/>
    </row>
    <row r="4155" spans="1:3" x14ac:dyDescent="0.2">
      <c r="A4155" s="220"/>
      <c r="B4155" s="220"/>
      <c r="C4155" s="220"/>
    </row>
    <row r="4156" spans="1:3" x14ac:dyDescent="0.2">
      <c r="A4156" s="220"/>
      <c r="B4156" s="220"/>
      <c r="C4156" s="220"/>
    </row>
    <row r="4157" spans="1:3" x14ac:dyDescent="0.2">
      <c r="A4157" s="220"/>
      <c r="B4157" s="220"/>
      <c r="C4157" s="220"/>
    </row>
    <row r="4158" spans="1:3" x14ac:dyDescent="0.2">
      <c r="A4158" s="220"/>
      <c r="B4158" s="220"/>
      <c r="C4158" s="220"/>
    </row>
    <row r="4159" spans="1:3" x14ac:dyDescent="0.2">
      <c r="A4159" s="220"/>
      <c r="B4159" s="220"/>
      <c r="C4159" s="220"/>
    </row>
    <row r="4160" spans="1:3" x14ac:dyDescent="0.2">
      <c r="A4160" s="220"/>
      <c r="B4160" s="220"/>
      <c r="C4160" s="220"/>
    </row>
    <row r="4161" spans="1:3" x14ac:dyDescent="0.2">
      <c r="A4161" s="220"/>
      <c r="B4161" s="220"/>
      <c r="C4161" s="220"/>
    </row>
    <row r="4162" spans="1:3" x14ac:dyDescent="0.2">
      <c r="A4162" s="220"/>
      <c r="B4162" s="220"/>
      <c r="C4162" s="220"/>
    </row>
    <row r="4163" spans="1:3" x14ac:dyDescent="0.2">
      <c r="A4163" s="220"/>
      <c r="B4163" s="220"/>
      <c r="C4163" s="220"/>
    </row>
    <row r="4164" spans="1:3" x14ac:dyDescent="0.2">
      <c r="A4164" s="220"/>
      <c r="B4164" s="220"/>
      <c r="C4164" s="220"/>
    </row>
    <row r="4165" spans="1:3" x14ac:dyDescent="0.2">
      <c r="A4165" s="220"/>
      <c r="B4165" s="220"/>
      <c r="C4165" s="220"/>
    </row>
    <row r="4166" spans="1:3" x14ac:dyDescent="0.2">
      <c r="A4166" s="220"/>
      <c r="B4166" s="220"/>
      <c r="C4166" s="220"/>
    </row>
    <row r="4167" spans="1:3" x14ac:dyDescent="0.2">
      <c r="A4167" s="220"/>
      <c r="B4167" s="220"/>
      <c r="C4167" s="220"/>
    </row>
    <row r="4168" spans="1:3" x14ac:dyDescent="0.2">
      <c r="A4168" s="220"/>
      <c r="B4168" s="220"/>
      <c r="C4168" s="220"/>
    </row>
    <row r="4169" spans="1:3" x14ac:dyDescent="0.2">
      <c r="A4169" s="220"/>
      <c r="B4169" s="220"/>
      <c r="C4169" s="220"/>
    </row>
    <row r="4170" spans="1:3" x14ac:dyDescent="0.2">
      <c r="A4170" s="220"/>
      <c r="B4170" s="220"/>
      <c r="C4170" s="220"/>
    </row>
    <row r="4171" spans="1:3" x14ac:dyDescent="0.2">
      <c r="A4171" s="220"/>
      <c r="B4171" s="220"/>
      <c r="C4171" s="220"/>
    </row>
    <row r="4172" spans="1:3" x14ac:dyDescent="0.2">
      <c r="A4172" s="220"/>
      <c r="B4172" s="220"/>
      <c r="C4172" s="220"/>
    </row>
    <row r="4173" spans="1:3" x14ac:dyDescent="0.2">
      <c r="A4173" s="220"/>
      <c r="B4173" s="220"/>
      <c r="C4173" s="220"/>
    </row>
    <row r="4174" spans="1:3" x14ac:dyDescent="0.2">
      <c r="A4174" s="220"/>
      <c r="B4174" s="220"/>
      <c r="C4174" s="220"/>
    </row>
    <row r="4175" spans="1:3" x14ac:dyDescent="0.2">
      <c r="A4175" s="220"/>
      <c r="B4175" s="220"/>
      <c r="C4175" s="220"/>
    </row>
    <row r="4176" spans="1:3" x14ac:dyDescent="0.2">
      <c r="A4176" s="220"/>
      <c r="B4176" s="220"/>
      <c r="C4176" s="220"/>
    </row>
    <row r="4177" spans="1:3" x14ac:dyDescent="0.2">
      <c r="A4177" s="220"/>
      <c r="B4177" s="220"/>
      <c r="C4177" s="220"/>
    </row>
    <row r="4178" spans="1:3" x14ac:dyDescent="0.2">
      <c r="A4178" s="220"/>
      <c r="B4178" s="220"/>
      <c r="C4178" s="220"/>
    </row>
    <row r="4179" spans="1:3" x14ac:dyDescent="0.2">
      <c r="A4179" s="220"/>
      <c r="B4179" s="220"/>
      <c r="C4179" s="220"/>
    </row>
    <row r="4180" spans="1:3" x14ac:dyDescent="0.2">
      <c r="A4180" s="220"/>
      <c r="B4180" s="220"/>
      <c r="C4180" s="220"/>
    </row>
    <row r="4181" spans="1:3" x14ac:dyDescent="0.2">
      <c r="A4181" s="220"/>
      <c r="B4181" s="220"/>
      <c r="C4181" s="220"/>
    </row>
    <row r="4182" spans="1:3" x14ac:dyDescent="0.2">
      <c r="A4182" s="220"/>
      <c r="B4182" s="220"/>
      <c r="C4182" s="220"/>
    </row>
    <row r="4183" spans="1:3" x14ac:dyDescent="0.2">
      <c r="A4183" s="220"/>
      <c r="B4183" s="220"/>
      <c r="C4183" s="220"/>
    </row>
    <row r="4184" spans="1:3" x14ac:dyDescent="0.2">
      <c r="A4184" s="220"/>
      <c r="B4184" s="220"/>
      <c r="C4184" s="220"/>
    </row>
    <row r="4185" spans="1:3" x14ac:dyDescent="0.2">
      <c r="A4185" s="220"/>
      <c r="B4185" s="220"/>
      <c r="C4185" s="220"/>
    </row>
    <row r="4186" spans="1:3" x14ac:dyDescent="0.2">
      <c r="A4186" s="220"/>
      <c r="B4186" s="220"/>
      <c r="C4186" s="220"/>
    </row>
    <row r="4187" spans="1:3" x14ac:dyDescent="0.2">
      <c r="A4187" s="220"/>
      <c r="B4187" s="220"/>
      <c r="C4187" s="220"/>
    </row>
    <row r="4188" spans="1:3" x14ac:dyDescent="0.2">
      <c r="A4188" s="220"/>
      <c r="B4188" s="220"/>
      <c r="C4188" s="220"/>
    </row>
    <row r="4189" spans="1:3" x14ac:dyDescent="0.2">
      <c r="A4189" s="220"/>
      <c r="B4189" s="220"/>
      <c r="C4189" s="220"/>
    </row>
    <row r="4190" spans="1:3" x14ac:dyDescent="0.2">
      <c r="A4190" s="220"/>
      <c r="B4190" s="220"/>
      <c r="C4190" s="220"/>
    </row>
    <row r="4191" spans="1:3" x14ac:dyDescent="0.2">
      <c r="A4191" s="220"/>
      <c r="B4191" s="220"/>
      <c r="C4191" s="220"/>
    </row>
    <row r="4192" spans="1:3" x14ac:dyDescent="0.2">
      <c r="A4192" s="220"/>
      <c r="B4192" s="220"/>
      <c r="C4192" s="220"/>
    </row>
    <row r="4193" spans="1:3" x14ac:dyDescent="0.2">
      <c r="A4193" s="220"/>
      <c r="B4193" s="220"/>
      <c r="C4193" s="220"/>
    </row>
    <row r="4194" spans="1:3" x14ac:dyDescent="0.2">
      <c r="A4194" s="220"/>
      <c r="B4194" s="220"/>
      <c r="C4194" s="220"/>
    </row>
    <row r="4195" spans="1:3" x14ac:dyDescent="0.2">
      <c r="A4195" s="220"/>
      <c r="B4195" s="220"/>
      <c r="C4195" s="220"/>
    </row>
    <row r="4196" spans="1:3" x14ac:dyDescent="0.2">
      <c r="A4196" s="220"/>
      <c r="B4196" s="220"/>
      <c r="C4196" s="220"/>
    </row>
    <row r="4197" spans="1:3" x14ac:dyDescent="0.2">
      <c r="A4197" s="220"/>
      <c r="B4197" s="220"/>
      <c r="C4197" s="220"/>
    </row>
    <row r="4198" spans="1:3" x14ac:dyDescent="0.2">
      <c r="A4198" s="220"/>
      <c r="B4198" s="220"/>
      <c r="C4198" s="220"/>
    </row>
    <row r="4199" spans="1:3" x14ac:dyDescent="0.2">
      <c r="A4199" s="220"/>
      <c r="B4199" s="220"/>
      <c r="C4199" s="220"/>
    </row>
    <row r="4200" spans="1:3" x14ac:dyDescent="0.2">
      <c r="A4200" s="220"/>
      <c r="B4200" s="220"/>
      <c r="C4200" s="220"/>
    </row>
    <row r="4201" spans="1:3" x14ac:dyDescent="0.2">
      <c r="A4201" s="220"/>
      <c r="B4201" s="220"/>
      <c r="C4201" s="220"/>
    </row>
    <row r="4202" spans="1:3" x14ac:dyDescent="0.2">
      <c r="A4202" s="220"/>
      <c r="B4202" s="220"/>
      <c r="C4202" s="220"/>
    </row>
    <row r="4203" spans="1:3" x14ac:dyDescent="0.2">
      <c r="A4203" s="220"/>
      <c r="B4203" s="220"/>
      <c r="C4203" s="220"/>
    </row>
    <row r="4204" spans="1:3" x14ac:dyDescent="0.2">
      <c r="A4204" s="220"/>
      <c r="B4204" s="220"/>
      <c r="C4204" s="220"/>
    </row>
    <row r="4205" spans="1:3" x14ac:dyDescent="0.2">
      <c r="A4205" s="220"/>
      <c r="B4205" s="220"/>
      <c r="C4205" s="220"/>
    </row>
    <row r="4206" spans="1:3" x14ac:dyDescent="0.2">
      <c r="A4206" s="220"/>
      <c r="B4206" s="220"/>
      <c r="C4206" s="220"/>
    </row>
    <row r="4207" spans="1:3" x14ac:dyDescent="0.2">
      <c r="A4207" s="220"/>
      <c r="B4207" s="220"/>
      <c r="C4207" s="220"/>
    </row>
    <row r="4208" spans="1:3" x14ac:dyDescent="0.2">
      <c r="A4208" s="220"/>
      <c r="B4208" s="220"/>
      <c r="C4208" s="220"/>
    </row>
    <row r="4209" spans="1:3" x14ac:dyDescent="0.2">
      <c r="A4209" s="220"/>
      <c r="B4209" s="220"/>
      <c r="C4209" s="220"/>
    </row>
    <row r="4210" spans="1:3" x14ac:dyDescent="0.2">
      <c r="A4210" s="220"/>
      <c r="B4210" s="220"/>
      <c r="C4210" s="220"/>
    </row>
    <row r="4211" spans="1:3" x14ac:dyDescent="0.2">
      <c r="A4211" s="220"/>
      <c r="B4211" s="220"/>
      <c r="C4211" s="220"/>
    </row>
    <row r="4212" spans="1:3" x14ac:dyDescent="0.2">
      <c r="A4212" s="220"/>
      <c r="B4212" s="220"/>
      <c r="C4212" s="220"/>
    </row>
    <row r="4213" spans="1:3" x14ac:dyDescent="0.2">
      <c r="A4213" s="220"/>
      <c r="B4213" s="220"/>
      <c r="C4213" s="220"/>
    </row>
    <row r="4214" spans="1:3" x14ac:dyDescent="0.2">
      <c r="A4214" s="220"/>
      <c r="B4214" s="220"/>
      <c r="C4214" s="220"/>
    </row>
    <row r="4215" spans="1:3" x14ac:dyDescent="0.2">
      <c r="A4215" s="220"/>
      <c r="B4215" s="220"/>
      <c r="C4215" s="220"/>
    </row>
    <row r="4216" spans="1:3" x14ac:dyDescent="0.2">
      <c r="A4216" s="220"/>
      <c r="B4216" s="220"/>
      <c r="C4216" s="220"/>
    </row>
    <row r="4217" spans="1:3" x14ac:dyDescent="0.2">
      <c r="A4217" s="220"/>
      <c r="B4217" s="220"/>
      <c r="C4217" s="220"/>
    </row>
    <row r="4218" spans="1:3" x14ac:dyDescent="0.2">
      <c r="A4218" s="220"/>
      <c r="B4218" s="220"/>
      <c r="C4218" s="220"/>
    </row>
    <row r="4219" spans="1:3" x14ac:dyDescent="0.2">
      <c r="A4219" s="220"/>
      <c r="B4219" s="220"/>
      <c r="C4219" s="220"/>
    </row>
    <row r="4220" spans="1:3" x14ac:dyDescent="0.2">
      <c r="A4220" s="220"/>
      <c r="B4220" s="220"/>
      <c r="C4220" s="220"/>
    </row>
    <row r="4221" spans="1:3" x14ac:dyDescent="0.2">
      <c r="A4221" s="220"/>
      <c r="B4221" s="220"/>
      <c r="C4221" s="220"/>
    </row>
    <row r="4222" spans="1:3" x14ac:dyDescent="0.2">
      <c r="A4222" s="220"/>
      <c r="B4222" s="220"/>
      <c r="C4222" s="220"/>
    </row>
    <row r="4223" spans="1:3" x14ac:dyDescent="0.2">
      <c r="A4223" s="220"/>
      <c r="B4223" s="220"/>
      <c r="C4223" s="220"/>
    </row>
    <row r="4224" spans="1:3" x14ac:dyDescent="0.2">
      <c r="A4224" s="220"/>
      <c r="B4224" s="220"/>
      <c r="C4224" s="220"/>
    </row>
    <row r="4225" spans="1:3" x14ac:dyDescent="0.2">
      <c r="A4225" s="220"/>
      <c r="B4225" s="220"/>
      <c r="C4225" s="220"/>
    </row>
    <row r="4226" spans="1:3" x14ac:dyDescent="0.2">
      <c r="A4226" s="220"/>
      <c r="B4226" s="220"/>
      <c r="C4226" s="220"/>
    </row>
    <row r="4227" spans="1:3" x14ac:dyDescent="0.2">
      <c r="A4227" s="220"/>
      <c r="B4227" s="220"/>
      <c r="C4227" s="220"/>
    </row>
    <row r="4228" spans="1:3" x14ac:dyDescent="0.2">
      <c r="A4228" s="220"/>
      <c r="B4228" s="220"/>
      <c r="C4228" s="220"/>
    </row>
    <row r="4229" spans="1:3" x14ac:dyDescent="0.2">
      <c r="A4229" s="220"/>
      <c r="B4229" s="220"/>
      <c r="C4229" s="220"/>
    </row>
    <row r="4230" spans="1:3" x14ac:dyDescent="0.2">
      <c r="A4230" s="220"/>
      <c r="B4230" s="220"/>
      <c r="C4230" s="220"/>
    </row>
    <row r="4231" spans="1:3" x14ac:dyDescent="0.2">
      <c r="A4231" s="220"/>
      <c r="B4231" s="220"/>
      <c r="C4231" s="220"/>
    </row>
    <row r="4232" spans="1:3" x14ac:dyDescent="0.2">
      <c r="A4232" s="220"/>
      <c r="B4232" s="220"/>
      <c r="C4232" s="220"/>
    </row>
    <row r="4233" spans="1:3" x14ac:dyDescent="0.2">
      <c r="A4233" s="220"/>
      <c r="B4233" s="220"/>
      <c r="C4233" s="220"/>
    </row>
    <row r="4234" spans="1:3" x14ac:dyDescent="0.2">
      <c r="A4234" s="220"/>
      <c r="B4234" s="220"/>
      <c r="C4234" s="220"/>
    </row>
    <row r="4235" spans="1:3" x14ac:dyDescent="0.2">
      <c r="A4235" s="220"/>
      <c r="B4235" s="220"/>
      <c r="C4235" s="220"/>
    </row>
    <row r="4236" spans="1:3" x14ac:dyDescent="0.2">
      <c r="A4236" s="220"/>
      <c r="B4236" s="220"/>
      <c r="C4236" s="220"/>
    </row>
    <row r="4237" spans="1:3" x14ac:dyDescent="0.2">
      <c r="A4237" s="220"/>
      <c r="B4237" s="220"/>
      <c r="C4237" s="220"/>
    </row>
    <row r="4238" spans="1:3" x14ac:dyDescent="0.2">
      <c r="A4238" s="220"/>
      <c r="B4238" s="220"/>
      <c r="C4238" s="220"/>
    </row>
    <row r="4239" spans="1:3" x14ac:dyDescent="0.2">
      <c r="A4239" s="220"/>
      <c r="B4239" s="220"/>
      <c r="C4239" s="220"/>
    </row>
    <row r="4240" spans="1:3" x14ac:dyDescent="0.2">
      <c r="A4240" s="220"/>
      <c r="B4240" s="220"/>
      <c r="C4240" s="220"/>
    </row>
    <row r="4241" spans="1:3" x14ac:dyDescent="0.2">
      <c r="A4241" s="220"/>
      <c r="B4241" s="220"/>
      <c r="C4241" s="220"/>
    </row>
    <row r="4242" spans="1:3" x14ac:dyDescent="0.2">
      <c r="A4242" s="220"/>
      <c r="B4242" s="220"/>
      <c r="C4242" s="220"/>
    </row>
    <row r="4243" spans="1:3" x14ac:dyDescent="0.2">
      <c r="A4243" s="220"/>
      <c r="B4243" s="220"/>
      <c r="C4243" s="220"/>
    </row>
    <row r="4244" spans="1:3" x14ac:dyDescent="0.2">
      <c r="A4244" s="220"/>
      <c r="B4244" s="220"/>
      <c r="C4244" s="220"/>
    </row>
    <row r="4245" spans="1:3" x14ac:dyDescent="0.2">
      <c r="A4245" s="220"/>
      <c r="B4245" s="220"/>
      <c r="C4245" s="220"/>
    </row>
    <row r="4246" spans="1:3" x14ac:dyDescent="0.2">
      <c r="A4246" s="220"/>
      <c r="B4246" s="220"/>
      <c r="C4246" s="220"/>
    </row>
    <row r="4247" spans="1:3" x14ac:dyDescent="0.2">
      <c r="A4247" s="220"/>
      <c r="B4247" s="220"/>
      <c r="C4247" s="220"/>
    </row>
    <row r="4248" spans="1:3" x14ac:dyDescent="0.2">
      <c r="A4248" s="220"/>
      <c r="B4248" s="220"/>
      <c r="C4248" s="220"/>
    </row>
    <row r="4249" spans="1:3" x14ac:dyDescent="0.2">
      <c r="A4249" s="220"/>
      <c r="B4249" s="220"/>
      <c r="C4249" s="220"/>
    </row>
    <row r="4250" spans="1:3" x14ac:dyDescent="0.2">
      <c r="A4250" s="220"/>
      <c r="B4250" s="220"/>
      <c r="C4250" s="220"/>
    </row>
    <row r="4251" spans="1:3" x14ac:dyDescent="0.2">
      <c r="A4251" s="220"/>
      <c r="B4251" s="220"/>
      <c r="C4251" s="220"/>
    </row>
    <row r="4252" spans="1:3" x14ac:dyDescent="0.2">
      <c r="A4252" s="220"/>
      <c r="B4252" s="220"/>
      <c r="C4252" s="220"/>
    </row>
    <row r="4253" spans="1:3" x14ac:dyDescent="0.2">
      <c r="A4253" s="220"/>
      <c r="B4253" s="220"/>
      <c r="C4253" s="220"/>
    </row>
    <row r="4254" spans="1:3" x14ac:dyDescent="0.2">
      <c r="A4254" s="220"/>
      <c r="B4254" s="220"/>
      <c r="C4254" s="220"/>
    </row>
    <row r="4255" spans="1:3" x14ac:dyDescent="0.2">
      <c r="A4255" s="220"/>
      <c r="B4255" s="220"/>
      <c r="C4255" s="220"/>
    </row>
    <row r="4256" spans="1:3" x14ac:dyDescent="0.2">
      <c r="A4256" s="220"/>
      <c r="B4256" s="220"/>
      <c r="C4256" s="220"/>
    </row>
    <row r="4257" spans="1:3" x14ac:dyDescent="0.2">
      <c r="A4257" s="220"/>
      <c r="B4257" s="220"/>
      <c r="C4257" s="220"/>
    </row>
    <row r="4258" spans="1:3" x14ac:dyDescent="0.2">
      <c r="A4258" s="220"/>
      <c r="B4258" s="220"/>
      <c r="C4258" s="220"/>
    </row>
    <row r="4259" spans="1:3" x14ac:dyDescent="0.2">
      <c r="A4259" s="220"/>
      <c r="B4259" s="220"/>
      <c r="C4259" s="220"/>
    </row>
    <row r="4260" spans="1:3" x14ac:dyDescent="0.2">
      <c r="A4260" s="220"/>
      <c r="B4260" s="220"/>
      <c r="C4260" s="220"/>
    </row>
    <row r="4261" spans="1:3" x14ac:dyDescent="0.2">
      <c r="A4261" s="220"/>
      <c r="B4261" s="220"/>
      <c r="C4261" s="220"/>
    </row>
    <row r="4262" spans="1:3" x14ac:dyDescent="0.2">
      <c r="A4262" s="220"/>
      <c r="B4262" s="220"/>
      <c r="C4262" s="220"/>
    </row>
    <row r="4263" spans="1:3" x14ac:dyDescent="0.2">
      <c r="A4263" s="220"/>
      <c r="B4263" s="220"/>
      <c r="C4263" s="220"/>
    </row>
    <row r="4264" spans="1:3" x14ac:dyDescent="0.2">
      <c r="A4264" s="220"/>
      <c r="B4264" s="220"/>
      <c r="C4264" s="220"/>
    </row>
    <row r="4265" spans="1:3" x14ac:dyDescent="0.2">
      <c r="A4265" s="220"/>
      <c r="B4265" s="220"/>
      <c r="C4265" s="220"/>
    </row>
    <row r="4266" spans="1:3" x14ac:dyDescent="0.2">
      <c r="A4266" s="220"/>
      <c r="B4266" s="220"/>
      <c r="C4266" s="220"/>
    </row>
    <row r="4267" spans="1:3" x14ac:dyDescent="0.2">
      <c r="A4267" s="220"/>
      <c r="B4267" s="220"/>
      <c r="C4267" s="220"/>
    </row>
    <row r="4268" spans="1:3" x14ac:dyDescent="0.2">
      <c r="A4268" s="220"/>
      <c r="B4268" s="220"/>
      <c r="C4268" s="220"/>
    </row>
    <row r="4269" spans="1:3" x14ac:dyDescent="0.2">
      <c r="A4269" s="220"/>
      <c r="B4269" s="220"/>
      <c r="C4269" s="220"/>
    </row>
    <row r="4270" spans="1:3" x14ac:dyDescent="0.2">
      <c r="A4270" s="220"/>
      <c r="B4270" s="220"/>
      <c r="C4270" s="220"/>
    </row>
    <row r="4271" spans="1:3" x14ac:dyDescent="0.2">
      <c r="A4271" s="220"/>
      <c r="B4271" s="220"/>
      <c r="C4271" s="220"/>
    </row>
    <row r="4272" spans="1:3" x14ac:dyDescent="0.2">
      <c r="A4272" s="220"/>
      <c r="B4272" s="220"/>
      <c r="C4272" s="220"/>
    </row>
    <row r="4273" spans="1:3" x14ac:dyDescent="0.2">
      <c r="A4273" s="220"/>
      <c r="B4273" s="220"/>
      <c r="C4273" s="220"/>
    </row>
    <row r="4274" spans="1:3" x14ac:dyDescent="0.2">
      <c r="A4274" s="220"/>
      <c r="B4274" s="220"/>
      <c r="C4274" s="220"/>
    </row>
    <row r="4275" spans="1:3" x14ac:dyDescent="0.2">
      <c r="A4275" s="220"/>
      <c r="B4275" s="220"/>
      <c r="C4275" s="220"/>
    </row>
    <row r="4276" spans="1:3" x14ac:dyDescent="0.2">
      <c r="A4276" s="220"/>
      <c r="B4276" s="220"/>
      <c r="C4276" s="220"/>
    </row>
    <row r="4277" spans="1:3" x14ac:dyDescent="0.2">
      <c r="A4277" s="220"/>
      <c r="B4277" s="220"/>
      <c r="C4277" s="220"/>
    </row>
    <row r="4278" spans="1:3" x14ac:dyDescent="0.2">
      <c r="A4278" s="220"/>
      <c r="B4278" s="220"/>
      <c r="C4278" s="220"/>
    </row>
    <row r="4279" spans="1:3" x14ac:dyDescent="0.2">
      <c r="A4279" s="220"/>
      <c r="B4279" s="220"/>
      <c r="C4279" s="220"/>
    </row>
    <row r="4280" spans="1:3" x14ac:dyDescent="0.2">
      <c r="A4280" s="220"/>
      <c r="B4280" s="220"/>
      <c r="C4280" s="220"/>
    </row>
    <row r="4281" spans="1:3" x14ac:dyDescent="0.2">
      <c r="A4281" s="220"/>
      <c r="B4281" s="220"/>
      <c r="C4281" s="220"/>
    </row>
    <row r="4282" spans="1:3" x14ac:dyDescent="0.2">
      <c r="A4282" s="220"/>
      <c r="B4282" s="220"/>
      <c r="C4282" s="220"/>
    </row>
    <row r="4283" spans="1:3" x14ac:dyDescent="0.2">
      <c r="A4283" s="220"/>
      <c r="B4283" s="220"/>
      <c r="C4283" s="220"/>
    </row>
    <row r="4284" spans="1:3" x14ac:dyDescent="0.2">
      <c r="A4284" s="220"/>
      <c r="B4284" s="220"/>
      <c r="C4284" s="220"/>
    </row>
    <row r="4285" spans="1:3" x14ac:dyDescent="0.2">
      <c r="A4285" s="220"/>
      <c r="B4285" s="220"/>
      <c r="C4285" s="220"/>
    </row>
    <row r="4286" spans="1:3" x14ac:dyDescent="0.2">
      <c r="A4286" s="220"/>
      <c r="B4286" s="220"/>
      <c r="C4286" s="220"/>
    </row>
    <row r="4287" spans="1:3" x14ac:dyDescent="0.2">
      <c r="A4287" s="220"/>
      <c r="B4287" s="220"/>
      <c r="C4287" s="220"/>
    </row>
    <row r="4288" spans="1:3" x14ac:dyDescent="0.2">
      <c r="A4288" s="220"/>
      <c r="B4288" s="220"/>
      <c r="C4288" s="220"/>
    </row>
    <row r="4289" spans="1:3" x14ac:dyDescent="0.2">
      <c r="A4289" s="220"/>
      <c r="B4289" s="220"/>
      <c r="C4289" s="220"/>
    </row>
    <row r="4290" spans="1:3" x14ac:dyDescent="0.2">
      <c r="A4290" s="220"/>
      <c r="B4290" s="220"/>
      <c r="C4290" s="220"/>
    </row>
    <row r="4291" spans="1:3" x14ac:dyDescent="0.2">
      <c r="A4291" s="220"/>
      <c r="B4291" s="220"/>
      <c r="C4291" s="220"/>
    </row>
    <row r="4292" spans="1:3" x14ac:dyDescent="0.2">
      <c r="A4292" s="220"/>
      <c r="B4292" s="220"/>
      <c r="C4292" s="220"/>
    </row>
    <row r="4293" spans="1:3" x14ac:dyDescent="0.2">
      <c r="A4293" s="220"/>
      <c r="B4293" s="220"/>
      <c r="C4293" s="220"/>
    </row>
    <row r="4294" spans="1:3" x14ac:dyDescent="0.2">
      <c r="A4294" s="220"/>
      <c r="B4294" s="220"/>
      <c r="C4294" s="220"/>
    </row>
    <row r="4295" spans="1:3" x14ac:dyDescent="0.2">
      <c r="A4295" s="220"/>
      <c r="B4295" s="220"/>
      <c r="C4295" s="220"/>
    </row>
    <row r="4296" spans="1:3" x14ac:dyDescent="0.2">
      <c r="A4296" s="220"/>
      <c r="B4296" s="220"/>
      <c r="C4296" s="220"/>
    </row>
    <row r="4297" spans="1:3" x14ac:dyDescent="0.2">
      <c r="A4297" s="220"/>
      <c r="B4297" s="220"/>
      <c r="C4297" s="220"/>
    </row>
    <row r="4298" spans="1:3" x14ac:dyDescent="0.2">
      <c r="A4298" s="220"/>
      <c r="B4298" s="220"/>
      <c r="C4298" s="220"/>
    </row>
    <row r="4299" spans="1:3" x14ac:dyDescent="0.2">
      <c r="A4299" s="220"/>
      <c r="B4299" s="220"/>
      <c r="C4299" s="220"/>
    </row>
    <row r="4300" spans="1:3" x14ac:dyDescent="0.2">
      <c r="A4300" s="220"/>
      <c r="B4300" s="220"/>
      <c r="C4300" s="220"/>
    </row>
    <row r="4301" spans="1:3" x14ac:dyDescent="0.2">
      <c r="A4301" s="220"/>
      <c r="B4301" s="220"/>
      <c r="C4301" s="220"/>
    </row>
    <row r="4302" spans="1:3" x14ac:dyDescent="0.2">
      <c r="A4302" s="220"/>
      <c r="B4302" s="220"/>
      <c r="C4302" s="220"/>
    </row>
    <row r="4303" spans="1:3" x14ac:dyDescent="0.2">
      <c r="A4303" s="220"/>
      <c r="B4303" s="220"/>
      <c r="C4303" s="220"/>
    </row>
    <row r="4304" spans="1:3" x14ac:dyDescent="0.2">
      <c r="A4304" s="220"/>
      <c r="B4304" s="220"/>
      <c r="C4304" s="220"/>
    </row>
    <row r="4305" spans="1:3" x14ac:dyDescent="0.2">
      <c r="A4305" s="220"/>
      <c r="B4305" s="220"/>
      <c r="C4305" s="220"/>
    </row>
    <row r="4306" spans="1:3" x14ac:dyDescent="0.2">
      <c r="A4306" s="220"/>
      <c r="B4306" s="220"/>
      <c r="C4306" s="220"/>
    </row>
    <row r="4307" spans="1:3" x14ac:dyDescent="0.2">
      <c r="A4307" s="220"/>
      <c r="B4307" s="220"/>
      <c r="C4307" s="220"/>
    </row>
    <row r="4308" spans="1:3" x14ac:dyDescent="0.2">
      <c r="A4308" s="220"/>
      <c r="B4308" s="220"/>
      <c r="C4308" s="220"/>
    </row>
    <row r="4309" spans="1:3" x14ac:dyDescent="0.2">
      <c r="A4309" s="220"/>
      <c r="B4309" s="220"/>
      <c r="C4309" s="220"/>
    </row>
    <row r="4310" spans="1:3" x14ac:dyDescent="0.2">
      <c r="A4310" s="220"/>
      <c r="B4310" s="220"/>
      <c r="C4310" s="220"/>
    </row>
    <row r="4311" spans="1:3" x14ac:dyDescent="0.2">
      <c r="A4311" s="220"/>
      <c r="B4311" s="220"/>
      <c r="C4311" s="220"/>
    </row>
    <row r="4312" spans="1:3" x14ac:dyDescent="0.2">
      <c r="A4312" s="220"/>
      <c r="B4312" s="220"/>
      <c r="C4312" s="220"/>
    </row>
    <row r="4313" spans="1:3" x14ac:dyDescent="0.2">
      <c r="A4313" s="220"/>
      <c r="B4313" s="220"/>
      <c r="C4313" s="220"/>
    </row>
    <row r="4314" spans="1:3" x14ac:dyDescent="0.2">
      <c r="A4314" s="220"/>
      <c r="B4314" s="220"/>
      <c r="C4314" s="220"/>
    </row>
    <row r="4315" spans="1:3" x14ac:dyDescent="0.2">
      <c r="A4315" s="220"/>
      <c r="B4315" s="220"/>
      <c r="C4315" s="220"/>
    </row>
    <row r="4316" spans="1:3" x14ac:dyDescent="0.2">
      <c r="A4316" s="220"/>
      <c r="B4316" s="220"/>
      <c r="C4316" s="220"/>
    </row>
    <row r="4317" spans="1:3" x14ac:dyDescent="0.2">
      <c r="A4317" s="220"/>
      <c r="B4317" s="220"/>
      <c r="C4317" s="220"/>
    </row>
    <row r="4318" spans="1:3" x14ac:dyDescent="0.2">
      <c r="A4318" s="220"/>
      <c r="B4318" s="220"/>
      <c r="C4318" s="220"/>
    </row>
    <row r="4319" spans="1:3" x14ac:dyDescent="0.2">
      <c r="A4319" s="220"/>
      <c r="B4319" s="220"/>
      <c r="C4319" s="220"/>
    </row>
    <row r="4320" spans="1:3" x14ac:dyDescent="0.2">
      <c r="A4320" s="220"/>
      <c r="B4320" s="220"/>
      <c r="C4320" s="220"/>
    </row>
    <row r="4321" spans="1:3" x14ac:dyDescent="0.2">
      <c r="A4321" s="220"/>
      <c r="B4321" s="220"/>
      <c r="C4321" s="220"/>
    </row>
    <row r="4322" spans="1:3" x14ac:dyDescent="0.2">
      <c r="A4322" s="220"/>
      <c r="B4322" s="220"/>
      <c r="C4322" s="220"/>
    </row>
    <row r="4323" spans="1:3" x14ac:dyDescent="0.2">
      <c r="A4323" s="220"/>
      <c r="B4323" s="220"/>
      <c r="C4323" s="220"/>
    </row>
    <row r="4324" spans="1:3" x14ac:dyDescent="0.2">
      <c r="A4324" s="220"/>
      <c r="B4324" s="220"/>
      <c r="C4324" s="220"/>
    </row>
    <row r="4325" spans="1:3" x14ac:dyDescent="0.2">
      <c r="A4325" s="220"/>
      <c r="B4325" s="220"/>
      <c r="C4325" s="220"/>
    </row>
    <row r="4326" spans="1:3" x14ac:dyDescent="0.2">
      <c r="A4326" s="220"/>
      <c r="B4326" s="220"/>
      <c r="C4326" s="220"/>
    </row>
    <row r="4327" spans="1:3" x14ac:dyDescent="0.2">
      <c r="A4327" s="220"/>
      <c r="B4327" s="220"/>
      <c r="C4327" s="220"/>
    </row>
    <row r="4328" spans="1:3" x14ac:dyDescent="0.2">
      <c r="A4328" s="220"/>
      <c r="B4328" s="220"/>
      <c r="C4328" s="220"/>
    </row>
    <row r="4329" spans="1:3" x14ac:dyDescent="0.2">
      <c r="A4329" s="220"/>
      <c r="B4329" s="220"/>
      <c r="C4329" s="220"/>
    </row>
    <row r="4330" spans="1:3" x14ac:dyDescent="0.2">
      <c r="A4330" s="220"/>
      <c r="B4330" s="220"/>
      <c r="C4330" s="220"/>
    </row>
    <row r="4331" spans="1:3" x14ac:dyDescent="0.2">
      <c r="A4331" s="220"/>
      <c r="B4331" s="220"/>
      <c r="C4331" s="220"/>
    </row>
    <row r="4332" spans="1:3" x14ac:dyDescent="0.2">
      <c r="A4332" s="220"/>
      <c r="B4332" s="220"/>
      <c r="C4332" s="220"/>
    </row>
    <row r="4333" spans="1:3" x14ac:dyDescent="0.2">
      <c r="A4333" s="220"/>
      <c r="B4333" s="220"/>
      <c r="C4333" s="220"/>
    </row>
    <row r="4334" spans="1:3" x14ac:dyDescent="0.2">
      <c r="A4334" s="220"/>
      <c r="B4334" s="220"/>
      <c r="C4334" s="220"/>
    </row>
    <row r="4335" spans="1:3" x14ac:dyDescent="0.2">
      <c r="A4335" s="220"/>
      <c r="B4335" s="220"/>
      <c r="C4335" s="220"/>
    </row>
    <row r="4336" spans="1:3" x14ac:dyDescent="0.2">
      <c r="A4336" s="220"/>
      <c r="B4336" s="220"/>
      <c r="C4336" s="220"/>
    </row>
    <row r="4337" spans="1:3" x14ac:dyDescent="0.2">
      <c r="A4337" s="220"/>
      <c r="B4337" s="220"/>
      <c r="C4337" s="220"/>
    </row>
    <row r="4338" spans="1:3" x14ac:dyDescent="0.2">
      <c r="A4338" s="220"/>
      <c r="B4338" s="220"/>
      <c r="C4338" s="220"/>
    </row>
    <row r="4339" spans="1:3" x14ac:dyDescent="0.2">
      <c r="A4339" s="220"/>
      <c r="B4339" s="220"/>
      <c r="C4339" s="220"/>
    </row>
    <row r="4340" spans="1:3" x14ac:dyDescent="0.2">
      <c r="A4340" s="220"/>
      <c r="B4340" s="220"/>
      <c r="C4340" s="220"/>
    </row>
    <row r="4341" spans="1:3" x14ac:dyDescent="0.2">
      <c r="A4341" s="220"/>
      <c r="B4341" s="220"/>
      <c r="C4341" s="220"/>
    </row>
    <row r="4342" spans="1:3" x14ac:dyDescent="0.2">
      <c r="A4342" s="220"/>
      <c r="B4342" s="220"/>
      <c r="C4342" s="220"/>
    </row>
    <row r="4343" spans="1:3" x14ac:dyDescent="0.2">
      <c r="A4343" s="220"/>
      <c r="B4343" s="220"/>
      <c r="C4343" s="220"/>
    </row>
    <row r="4344" spans="1:3" x14ac:dyDescent="0.2">
      <c r="A4344" s="220"/>
      <c r="B4344" s="220"/>
      <c r="C4344" s="220"/>
    </row>
    <row r="4345" spans="1:3" x14ac:dyDescent="0.2">
      <c r="A4345" s="220"/>
      <c r="B4345" s="220"/>
      <c r="C4345" s="220"/>
    </row>
    <row r="4346" spans="1:3" x14ac:dyDescent="0.2">
      <c r="A4346" s="220"/>
      <c r="B4346" s="220"/>
      <c r="C4346" s="220"/>
    </row>
    <row r="4347" spans="1:3" x14ac:dyDescent="0.2">
      <c r="A4347" s="220"/>
      <c r="B4347" s="220"/>
      <c r="C4347" s="220"/>
    </row>
    <row r="4348" spans="1:3" x14ac:dyDescent="0.2">
      <c r="A4348" s="220"/>
      <c r="B4348" s="220"/>
      <c r="C4348" s="220"/>
    </row>
    <row r="4349" spans="1:3" x14ac:dyDescent="0.2">
      <c r="A4349" s="220"/>
      <c r="B4349" s="220"/>
      <c r="C4349" s="220"/>
    </row>
    <row r="4350" spans="1:3" x14ac:dyDescent="0.2">
      <c r="A4350" s="220"/>
      <c r="B4350" s="220"/>
      <c r="C4350" s="220"/>
    </row>
    <row r="4351" spans="1:3" x14ac:dyDescent="0.2">
      <c r="A4351" s="220"/>
      <c r="B4351" s="220"/>
      <c r="C4351" s="220"/>
    </row>
    <row r="4352" spans="1:3" x14ac:dyDescent="0.2">
      <c r="A4352" s="220"/>
      <c r="B4352" s="220"/>
      <c r="C4352" s="220"/>
    </row>
    <row r="4353" spans="1:3" x14ac:dyDescent="0.2">
      <c r="A4353" s="220"/>
      <c r="B4353" s="220"/>
      <c r="C4353" s="220"/>
    </row>
    <row r="4354" spans="1:3" x14ac:dyDescent="0.2">
      <c r="A4354" s="220"/>
      <c r="B4354" s="220"/>
      <c r="C4354" s="220"/>
    </row>
    <row r="4355" spans="1:3" x14ac:dyDescent="0.2">
      <c r="A4355" s="220"/>
      <c r="B4355" s="220"/>
      <c r="C4355" s="220"/>
    </row>
    <row r="4356" spans="1:3" x14ac:dyDescent="0.2">
      <c r="A4356" s="220"/>
      <c r="B4356" s="220"/>
      <c r="C4356" s="220"/>
    </row>
    <row r="4357" spans="1:3" x14ac:dyDescent="0.2">
      <c r="A4357" s="220"/>
      <c r="B4357" s="220"/>
      <c r="C4357" s="220"/>
    </row>
    <row r="4358" spans="1:3" x14ac:dyDescent="0.2">
      <c r="A4358" s="220"/>
      <c r="B4358" s="220"/>
      <c r="C4358" s="220"/>
    </row>
    <row r="4359" spans="1:3" x14ac:dyDescent="0.2">
      <c r="A4359" s="220"/>
      <c r="B4359" s="220"/>
      <c r="C4359" s="220"/>
    </row>
    <row r="4360" spans="1:3" x14ac:dyDescent="0.2">
      <c r="A4360" s="220"/>
      <c r="B4360" s="220"/>
      <c r="C4360" s="220"/>
    </row>
    <row r="4361" spans="1:3" x14ac:dyDescent="0.2">
      <c r="A4361" s="220"/>
      <c r="B4361" s="220"/>
      <c r="C4361" s="220"/>
    </row>
    <row r="4362" spans="1:3" x14ac:dyDescent="0.2">
      <c r="A4362" s="220"/>
      <c r="B4362" s="220"/>
      <c r="C4362" s="220"/>
    </row>
    <row r="4363" spans="1:3" x14ac:dyDescent="0.2">
      <c r="A4363" s="220"/>
      <c r="B4363" s="220"/>
      <c r="C4363" s="220"/>
    </row>
    <row r="4364" spans="1:3" x14ac:dyDescent="0.2">
      <c r="A4364" s="220"/>
      <c r="B4364" s="220"/>
      <c r="C4364" s="220"/>
    </row>
    <row r="4365" spans="1:3" x14ac:dyDescent="0.2">
      <c r="A4365" s="220"/>
      <c r="B4365" s="220"/>
      <c r="C4365" s="220"/>
    </row>
    <row r="4366" spans="1:3" x14ac:dyDescent="0.2">
      <c r="A4366" s="220"/>
      <c r="B4366" s="220"/>
      <c r="C4366" s="220"/>
    </row>
    <row r="4367" spans="1:3" x14ac:dyDescent="0.2">
      <c r="A4367" s="220"/>
      <c r="B4367" s="220"/>
      <c r="C4367" s="220"/>
    </row>
    <row r="4368" spans="1:3" x14ac:dyDescent="0.2">
      <c r="A4368" s="220"/>
      <c r="B4368" s="220"/>
      <c r="C4368" s="220"/>
    </row>
    <row r="4369" spans="1:3" x14ac:dyDescent="0.2">
      <c r="A4369" s="220"/>
      <c r="B4369" s="220"/>
      <c r="C4369" s="220"/>
    </row>
    <row r="4370" spans="1:3" x14ac:dyDescent="0.2">
      <c r="A4370" s="220"/>
      <c r="B4370" s="220"/>
      <c r="C4370" s="220"/>
    </row>
    <row r="4371" spans="1:3" x14ac:dyDescent="0.2">
      <c r="A4371" s="220"/>
      <c r="B4371" s="220"/>
      <c r="C4371" s="220"/>
    </row>
    <row r="4372" spans="1:3" x14ac:dyDescent="0.2">
      <c r="A4372" s="220"/>
      <c r="B4372" s="220"/>
      <c r="C4372" s="220"/>
    </row>
    <row r="4373" spans="1:3" x14ac:dyDescent="0.2">
      <c r="A4373" s="220"/>
      <c r="B4373" s="220"/>
      <c r="C4373" s="220"/>
    </row>
    <row r="4374" spans="1:3" x14ac:dyDescent="0.2">
      <c r="A4374" s="220"/>
      <c r="B4374" s="220"/>
      <c r="C4374" s="220"/>
    </row>
    <row r="4375" spans="1:3" x14ac:dyDescent="0.2">
      <c r="A4375" s="220"/>
      <c r="B4375" s="220"/>
      <c r="C4375" s="220"/>
    </row>
    <row r="4376" spans="1:3" x14ac:dyDescent="0.2">
      <c r="A4376" s="220"/>
      <c r="B4376" s="220"/>
      <c r="C4376" s="220"/>
    </row>
    <row r="4377" spans="1:3" x14ac:dyDescent="0.2">
      <c r="A4377" s="220"/>
      <c r="B4377" s="220"/>
      <c r="C4377" s="220"/>
    </row>
    <row r="4378" spans="1:3" x14ac:dyDescent="0.2">
      <c r="A4378" s="220"/>
      <c r="B4378" s="220"/>
      <c r="C4378" s="220"/>
    </row>
    <row r="4379" spans="1:3" x14ac:dyDescent="0.2">
      <c r="A4379" s="220"/>
      <c r="B4379" s="220"/>
      <c r="C4379" s="220"/>
    </row>
    <row r="4380" spans="1:3" x14ac:dyDescent="0.2">
      <c r="A4380" s="220"/>
      <c r="B4380" s="220"/>
      <c r="C4380" s="220"/>
    </row>
    <row r="4381" spans="1:3" x14ac:dyDescent="0.2">
      <c r="A4381" s="220"/>
      <c r="B4381" s="220"/>
      <c r="C4381" s="220"/>
    </row>
    <row r="4382" spans="1:3" x14ac:dyDescent="0.2">
      <c r="A4382" s="220"/>
      <c r="B4382" s="220"/>
      <c r="C4382" s="220"/>
    </row>
    <row r="4383" spans="1:3" x14ac:dyDescent="0.2">
      <c r="A4383" s="220"/>
      <c r="B4383" s="220"/>
      <c r="C4383" s="220"/>
    </row>
    <row r="4384" spans="1:3" x14ac:dyDescent="0.2">
      <c r="A4384" s="220"/>
      <c r="B4384" s="220"/>
      <c r="C4384" s="220"/>
    </row>
    <row r="4385" spans="1:3" x14ac:dyDescent="0.2">
      <c r="A4385" s="220"/>
      <c r="B4385" s="220"/>
      <c r="C4385" s="220"/>
    </row>
    <row r="4386" spans="1:3" x14ac:dyDescent="0.2">
      <c r="A4386" s="220"/>
      <c r="B4386" s="220"/>
      <c r="C4386" s="220"/>
    </row>
    <row r="4387" spans="1:3" x14ac:dyDescent="0.2">
      <c r="A4387" s="220"/>
      <c r="B4387" s="220"/>
      <c r="C4387" s="220"/>
    </row>
    <row r="4388" spans="1:3" x14ac:dyDescent="0.2">
      <c r="A4388" s="220"/>
      <c r="B4388" s="220"/>
      <c r="C4388" s="220"/>
    </row>
    <row r="4389" spans="1:3" x14ac:dyDescent="0.2">
      <c r="A4389" s="220"/>
      <c r="B4389" s="220"/>
      <c r="C4389" s="220"/>
    </row>
    <row r="4390" spans="1:3" x14ac:dyDescent="0.2">
      <c r="A4390" s="220"/>
      <c r="B4390" s="220"/>
      <c r="C4390" s="220"/>
    </row>
    <row r="4391" spans="1:3" x14ac:dyDescent="0.2">
      <c r="A4391" s="220"/>
      <c r="B4391" s="220"/>
      <c r="C4391" s="220"/>
    </row>
    <row r="4392" spans="1:3" x14ac:dyDescent="0.2">
      <c r="A4392" s="220"/>
      <c r="B4392" s="220"/>
      <c r="C4392" s="220"/>
    </row>
    <row r="4393" spans="1:3" x14ac:dyDescent="0.2">
      <c r="A4393" s="220"/>
      <c r="B4393" s="220"/>
      <c r="C4393" s="220"/>
    </row>
    <row r="4394" spans="1:3" x14ac:dyDescent="0.2">
      <c r="A4394" s="220"/>
      <c r="B4394" s="220"/>
      <c r="C4394" s="220"/>
    </row>
    <row r="4395" spans="1:3" x14ac:dyDescent="0.2">
      <c r="A4395" s="220"/>
      <c r="B4395" s="220"/>
      <c r="C4395" s="220"/>
    </row>
    <row r="4396" spans="1:3" x14ac:dyDescent="0.2">
      <c r="A4396" s="220"/>
      <c r="B4396" s="220"/>
      <c r="C4396" s="220"/>
    </row>
    <row r="4397" spans="1:3" x14ac:dyDescent="0.2">
      <c r="A4397" s="220"/>
      <c r="B4397" s="220"/>
      <c r="C4397" s="220"/>
    </row>
    <row r="4398" spans="1:3" x14ac:dyDescent="0.2">
      <c r="A4398" s="220"/>
      <c r="B4398" s="220"/>
      <c r="C4398" s="220"/>
    </row>
    <row r="4399" spans="1:3" x14ac:dyDescent="0.2">
      <c r="A4399" s="220"/>
      <c r="B4399" s="220"/>
      <c r="C4399" s="220"/>
    </row>
    <row r="4400" spans="1:3" x14ac:dyDescent="0.2">
      <c r="A4400" s="220"/>
      <c r="B4400" s="220"/>
      <c r="C4400" s="220"/>
    </row>
    <row r="4401" spans="1:3" x14ac:dyDescent="0.2">
      <c r="A4401" s="220"/>
      <c r="B4401" s="220"/>
      <c r="C4401" s="220"/>
    </row>
    <row r="4402" spans="1:3" x14ac:dyDescent="0.2">
      <c r="A4402" s="220"/>
      <c r="B4402" s="220"/>
      <c r="C4402" s="220"/>
    </row>
    <row r="4403" spans="1:3" x14ac:dyDescent="0.2">
      <c r="A4403" s="220"/>
      <c r="B4403" s="220"/>
      <c r="C4403" s="220"/>
    </row>
    <row r="4404" spans="1:3" x14ac:dyDescent="0.2">
      <c r="A4404" s="220"/>
      <c r="B4404" s="220"/>
      <c r="C4404" s="220"/>
    </row>
    <row r="4405" spans="1:3" x14ac:dyDescent="0.2">
      <c r="A4405" s="220"/>
      <c r="B4405" s="220"/>
      <c r="C4405" s="220"/>
    </row>
    <row r="4406" spans="1:3" x14ac:dyDescent="0.2">
      <c r="A4406" s="220"/>
      <c r="B4406" s="220"/>
      <c r="C4406" s="220"/>
    </row>
    <row r="4407" spans="1:3" x14ac:dyDescent="0.2">
      <c r="A4407" s="220"/>
      <c r="B4407" s="220"/>
      <c r="C4407" s="220"/>
    </row>
    <row r="4408" spans="1:3" x14ac:dyDescent="0.2">
      <c r="A4408" s="220"/>
      <c r="B4408" s="220"/>
      <c r="C4408" s="220"/>
    </row>
    <row r="4409" spans="1:3" x14ac:dyDescent="0.2">
      <c r="A4409" s="220"/>
      <c r="B4409" s="220"/>
      <c r="C4409" s="220"/>
    </row>
    <row r="4410" spans="1:3" x14ac:dyDescent="0.2">
      <c r="A4410" s="220"/>
      <c r="B4410" s="220"/>
      <c r="C4410" s="220"/>
    </row>
    <row r="4411" spans="1:3" x14ac:dyDescent="0.2">
      <c r="A4411" s="220"/>
      <c r="B4411" s="220"/>
      <c r="C4411" s="220"/>
    </row>
    <row r="4412" spans="1:3" x14ac:dyDescent="0.2">
      <c r="A4412" s="220"/>
      <c r="B4412" s="220"/>
      <c r="C4412" s="220"/>
    </row>
    <row r="4413" spans="1:3" x14ac:dyDescent="0.2">
      <c r="A4413" s="220"/>
      <c r="B4413" s="220"/>
      <c r="C4413" s="220"/>
    </row>
    <row r="4414" spans="1:3" x14ac:dyDescent="0.2">
      <c r="A4414" s="220"/>
      <c r="B4414" s="220"/>
      <c r="C4414" s="220"/>
    </row>
    <row r="4415" spans="1:3" x14ac:dyDescent="0.2">
      <c r="A4415" s="220"/>
      <c r="B4415" s="220"/>
      <c r="C4415" s="220"/>
    </row>
    <row r="4416" spans="1:3" x14ac:dyDescent="0.2">
      <c r="A4416" s="220"/>
      <c r="B4416" s="220"/>
      <c r="C4416" s="220"/>
    </row>
    <row r="4417" spans="1:3" x14ac:dyDescent="0.2">
      <c r="A4417" s="220"/>
      <c r="B4417" s="220"/>
      <c r="C4417" s="220"/>
    </row>
    <row r="4418" spans="1:3" x14ac:dyDescent="0.2">
      <c r="A4418" s="220"/>
      <c r="B4418" s="220"/>
      <c r="C4418" s="220"/>
    </row>
    <row r="4419" spans="1:3" x14ac:dyDescent="0.2">
      <c r="A4419" s="220"/>
      <c r="B4419" s="220"/>
      <c r="C4419" s="220"/>
    </row>
    <row r="4420" spans="1:3" x14ac:dyDescent="0.2">
      <c r="A4420" s="220"/>
      <c r="B4420" s="220"/>
      <c r="C4420" s="220"/>
    </row>
    <row r="4421" spans="1:3" x14ac:dyDescent="0.2">
      <c r="A4421" s="220"/>
      <c r="B4421" s="220"/>
      <c r="C4421" s="220"/>
    </row>
    <row r="4422" spans="1:3" x14ac:dyDescent="0.2">
      <c r="A4422" s="220"/>
      <c r="B4422" s="220"/>
      <c r="C4422" s="220"/>
    </row>
    <row r="4423" spans="1:3" x14ac:dyDescent="0.2">
      <c r="A4423" s="220"/>
      <c r="B4423" s="220"/>
      <c r="C4423" s="220"/>
    </row>
    <row r="4424" spans="1:3" x14ac:dyDescent="0.2">
      <c r="A4424" s="220"/>
      <c r="B4424" s="220"/>
      <c r="C4424" s="220"/>
    </row>
    <row r="4425" spans="1:3" x14ac:dyDescent="0.2">
      <c r="A4425" s="220"/>
      <c r="B4425" s="220"/>
      <c r="C4425" s="220"/>
    </row>
    <row r="4426" spans="1:3" x14ac:dyDescent="0.2">
      <c r="A4426" s="220"/>
      <c r="B4426" s="220"/>
      <c r="C4426" s="220"/>
    </row>
    <row r="4427" spans="1:3" x14ac:dyDescent="0.2">
      <c r="A4427" s="220"/>
      <c r="B4427" s="220"/>
      <c r="C4427" s="220"/>
    </row>
    <row r="4428" spans="1:3" x14ac:dyDescent="0.2">
      <c r="A4428" s="220"/>
      <c r="B4428" s="220"/>
      <c r="C4428" s="220"/>
    </row>
    <row r="4429" spans="1:3" x14ac:dyDescent="0.2">
      <c r="A4429" s="220"/>
      <c r="B4429" s="220"/>
      <c r="C4429" s="220"/>
    </row>
    <row r="4430" spans="1:3" x14ac:dyDescent="0.2">
      <c r="A4430" s="220"/>
      <c r="B4430" s="220"/>
      <c r="C4430" s="220"/>
    </row>
    <row r="4431" spans="1:3" x14ac:dyDescent="0.2">
      <c r="A4431" s="220"/>
      <c r="B4431" s="220"/>
      <c r="C4431" s="220"/>
    </row>
    <row r="4432" spans="1:3" x14ac:dyDescent="0.2">
      <c r="A4432" s="220"/>
      <c r="B4432" s="220"/>
      <c r="C4432" s="220"/>
    </row>
    <row r="4433" spans="1:3" x14ac:dyDescent="0.2">
      <c r="A4433" s="220"/>
      <c r="B4433" s="220"/>
      <c r="C4433" s="220"/>
    </row>
    <row r="4434" spans="1:3" x14ac:dyDescent="0.2">
      <c r="A4434" s="220"/>
      <c r="B4434" s="220"/>
      <c r="C4434" s="220"/>
    </row>
    <row r="4435" spans="1:3" x14ac:dyDescent="0.2">
      <c r="A4435" s="220"/>
      <c r="B4435" s="220"/>
      <c r="C4435" s="220"/>
    </row>
    <row r="4436" spans="1:3" x14ac:dyDescent="0.2">
      <c r="A4436" s="220"/>
      <c r="B4436" s="220"/>
      <c r="C4436" s="220"/>
    </row>
    <row r="4437" spans="1:3" x14ac:dyDescent="0.2">
      <c r="A4437" s="220"/>
      <c r="B4437" s="220"/>
      <c r="C4437" s="220"/>
    </row>
    <row r="4438" spans="1:3" x14ac:dyDescent="0.2">
      <c r="A4438" s="220"/>
      <c r="B4438" s="220"/>
      <c r="C4438" s="220"/>
    </row>
    <row r="4439" spans="1:3" x14ac:dyDescent="0.2">
      <c r="A4439" s="220"/>
      <c r="B4439" s="220"/>
      <c r="C4439" s="220"/>
    </row>
    <row r="4440" spans="1:3" x14ac:dyDescent="0.2">
      <c r="A4440" s="220"/>
      <c r="B4440" s="220"/>
      <c r="C4440" s="220"/>
    </row>
    <row r="4441" spans="1:3" x14ac:dyDescent="0.2">
      <c r="A4441" s="220"/>
      <c r="B4441" s="220"/>
      <c r="C4441" s="220"/>
    </row>
    <row r="4442" spans="1:3" x14ac:dyDescent="0.2">
      <c r="A4442" s="220"/>
      <c r="B4442" s="220"/>
      <c r="C4442" s="220"/>
    </row>
    <row r="4443" spans="1:3" x14ac:dyDescent="0.2">
      <c r="A4443" s="220"/>
      <c r="B4443" s="220"/>
      <c r="C4443" s="220"/>
    </row>
    <row r="4444" spans="1:3" x14ac:dyDescent="0.2">
      <c r="A4444" s="220"/>
      <c r="B4444" s="220"/>
      <c r="C4444" s="220"/>
    </row>
    <row r="4445" spans="1:3" x14ac:dyDescent="0.2">
      <c r="A4445" s="220"/>
      <c r="B4445" s="220"/>
      <c r="C4445" s="220"/>
    </row>
    <row r="4446" spans="1:3" x14ac:dyDescent="0.2">
      <c r="A4446" s="220"/>
      <c r="B4446" s="220"/>
      <c r="C4446" s="220"/>
    </row>
    <row r="4447" spans="1:3" x14ac:dyDescent="0.2">
      <c r="A4447" s="220"/>
      <c r="B4447" s="220"/>
      <c r="C4447" s="220"/>
    </row>
    <row r="4448" spans="1:3" x14ac:dyDescent="0.2">
      <c r="A4448" s="220"/>
      <c r="B4448" s="220"/>
      <c r="C4448" s="220"/>
    </row>
    <row r="4449" spans="1:3" x14ac:dyDescent="0.2">
      <c r="A4449" s="220"/>
      <c r="B4449" s="220"/>
      <c r="C4449" s="220"/>
    </row>
    <row r="4450" spans="1:3" x14ac:dyDescent="0.2">
      <c r="A4450" s="220"/>
      <c r="B4450" s="220"/>
      <c r="C4450" s="220"/>
    </row>
    <row r="4451" spans="1:3" x14ac:dyDescent="0.2">
      <c r="A4451" s="220"/>
      <c r="B4451" s="220"/>
      <c r="C4451" s="220"/>
    </row>
    <row r="4452" spans="1:3" x14ac:dyDescent="0.2">
      <c r="A4452" s="220"/>
      <c r="B4452" s="220"/>
      <c r="C4452" s="220"/>
    </row>
    <row r="4453" spans="1:3" x14ac:dyDescent="0.2">
      <c r="A4453" s="220"/>
      <c r="B4453" s="220"/>
      <c r="C4453" s="220"/>
    </row>
    <row r="4454" spans="1:3" x14ac:dyDescent="0.2">
      <c r="A4454" s="220"/>
      <c r="B4454" s="220"/>
      <c r="C4454" s="220"/>
    </row>
    <row r="4455" spans="1:3" x14ac:dyDescent="0.2">
      <c r="A4455" s="220"/>
      <c r="B4455" s="220"/>
      <c r="C4455" s="220"/>
    </row>
    <row r="4456" spans="1:3" x14ac:dyDescent="0.2">
      <c r="A4456" s="220"/>
      <c r="B4456" s="220"/>
      <c r="C4456" s="220"/>
    </row>
    <row r="4457" spans="1:3" x14ac:dyDescent="0.2">
      <c r="A4457" s="220"/>
      <c r="B4457" s="220"/>
      <c r="C4457" s="220"/>
    </row>
    <row r="4458" spans="1:3" x14ac:dyDescent="0.2">
      <c r="A4458" s="220"/>
      <c r="B4458" s="220"/>
      <c r="C4458" s="220"/>
    </row>
    <row r="4459" spans="1:3" x14ac:dyDescent="0.2">
      <c r="A4459" s="220"/>
      <c r="B4459" s="220"/>
      <c r="C4459" s="220"/>
    </row>
    <row r="4460" spans="1:3" x14ac:dyDescent="0.2">
      <c r="A4460" s="220"/>
      <c r="B4460" s="220"/>
      <c r="C4460" s="220"/>
    </row>
    <row r="4461" spans="1:3" x14ac:dyDescent="0.2">
      <c r="A4461" s="220"/>
      <c r="B4461" s="220"/>
      <c r="C4461" s="220"/>
    </row>
    <row r="4462" spans="1:3" x14ac:dyDescent="0.2">
      <c r="A4462" s="220"/>
      <c r="B4462" s="220"/>
      <c r="C4462" s="220"/>
    </row>
    <row r="4463" spans="1:3" x14ac:dyDescent="0.2">
      <c r="A4463" s="220"/>
      <c r="B4463" s="220"/>
      <c r="C4463" s="220"/>
    </row>
    <row r="4464" spans="1:3" x14ac:dyDescent="0.2">
      <c r="A4464" s="220"/>
      <c r="B4464" s="220"/>
      <c r="C4464" s="220"/>
    </row>
    <row r="4465" spans="1:3" x14ac:dyDescent="0.2">
      <c r="A4465" s="220"/>
      <c r="B4465" s="220"/>
      <c r="C4465" s="220"/>
    </row>
    <row r="4466" spans="1:3" x14ac:dyDescent="0.2">
      <c r="A4466" s="220"/>
      <c r="B4466" s="220"/>
      <c r="C4466" s="220"/>
    </row>
    <row r="4467" spans="1:3" x14ac:dyDescent="0.2">
      <c r="A4467" s="220"/>
      <c r="B4467" s="220"/>
      <c r="C4467" s="220"/>
    </row>
    <row r="4468" spans="1:3" x14ac:dyDescent="0.2">
      <c r="A4468" s="220"/>
      <c r="B4468" s="220"/>
      <c r="C4468" s="220"/>
    </row>
    <row r="4469" spans="1:3" x14ac:dyDescent="0.2">
      <c r="A4469" s="220"/>
      <c r="B4469" s="220"/>
      <c r="C4469" s="220"/>
    </row>
    <row r="4470" spans="1:3" x14ac:dyDescent="0.2">
      <c r="A4470" s="220"/>
      <c r="B4470" s="220"/>
      <c r="C4470" s="220"/>
    </row>
    <row r="4471" spans="1:3" x14ac:dyDescent="0.2">
      <c r="A4471" s="220"/>
      <c r="B4471" s="220"/>
      <c r="C4471" s="220"/>
    </row>
    <row r="4472" spans="1:3" x14ac:dyDescent="0.2">
      <c r="A4472" s="220"/>
      <c r="B4472" s="220"/>
      <c r="C4472" s="220"/>
    </row>
    <row r="4473" spans="1:3" x14ac:dyDescent="0.2">
      <c r="A4473" s="220"/>
      <c r="B4473" s="220"/>
      <c r="C4473" s="220"/>
    </row>
    <row r="4474" spans="1:3" x14ac:dyDescent="0.2">
      <c r="A4474" s="220"/>
      <c r="B4474" s="220"/>
      <c r="C4474" s="220"/>
    </row>
    <row r="4475" spans="1:3" x14ac:dyDescent="0.2">
      <c r="A4475" s="220"/>
      <c r="B4475" s="220"/>
      <c r="C4475" s="220"/>
    </row>
    <row r="4476" spans="1:3" x14ac:dyDescent="0.2">
      <c r="A4476" s="220"/>
      <c r="B4476" s="220"/>
      <c r="C4476" s="220"/>
    </row>
    <row r="4477" spans="1:3" x14ac:dyDescent="0.2">
      <c r="A4477" s="220"/>
      <c r="B4477" s="220"/>
      <c r="C4477" s="220"/>
    </row>
    <row r="4478" spans="1:3" x14ac:dyDescent="0.2">
      <c r="A4478" s="220"/>
      <c r="B4478" s="220"/>
      <c r="C4478" s="220"/>
    </row>
    <row r="4479" spans="1:3" x14ac:dyDescent="0.2">
      <c r="A4479" s="220"/>
      <c r="B4479" s="220"/>
      <c r="C4479" s="220"/>
    </row>
    <row r="4480" spans="1:3" x14ac:dyDescent="0.2">
      <c r="A4480" s="220"/>
      <c r="B4480" s="220"/>
      <c r="C4480" s="220"/>
    </row>
    <row r="4481" spans="1:3" x14ac:dyDescent="0.2">
      <c r="A4481" s="220"/>
      <c r="B4481" s="220"/>
      <c r="C4481" s="220"/>
    </row>
    <row r="4482" spans="1:3" x14ac:dyDescent="0.2">
      <c r="A4482" s="220"/>
      <c r="B4482" s="220"/>
      <c r="C4482" s="220"/>
    </row>
    <row r="4483" spans="1:3" x14ac:dyDescent="0.2">
      <c r="A4483" s="220"/>
      <c r="B4483" s="220"/>
      <c r="C4483" s="220"/>
    </row>
    <row r="4484" spans="1:3" x14ac:dyDescent="0.2">
      <c r="A4484" s="220"/>
      <c r="B4484" s="220"/>
      <c r="C4484" s="220"/>
    </row>
    <row r="4485" spans="1:3" x14ac:dyDescent="0.2">
      <c r="A4485" s="220"/>
      <c r="B4485" s="220"/>
      <c r="C4485" s="220"/>
    </row>
    <row r="4486" spans="1:3" x14ac:dyDescent="0.2">
      <c r="A4486" s="220"/>
      <c r="B4486" s="220"/>
      <c r="C4486" s="220"/>
    </row>
    <row r="4487" spans="1:3" x14ac:dyDescent="0.2">
      <c r="A4487" s="220"/>
      <c r="B4487" s="220"/>
      <c r="C4487" s="220"/>
    </row>
    <row r="4488" spans="1:3" x14ac:dyDescent="0.2">
      <c r="A4488" s="220"/>
      <c r="B4488" s="220"/>
      <c r="C4488" s="220"/>
    </row>
    <row r="4489" spans="1:3" x14ac:dyDescent="0.2">
      <c r="A4489" s="220"/>
      <c r="B4489" s="220"/>
      <c r="C4489" s="220"/>
    </row>
    <row r="4490" spans="1:3" x14ac:dyDescent="0.2">
      <c r="A4490" s="220"/>
      <c r="B4490" s="220"/>
      <c r="C4490" s="220"/>
    </row>
    <row r="4491" spans="1:3" x14ac:dyDescent="0.2">
      <c r="A4491" s="220"/>
      <c r="B4491" s="220"/>
      <c r="C4491" s="220"/>
    </row>
    <row r="4492" spans="1:3" x14ac:dyDescent="0.2">
      <c r="A4492" s="220"/>
      <c r="B4492" s="220"/>
      <c r="C4492" s="220"/>
    </row>
    <row r="4493" spans="1:3" x14ac:dyDescent="0.2">
      <c r="A4493" s="220"/>
      <c r="B4493" s="220"/>
      <c r="C4493" s="220"/>
    </row>
    <row r="4494" spans="1:3" x14ac:dyDescent="0.2">
      <c r="A4494" s="220"/>
      <c r="B4494" s="220"/>
      <c r="C4494" s="220"/>
    </row>
    <row r="4495" spans="1:3" x14ac:dyDescent="0.2">
      <c r="A4495" s="220"/>
      <c r="B4495" s="220"/>
      <c r="C4495" s="220"/>
    </row>
    <row r="4496" spans="1:3" x14ac:dyDescent="0.2">
      <c r="A4496" s="220"/>
      <c r="B4496" s="220"/>
      <c r="C4496" s="220"/>
    </row>
    <row r="4497" spans="1:3" x14ac:dyDescent="0.2">
      <c r="A4497" s="220"/>
      <c r="B4497" s="220"/>
      <c r="C4497" s="220"/>
    </row>
    <row r="4498" spans="1:3" x14ac:dyDescent="0.2">
      <c r="A4498" s="220"/>
      <c r="B4498" s="220"/>
      <c r="C4498" s="220"/>
    </row>
    <row r="4499" spans="1:3" x14ac:dyDescent="0.2">
      <c r="A4499" s="220"/>
      <c r="B4499" s="220"/>
      <c r="C4499" s="220"/>
    </row>
    <row r="4500" spans="1:3" x14ac:dyDescent="0.2">
      <c r="A4500" s="220"/>
      <c r="B4500" s="220"/>
      <c r="C4500" s="220"/>
    </row>
    <row r="4501" spans="1:3" x14ac:dyDescent="0.2">
      <c r="A4501" s="220"/>
      <c r="B4501" s="220"/>
      <c r="C4501" s="220"/>
    </row>
    <row r="4502" spans="1:3" x14ac:dyDescent="0.2">
      <c r="A4502" s="220"/>
      <c r="B4502" s="220"/>
      <c r="C4502" s="220"/>
    </row>
    <row r="4503" spans="1:3" x14ac:dyDescent="0.2">
      <c r="A4503" s="220"/>
      <c r="B4503" s="220"/>
      <c r="C4503" s="220"/>
    </row>
    <row r="4504" spans="1:3" x14ac:dyDescent="0.2">
      <c r="A4504" s="220"/>
      <c r="B4504" s="220"/>
      <c r="C4504" s="220"/>
    </row>
    <row r="4505" spans="1:3" x14ac:dyDescent="0.2">
      <c r="A4505" s="220"/>
      <c r="B4505" s="220"/>
      <c r="C4505" s="220"/>
    </row>
    <row r="4506" spans="1:3" x14ac:dyDescent="0.2">
      <c r="A4506" s="220"/>
      <c r="B4506" s="220"/>
      <c r="C4506" s="220"/>
    </row>
    <row r="4507" spans="1:3" x14ac:dyDescent="0.2">
      <c r="A4507" s="220"/>
      <c r="B4507" s="220"/>
      <c r="C4507" s="220"/>
    </row>
    <row r="4508" spans="1:3" x14ac:dyDescent="0.2">
      <c r="A4508" s="220"/>
      <c r="B4508" s="220"/>
      <c r="C4508" s="220"/>
    </row>
    <row r="4509" spans="1:3" x14ac:dyDescent="0.2">
      <c r="A4509" s="220"/>
      <c r="B4509" s="220"/>
      <c r="C4509" s="220"/>
    </row>
    <row r="4510" spans="1:3" x14ac:dyDescent="0.2">
      <c r="A4510" s="220"/>
      <c r="B4510" s="220"/>
      <c r="C4510" s="220"/>
    </row>
    <row r="4511" spans="1:3" x14ac:dyDescent="0.2">
      <c r="A4511" s="220"/>
      <c r="B4511" s="220"/>
      <c r="C4511" s="220"/>
    </row>
    <row r="4512" spans="1:3" x14ac:dyDescent="0.2">
      <c r="A4512" s="220"/>
      <c r="B4512" s="220"/>
      <c r="C4512" s="220"/>
    </row>
    <row r="4513" spans="1:3" x14ac:dyDescent="0.2">
      <c r="A4513" s="220"/>
      <c r="B4513" s="220"/>
      <c r="C4513" s="220"/>
    </row>
    <row r="4514" spans="1:3" x14ac:dyDescent="0.2">
      <c r="A4514" s="220"/>
      <c r="B4514" s="220"/>
      <c r="C4514" s="220"/>
    </row>
    <row r="4515" spans="1:3" x14ac:dyDescent="0.2">
      <c r="A4515" s="220"/>
      <c r="B4515" s="220"/>
      <c r="C4515" s="220"/>
    </row>
    <row r="4516" spans="1:3" x14ac:dyDescent="0.2">
      <c r="A4516" s="220"/>
      <c r="B4516" s="220"/>
      <c r="C4516" s="220"/>
    </row>
    <row r="4517" spans="1:3" x14ac:dyDescent="0.2">
      <c r="A4517" s="220"/>
      <c r="B4517" s="220"/>
      <c r="C4517" s="220"/>
    </row>
    <row r="4518" spans="1:3" x14ac:dyDescent="0.2">
      <c r="A4518" s="220"/>
      <c r="B4518" s="220"/>
      <c r="C4518" s="220"/>
    </row>
    <row r="4519" spans="1:3" x14ac:dyDescent="0.2">
      <c r="A4519" s="220"/>
      <c r="B4519" s="220"/>
      <c r="C4519" s="220"/>
    </row>
    <row r="4520" spans="1:3" x14ac:dyDescent="0.2">
      <c r="A4520" s="220"/>
      <c r="B4520" s="220"/>
      <c r="C4520" s="220"/>
    </row>
    <row r="4521" spans="1:3" x14ac:dyDescent="0.2">
      <c r="A4521" s="220"/>
      <c r="B4521" s="220"/>
      <c r="C4521" s="220"/>
    </row>
    <row r="4522" spans="1:3" x14ac:dyDescent="0.2">
      <c r="A4522" s="220"/>
      <c r="B4522" s="220"/>
      <c r="C4522" s="220"/>
    </row>
    <row r="4523" spans="1:3" x14ac:dyDescent="0.2">
      <c r="A4523" s="220"/>
      <c r="B4523" s="220"/>
      <c r="C4523" s="220"/>
    </row>
    <row r="4524" spans="1:3" x14ac:dyDescent="0.2">
      <c r="A4524" s="220"/>
      <c r="B4524" s="220"/>
      <c r="C4524" s="220"/>
    </row>
    <row r="4525" spans="1:3" x14ac:dyDescent="0.2">
      <c r="A4525" s="220"/>
      <c r="B4525" s="220"/>
      <c r="C4525" s="220"/>
    </row>
    <row r="4526" spans="1:3" x14ac:dyDescent="0.2">
      <c r="A4526" s="220"/>
      <c r="B4526" s="220"/>
      <c r="C4526" s="220"/>
    </row>
    <row r="4527" spans="1:3" x14ac:dyDescent="0.2">
      <c r="A4527" s="220"/>
      <c r="B4527" s="220"/>
      <c r="C4527" s="220"/>
    </row>
    <row r="4528" spans="1:3" x14ac:dyDescent="0.2">
      <c r="A4528" s="220"/>
      <c r="B4528" s="220"/>
      <c r="C4528" s="220"/>
    </row>
    <row r="4529" spans="1:3" x14ac:dyDescent="0.2">
      <c r="A4529" s="220"/>
      <c r="B4529" s="220"/>
      <c r="C4529" s="220"/>
    </row>
    <row r="4530" spans="1:3" x14ac:dyDescent="0.2">
      <c r="A4530" s="220"/>
      <c r="B4530" s="220"/>
      <c r="C4530" s="220"/>
    </row>
    <row r="4531" spans="1:3" x14ac:dyDescent="0.2">
      <c r="A4531" s="220"/>
      <c r="B4531" s="220"/>
      <c r="C4531" s="220"/>
    </row>
    <row r="4532" spans="1:3" x14ac:dyDescent="0.2">
      <c r="A4532" s="220"/>
      <c r="B4532" s="220"/>
      <c r="C4532" s="220"/>
    </row>
    <row r="4533" spans="1:3" x14ac:dyDescent="0.2">
      <c r="A4533" s="220"/>
      <c r="B4533" s="220"/>
      <c r="C4533" s="220"/>
    </row>
    <row r="4534" spans="1:3" x14ac:dyDescent="0.2">
      <c r="A4534" s="220"/>
      <c r="B4534" s="220"/>
      <c r="C4534" s="220"/>
    </row>
    <row r="4535" spans="1:3" x14ac:dyDescent="0.2">
      <c r="A4535" s="220"/>
      <c r="B4535" s="220"/>
      <c r="C4535" s="220"/>
    </row>
    <row r="4536" spans="1:3" x14ac:dyDescent="0.2">
      <c r="A4536" s="220"/>
      <c r="B4536" s="220"/>
      <c r="C4536" s="220"/>
    </row>
    <row r="4537" spans="1:3" x14ac:dyDescent="0.2">
      <c r="A4537" s="220"/>
      <c r="B4537" s="220"/>
      <c r="C4537" s="220"/>
    </row>
    <row r="4538" spans="1:3" x14ac:dyDescent="0.2">
      <c r="A4538" s="220"/>
      <c r="B4538" s="220"/>
      <c r="C4538" s="220"/>
    </row>
    <row r="4539" spans="1:3" x14ac:dyDescent="0.2">
      <c r="A4539" s="220"/>
      <c r="B4539" s="220"/>
      <c r="C4539" s="220"/>
    </row>
    <row r="4540" spans="1:3" x14ac:dyDescent="0.2">
      <c r="A4540" s="220"/>
      <c r="B4540" s="220"/>
      <c r="C4540" s="220"/>
    </row>
    <row r="4541" spans="1:3" x14ac:dyDescent="0.2">
      <c r="A4541" s="220"/>
      <c r="B4541" s="220"/>
      <c r="C4541" s="220"/>
    </row>
    <row r="4542" spans="1:3" x14ac:dyDescent="0.2">
      <c r="A4542" s="220"/>
      <c r="B4542" s="220"/>
      <c r="C4542" s="220"/>
    </row>
    <row r="4543" spans="1:3" x14ac:dyDescent="0.2">
      <c r="A4543" s="220"/>
      <c r="B4543" s="220"/>
      <c r="C4543" s="220"/>
    </row>
    <row r="4544" spans="1:3" x14ac:dyDescent="0.2">
      <c r="A4544" s="220"/>
      <c r="B4544" s="220"/>
      <c r="C4544" s="220"/>
    </row>
    <row r="4545" spans="1:3" x14ac:dyDescent="0.2">
      <c r="A4545" s="220"/>
      <c r="B4545" s="220"/>
      <c r="C4545" s="220"/>
    </row>
    <row r="4546" spans="1:3" x14ac:dyDescent="0.2">
      <c r="A4546" s="220"/>
      <c r="B4546" s="220"/>
      <c r="C4546" s="220"/>
    </row>
    <row r="4547" spans="1:3" x14ac:dyDescent="0.2">
      <c r="A4547" s="220"/>
      <c r="B4547" s="220"/>
      <c r="C4547" s="220"/>
    </row>
    <row r="4548" spans="1:3" x14ac:dyDescent="0.2">
      <c r="A4548" s="220"/>
      <c r="B4548" s="220"/>
      <c r="C4548" s="220"/>
    </row>
    <row r="4549" spans="1:3" x14ac:dyDescent="0.2">
      <c r="A4549" s="220"/>
      <c r="B4549" s="220"/>
      <c r="C4549" s="220"/>
    </row>
    <row r="4550" spans="1:3" x14ac:dyDescent="0.2">
      <c r="A4550" s="220"/>
      <c r="B4550" s="220"/>
      <c r="C4550" s="220"/>
    </row>
    <row r="4551" spans="1:3" x14ac:dyDescent="0.2">
      <c r="A4551" s="220"/>
      <c r="B4551" s="220"/>
      <c r="C4551" s="220"/>
    </row>
    <row r="4552" spans="1:3" x14ac:dyDescent="0.2">
      <c r="A4552" s="220"/>
      <c r="B4552" s="220"/>
      <c r="C4552" s="220"/>
    </row>
    <row r="4553" spans="1:3" x14ac:dyDescent="0.2">
      <c r="A4553" s="220"/>
      <c r="B4553" s="220"/>
      <c r="C4553" s="220"/>
    </row>
    <row r="4554" spans="1:3" x14ac:dyDescent="0.2">
      <c r="A4554" s="220"/>
      <c r="B4554" s="220"/>
      <c r="C4554" s="220"/>
    </row>
    <row r="4555" spans="1:3" x14ac:dyDescent="0.2">
      <c r="A4555" s="220"/>
      <c r="B4555" s="220"/>
      <c r="C4555" s="220"/>
    </row>
    <row r="4556" spans="1:3" x14ac:dyDescent="0.2">
      <c r="A4556" s="220"/>
      <c r="B4556" s="220"/>
      <c r="C4556" s="220"/>
    </row>
    <row r="4557" spans="1:3" x14ac:dyDescent="0.2">
      <c r="A4557" s="220"/>
      <c r="B4557" s="220"/>
      <c r="C4557" s="220"/>
    </row>
    <row r="4558" spans="1:3" x14ac:dyDescent="0.2">
      <c r="A4558" s="220"/>
      <c r="B4558" s="220"/>
      <c r="C4558" s="220"/>
    </row>
    <row r="4559" spans="1:3" x14ac:dyDescent="0.2">
      <c r="A4559" s="220"/>
      <c r="B4559" s="220"/>
      <c r="C4559" s="220"/>
    </row>
    <row r="4560" spans="1:3" x14ac:dyDescent="0.2">
      <c r="A4560" s="220"/>
      <c r="B4560" s="220"/>
      <c r="C4560" s="220"/>
    </row>
    <row r="4561" spans="1:3" x14ac:dyDescent="0.2">
      <c r="A4561" s="220"/>
      <c r="B4561" s="220"/>
      <c r="C4561" s="220"/>
    </row>
    <row r="4562" spans="1:3" x14ac:dyDescent="0.2">
      <c r="A4562" s="220"/>
      <c r="B4562" s="220"/>
      <c r="C4562" s="220"/>
    </row>
    <row r="4563" spans="1:3" x14ac:dyDescent="0.2">
      <c r="A4563" s="220"/>
      <c r="B4563" s="220"/>
      <c r="C4563" s="220"/>
    </row>
    <row r="4564" spans="1:3" x14ac:dyDescent="0.2">
      <c r="A4564" s="220"/>
      <c r="B4564" s="220"/>
      <c r="C4564" s="220"/>
    </row>
    <row r="4565" spans="1:3" x14ac:dyDescent="0.2">
      <c r="A4565" s="220"/>
      <c r="B4565" s="220"/>
      <c r="C4565" s="220"/>
    </row>
    <row r="4566" spans="1:3" x14ac:dyDescent="0.2">
      <c r="A4566" s="220"/>
      <c r="B4566" s="220"/>
      <c r="C4566" s="220"/>
    </row>
    <row r="4567" spans="1:3" x14ac:dyDescent="0.2">
      <c r="A4567" s="220"/>
      <c r="B4567" s="220"/>
      <c r="C4567" s="220"/>
    </row>
    <row r="4568" spans="1:3" x14ac:dyDescent="0.2">
      <c r="A4568" s="220"/>
      <c r="B4568" s="220"/>
      <c r="C4568" s="220"/>
    </row>
    <row r="4569" spans="1:3" x14ac:dyDescent="0.2">
      <c r="A4569" s="220"/>
      <c r="B4569" s="220"/>
      <c r="C4569" s="220"/>
    </row>
    <row r="4570" spans="1:3" x14ac:dyDescent="0.2">
      <c r="A4570" s="220"/>
      <c r="B4570" s="220"/>
      <c r="C4570" s="220"/>
    </row>
    <row r="4571" spans="1:3" x14ac:dyDescent="0.2">
      <c r="A4571" s="220"/>
      <c r="B4571" s="220"/>
      <c r="C4571" s="220"/>
    </row>
    <row r="4572" spans="1:3" x14ac:dyDescent="0.2">
      <c r="A4572" s="220"/>
      <c r="B4572" s="220"/>
      <c r="C4572" s="220"/>
    </row>
    <row r="4573" spans="1:3" x14ac:dyDescent="0.2">
      <c r="A4573" s="220"/>
      <c r="B4573" s="220"/>
      <c r="C4573" s="220"/>
    </row>
    <row r="4574" spans="1:3" x14ac:dyDescent="0.2">
      <c r="A4574" s="220"/>
      <c r="B4574" s="220"/>
      <c r="C4574" s="220"/>
    </row>
    <row r="4575" spans="1:3" x14ac:dyDescent="0.2">
      <c r="A4575" s="220"/>
      <c r="B4575" s="220"/>
      <c r="C4575" s="220"/>
    </row>
    <row r="4576" spans="1:3" x14ac:dyDescent="0.2">
      <c r="A4576" s="220"/>
      <c r="B4576" s="220"/>
      <c r="C4576" s="220"/>
    </row>
    <row r="4577" spans="1:3" x14ac:dyDescent="0.2">
      <c r="A4577" s="220"/>
      <c r="B4577" s="220"/>
      <c r="C4577" s="220"/>
    </row>
    <row r="4578" spans="1:3" x14ac:dyDescent="0.2">
      <c r="A4578" s="220"/>
      <c r="B4578" s="220"/>
      <c r="C4578" s="220"/>
    </row>
    <row r="4579" spans="1:3" x14ac:dyDescent="0.2">
      <c r="A4579" s="220"/>
      <c r="B4579" s="220"/>
      <c r="C4579" s="220"/>
    </row>
    <row r="4580" spans="1:3" x14ac:dyDescent="0.2">
      <c r="A4580" s="220"/>
      <c r="B4580" s="220"/>
      <c r="C4580" s="220"/>
    </row>
    <row r="4581" spans="1:3" x14ac:dyDescent="0.2">
      <c r="A4581" s="220"/>
      <c r="B4581" s="220"/>
      <c r="C4581" s="220"/>
    </row>
    <row r="4582" spans="1:3" x14ac:dyDescent="0.2">
      <c r="A4582" s="220"/>
      <c r="B4582" s="220"/>
      <c r="C4582" s="220"/>
    </row>
    <row r="4583" spans="1:3" x14ac:dyDescent="0.2">
      <c r="A4583" s="220"/>
      <c r="B4583" s="220"/>
      <c r="C4583" s="220"/>
    </row>
    <row r="4584" spans="1:3" x14ac:dyDescent="0.2">
      <c r="A4584" s="220"/>
      <c r="B4584" s="220"/>
      <c r="C4584" s="220"/>
    </row>
    <row r="4585" spans="1:3" x14ac:dyDescent="0.2">
      <c r="A4585" s="220"/>
      <c r="B4585" s="220"/>
      <c r="C4585" s="220"/>
    </row>
    <row r="4586" spans="1:3" x14ac:dyDescent="0.2">
      <c r="A4586" s="220"/>
      <c r="B4586" s="220"/>
      <c r="C4586" s="220"/>
    </row>
    <row r="4587" spans="1:3" x14ac:dyDescent="0.2">
      <c r="A4587" s="220"/>
      <c r="B4587" s="220"/>
      <c r="C4587" s="220"/>
    </row>
    <row r="4588" spans="1:3" x14ac:dyDescent="0.2">
      <c r="A4588" s="220"/>
      <c r="B4588" s="220"/>
      <c r="C4588" s="220"/>
    </row>
    <row r="4589" spans="1:3" x14ac:dyDescent="0.2">
      <c r="A4589" s="220"/>
      <c r="B4589" s="220"/>
      <c r="C4589" s="220"/>
    </row>
    <row r="4590" spans="1:3" x14ac:dyDescent="0.2">
      <c r="A4590" s="220"/>
      <c r="B4590" s="220"/>
      <c r="C4590" s="220"/>
    </row>
    <row r="4591" spans="1:3" x14ac:dyDescent="0.2">
      <c r="A4591" s="220"/>
      <c r="B4591" s="220"/>
      <c r="C4591" s="220"/>
    </row>
    <row r="4592" spans="1:3" x14ac:dyDescent="0.2">
      <c r="A4592" s="220"/>
      <c r="B4592" s="220"/>
      <c r="C4592" s="220"/>
    </row>
    <row r="4593" spans="1:3" x14ac:dyDescent="0.2">
      <c r="A4593" s="220"/>
      <c r="B4593" s="220"/>
      <c r="C4593" s="220"/>
    </row>
    <row r="4594" spans="1:3" x14ac:dyDescent="0.2">
      <c r="A4594" s="220"/>
      <c r="B4594" s="220"/>
      <c r="C4594" s="220"/>
    </row>
    <row r="4595" spans="1:3" x14ac:dyDescent="0.2">
      <c r="A4595" s="220"/>
      <c r="B4595" s="220"/>
      <c r="C4595" s="220"/>
    </row>
    <row r="4596" spans="1:3" x14ac:dyDescent="0.2">
      <c r="A4596" s="220"/>
      <c r="B4596" s="220"/>
      <c r="C4596" s="220"/>
    </row>
    <row r="4597" spans="1:3" x14ac:dyDescent="0.2">
      <c r="A4597" s="220"/>
      <c r="B4597" s="220"/>
      <c r="C4597" s="220"/>
    </row>
    <row r="4598" spans="1:3" x14ac:dyDescent="0.2">
      <c r="A4598" s="220"/>
      <c r="B4598" s="220"/>
      <c r="C4598" s="220"/>
    </row>
    <row r="4599" spans="1:3" x14ac:dyDescent="0.2">
      <c r="A4599" s="220"/>
      <c r="B4599" s="220"/>
      <c r="C4599" s="220"/>
    </row>
    <row r="4600" spans="1:3" x14ac:dyDescent="0.2">
      <c r="A4600" s="220"/>
      <c r="B4600" s="220"/>
      <c r="C4600" s="220"/>
    </row>
    <row r="4601" spans="1:3" x14ac:dyDescent="0.2">
      <c r="A4601" s="220"/>
      <c r="B4601" s="220"/>
      <c r="C4601" s="220"/>
    </row>
    <row r="4602" spans="1:3" x14ac:dyDescent="0.2">
      <c r="A4602" s="220"/>
      <c r="B4602" s="220"/>
      <c r="C4602" s="220"/>
    </row>
    <row r="4603" spans="1:3" x14ac:dyDescent="0.2">
      <c r="A4603" s="220"/>
      <c r="B4603" s="220"/>
      <c r="C4603" s="220"/>
    </row>
    <row r="4604" spans="1:3" x14ac:dyDescent="0.2">
      <c r="A4604" s="220"/>
      <c r="B4604" s="220"/>
      <c r="C4604" s="220"/>
    </row>
    <row r="4605" spans="1:3" x14ac:dyDescent="0.2">
      <c r="A4605" s="220"/>
      <c r="B4605" s="220"/>
      <c r="C4605" s="220"/>
    </row>
    <row r="4606" spans="1:3" x14ac:dyDescent="0.2">
      <c r="A4606" s="220"/>
      <c r="B4606" s="220"/>
      <c r="C4606" s="220"/>
    </row>
    <row r="4607" spans="1:3" x14ac:dyDescent="0.2">
      <c r="A4607" s="220"/>
      <c r="B4607" s="220"/>
      <c r="C4607" s="220"/>
    </row>
    <row r="4608" spans="1:3" x14ac:dyDescent="0.2">
      <c r="A4608" s="220"/>
      <c r="B4608" s="220"/>
      <c r="C4608" s="220"/>
    </row>
    <row r="4609" spans="1:3" x14ac:dyDescent="0.2">
      <c r="A4609" s="220"/>
      <c r="B4609" s="220"/>
      <c r="C4609" s="220"/>
    </row>
    <row r="4610" spans="1:3" x14ac:dyDescent="0.2">
      <c r="A4610" s="220"/>
      <c r="B4610" s="220"/>
      <c r="C4610" s="220"/>
    </row>
    <row r="4611" spans="1:3" x14ac:dyDescent="0.2">
      <c r="A4611" s="220"/>
      <c r="B4611" s="220"/>
      <c r="C4611" s="220"/>
    </row>
    <row r="4612" spans="1:3" x14ac:dyDescent="0.2">
      <c r="A4612" s="220"/>
      <c r="B4612" s="220"/>
      <c r="C4612" s="220"/>
    </row>
    <row r="4613" spans="1:3" x14ac:dyDescent="0.2">
      <c r="A4613" s="220"/>
      <c r="B4613" s="220"/>
      <c r="C4613" s="220"/>
    </row>
    <row r="4614" spans="1:3" x14ac:dyDescent="0.2">
      <c r="A4614" s="220"/>
      <c r="B4614" s="220"/>
      <c r="C4614" s="220"/>
    </row>
    <row r="4615" spans="1:3" x14ac:dyDescent="0.2">
      <c r="A4615" s="220"/>
      <c r="B4615" s="220"/>
      <c r="C4615" s="220"/>
    </row>
    <row r="4616" spans="1:3" x14ac:dyDescent="0.2">
      <c r="A4616" s="220"/>
      <c r="B4616" s="220"/>
      <c r="C4616" s="220"/>
    </row>
    <row r="4617" spans="1:3" x14ac:dyDescent="0.2">
      <c r="A4617" s="220"/>
      <c r="B4617" s="220"/>
      <c r="C4617" s="220"/>
    </row>
    <row r="4618" spans="1:3" x14ac:dyDescent="0.2">
      <c r="A4618" s="220"/>
      <c r="B4618" s="220"/>
      <c r="C4618" s="220"/>
    </row>
    <row r="4619" spans="1:3" x14ac:dyDescent="0.2">
      <c r="A4619" s="220"/>
      <c r="B4619" s="220"/>
      <c r="C4619" s="220"/>
    </row>
    <row r="4620" spans="1:3" x14ac:dyDescent="0.2">
      <c r="A4620" s="220"/>
      <c r="B4620" s="220"/>
      <c r="C4620" s="220"/>
    </row>
    <row r="4621" spans="1:3" x14ac:dyDescent="0.2">
      <c r="A4621" s="220"/>
      <c r="B4621" s="220"/>
      <c r="C4621" s="220"/>
    </row>
    <row r="4622" spans="1:3" x14ac:dyDescent="0.2">
      <c r="A4622" s="220"/>
      <c r="B4622" s="220"/>
      <c r="C4622" s="220"/>
    </row>
    <row r="4623" spans="1:3" x14ac:dyDescent="0.2">
      <c r="A4623" s="220"/>
      <c r="B4623" s="220"/>
      <c r="C4623" s="220"/>
    </row>
    <row r="4624" spans="1:3" x14ac:dyDescent="0.2">
      <c r="A4624" s="220"/>
      <c r="B4624" s="220"/>
      <c r="C4624" s="220"/>
    </row>
    <row r="4625" spans="1:3" x14ac:dyDescent="0.2">
      <c r="A4625" s="220"/>
      <c r="B4625" s="220"/>
      <c r="C4625" s="220"/>
    </row>
    <row r="4626" spans="1:3" x14ac:dyDescent="0.2">
      <c r="A4626" s="220"/>
      <c r="B4626" s="220"/>
      <c r="C4626" s="220"/>
    </row>
    <row r="4627" spans="1:3" x14ac:dyDescent="0.2">
      <c r="A4627" s="220"/>
      <c r="B4627" s="220"/>
      <c r="C4627" s="220"/>
    </row>
    <row r="4628" spans="1:3" x14ac:dyDescent="0.2">
      <c r="A4628" s="220"/>
      <c r="B4628" s="220"/>
      <c r="C4628" s="220"/>
    </row>
    <row r="4629" spans="1:3" x14ac:dyDescent="0.2">
      <c r="A4629" s="220"/>
      <c r="B4629" s="220"/>
      <c r="C4629" s="220"/>
    </row>
    <row r="4630" spans="1:3" x14ac:dyDescent="0.2">
      <c r="A4630" s="220"/>
      <c r="B4630" s="220"/>
      <c r="C4630" s="220"/>
    </row>
    <row r="4631" spans="1:3" x14ac:dyDescent="0.2">
      <c r="A4631" s="220"/>
      <c r="B4631" s="220"/>
      <c r="C4631" s="220"/>
    </row>
    <row r="4632" spans="1:3" x14ac:dyDescent="0.2">
      <c r="A4632" s="220"/>
      <c r="B4632" s="220"/>
      <c r="C4632" s="220"/>
    </row>
    <row r="4633" spans="1:3" x14ac:dyDescent="0.2">
      <c r="A4633" s="220"/>
      <c r="B4633" s="220"/>
      <c r="C4633" s="220"/>
    </row>
    <row r="4634" spans="1:3" x14ac:dyDescent="0.2">
      <c r="A4634" s="220"/>
      <c r="B4634" s="220"/>
      <c r="C4634" s="220"/>
    </row>
    <row r="4635" spans="1:3" x14ac:dyDescent="0.2">
      <c r="A4635" s="220"/>
      <c r="B4635" s="220"/>
      <c r="C4635" s="220"/>
    </row>
    <row r="4636" spans="1:3" x14ac:dyDescent="0.2">
      <c r="A4636" s="220"/>
      <c r="B4636" s="220"/>
      <c r="C4636" s="220"/>
    </row>
    <row r="4637" spans="1:3" x14ac:dyDescent="0.2">
      <c r="A4637" s="220"/>
      <c r="B4637" s="220"/>
      <c r="C4637" s="220"/>
    </row>
    <row r="4638" spans="1:3" x14ac:dyDescent="0.2">
      <c r="A4638" s="220"/>
      <c r="B4638" s="220"/>
      <c r="C4638" s="220"/>
    </row>
    <row r="4639" spans="1:3" x14ac:dyDescent="0.2">
      <c r="A4639" s="220"/>
      <c r="B4639" s="220"/>
      <c r="C4639" s="220"/>
    </row>
    <row r="4640" spans="1:3" x14ac:dyDescent="0.2">
      <c r="A4640" s="220"/>
      <c r="B4640" s="220"/>
      <c r="C4640" s="220"/>
    </row>
    <row r="4641" spans="1:3" x14ac:dyDescent="0.2">
      <c r="A4641" s="220"/>
      <c r="B4641" s="220"/>
      <c r="C4641" s="220"/>
    </row>
    <row r="4642" spans="1:3" x14ac:dyDescent="0.2">
      <c r="A4642" s="220"/>
      <c r="B4642" s="220"/>
      <c r="C4642" s="220"/>
    </row>
    <row r="4643" spans="1:3" x14ac:dyDescent="0.2">
      <c r="A4643" s="220"/>
      <c r="B4643" s="220"/>
      <c r="C4643" s="220"/>
    </row>
    <row r="4644" spans="1:3" x14ac:dyDescent="0.2">
      <c r="A4644" s="220"/>
      <c r="B4644" s="220"/>
      <c r="C4644" s="220"/>
    </row>
    <row r="4645" spans="1:3" x14ac:dyDescent="0.2">
      <c r="A4645" s="220"/>
      <c r="B4645" s="220"/>
      <c r="C4645" s="220"/>
    </row>
    <row r="4646" spans="1:3" x14ac:dyDescent="0.2">
      <c r="A4646" s="220"/>
      <c r="B4646" s="220"/>
      <c r="C4646" s="220"/>
    </row>
    <row r="4647" spans="1:3" x14ac:dyDescent="0.2">
      <c r="A4647" s="220"/>
      <c r="B4647" s="220"/>
      <c r="C4647" s="220"/>
    </row>
    <row r="4648" spans="1:3" x14ac:dyDescent="0.2">
      <c r="A4648" s="220"/>
      <c r="B4648" s="220"/>
      <c r="C4648" s="220"/>
    </row>
    <row r="4649" spans="1:3" x14ac:dyDescent="0.2">
      <c r="A4649" s="220"/>
      <c r="B4649" s="220"/>
      <c r="C4649" s="220"/>
    </row>
    <row r="4650" spans="1:3" x14ac:dyDescent="0.2">
      <c r="A4650" s="220"/>
      <c r="B4650" s="220"/>
      <c r="C4650" s="220"/>
    </row>
    <row r="4651" spans="1:3" x14ac:dyDescent="0.2">
      <c r="A4651" s="220"/>
      <c r="B4651" s="220"/>
      <c r="C4651" s="220"/>
    </row>
    <row r="4652" spans="1:3" x14ac:dyDescent="0.2">
      <c r="A4652" s="220"/>
      <c r="B4652" s="220"/>
      <c r="C4652" s="220"/>
    </row>
    <row r="4653" spans="1:3" x14ac:dyDescent="0.2">
      <c r="A4653" s="220"/>
      <c r="B4653" s="220"/>
      <c r="C4653" s="220"/>
    </row>
    <row r="4654" spans="1:3" x14ac:dyDescent="0.2">
      <c r="A4654" s="220"/>
      <c r="B4654" s="220"/>
      <c r="C4654" s="220"/>
    </row>
    <row r="4655" spans="1:3" x14ac:dyDescent="0.2">
      <c r="A4655" s="220"/>
      <c r="B4655" s="220"/>
      <c r="C4655" s="220"/>
    </row>
    <row r="4656" spans="1:3" x14ac:dyDescent="0.2">
      <c r="A4656" s="220"/>
      <c r="B4656" s="220"/>
      <c r="C4656" s="220"/>
    </row>
    <row r="4657" spans="1:3" x14ac:dyDescent="0.2">
      <c r="A4657" s="220"/>
      <c r="B4657" s="220"/>
      <c r="C4657" s="220"/>
    </row>
    <row r="4658" spans="1:3" x14ac:dyDescent="0.2">
      <c r="A4658" s="220"/>
      <c r="B4658" s="220"/>
      <c r="C4658" s="220"/>
    </row>
    <row r="4659" spans="1:3" x14ac:dyDescent="0.2">
      <c r="A4659" s="220"/>
      <c r="B4659" s="220"/>
      <c r="C4659" s="220"/>
    </row>
    <row r="4660" spans="1:3" x14ac:dyDescent="0.2">
      <c r="A4660" s="220"/>
      <c r="B4660" s="220"/>
      <c r="C4660" s="220"/>
    </row>
    <row r="4661" spans="1:3" x14ac:dyDescent="0.2">
      <c r="A4661" s="220"/>
      <c r="B4661" s="220"/>
      <c r="C4661" s="220"/>
    </row>
    <row r="4662" spans="1:3" x14ac:dyDescent="0.2">
      <c r="A4662" s="220"/>
      <c r="B4662" s="220"/>
      <c r="C4662" s="220"/>
    </row>
    <row r="4663" spans="1:3" x14ac:dyDescent="0.2">
      <c r="A4663" s="220"/>
      <c r="B4663" s="220"/>
      <c r="C4663" s="220"/>
    </row>
    <row r="4664" spans="1:3" x14ac:dyDescent="0.2">
      <c r="A4664" s="220"/>
      <c r="B4664" s="220"/>
      <c r="C4664" s="220"/>
    </row>
    <row r="4665" spans="1:3" x14ac:dyDescent="0.2">
      <c r="A4665" s="220"/>
      <c r="B4665" s="220"/>
      <c r="C4665" s="220"/>
    </row>
    <row r="4666" spans="1:3" x14ac:dyDescent="0.2">
      <c r="A4666" s="220"/>
      <c r="B4666" s="220"/>
      <c r="C4666" s="220"/>
    </row>
    <row r="4667" spans="1:3" x14ac:dyDescent="0.2">
      <c r="A4667" s="220"/>
      <c r="B4667" s="220"/>
      <c r="C4667" s="220"/>
    </row>
    <row r="4668" spans="1:3" x14ac:dyDescent="0.2">
      <c r="A4668" s="220"/>
      <c r="B4668" s="220"/>
      <c r="C4668" s="220"/>
    </row>
    <row r="4669" spans="1:3" x14ac:dyDescent="0.2">
      <c r="A4669" s="220"/>
      <c r="B4669" s="220"/>
      <c r="C4669" s="220"/>
    </row>
    <row r="4670" spans="1:3" x14ac:dyDescent="0.2">
      <c r="A4670" s="220"/>
      <c r="B4670" s="220"/>
      <c r="C4670" s="220"/>
    </row>
    <row r="4671" spans="1:3" x14ac:dyDescent="0.2">
      <c r="A4671" s="220"/>
      <c r="B4671" s="220"/>
      <c r="C4671" s="220"/>
    </row>
    <row r="4672" spans="1:3" x14ac:dyDescent="0.2">
      <c r="A4672" s="220"/>
      <c r="B4672" s="220"/>
      <c r="C4672" s="220"/>
    </row>
    <row r="4673" spans="1:3" x14ac:dyDescent="0.2">
      <c r="A4673" s="220"/>
      <c r="B4673" s="220"/>
      <c r="C4673" s="220"/>
    </row>
    <row r="4674" spans="1:3" x14ac:dyDescent="0.2">
      <c r="A4674" s="220"/>
      <c r="B4674" s="220"/>
      <c r="C4674" s="220"/>
    </row>
    <row r="4675" spans="1:3" x14ac:dyDescent="0.2">
      <c r="A4675" s="220"/>
      <c r="B4675" s="220"/>
      <c r="C4675" s="220"/>
    </row>
    <row r="4676" spans="1:3" x14ac:dyDescent="0.2">
      <c r="A4676" s="220"/>
      <c r="B4676" s="220"/>
      <c r="C4676" s="220"/>
    </row>
    <row r="4677" spans="1:3" x14ac:dyDescent="0.2">
      <c r="A4677" s="220"/>
      <c r="B4677" s="220"/>
      <c r="C4677" s="220"/>
    </row>
    <row r="4678" spans="1:3" x14ac:dyDescent="0.2">
      <c r="A4678" s="220"/>
      <c r="B4678" s="220"/>
      <c r="C4678" s="220"/>
    </row>
    <row r="4679" spans="1:3" x14ac:dyDescent="0.2">
      <c r="A4679" s="220"/>
      <c r="B4679" s="220"/>
      <c r="C4679" s="220"/>
    </row>
    <row r="4680" spans="1:3" x14ac:dyDescent="0.2">
      <c r="A4680" s="220"/>
      <c r="B4680" s="220"/>
      <c r="C4680" s="220"/>
    </row>
    <row r="4681" spans="1:3" x14ac:dyDescent="0.2">
      <c r="A4681" s="220"/>
      <c r="B4681" s="220"/>
      <c r="C4681" s="220"/>
    </row>
    <row r="4682" spans="1:3" x14ac:dyDescent="0.2">
      <c r="A4682" s="220"/>
      <c r="B4682" s="220"/>
      <c r="C4682" s="220"/>
    </row>
    <row r="4683" spans="1:3" x14ac:dyDescent="0.2">
      <c r="A4683" s="220"/>
      <c r="B4683" s="220"/>
      <c r="C4683" s="220"/>
    </row>
    <row r="4684" spans="1:3" x14ac:dyDescent="0.2">
      <c r="A4684" s="220"/>
      <c r="B4684" s="220"/>
      <c r="C4684" s="220"/>
    </row>
    <row r="4685" spans="1:3" x14ac:dyDescent="0.2">
      <c r="A4685" s="220"/>
      <c r="B4685" s="220"/>
      <c r="C4685" s="220"/>
    </row>
    <row r="4686" spans="1:3" x14ac:dyDescent="0.2">
      <c r="A4686" s="220"/>
      <c r="B4686" s="220"/>
      <c r="C4686" s="220"/>
    </row>
    <row r="4687" spans="1:3" x14ac:dyDescent="0.2">
      <c r="A4687" s="220"/>
      <c r="B4687" s="220"/>
      <c r="C4687" s="220"/>
    </row>
    <row r="4688" spans="1:3" x14ac:dyDescent="0.2">
      <c r="A4688" s="220"/>
      <c r="B4688" s="220"/>
      <c r="C4688" s="220"/>
    </row>
    <row r="4689" spans="1:3" x14ac:dyDescent="0.2">
      <c r="A4689" s="220"/>
      <c r="B4689" s="220"/>
      <c r="C4689" s="220"/>
    </row>
    <row r="4690" spans="1:3" x14ac:dyDescent="0.2">
      <c r="A4690" s="220"/>
      <c r="B4690" s="220"/>
      <c r="C4690" s="220"/>
    </row>
    <row r="4691" spans="1:3" x14ac:dyDescent="0.2">
      <c r="A4691" s="220"/>
      <c r="B4691" s="220"/>
      <c r="C4691" s="220"/>
    </row>
    <row r="4692" spans="1:3" x14ac:dyDescent="0.2">
      <c r="A4692" s="220"/>
      <c r="B4692" s="220"/>
      <c r="C4692" s="220"/>
    </row>
    <row r="4693" spans="1:3" x14ac:dyDescent="0.2">
      <c r="A4693" s="220"/>
      <c r="B4693" s="220"/>
      <c r="C4693" s="220"/>
    </row>
    <row r="4694" spans="1:3" x14ac:dyDescent="0.2">
      <c r="A4694" s="220"/>
      <c r="B4694" s="220"/>
      <c r="C4694" s="220"/>
    </row>
    <row r="4695" spans="1:3" x14ac:dyDescent="0.2">
      <c r="A4695" s="220"/>
      <c r="B4695" s="220"/>
      <c r="C4695" s="220"/>
    </row>
    <row r="4696" spans="1:3" x14ac:dyDescent="0.2">
      <c r="A4696" s="220"/>
      <c r="B4696" s="220"/>
      <c r="C4696" s="220"/>
    </row>
    <row r="4697" spans="1:3" x14ac:dyDescent="0.2">
      <c r="A4697" s="220"/>
      <c r="B4697" s="220"/>
      <c r="C4697" s="220"/>
    </row>
    <row r="4698" spans="1:3" x14ac:dyDescent="0.2">
      <c r="A4698" s="220"/>
      <c r="B4698" s="220"/>
      <c r="C4698" s="220"/>
    </row>
    <row r="4699" spans="1:3" x14ac:dyDescent="0.2">
      <c r="A4699" s="220"/>
      <c r="B4699" s="220"/>
      <c r="C4699" s="220"/>
    </row>
    <row r="4700" spans="1:3" x14ac:dyDescent="0.2">
      <c r="A4700" s="220"/>
      <c r="B4700" s="220"/>
      <c r="C4700" s="220"/>
    </row>
    <row r="4701" spans="1:3" x14ac:dyDescent="0.2">
      <c r="A4701" s="220"/>
      <c r="B4701" s="220"/>
      <c r="C4701" s="220"/>
    </row>
    <row r="4702" spans="1:3" x14ac:dyDescent="0.2">
      <c r="A4702" s="220"/>
      <c r="B4702" s="220"/>
      <c r="C4702" s="220"/>
    </row>
    <row r="4703" spans="1:3" x14ac:dyDescent="0.2">
      <c r="A4703" s="220"/>
      <c r="B4703" s="220"/>
      <c r="C4703" s="220"/>
    </row>
    <row r="4704" spans="1:3" x14ac:dyDescent="0.2">
      <c r="A4704" s="220"/>
      <c r="B4704" s="220"/>
      <c r="C4704" s="220"/>
    </row>
    <row r="4705" spans="1:3" x14ac:dyDescent="0.2">
      <c r="A4705" s="220"/>
      <c r="B4705" s="220"/>
      <c r="C4705" s="220"/>
    </row>
    <row r="4706" spans="1:3" x14ac:dyDescent="0.2">
      <c r="A4706" s="220"/>
      <c r="B4706" s="220"/>
      <c r="C4706" s="220"/>
    </row>
    <row r="4707" spans="1:3" x14ac:dyDescent="0.2">
      <c r="A4707" s="220"/>
      <c r="B4707" s="220"/>
      <c r="C4707" s="220"/>
    </row>
    <row r="4708" spans="1:3" x14ac:dyDescent="0.2">
      <c r="A4708" s="220"/>
      <c r="B4708" s="220"/>
      <c r="C4708" s="220"/>
    </row>
    <row r="4709" spans="1:3" x14ac:dyDescent="0.2">
      <c r="A4709" s="220"/>
      <c r="B4709" s="220"/>
      <c r="C4709" s="220"/>
    </row>
    <row r="4710" spans="1:3" x14ac:dyDescent="0.2">
      <c r="A4710" s="220"/>
      <c r="B4710" s="220"/>
      <c r="C4710" s="220"/>
    </row>
    <row r="4711" spans="1:3" x14ac:dyDescent="0.2">
      <c r="A4711" s="220"/>
      <c r="B4711" s="220"/>
      <c r="C4711" s="220"/>
    </row>
    <row r="4712" spans="1:3" x14ac:dyDescent="0.2">
      <c r="A4712" s="220"/>
      <c r="B4712" s="220"/>
      <c r="C4712" s="220"/>
    </row>
    <row r="4713" spans="1:3" x14ac:dyDescent="0.2">
      <c r="A4713" s="220"/>
      <c r="B4713" s="220"/>
      <c r="C4713" s="220"/>
    </row>
    <row r="4714" spans="1:3" x14ac:dyDescent="0.2">
      <c r="A4714" s="220"/>
      <c r="B4714" s="220"/>
      <c r="C4714" s="220"/>
    </row>
    <row r="4715" spans="1:3" x14ac:dyDescent="0.2">
      <c r="A4715" s="220"/>
      <c r="B4715" s="220"/>
      <c r="C4715" s="220"/>
    </row>
    <row r="4716" spans="1:3" x14ac:dyDescent="0.2">
      <c r="A4716" s="220"/>
      <c r="B4716" s="220"/>
      <c r="C4716" s="220"/>
    </row>
    <row r="4717" spans="1:3" x14ac:dyDescent="0.2">
      <c r="A4717" s="220"/>
      <c r="B4717" s="220"/>
      <c r="C4717" s="220"/>
    </row>
    <row r="4718" spans="1:3" x14ac:dyDescent="0.2">
      <c r="A4718" s="220"/>
      <c r="B4718" s="220"/>
      <c r="C4718" s="220"/>
    </row>
    <row r="4719" spans="1:3" x14ac:dyDescent="0.2">
      <c r="A4719" s="220"/>
      <c r="B4719" s="220"/>
      <c r="C4719" s="220"/>
    </row>
    <row r="4720" spans="1:3" x14ac:dyDescent="0.2">
      <c r="A4720" s="220"/>
      <c r="B4720" s="220"/>
      <c r="C4720" s="220"/>
    </row>
    <row r="4721" spans="1:3" x14ac:dyDescent="0.2">
      <c r="A4721" s="220"/>
      <c r="B4721" s="220"/>
      <c r="C4721" s="220"/>
    </row>
    <row r="4722" spans="1:3" x14ac:dyDescent="0.2">
      <c r="A4722" s="220"/>
      <c r="B4722" s="220"/>
      <c r="C4722" s="220"/>
    </row>
    <row r="4723" spans="1:3" x14ac:dyDescent="0.2">
      <c r="A4723" s="220"/>
      <c r="B4723" s="220"/>
      <c r="C4723" s="220"/>
    </row>
    <row r="4724" spans="1:3" x14ac:dyDescent="0.2">
      <c r="A4724" s="220"/>
      <c r="B4724" s="220"/>
      <c r="C4724" s="220"/>
    </row>
    <row r="4725" spans="1:3" x14ac:dyDescent="0.2">
      <c r="A4725" s="220"/>
      <c r="B4725" s="220"/>
      <c r="C4725" s="220"/>
    </row>
    <row r="4726" spans="1:3" x14ac:dyDescent="0.2">
      <c r="A4726" s="220"/>
      <c r="B4726" s="220"/>
      <c r="C4726" s="220"/>
    </row>
    <row r="4727" spans="1:3" x14ac:dyDescent="0.2">
      <c r="A4727" s="220"/>
      <c r="B4727" s="220"/>
      <c r="C4727" s="220"/>
    </row>
    <row r="4728" spans="1:3" x14ac:dyDescent="0.2">
      <c r="A4728" s="220"/>
      <c r="B4728" s="220"/>
      <c r="C4728" s="220"/>
    </row>
    <row r="4729" spans="1:3" x14ac:dyDescent="0.2">
      <c r="A4729" s="220"/>
      <c r="B4729" s="220"/>
      <c r="C4729" s="220"/>
    </row>
    <row r="4730" spans="1:3" x14ac:dyDescent="0.2">
      <c r="A4730" s="220"/>
      <c r="B4730" s="220"/>
      <c r="C4730" s="220"/>
    </row>
    <row r="4731" spans="1:3" x14ac:dyDescent="0.2">
      <c r="A4731" s="220"/>
      <c r="B4731" s="220"/>
      <c r="C4731" s="220"/>
    </row>
    <row r="4732" spans="1:3" x14ac:dyDescent="0.2">
      <c r="A4732" s="220"/>
      <c r="B4732" s="220"/>
      <c r="C4732" s="220"/>
    </row>
    <row r="4733" spans="1:3" x14ac:dyDescent="0.2">
      <c r="A4733" s="220"/>
      <c r="B4733" s="220"/>
      <c r="C4733" s="220"/>
    </row>
    <row r="4734" spans="1:3" x14ac:dyDescent="0.2">
      <c r="A4734" s="220"/>
      <c r="B4734" s="220"/>
      <c r="C4734" s="220"/>
    </row>
    <row r="4735" spans="1:3" x14ac:dyDescent="0.2">
      <c r="A4735" s="220"/>
      <c r="B4735" s="220"/>
      <c r="C4735" s="220"/>
    </row>
    <row r="4736" spans="1:3" x14ac:dyDescent="0.2">
      <c r="A4736" s="220"/>
      <c r="B4736" s="220"/>
      <c r="C4736" s="220"/>
    </row>
    <row r="4737" spans="1:3" x14ac:dyDescent="0.2">
      <c r="A4737" s="220"/>
      <c r="B4737" s="220"/>
      <c r="C4737" s="220"/>
    </row>
    <row r="4738" spans="1:3" x14ac:dyDescent="0.2">
      <c r="A4738" s="220"/>
      <c r="B4738" s="220"/>
      <c r="C4738" s="220"/>
    </row>
    <row r="4739" spans="1:3" x14ac:dyDescent="0.2">
      <c r="A4739" s="220"/>
      <c r="B4739" s="220"/>
      <c r="C4739" s="220"/>
    </row>
    <row r="4740" spans="1:3" x14ac:dyDescent="0.2">
      <c r="A4740" s="220"/>
      <c r="B4740" s="220"/>
      <c r="C4740" s="220"/>
    </row>
    <row r="4741" spans="1:3" x14ac:dyDescent="0.2">
      <c r="A4741" s="220"/>
      <c r="B4741" s="220"/>
      <c r="C4741" s="220"/>
    </row>
    <row r="4742" spans="1:3" x14ac:dyDescent="0.2">
      <c r="A4742" s="220"/>
      <c r="B4742" s="220"/>
      <c r="C4742" s="220"/>
    </row>
    <row r="4743" spans="1:3" x14ac:dyDescent="0.2">
      <c r="A4743" s="220"/>
      <c r="B4743" s="220"/>
      <c r="C4743" s="220"/>
    </row>
    <row r="4744" spans="1:3" x14ac:dyDescent="0.2">
      <c r="A4744" s="220"/>
      <c r="B4744" s="220"/>
      <c r="C4744" s="220"/>
    </row>
    <row r="4745" spans="1:3" x14ac:dyDescent="0.2">
      <c r="A4745" s="220"/>
      <c r="B4745" s="220"/>
      <c r="C4745" s="220"/>
    </row>
    <row r="4746" spans="1:3" x14ac:dyDescent="0.2">
      <c r="A4746" s="220"/>
      <c r="B4746" s="220"/>
      <c r="C4746" s="220"/>
    </row>
    <row r="4747" spans="1:3" x14ac:dyDescent="0.2">
      <c r="A4747" s="220"/>
      <c r="B4747" s="220"/>
      <c r="C4747" s="220"/>
    </row>
    <row r="4748" spans="1:3" x14ac:dyDescent="0.2">
      <c r="A4748" s="220"/>
      <c r="B4748" s="220"/>
      <c r="C4748" s="220"/>
    </row>
    <row r="4749" spans="1:3" x14ac:dyDescent="0.2">
      <c r="A4749" s="220"/>
      <c r="B4749" s="220"/>
      <c r="C4749" s="220"/>
    </row>
    <row r="4750" spans="1:3" x14ac:dyDescent="0.2">
      <c r="A4750" s="220"/>
      <c r="B4750" s="220"/>
      <c r="C4750" s="220"/>
    </row>
    <row r="4751" spans="1:3" x14ac:dyDescent="0.2">
      <c r="A4751" s="220"/>
      <c r="B4751" s="220"/>
      <c r="C4751" s="220"/>
    </row>
    <row r="4752" spans="1:3" x14ac:dyDescent="0.2">
      <c r="A4752" s="220"/>
      <c r="B4752" s="220"/>
      <c r="C4752" s="220"/>
    </row>
    <row r="4753" spans="1:3" x14ac:dyDescent="0.2">
      <c r="A4753" s="220"/>
      <c r="B4753" s="220"/>
      <c r="C4753" s="220"/>
    </row>
    <row r="4754" spans="1:3" x14ac:dyDescent="0.2">
      <c r="A4754" s="220"/>
      <c r="B4754" s="220"/>
      <c r="C4754" s="220"/>
    </row>
    <row r="4755" spans="1:3" x14ac:dyDescent="0.2">
      <c r="A4755" s="220"/>
      <c r="B4755" s="220"/>
      <c r="C4755" s="220"/>
    </row>
    <row r="4756" spans="1:3" x14ac:dyDescent="0.2">
      <c r="A4756" s="220"/>
      <c r="B4756" s="220"/>
      <c r="C4756" s="220"/>
    </row>
    <row r="4757" spans="1:3" x14ac:dyDescent="0.2">
      <c r="A4757" s="220"/>
      <c r="B4757" s="220"/>
      <c r="C4757" s="220"/>
    </row>
    <row r="4758" spans="1:3" x14ac:dyDescent="0.2">
      <c r="A4758" s="220"/>
      <c r="B4758" s="220"/>
      <c r="C4758" s="220"/>
    </row>
    <row r="4759" spans="1:3" x14ac:dyDescent="0.2">
      <c r="A4759" s="220"/>
      <c r="B4759" s="220"/>
      <c r="C4759" s="220"/>
    </row>
    <row r="4760" spans="1:3" x14ac:dyDescent="0.2">
      <c r="A4760" s="220"/>
      <c r="B4760" s="220"/>
      <c r="C4760" s="220"/>
    </row>
    <row r="4761" spans="1:3" x14ac:dyDescent="0.2">
      <c r="A4761" s="220"/>
      <c r="B4761" s="220"/>
      <c r="C4761" s="220"/>
    </row>
    <row r="4762" spans="1:3" x14ac:dyDescent="0.2">
      <c r="A4762" s="220"/>
      <c r="B4762" s="220"/>
      <c r="C4762" s="220"/>
    </row>
    <row r="4763" spans="1:3" x14ac:dyDescent="0.2">
      <c r="A4763" s="220"/>
      <c r="B4763" s="220"/>
      <c r="C4763" s="220"/>
    </row>
    <row r="4764" spans="1:3" x14ac:dyDescent="0.2">
      <c r="A4764" s="220"/>
      <c r="B4764" s="220"/>
      <c r="C4764" s="220"/>
    </row>
    <row r="4765" spans="1:3" x14ac:dyDescent="0.2">
      <c r="A4765" s="220"/>
      <c r="B4765" s="220"/>
      <c r="C4765" s="220"/>
    </row>
    <row r="4766" spans="1:3" x14ac:dyDescent="0.2">
      <c r="A4766" s="220"/>
      <c r="B4766" s="220"/>
      <c r="C4766" s="220"/>
    </row>
    <row r="4767" spans="1:3" x14ac:dyDescent="0.2">
      <c r="A4767" s="220"/>
      <c r="B4767" s="220"/>
      <c r="C4767" s="220"/>
    </row>
    <row r="4768" spans="1:3" x14ac:dyDescent="0.2">
      <c r="A4768" s="220"/>
      <c r="B4768" s="220"/>
      <c r="C4768" s="220"/>
    </row>
    <row r="4769" spans="1:3" x14ac:dyDescent="0.2">
      <c r="A4769" s="220"/>
      <c r="B4769" s="220"/>
      <c r="C4769" s="220"/>
    </row>
    <row r="4770" spans="1:3" x14ac:dyDescent="0.2">
      <c r="A4770" s="220"/>
      <c r="B4770" s="220"/>
      <c r="C4770" s="220"/>
    </row>
    <row r="4771" spans="1:3" x14ac:dyDescent="0.2">
      <c r="A4771" s="220"/>
      <c r="B4771" s="220"/>
      <c r="C4771" s="220"/>
    </row>
    <row r="4772" spans="1:3" x14ac:dyDescent="0.2">
      <c r="A4772" s="220"/>
      <c r="B4772" s="220"/>
      <c r="C4772" s="220"/>
    </row>
    <row r="4773" spans="1:3" x14ac:dyDescent="0.2">
      <c r="A4773" s="220"/>
      <c r="B4773" s="220"/>
      <c r="C4773" s="220"/>
    </row>
    <row r="4774" spans="1:3" x14ac:dyDescent="0.2">
      <c r="A4774" s="220"/>
      <c r="B4774" s="220"/>
      <c r="C4774" s="220"/>
    </row>
    <row r="4775" spans="1:3" x14ac:dyDescent="0.2">
      <c r="A4775" s="220"/>
      <c r="B4775" s="220"/>
      <c r="C4775" s="220"/>
    </row>
    <row r="4776" spans="1:3" x14ac:dyDescent="0.2">
      <c r="A4776" s="220"/>
      <c r="B4776" s="220"/>
      <c r="C4776" s="220"/>
    </row>
    <row r="4777" spans="1:3" x14ac:dyDescent="0.2">
      <c r="A4777" s="220"/>
      <c r="B4777" s="220"/>
      <c r="C4777" s="220"/>
    </row>
    <row r="4778" spans="1:3" x14ac:dyDescent="0.2">
      <c r="A4778" s="220"/>
      <c r="B4778" s="220"/>
      <c r="C4778" s="220"/>
    </row>
    <row r="4779" spans="1:3" x14ac:dyDescent="0.2">
      <c r="A4779" s="220"/>
      <c r="B4779" s="220"/>
      <c r="C4779" s="220"/>
    </row>
    <row r="4780" spans="1:3" x14ac:dyDescent="0.2">
      <c r="A4780" s="220"/>
      <c r="B4780" s="220"/>
      <c r="C4780" s="220"/>
    </row>
    <row r="4781" spans="1:3" x14ac:dyDescent="0.2">
      <c r="A4781" s="220"/>
      <c r="B4781" s="220"/>
      <c r="C4781" s="220"/>
    </row>
    <row r="4782" spans="1:3" x14ac:dyDescent="0.2">
      <c r="A4782" s="220"/>
      <c r="B4782" s="220"/>
      <c r="C4782" s="220"/>
    </row>
    <row r="4783" spans="1:3" x14ac:dyDescent="0.2">
      <c r="A4783" s="220"/>
      <c r="B4783" s="220"/>
      <c r="C4783" s="220"/>
    </row>
    <row r="4784" spans="1:3" x14ac:dyDescent="0.2">
      <c r="A4784" s="220"/>
      <c r="B4784" s="220"/>
      <c r="C4784" s="220"/>
    </row>
    <row r="4785" spans="1:3" x14ac:dyDescent="0.2">
      <c r="A4785" s="220"/>
      <c r="B4785" s="220"/>
      <c r="C4785" s="220"/>
    </row>
    <row r="4786" spans="1:3" x14ac:dyDescent="0.2">
      <c r="A4786" s="220"/>
      <c r="B4786" s="220"/>
      <c r="C4786" s="220"/>
    </row>
    <row r="4787" spans="1:3" x14ac:dyDescent="0.2">
      <c r="A4787" s="220"/>
      <c r="B4787" s="220"/>
      <c r="C4787" s="220"/>
    </row>
    <row r="4788" spans="1:3" x14ac:dyDescent="0.2">
      <c r="A4788" s="220"/>
      <c r="B4788" s="220"/>
      <c r="C4788" s="220"/>
    </row>
    <row r="4789" spans="1:3" x14ac:dyDescent="0.2">
      <c r="A4789" s="220"/>
      <c r="B4789" s="220"/>
      <c r="C4789" s="220"/>
    </row>
    <row r="4790" spans="1:3" x14ac:dyDescent="0.2">
      <c r="A4790" s="220"/>
      <c r="B4790" s="220"/>
      <c r="C4790" s="220"/>
    </row>
    <row r="4791" spans="1:3" x14ac:dyDescent="0.2">
      <c r="A4791" s="220"/>
      <c r="B4791" s="220"/>
      <c r="C4791" s="220"/>
    </row>
    <row r="4792" spans="1:3" x14ac:dyDescent="0.2">
      <c r="A4792" s="220"/>
      <c r="B4792" s="220"/>
      <c r="C4792" s="220"/>
    </row>
    <row r="4793" spans="1:3" x14ac:dyDescent="0.2">
      <c r="A4793" s="220"/>
      <c r="B4793" s="220"/>
      <c r="C4793" s="220"/>
    </row>
    <row r="4794" spans="1:3" x14ac:dyDescent="0.2">
      <c r="A4794" s="220"/>
      <c r="B4794" s="220"/>
      <c r="C4794" s="220"/>
    </row>
    <row r="4795" spans="1:3" x14ac:dyDescent="0.2">
      <c r="A4795" s="220"/>
      <c r="B4795" s="220"/>
      <c r="C4795" s="220"/>
    </row>
    <row r="4796" spans="1:3" x14ac:dyDescent="0.2">
      <c r="A4796" s="220"/>
      <c r="B4796" s="220"/>
      <c r="C4796" s="220"/>
    </row>
    <row r="4797" spans="1:3" x14ac:dyDescent="0.2">
      <c r="A4797" s="220"/>
      <c r="B4797" s="220"/>
      <c r="C4797" s="220"/>
    </row>
    <row r="4798" spans="1:3" x14ac:dyDescent="0.2">
      <c r="A4798" s="220"/>
      <c r="B4798" s="220"/>
      <c r="C4798" s="220"/>
    </row>
    <row r="4799" spans="1:3" x14ac:dyDescent="0.2">
      <c r="A4799" s="220"/>
      <c r="B4799" s="220"/>
      <c r="C4799" s="220"/>
    </row>
    <row r="4800" spans="1:3" x14ac:dyDescent="0.2">
      <c r="A4800" s="220"/>
      <c r="B4800" s="220"/>
      <c r="C4800" s="220"/>
    </row>
    <row r="4801" spans="1:3" x14ac:dyDescent="0.2">
      <c r="A4801" s="220"/>
      <c r="B4801" s="220"/>
      <c r="C4801" s="220"/>
    </row>
    <row r="4802" spans="1:3" x14ac:dyDescent="0.2">
      <c r="A4802" s="220"/>
      <c r="B4802" s="220"/>
      <c r="C4802" s="220"/>
    </row>
    <row r="4803" spans="1:3" x14ac:dyDescent="0.2">
      <c r="A4803" s="220"/>
      <c r="B4803" s="220"/>
      <c r="C4803" s="220"/>
    </row>
    <row r="4804" spans="1:3" x14ac:dyDescent="0.2">
      <c r="A4804" s="220"/>
      <c r="B4804" s="220"/>
      <c r="C4804" s="220"/>
    </row>
    <row r="4805" spans="1:3" x14ac:dyDescent="0.2">
      <c r="A4805" s="220"/>
      <c r="B4805" s="220"/>
      <c r="C4805" s="220"/>
    </row>
    <row r="4806" spans="1:3" x14ac:dyDescent="0.2">
      <c r="A4806" s="220"/>
      <c r="B4806" s="220"/>
      <c r="C4806" s="220"/>
    </row>
    <row r="4807" spans="1:3" x14ac:dyDescent="0.2">
      <c r="A4807" s="220"/>
      <c r="B4807" s="220"/>
      <c r="C4807" s="220"/>
    </row>
    <row r="4808" spans="1:3" x14ac:dyDescent="0.2">
      <c r="A4808" s="220"/>
      <c r="B4808" s="220"/>
      <c r="C4808" s="220"/>
    </row>
    <row r="4809" spans="1:3" x14ac:dyDescent="0.2">
      <c r="A4809" s="220"/>
      <c r="B4809" s="220"/>
      <c r="C4809" s="220"/>
    </row>
    <row r="4810" spans="1:3" x14ac:dyDescent="0.2">
      <c r="A4810" s="220"/>
      <c r="B4810" s="220"/>
      <c r="C4810" s="220"/>
    </row>
    <row r="4811" spans="1:3" x14ac:dyDescent="0.2">
      <c r="A4811" s="220"/>
      <c r="B4811" s="220"/>
      <c r="C4811" s="220"/>
    </row>
    <row r="4812" spans="1:3" x14ac:dyDescent="0.2">
      <c r="A4812" s="220"/>
      <c r="B4812" s="220"/>
      <c r="C4812" s="220"/>
    </row>
    <row r="4813" spans="1:3" x14ac:dyDescent="0.2">
      <c r="A4813" s="220"/>
      <c r="B4813" s="220"/>
      <c r="C4813" s="220"/>
    </row>
    <row r="4814" spans="1:3" x14ac:dyDescent="0.2">
      <c r="A4814" s="220"/>
      <c r="B4814" s="220"/>
      <c r="C4814" s="220"/>
    </row>
    <row r="4815" spans="1:3" x14ac:dyDescent="0.2">
      <c r="A4815" s="220"/>
      <c r="B4815" s="220"/>
      <c r="C4815" s="220"/>
    </row>
    <row r="4816" spans="1:3" x14ac:dyDescent="0.2">
      <c r="A4816" s="220"/>
      <c r="B4816" s="220"/>
      <c r="C4816" s="220"/>
    </row>
    <row r="4817" spans="1:3" x14ac:dyDescent="0.2">
      <c r="A4817" s="220"/>
      <c r="B4817" s="220"/>
      <c r="C4817" s="220"/>
    </row>
    <row r="4818" spans="1:3" x14ac:dyDescent="0.2">
      <c r="A4818" s="220"/>
      <c r="B4818" s="220"/>
      <c r="C4818" s="220"/>
    </row>
    <row r="4819" spans="1:3" x14ac:dyDescent="0.2">
      <c r="A4819" s="220"/>
      <c r="B4819" s="220"/>
      <c r="C4819" s="220"/>
    </row>
    <row r="4820" spans="1:3" x14ac:dyDescent="0.2">
      <c r="A4820" s="220"/>
      <c r="B4820" s="220"/>
      <c r="C4820" s="220"/>
    </row>
    <row r="4821" spans="1:3" x14ac:dyDescent="0.2">
      <c r="A4821" s="220"/>
      <c r="B4821" s="220"/>
      <c r="C4821" s="220"/>
    </row>
    <row r="4822" spans="1:3" x14ac:dyDescent="0.2">
      <c r="A4822" s="220"/>
      <c r="B4822" s="220"/>
      <c r="C4822" s="220"/>
    </row>
    <row r="4823" spans="1:3" x14ac:dyDescent="0.2">
      <c r="A4823" s="220"/>
      <c r="B4823" s="220"/>
      <c r="C4823" s="220"/>
    </row>
    <row r="4824" spans="1:3" x14ac:dyDescent="0.2">
      <c r="A4824" s="220"/>
      <c r="B4824" s="220"/>
      <c r="C4824" s="220"/>
    </row>
    <row r="4825" spans="1:3" x14ac:dyDescent="0.2">
      <c r="A4825" s="220"/>
      <c r="B4825" s="220"/>
      <c r="C4825" s="220"/>
    </row>
    <row r="4826" spans="1:3" x14ac:dyDescent="0.2">
      <c r="A4826" s="220"/>
      <c r="B4826" s="220"/>
      <c r="C4826" s="220"/>
    </row>
    <row r="4827" spans="1:3" x14ac:dyDescent="0.2">
      <c r="A4827" s="220"/>
      <c r="B4827" s="220"/>
      <c r="C4827" s="220"/>
    </row>
    <row r="4828" spans="1:3" x14ac:dyDescent="0.2">
      <c r="A4828" s="220"/>
      <c r="B4828" s="220"/>
      <c r="C4828" s="220"/>
    </row>
    <row r="4829" spans="1:3" x14ac:dyDescent="0.2">
      <c r="A4829" s="220"/>
      <c r="B4829" s="220"/>
      <c r="C4829" s="220"/>
    </row>
    <row r="4830" spans="1:3" x14ac:dyDescent="0.2">
      <c r="A4830" s="220"/>
      <c r="B4830" s="220"/>
      <c r="C4830" s="220"/>
    </row>
    <row r="4831" spans="1:3" x14ac:dyDescent="0.2">
      <c r="A4831" s="220"/>
      <c r="B4831" s="220"/>
      <c r="C4831" s="220"/>
    </row>
    <row r="4832" spans="1:3" x14ac:dyDescent="0.2">
      <c r="A4832" s="220"/>
      <c r="B4832" s="220"/>
      <c r="C4832" s="220"/>
    </row>
    <row r="4833" spans="1:3" x14ac:dyDescent="0.2">
      <c r="A4833" s="220"/>
      <c r="B4833" s="220"/>
      <c r="C4833" s="220"/>
    </row>
    <row r="4834" spans="1:3" x14ac:dyDescent="0.2">
      <c r="A4834" s="220"/>
      <c r="B4834" s="220"/>
      <c r="C4834" s="220"/>
    </row>
    <row r="4835" spans="1:3" x14ac:dyDescent="0.2">
      <c r="A4835" s="220"/>
      <c r="B4835" s="220"/>
      <c r="C4835" s="220"/>
    </row>
    <row r="4836" spans="1:3" x14ac:dyDescent="0.2">
      <c r="A4836" s="220"/>
      <c r="B4836" s="220"/>
      <c r="C4836" s="220"/>
    </row>
    <row r="4837" spans="1:3" x14ac:dyDescent="0.2">
      <c r="A4837" s="220"/>
      <c r="B4837" s="220"/>
      <c r="C4837" s="220"/>
    </row>
    <row r="4838" spans="1:3" x14ac:dyDescent="0.2">
      <c r="A4838" s="220"/>
      <c r="B4838" s="220"/>
      <c r="C4838" s="220"/>
    </row>
    <row r="4839" spans="1:3" x14ac:dyDescent="0.2">
      <c r="A4839" s="220"/>
      <c r="B4839" s="220"/>
      <c r="C4839" s="220"/>
    </row>
    <row r="4840" spans="1:3" x14ac:dyDescent="0.2">
      <c r="A4840" s="220"/>
      <c r="B4840" s="220"/>
      <c r="C4840" s="220"/>
    </row>
    <row r="4841" spans="1:3" x14ac:dyDescent="0.2">
      <c r="A4841" s="220"/>
      <c r="B4841" s="220"/>
      <c r="C4841" s="220"/>
    </row>
    <row r="4842" spans="1:3" x14ac:dyDescent="0.2">
      <c r="A4842" s="220"/>
      <c r="B4842" s="220"/>
      <c r="C4842" s="220"/>
    </row>
    <row r="4843" spans="1:3" x14ac:dyDescent="0.2">
      <c r="A4843" s="220"/>
      <c r="B4843" s="220"/>
      <c r="C4843" s="220"/>
    </row>
    <row r="4844" spans="1:3" x14ac:dyDescent="0.2">
      <c r="A4844" s="220"/>
      <c r="B4844" s="220"/>
      <c r="C4844" s="220"/>
    </row>
    <row r="4845" spans="1:3" x14ac:dyDescent="0.2">
      <c r="A4845" s="220"/>
      <c r="B4845" s="220"/>
      <c r="C4845" s="220"/>
    </row>
    <row r="4846" spans="1:3" x14ac:dyDescent="0.2">
      <c r="A4846" s="220"/>
      <c r="B4846" s="220"/>
      <c r="C4846" s="220"/>
    </row>
    <row r="4847" spans="1:3" x14ac:dyDescent="0.2">
      <c r="A4847" s="220"/>
      <c r="B4847" s="220"/>
      <c r="C4847" s="220"/>
    </row>
    <row r="4848" spans="1:3" x14ac:dyDescent="0.2">
      <c r="A4848" s="220"/>
      <c r="B4848" s="220"/>
      <c r="C4848" s="220"/>
    </row>
    <row r="4849" spans="1:3" x14ac:dyDescent="0.2">
      <c r="A4849" s="220"/>
      <c r="B4849" s="220"/>
      <c r="C4849" s="220"/>
    </row>
    <row r="4850" spans="1:3" x14ac:dyDescent="0.2">
      <c r="A4850" s="220"/>
      <c r="B4850" s="220"/>
      <c r="C4850" s="220"/>
    </row>
    <row r="4851" spans="1:3" x14ac:dyDescent="0.2">
      <c r="A4851" s="220"/>
      <c r="B4851" s="220"/>
      <c r="C4851" s="220"/>
    </row>
    <row r="4852" spans="1:3" x14ac:dyDescent="0.2">
      <c r="A4852" s="220"/>
      <c r="B4852" s="220"/>
      <c r="C4852" s="220"/>
    </row>
    <row r="4853" spans="1:3" x14ac:dyDescent="0.2">
      <c r="A4853" s="220"/>
      <c r="B4853" s="220"/>
      <c r="C4853" s="220"/>
    </row>
    <row r="4854" spans="1:3" x14ac:dyDescent="0.2">
      <c r="A4854" s="220"/>
      <c r="B4854" s="220"/>
      <c r="C4854" s="220"/>
    </row>
    <row r="4855" spans="1:3" x14ac:dyDescent="0.2">
      <c r="A4855" s="220"/>
      <c r="B4855" s="220"/>
      <c r="C4855" s="220"/>
    </row>
    <row r="4856" spans="1:3" x14ac:dyDescent="0.2">
      <c r="A4856" s="220"/>
      <c r="B4856" s="220"/>
      <c r="C4856" s="220"/>
    </row>
    <row r="4857" spans="1:3" x14ac:dyDescent="0.2">
      <c r="A4857" s="220"/>
      <c r="B4857" s="220"/>
      <c r="C4857" s="220"/>
    </row>
    <row r="4858" spans="1:3" x14ac:dyDescent="0.2">
      <c r="A4858" s="220"/>
      <c r="B4858" s="220"/>
      <c r="C4858" s="220"/>
    </row>
    <row r="4859" spans="1:3" x14ac:dyDescent="0.2">
      <c r="A4859" s="220"/>
      <c r="B4859" s="220"/>
      <c r="C4859" s="220"/>
    </row>
    <row r="4860" spans="1:3" x14ac:dyDescent="0.2">
      <c r="A4860" s="220"/>
      <c r="B4860" s="220"/>
      <c r="C4860" s="220"/>
    </row>
    <row r="4861" spans="1:3" x14ac:dyDescent="0.2">
      <c r="A4861" s="220"/>
      <c r="B4861" s="220"/>
      <c r="C4861" s="220"/>
    </row>
    <row r="4862" spans="1:3" x14ac:dyDescent="0.2">
      <c r="A4862" s="220"/>
      <c r="B4862" s="220"/>
      <c r="C4862" s="220"/>
    </row>
    <row r="4863" spans="1:3" x14ac:dyDescent="0.2">
      <c r="A4863" s="220"/>
      <c r="B4863" s="220"/>
      <c r="C4863" s="220"/>
    </row>
    <row r="4864" spans="1:3" x14ac:dyDescent="0.2">
      <c r="A4864" s="220"/>
      <c r="B4864" s="220"/>
      <c r="C4864" s="220"/>
    </row>
    <row r="4865" spans="1:3" x14ac:dyDescent="0.2">
      <c r="A4865" s="220"/>
      <c r="B4865" s="220"/>
      <c r="C4865" s="220"/>
    </row>
    <row r="4866" spans="1:3" x14ac:dyDescent="0.2">
      <c r="A4866" s="220"/>
      <c r="B4866" s="220"/>
      <c r="C4866" s="220"/>
    </row>
    <row r="4867" spans="1:3" x14ac:dyDescent="0.2">
      <c r="A4867" s="220"/>
      <c r="B4867" s="220"/>
      <c r="C4867" s="220"/>
    </row>
    <row r="4868" spans="1:3" x14ac:dyDescent="0.2">
      <c r="A4868" s="220"/>
      <c r="B4868" s="220"/>
      <c r="C4868" s="220"/>
    </row>
    <row r="4869" spans="1:3" x14ac:dyDescent="0.2">
      <c r="A4869" s="220"/>
      <c r="B4869" s="220"/>
      <c r="C4869" s="220"/>
    </row>
    <row r="4870" spans="1:3" x14ac:dyDescent="0.2">
      <c r="A4870" s="220"/>
      <c r="B4870" s="220"/>
      <c r="C4870" s="220"/>
    </row>
    <row r="4871" spans="1:3" x14ac:dyDescent="0.2">
      <c r="A4871" s="220"/>
      <c r="B4871" s="220"/>
      <c r="C4871" s="220"/>
    </row>
    <row r="4872" spans="1:3" x14ac:dyDescent="0.2">
      <c r="A4872" s="220"/>
      <c r="B4872" s="220"/>
      <c r="C4872" s="220"/>
    </row>
    <row r="4873" spans="1:3" x14ac:dyDescent="0.2">
      <c r="A4873" s="220"/>
      <c r="B4873" s="220"/>
      <c r="C4873" s="220"/>
    </row>
    <row r="4874" spans="1:3" x14ac:dyDescent="0.2">
      <c r="A4874" s="220"/>
      <c r="B4874" s="220"/>
      <c r="C4874" s="220"/>
    </row>
    <row r="4875" spans="1:3" x14ac:dyDescent="0.2">
      <c r="A4875" s="220"/>
      <c r="B4875" s="220"/>
      <c r="C4875" s="220"/>
    </row>
    <row r="4876" spans="1:3" x14ac:dyDescent="0.2">
      <c r="A4876" s="220"/>
      <c r="B4876" s="220"/>
      <c r="C4876" s="220"/>
    </row>
    <row r="4877" spans="1:3" x14ac:dyDescent="0.2">
      <c r="A4877" s="220"/>
      <c r="B4877" s="220"/>
      <c r="C4877" s="220"/>
    </row>
    <row r="4878" spans="1:3" x14ac:dyDescent="0.2">
      <c r="A4878" s="220"/>
      <c r="B4878" s="220"/>
      <c r="C4878" s="220"/>
    </row>
    <row r="4879" spans="1:3" x14ac:dyDescent="0.2">
      <c r="A4879" s="220"/>
      <c r="B4879" s="220"/>
      <c r="C4879" s="220"/>
    </row>
    <row r="4880" spans="1:3" x14ac:dyDescent="0.2">
      <c r="A4880" s="220"/>
      <c r="B4880" s="220"/>
      <c r="C4880" s="220"/>
    </row>
    <row r="4881" spans="1:3" x14ac:dyDescent="0.2">
      <c r="A4881" s="220"/>
      <c r="B4881" s="220"/>
      <c r="C4881" s="220"/>
    </row>
    <row r="4882" spans="1:3" x14ac:dyDescent="0.2">
      <c r="A4882" s="220"/>
      <c r="B4882" s="220"/>
      <c r="C4882" s="220"/>
    </row>
    <row r="4883" spans="1:3" x14ac:dyDescent="0.2">
      <c r="A4883" s="220"/>
      <c r="B4883" s="220"/>
      <c r="C4883" s="220"/>
    </row>
    <row r="4884" spans="1:3" x14ac:dyDescent="0.2">
      <c r="A4884" s="220"/>
      <c r="B4884" s="220"/>
      <c r="C4884" s="220"/>
    </row>
    <row r="4885" spans="1:3" x14ac:dyDescent="0.2">
      <c r="A4885" s="220"/>
      <c r="B4885" s="220"/>
      <c r="C4885" s="220"/>
    </row>
    <row r="4886" spans="1:3" x14ac:dyDescent="0.2">
      <c r="A4886" s="220"/>
      <c r="B4886" s="220"/>
      <c r="C4886" s="220"/>
    </row>
    <row r="4887" spans="1:3" x14ac:dyDescent="0.2">
      <c r="A4887" s="220"/>
      <c r="B4887" s="220"/>
      <c r="C4887" s="220"/>
    </row>
    <row r="4888" spans="1:3" x14ac:dyDescent="0.2">
      <c r="A4888" s="220"/>
      <c r="B4888" s="220"/>
      <c r="C4888" s="220"/>
    </row>
    <row r="4889" spans="1:3" x14ac:dyDescent="0.2">
      <c r="A4889" s="220"/>
      <c r="B4889" s="220"/>
      <c r="C4889" s="220"/>
    </row>
    <row r="4890" spans="1:3" x14ac:dyDescent="0.2">
      <c r="A4890" s="220"/>
      <c r="B4890" s="220"/>
      <c r="C4890" s="220"/>
    </row>
    <row r="4891" spans="1:3" x14ac:dyDescent="0.2">
      <c r="A4891" s="220"/>
      <c r="B4891" s="220"/>
      <c r="C4891" s="220"/>
    </row>
    <row r="4892" spans="1:3" x14ac:dyDescent="0.2">
      <c r="A4892" s="220"/>
      <c r="B4892" s="220"/>
      <c r="C4892" s="220"/>
    </row>
    <row r="4893" spans="1:3" x14ac:dyDescent="0.2">
      <c r="A4893" s="220"/>
      <c r="B4893" s="220"/>
      <c r="C4893" s="220"/>
    </row>
    <row r="4894" spans="1:3" x14ac:dyDescent="0.2">
      <c r="A4894" s="220"/>
      <c r="B4894" s="220"/>
      <c r="C4894" s="220"/>
    </row>
    <row r="4895" spans="1:3" x14ac:dyDescent="0.2">
      <c r="A4895" s="220"/>
      <c r="B4895" s="220"/>
      <c r="C4895" s="220"/>
    </row>
    <row r="4896" spans="1:3" x14ac:dyDescent="0.2">
      <c r="A4896" s="220"/>
      <c r="B4896" s="220"/>
      <c r="C4896" s="220"/>
    </row>
    <row r="4897" spans="1:3" x14ac:dyDescent="0.2">
      <c r="A4897" s="220"/>
      <c r="B4897" s="220"/>
      <c r="C4897" s="220"/>
    </row>
    <row r="4898" spans="1:3" x14ac:dyDescent="0.2">
      <c r="A4898" s="220"/>
      <c r="B4898" s="220"/>
      <c r="C4898" s="220"/>
    </row>
    <row r="4899" spans="1:3" x14ac:dyDescent="0.2">
      <c r="A4899" s="220"/>
      <c r="B4899" s="220"/>
      <c r="C4899" s="220"/>
    </row>
    <row r="4900" spans="1:3" x14ac:dyDescent="0.2">
      <c r="A4900" s="220"/>
      <c r="B4900" s="220"/>
      <c r="C4900" s="220"/>
    </row>
    <row r="4901" spans="1:3" x14ac:dyDescent="0.2">
      <c r="A4901" s="220"/>
      <c r="B4901" s="220"/>
      <c r="C4901" s="220"/>
    </row>
    <row r="4902" spans="1:3" x14ac:dyDescent="0.2">
      <c r="A4902" s="220"/>
      <c r="B4902" s="220"/>
      <c r="C4902" s="220"/>
    </row>
    <row r="4903" spans="1:3" x14ac:dyDescent="0.2">
      <c r="A4903" s="220"/>
      <c r="B4903" s="220"/>
      <c r="C4903" s="220"/>
    </row>
    <row r="4904" spans="1:3" x14ac:dyDescent="0.2">
      <c r="A4904" s="220"/>
      <c r="B4904" s="220"/>
      <c r="C4904" s="220"/>
    </row>
    <row r="4905" spans="1:3" x14ac:dyDescent="0.2">
      <c r="A4905" s="220"/>
      <c r="B4905" s="220"/>
      <c r="C4905" s="220"/>
    </row>
    <row r="4906" spans="1:3" x14ac:dyDescent="0.2">
      <c r="A4906" s="220"/>
      <c r="B4906" s="220"/>
      <c r="C4906" s="220"/>
    </row>
    <row r="4907" spans="1:3" x14ac:dyDescent="0.2">
      <c r="A4907" s="220"/>
      <c r="B4907" s="220"/>
      <c r="C4907" s="220"/>
    </row>
    <row r="4908" spans="1:3" x14ac:dyDescent="0.2">
      <c r="A4908" s="220"/>
      <c r="B4908" s="220"/>
      <c r="C4908" s="220"/>
    </row>
    <row r="4909" spans="1:3" x14ac:dyDescent="0.2">
      <c r="A4909" s="220"/>
      <c r="B4909" s="220"/>
      <c r="C4909" s="220"/>
    </row>
    <row r="4910" spans="1:3" x14ac:dyDescent="0.2">
      <c r="A4910" s="220"/>
      <c r="B4910" s="220"/>
      <c r="C4910" s="220"/>
    </row>
    <row r="4911" spans="1:3" x14ac:dyDescent="0.2">
      <c r="A4911" s="220"/>
      <c r="B4911" s="220"/>
      <c r="C4911" s="220"/>
    </row>
    <row r="4912" spans="1:3" x14ac:dyDescent="0.2">
      <c r="A4912" s="220"/>
      <c r="B4912" s="220"/>
      <c r="C4912" s="220"/>
    </row>
    <row r="4913" spans="1:3" x14ac:dyDescent="0.2">
      <c r="A4913" s="220"/>
      <c r="B4913" s="220"/>
      <c r="C4913" s="220"/>
    </row>
    <row r="4914" spans="1:3" x14ac:dyDescent="0.2">
      <c r="A4914" s="220"/>
      <c r="B4914" s="220"/>
      <c r="C4914" s="220"/>
    </row>
    <row r="4915" spans="1:3" x14ac:dyDescent="0.2">
      <c r="A4915" s="220"/>
      <c r="B4915" s="220"/>
      <c r="C4915" s="220"/>
    </row>
    <row r="4916" spans="1:3" x14ac:dyDescent="0.2">
      <c r="A4916" s="220"/>
      <c r="B4916" s="220"/>
      <c r="C4916" s="220"/>
    </row>
    <row r="4917" spans="1:3" x14ac:dyDescent="0.2">
      <c r="A4917" s="220"/>
      <c r="B4917" s="220"/>
      <c r="C4917" s="220"/>
    </row>
    <row r="4918" spans="1:3" x14ac:dyDescent="0.2">
      <c r="A4918" s="220"/>
      <c r="B4918" s="220"/>
      <c r="C4918" s="220"/>
    </row>
    <row r="4919" spans="1:3" x14ac:dyDescent="0.2">
      <c r="A4919" s="220"/>
      <c r="B4919" s="220"/>
      <c r="C4919" s="220"/>
    </row>
    <row r="4920" spans="1:3" x14ac:dyDescent="0.2">
      <c r="A4920" s="220"/>
      <c r="B4920" s="220"/>
      <c r="C4920" s="220"/>
    </row>
    <row r="4921" spans="1:3" x14ac:dyDescent="0.2">
      <c r="A4921" s="220"/>
      <c r="B4921" s="220"/>
      <c r="C4921" s="220"/>
    </row>
    <row r="4922" spans="1:3" x14ac:dyDescent="0.2">
      <c r="A4922" s="220"/>
      <c r="B4922" s="220"/>
      <c r="C4922" s="220"/>
    </row>
    <row r="4923" spans="1:3" x14ac:dyDescent="0.2">
      <c r="A4923" s="220"/>
      <c r="B4923" s="220"/>
      <c r="C4923" s="220"/>
    </row>
    <row r="4924" spans="1:3" x14ac:dyDescent="0.2">
      <c r="A4924" s="220"/>
      <c r="B4924" s="220"/>
      <c r="C4924" s="220"/>
    </row>
    <row r="4925" spans="1:3" x14ac:dyDescent="0.2">
      <c r="A4925" s="220"/>
      <c r="B4925" s="220"/>
      <c r="C4925" s="220"/>
    </row>
    <row r="4926" spans="1:3" x14ac:dyDescent="0.2">
      <c r="A4926" s="220"/>
      <c r="B4926" s="220"/>
      <c r="C4926" s="220"/>
    </row>
    <row r="4927" spans="1:3" x14ac:dyDescent="0.2">
      <c r="A4927" s="220"/>
      <c r="B4927" s="220"/>
      <c r="C4927" s="220"/>
    </row>
    <row r="4928" spans="1:3" x14ac:dyDescent="0.2">
      <c r="A4928" s="220"/>
      <c r="B4928" s="220"/>
      <c r="C4928" s="220"/>
    </row>
    <row r="4929" spans="1:3" x14ac:dyDescent="0.2">
      <c r="A4929" s="220"/>
      <c r="B4929" s="220"/>
      <c r="C4929" s="220"/>
    </row>
    <row r="4930" spans="1:3" x14ac:dyDescent="0.2">
      <c r="A4930" s="220"/>
      <c r="B4930" s="220"/>
      <c r="C4930" s="220"/>
    </row>
    <row r="4931" spans="1:3" x14ac:dyDescent="0.2">
      <c r="A4931" s="220"/>
      <c r="B4931" s="220"/>
      <c r="C4931" s="220"/>
    </row>
    <row r="4932" spans="1:3" x14ac:dyDescent="0.2">
      <c r="A4932" s="220"/>
      <c r="B4932" s="220"/>
      <c r="C4932" s="220"/>
    </row>
    <row r="4933" spans="1:3" x14ac:dyDescent="0.2">
      <c r="A4933" s="220"/>
      <c r="B4933" s="220"/>
      <c r="C4933" s="220"/>
    </row>
    <row r="4934" spans="1:3" x14ac:dyDescent="0.2">
      <c r="A4934" s="220"/>
      <c r="B4934" s="220"/>
      <c r="C4934" s="220"/>
    </row>
    <row r="4935" spans="1:3" x14ac:dyDescent="0.2">
      <c r="A4935" s="220"/>
      <c r="B4935" s="220"/>
      <c r="C4935" s="220"/>
    </row>
    <row r="4936" spans="1:3" x14ac:dyDescent="0.2">
      <c r="A4936" s="220"/>
      <c r="B4936" s="220"/>
      <c r="C4936" s="220"/>
    </row>
    <row r="4937" spans="1:3" x14ac:dyDescent="0.2">
      <c r="A4937" s="220"/>
      <c r="B4937" s="220"/>
      <c r="C4937" s="220"/>
    </row>
    <row r="4938" spans="1:3" x14ac:dyDescent="0.2">
      <c r="A4938" s="220"/>
      <c r="B4938" s="220"/>
      <c r="C4938" s="220"/>
    </row>
    <row r="4939" spans="1:3" x14ac:dyDescent="0.2">
      <c r="A4939" s="220"/>
      <c r="B4939" s="220"/>
      <c r="C4939" s="220"/>
    </row>
    <row r="4940" spans="1:3" x14ac:dyDescent="0.2">
      <c r="A4940" s="220"/>
      <c r="B4940" s="220"/>
      <c r="C4940" s="220"/>
    </row>
    <row r="4941" spans="1:3" x14ac:dyDescent="0.2">
      <c r="A4941" s="220"/>
      <c r="B4941" s="220"/>
      <c r="C4941" s="220"/>
    </row>
    <row r="4942" spans="1:3" x14ac:dyDescent="0.2">
      <c r="A4942" s="220"/>
      <c r="B4942" s="220"/>
      <c r="C4942" s="220"/>
    </row>
    <row r="4943" spans="1:3" x14ac:dyDescent="0.2">
      <c r="A4943" s="220"/>
      <c r="B4943" s="220"/>
      <c r="C4943" s="220"/>
    </row>
    <row r="4944" spans="1:3" x14ac:dyDescent="0.2">
      <c r="A4944" s="220"/>
      <c r="B4944" s="220"/>
      <c r="C4944" s="220"/>
    </row>
    <row r="4945" spans="1:3" x14ac:dyDescent="0.2">
      <c r="A4945" s="220"/>
      <c r="B4945" s="220"/>
      <c r="C4945" s="220"/>
    </row>
    <row r="4946" spans="1:3" x14ac:dyDescent="0.2">
      <c r="A4946" s="220"/>
      <c r="B4946" s="220"/>
      <c r="C4946" s="220"/>
    </row>
    <row r="4947" spans="1:3" x14ac:dyDescent="0.2">
      <c r="A4947" s="220"/>
      <c r="B4947" s="220"/>
      <c r="C4947" s="220"/>
    </row>
    <row r="4948" spans="1:3" x14ac:dyDescent="0.2">
      <c r="A4948" s="220"/>
      <c r="B4948" s="220"/>
      <c r="C4948" s="220"/>
    </row>
    <row r="4949" spans="1:3" x14ac:dyDescent="0.2">
      <c r="A4949" s="220"/>
      <c r="B4949" s="220"/>
      <c r="C4949" s="220"/>
    </row>
    <row r="4950" spans="1:3" x14ac:dyDescent="0.2">
      <c r="A4950" s="220"/>
      <c r="B4950" s="220"/>
      <c r="C4950" s="220"/>
    </row>
    <row r="4951" spans="1:3" x14ac:dyDescent="0.2">
      <c r="A4951" s="220"/>
      <c r="B4951" s="220"/>
      <c r="C4951" s="220"/>
    </row>
    <row r="4952" spans="1:3" x14ac:dyDescent="0.2">
      <c r="A4952" s="220"/>
      <c r="B4952" s="220"/>
      <c r="C4952" s="220"/>
    </row>
    <row r="4953" spans="1:3" x14ac:dyDescent="0.2">
      <c r="A4953" s="220"/>
      <c r="B4953" s="220"/>
      <c r="C4953" s="220"/>
    </row>
    <row r="4954" spans="1:3" x14ac:dyDescent="0.2">
      <c r="A4954" s="220"/>
      <c r="B4954" s="220"/>
      <c r="C4954" s="220"/>
    </row>
    <row r="4955" spans="1:3" x14ac:dyDescent="0.2">
      <c r="A4955" s="220"/>
      <c r="B4955" s="220"/>
      <c r="C4955" s="220"/>
    </row>
    <row r="4956" spans="1:3" x14ac:dyDescent="0.2">
      <c r="A4956" s="220"/>
      <c r="B4956" s="220"/>
      <c r="C4956" s="220"/>
    </row>
    <row r="4957" spans="1:3" x14ac:dyDescent="0.2">
      <c r="A4957" s="220"/>
      <c r="B4957" s="220"/>
      <c r="C4957" s="220"/>
    </row>
    <row r="4958" spans="1:3" x14ac:dyDescent="0.2">
      <c r="A4958" s="220"/>
      <c r="B4958" s="220"/>
      <c r="C4958" s="220"/>
    </row>
    <row r="4959" spans="1:3" x14ac:dyDescent="0.2">
      <c r="A4959" s="220"/>
      <c r="B4959" s="220"/>
      <c r="C4959" s="220"/>
    </row>
    <row r="4960" spans="1:3" x14ac:dyDescent="0.2">
      <c r="A4960" s="220"/>
      <c r="B4960" s="220"/>
      <c r="C4960" s="220"/>
    </row>
    <row r="4961" spans="1:3" x14ac:dyDescent="0.2">
      <c r="A4961" s="220"/>
      <c r="B4961" s="220"/>
      <c r="C4961" s="220"/>
    </row>
    <row r="4962" spans="1:3" x14ac:dyDescent="0.2">
      <c r="A4962" s="220"/>
      <c r="B4962" s="220"/>
      <c r="C4962" s="220"/>
    </row>
    <row r="4963" spans="1:3" x14ac:dyDescent="0.2">
      <c r="A4963" s="220"/>
      <c r="B4963" s="220"/>
      <c r="C4963" s="220"/>
    </row>
    <row r="4964" spans="1:3" x14ac:dyDescent="0.2">
      <c r="A4964" s="220"/>
      <c r="B4964" s="220"/>
      <c r="C4964" s="220"/>
    </row>
    <row r="4965" spans="1:3" x14ac:dyDescent="0.2">
      <c r="A4965" s="220"/>
      <c r="B4965" s="220"/>
      <c r="C4965" s="220"/>
    </row>
    <row r="4966" spans="1:3" x14ac:dyDescent="0.2">
      <c r="A4966" s="220"/>
      <c r="B4966" s="220"/>
      <c r="C4966" s="220"/>
    </row>
    <row r="4967" spans="1:3" x14ac:dyDescent="0.2">
      <c r="A4967" s="220"/>
      <c r="B4967" s="220"/>
      <c r="C4967" s="220"/>
    </row>
    <row r="4968" spans="1:3" x14ac:dyDescent="0.2">
      <c r="A4968" s="220"/>
      <c r="B4968" s="220"/>
      <c r="C4968" s="220"/>
    </row>
    <row r="4969" spans="1:3" x14ac:dyDescent="0.2">
      <c r="A4969" s="220"/>
      <c r="B4969" s="220"/>
      <c r="C4969" s="220"/>
    </row>
    <row r="4970" spans="1:3" x14ac:dyDescent="0.2">
      <c r="A4970" s="220"/>
      <c r="B4970" s="220"/>
      <c r="C4970" s="220"/>
    </row>
    <row r="4971" spans="1:3" x14ac:dyDescent="0.2">
      <c r="A4971" s="220"/>
      <c r="B4971" s="220"/>
      <c r="C4971" s="220"/>
    </row>
    <row r="4972" spans="1:3" x14ac:dyDescent="0.2">
      <c r="A4972" s="220"/>
      <c r="B4972" s="220"/>
      <c r="C4972" s="220"/>
    </row>
    <row r="4973" spans="1:3" x14ac:dyDescent="0.2">
      <c r="A4973" s="220"/>
      <c r="B4973" s="220"/>
      <c r="C4973" s="220"/>
    </row>
    <row r="4974" spans="1:3" x14ac:dyDescent="0.2">
      <c r="A4974" s="220"/>
      <c r="B4974" s="220"/>
      <c r="C4974" s="220"/>
    </row>
    <row r="4975" spans="1:3" x14ac:dyDescent="0.2">
      <c r="A4975" s="220"/>
      <c r="B4975" s="220"/>
      <c r="C4975" s="220"/>
    </row>
    <row r="4976" spans="1:3" x14ac:dyDescent="0.2">
      <c r="A4976" s="220"/>
      <c r="B4976" s="220"/>
      <c r="C4976" s="220"/>
    </row>
    <row r="4977" spans="1:3" x14ac:dyDescent="0.2">
      <c r="A4977" s="220"/>
      <c r="B4977" s="220"/>
      <c r="C4977" s="220"/>
    </row>
    <row r="4978" spans="1:3" x14ac:dyDescent="0.2">
      <c r="A4978" s="220"/>
      <c r="B4978" s="220"/>
      <c r="C4978" s="220"/>
    </row>
    <row r="4979" spans="1:3" x14ac:dyDescent="0.2">
      <c r="A4979" s="220"/>
      <c r="B4979" s="220"/>
      <c r="C4979" s="220"/>
    </row>
    <row r="4980" spans="1:3" x14ac:dyDescent="0.2">
      <c r="A4980" s="220"/>
      <c r="B4980" s="220"/>
      <c r="C4980" s="220"/>
    </row>
    <row r="4981" spans="1:3" x14ac:dyDescent="0.2">
      <c r="A4981" s="220"/>
      <c r="B4981" s="220"/>
      <c r="C4981" s="220"/>
    </row>
    <row r="4982" spans="1:3" x14ac:dyDescent="0.2">
      <c r="A4982" s="220"/>
      <c r="B4982" s="220"/>
      <c r="C4982" s="220"/>
    </row>
    <row r="4983" spans="1:3" x14ac:dyDescent="0.2">
      <c r="A4983" s="220"/>
      <c r="B4983" s="220"/>
      <c r="C4983" s="220"/>
    </row>
    <row r="4984" spans="1:3" x14ac:dyDescent="0.2">
      <c r="A4984" s="220"/>
      <c r="B4984" s="220"/>
      <c r="C4984" s="220"/>
    </row>
    <row r="4985" spans="1:3" x14ac:dyDescent="0.2">
      <c r="A4985" s="220"/>
      <c r="B4985" s="220"/>
      <c r="C4985" s="220"/>
    </row>
    <row r="4986" spans="1:3" x14ac:dyDescent="0.2">
      <c r="A4986" s="220"/>
      <c r="B4986" s="220"/>
      <c r="C4986" s="220"/>
    </row>
    <row r="4987" spans="1:3" x14ac:dyDescent="0.2">
      <c r="A4987" s="220"/>
      <c r="B4987" s="220"/>
      <c r="C4987" s="220"/>
    </row>
    <row r="4988" spans="1:3" x14ac:dyDescent="0.2">
      <c r="A4988" s="220"/>
      <c r="B4988" s="220"/>
      <c r="C4988" s="220"/>
    </row>
    <row r="4989" spans="1:3" x14ac:dyDescent="0.2">
      <c r="A4989" s="220"/>
      <c r="B4989" s="220"/>
      <c r="C4989" s="220"/>
    </row>
    <row r="4990" spans="1:3" x14ac:dyDescent="0.2">
      <c r="A4990" s="220"/>
      <c r="B4990" s="220"/>
      <c r="C4990" s="220"/>
    </row>
    <row r="4991" spans="1:3" x14ac:dyDescent="0.2">
      <c r="A4991" s="220"/>
      <c r="B4991" s="220"/>
      <c r="C4991" s="220"/>
    </row>
    <row r="4992" spans="1:3" x14ac:dyDescent="0.2">
      <c r="A4992" s="220"/>
      <c r="B4992" s="220"/>
      <c r="C4992" s="220"/>
    </row>
    <row r="4993" spans="1:3" x14ac:dyDescent="0.2">
      <c r="A4993" s="220"/>
      <c r="B4993" s="220"/>
      <c r="C4993" s="220"/>
    </row>
    <row r="4994" spans="1:3" x14ac:dyDescent="0.2">
      <c r="A4994" s="220"/>
      <c r="B4994" s="220"/>
      <c r="C4994" s="220"/>
    </row>
    <row r="4995" spans="1:3" x14ac:dyDescent="0.2">
      <c r="A4995" s="220"/>
      <c r="B4995" s="220"/>
      <c r="C4995" s="220"/>
    </row>
    <row r="4996" spans="1:3" x14ac:dyDescent="0.2">
      <c r="A4996" s="220"/>
      <c r="B4996" s="220"/>
      <c r="C4996" s="220"/>
    </row>
    <row r="4997" spans="1:3" x14ac:dyDescent="0.2">
      <c r="A4997" s="220"/>
      <c r="B4997" s="220"/>
      <c r="C4997" s="220"/>
    </row>
    <row r="4998" spans="1:3" x14ac:dyDescent="0.2">
      <c r="A4998" s="220"/>
      <c r="B4998" s="220"/>
      <c r="C4998" s="220"/>
    </row>
    <row r="4999" spans="1:3" x14ac:dyDescent="0.2">
      <c r="A4999" s="220"/>
      <c r="B4999" s="220"/>
      <c r="C4999" s="220"/>
    </row>
    <row r="5000" spans="1:3" x14ac:dyDescent="0.2">
      <c r="A5000" s="220"/>
      <c r="B5000" s="220"/>
      <c r="C5000" s="220"/>
    </row>
    <row r="5001" spans="1:3" x14ac:dyDescent="0.2">
      <c r="A5001" s="220"/>
      <c r="B5001" s="220"/>
      <c r="C5001" s="220"/>
    </row>
    <row r="5002" spans="1:3" x14ac:dyDescent="0.2">
      <c r="A5002" s="220"/>
      <c r="B5002" s="220"/>
      <c r="C5002" s="220"/>
    </row>
    <row r="5003" spans="1:3" x14ac:dyDescent="0.2">
      <c r="A5003" s="220"/>
      <c r="B5003" s="220"/>
      <c r="C5003" s="220"/>
    </row>
    <row r="5004" spans="1:3" x14ac:dyDescent="0.2">
      <c r="A5004" s="220"/>
      <c r="B5004" s="220"/>
      <c r="C5004" s="220"/>
    </row>
    <row r="5005" spans="1:3" x14ac:dyDescent="0.2">
      <c r="A5005" s="220"/>
      <c r="B5005" s="220"/>
      <c r="C5005" s="220"/>
    </row>
    <row r="5006" spans="1:3" x14ac:dyDescent="0.2">
      <c r="A5006" s="220"/>
      <c r="B5006" s="220"/>
      <c r="C5006" s="220"/>
    </row>
    <row r="5007" spans="1:3" x14ac:dyDescent="0.2">
      <c r="A5007" s="220"/>
      <c r="B5007" s="220"/>
      <c r="C5007" s="220"/>
    </row>
    <row r="5008" spans="1:3" x14ac:dyDescent="0.2">
      <c r="A5008" s="220"/>
      <c r="B5008" s="220"/>
      <c r="C5008" s="220"/>
    </row>
    <row r="5009" spans="1:3" x14ac:dyDescent="0.2">
      <c r="A5009" s="220"/>
      <c r="B5009" s="220"/>
      <c r="C5009" s="220"/>
    </row>
    <row r="5010" spans="1:3" x14ac:dyDescent="0.2">
      <c r="A5010" s="220"/>
      <c r="B5010" s="220"/>
      <c r="C5010" s="220"/>
    </row>
    <row r="5011" spans="1:3" x14ac:dyDescent="0.2">
      <c r="A5011" s="220"/>
      <c r="B5011" s="220"/>
      <c r="C5011" s="220"/>
    </row>
    <row r="5012" spans="1:3" x14ac:dyDescent="0.2">
      <c r="A5012" s="220"/>
      <c r="B5012" s="220"/>
      <c r="C5012" s="220"/>
    </row>
    <row r="5013" spans="1:3" x14ac:dyDescent="0.2">
      <c r="A5013" s="220"/>
      <c r="B5013" s="220"/>
      <c r="C5013" s="220"/>
    </row>
    <row r="5014" spans="1:3" x14ac:dyDescent="0.2">
      <c r="A5014" s="220"/>
      <c r="B5014" s="220"/>
      <c r="C5014" s="220"/>
    </row>
    <row r="5015" spans="1:3" x14ac:dyDescent="0.2">
      <c r="A5015" s="220"/>
      <c r="B5015" s="220"/>
      <c r="C5015" s="220"/>
    </row>
    <row r="5016" spans="1:3" x14ac:dyDescent="0.2">
      <c r="A5016" s="220"/>
      <c r="B5016" s="220"/>
      <c r="C5016" s="220"/>
    </row>
    <row r="5017" spans="1:3" x14ac:dyDescent="0.2">
      <c r="A5017" s="220"/>
      <c r="B5017" s="220"/>
      <c r="C5017" s="220"/>
    </row>
    <row r="5018" spans="1:3" x14ac:dyDescent="0.2">
      <c r="A5018" s="220"/>
      <c r="B5018" s="220"/>
      <c r="C5018" s="220"/>
    </row>
    <row r="5019" spans="1:3" x14ac:dyDescent="0.2">
      <c r="A5019" s="220"/>
      <c r="B5019" s="220"/>
      <c r="C5019" s="220"/>
    </row>
    <row r="5020" spans="1:3" x14ac:dyDescent="0.2">
      <c r="A5020" s="220"/>
      <c r="B5020" s="220"/>
      <c r="C5020" s="220"/>
    </row>
    <row r="5021" spans="1:3" x14ac:dyDescent="0.2">
      <c r="A5021" s="220"/>
      <c r="B5021" s="220"/>
      <c r="C5021" s="220"/>
    </row>
    <row r="5022" spans="1:3" x14ac:dyDescent="0.2">
      <c r="A5022" s="220"/>
      <c r="B5022" s="220"/>
      <c r="C5022" s="220"/>
    </row>
    <row r="5023" spans="1:3" x14ac:dyDescent="0.2">
      <c r="A5023" s="220"/>
      <c r="B5023" s="220"/>
      <c r="C5023" s="220"/>
    </row>
    <row r="5024" spans="1:3" x14ac:dyDescent="0.2">
      <c r="A5024" s="220"/>
      <c r="B5024" s="220"/>
      <c r="C5024" s="220"/>
    </row>
    <row r="5025" spans="1:3" x14ac:dyDescent="0.2">
      <c r="A5025" s="220"/>
      <c r="B5025" s="220"/>
      <c r="C5025" s="220"/>
    </row>
    <row r="5026" spans="1:3" x14ac:dyDescent="0.2">
      <c r="A5026" s="220"/>
      <c r="B5026" s="220"/>
      <c r="C5026" s="220"/>
    </row>
    <row r="5027" spans="1:3" x14ac:dyDescent="0.2">
      <c r="A5027" s="220"/>
      <c r="B5027" s="220"/>
      <c r="C5027" s="220"/>
    </row>
    <row r="5028" spans="1:3" x14ac:dyDescent="0.2">
      <c r="A5028" s="220"/>
      <c r="B5028" s="220"/>
      <c r="C5028" s="220"/>
    </row>
    <row r="5029" spans="1:3" x14ac:dyDescent="0.2">
      <c r="A5029" s="220"/>
      <c r="B5029" s="220"/>
      <c r="C5029" s="220"/>
    </row>
    <row r="5030" spans="1:3" x14ac:dyDescent="0.2">
      <c r="A5030" s="220"/>
      <c r="B5030" s="220"/>
      <c r="C5030" s="220"/>
    </row>
    <row r="5031" spans="1:3" x14ac:dyDescent="0.2">
      <c r="A5031" s="220"/>
      <c r="B5031" s="220"/>
      <c r="C5031" s="220"/>
    </row>
    <row r="5032" spans="1:3" x14ac:dyDescent="0.2">
      <c r="A5032" s="220"/>
      <c r="B5032" s="220"/>
      <c r="C5032" s="220"/>
    </row>
    <row r="5033" spans="1:3" x14ac:dyDescent="0.2">
      <c r="A5033" s="220"/>
      <c r="B5033" s="220"/>
      <c r="C5033" s="220"/>
    </row>
    <row r="5034" spans="1:3" x14ac:dyDescent="0.2">
      <c r="A5034" s="220"/>
      <c r="B5034" s="220"/>
      <c r="C5034" s="220"/>
    </row>
    <row r="5035" spans="1:3" x14ac:dyDescent="0.2">
      <c r="A5035" s="220"/>
      <c r="B5035" s="220"/>
      <c r="C5035" s="220"/>
    </row>
    <row r="5036" spans="1:3" x14ac:dyDescent="0.2">
      <c r="A5036" s="220"/>
      <c r="B5036" s="220"/>
      <c r="C5036" s="220"/>
    </row>
    <row r="5037" spans="1:3" x14ac:dyDescent="0.2">
      <c r="A5037" s="220"/>
      <c r="B5037" s="220"/>
      <c r="C5037" s="220"/>
    </row>
    <row r="5038" spans="1:3" x14ac:dyDescent="0.2">
      <c r="A5038" s="220"/>
      <c r="B5038" s="220"/>
      <c r="C5038" s="220"/>
    </row>
    <row r="5039" spans="1:3" x14ac:dyDescent="0.2">
      <c r="A5039" s="220"/>
      <c r="B5039" s="220"/>
      <c r="C5039" s="220"/>
    </row>
    <row r="5040" spans="1:3" x14ac:dyDescent="0.2">
      <c r="A5040" s="220"/>
      <c r="B5040" s="220"/>
      <c r="C5040" s="220"/>
    </row>
    <row r="5041" spans="1:3" x14ac:dyDescent="0.2">
      <c r="A5041" s="220"/>
      <c r="B5041" s="220"/>
      <c r="C5041" s="220"/>
    </row>
    <row r="5042" spans="1:3" x14ac:dyDescent="0.2">
      <c r="A5042" s="220"/>
      <c r="B5042" s="220"/>
      <c r="C5042" s="220"/>
    </row>
    <row r="5043" spans="1:3" x14ac:dyDescent="0.2">
      <c r="A5043" s="220"/>
      <c r="B5043" s="220"/>
      <c r="C5043" s="220"/>
    </row>
    <row r="5044" spans="1:3" x14ac:dyDescent="0.2">
      <c r="A5044" s="220"/>
      <c r="B5044" s="220"/>
      <c r="C5044" s="220"/>
    </row>
    <row r="5045" spans="1:3" x14ac:dyDescent="0.2">
      <c r="A5045" s="220"/>
      <c r="B5045" s="220"/>
      <c r="C5045" s="220"/>
    </row>
    <row r="5046" spans="1:3" x14ac:dyDescent="0.2">
      <c r="A5046" s="220"/>
      <c r="B5046" s="220"/>
      <c r="C5046" s="220"/>
    </row>
    <row r="5047" spans="1:3" x14ac:dyDescent="0.2">
      <c r="A5047" s="220"/>
      <c r="B5047" s="220"/>
      <c r="C5047" s="220"/>
    </row>
    <row r="5048" spans="1:3" x14ac:dyDescent="0.2">
      <c r="A5048" s="220"/>
      <c r="B5048" s="220"/>
      <c r="C5048" s="220"/>
    </row>
    <row r="5049" spans="1:3" x14ac:dyDescent="0.2">
      <c r="A5049" s="220"/>
      <c r="B5049" s="220"/>
      <c r="C5049" s="220"/>
    </row>
    <row r="5050" spans="1:3" x14ac:dyDescent="0.2">
      <c r="A5050" s="220"/>
      <c r="B5050" s="220"/>
      <c r="C5050" s="220"/>
    </row>
    <row r="5051" spans="1:3" x14ac:dyDescent="0.2">
      <c r="A5051" s="220"/>
      <c r="B5051" s="220"/>
      <c r="C5051" s="220"/>
    </row>
    <row r="5052" spans="1:3" x14ac:dyDescent="0.2">
      <c r="A5052" s="220"/>
      <c r="B5052" s="220"/>
      <c r="C5052" s="220"/>
    </row>
    <row r="5053" spans="1:3" x14ac:dyDescent="0.2">
      <c r="A5053" s="220"/>
      <c r="B5053" s="220"/>
      <c r="C5053" s="220"/>
    </row>
    <row r="5054" spans="1:3" x14ac:dyDescent="0.2">
      <c r="A5054" s="220"/>
      <c r="B5054" s="220"/>
      <c r="C5054" s="220"/>
    </row>
    <row r="5055" spans="1:3" x14ac:dyDescent="0.2">
      <c r="A5055" s="220"/>
      <c r="B5055" s="220"/>
      <c r="C5055" s="220"/>
    </row>
    <row r="5056" spans="1:3" x14ac:dyDescent="0.2">
      <c r="A5056" s="220"/>
      <c r="B5056" s="220"/>
      <c r="C5056" s="220"/>
    </row>
    <row r="5057" spans="1:3" x14ac:dyDescent="0.2">
      <c r="A5057" s="220"/>
      <c r="B5057" s="220"/>
      <c r="C5057" s="220"/>
    </row>
    <row r="5058" spans="1:3" x14ac:dyDescent="0.2">
      <c r="A5058" s="220"/>
      <c r="B5058" s="220"/>
      <c r="C5058" s="220"/>
    </row>
    <row r="5059" spans="1:3" x14ac:dyDescent="0.2">
      <c r="A5059" s="220"/>
      <c r="B5059" s="220"/>
      <c r="C5059" s="220"/>
    </row>
    <row r="5060" spans="1:3" x14ac:dyDescent="0.2">
      <c r="A5060" s="220"/>
      <c r="B5060" s="220"/>
      <c r="C5060" s="220"/>
    </row>
    <row r="5061" spans="1:3" x14ac:dyDescent="0.2">
      <c r="A5061" s="220"/>
      <c r="B5061" s="220"/>
      <c r="C5061" s="220"/>
    </row>
    <row r="5062" spans="1:3" x14ac:dyDescent="0.2">
      <c r="A5062" s="220"/>
      <c r="B5062" s="220"/>
      <c r="C5062" s="220"/>
    </row>
    <row r="5063" spans="1:3" x14ac:dyDescent="0.2">
      <c r="A5063" s="220"/>
      <c r="B5063" s="220"/>
      <c r="C5063" s="220"/>
    </row>
    <row r="5064" spans="1:3" x14ac:dyDescent="0.2">
      <c r="A5064" s="220"/>
      <c r="B5064" s="220"/>
      <c r="C5064" s="220"/>
    </row>
    <row r="5065" spans="1:3" x14ac:dyDescent="0.2">
      <c r="A5065" s="220"/>
      <c r="B5065" s="220"/>
      <c r="C5065" s="220"/>
    </row>
    <row r="5066" spans="1:3" x14ac:dyDescent="0.2">
      <c r="A5066" s="220"/>
      <c r="B5066" s="220"/>
      <c r="C5066" s="220"/>
    </row>
    <row r="5067" spans="1:3" x14ac:dyDescent="0.2">
      <c r="A5067" s="220"/>
      <c r="B5067" s="220"/>
      <c r="C5067" s="220"/>
    </row>
    <row r="5068" spans="1:3" x14ac:dyDescent="0.2">
      <c r="A5068" s="220"/>
      <c r="B5068" s="220"/>
      <c r="C5068" s="220"/>
    </row>
    <row r="5069" spans="1:3" x14ac:dyDescent="0.2">
      <c r="A5069" s="220"/>
      <c r="B5069" s="220"/>
      <c r="C5069" s="220"/>
    </row>
    <row r="5070" spans="1:3" x14ac:dyDescent="0.2">
      <c r="A5070" s="220"/>
      <c r="B5070" s="220"/>
      <c r="C5070" s="220"/>
    </row>
    <row r="5071" spans="1:3" x14ac:dyDescent="0.2">
      <c r="A5071" s="220"/>
      <c r="B5071" s="220"/>
      <c r="C5071" s="220"/>
    </row>
    <row r="5072" spans="1:3" x14ac:dyDescent="0.2">
      <c r="A5072" s="220"/>
      <c r="B5072" s="220"/>
      <c r="C5072" s="220"/>
    </row>
    <row r="5073" spans="1:3" x14ac:dyDescent="0.2">
      <c r="A5073" s="220"/>
      <c r="B5073" s="220"/>
      <c r="C5073" s="220"/>
    </row>
    <row r="5074" spans="1:3" x14ac:dyDescent="0.2">
      <c r="A5074" s="220"/>
      <c r="B5074" s="220"/>
      <c r="C5074" s="220"/>
    </row>
    <row r="5075" spans="1:3" x14ac:dyDescent="0.2">
      <c r="A5075" s="220"/>
      <c r="B5075" s="220"/>
      <c r="C5075" s="220"/>
    </row>
    <row r="5076" spans="1:3" x14ac:dyDescent="0.2">
      <c r="A5076" s="220"/>
      <c r="B5076" s="220"/>
      <c r="C5076" s="220"/>
    </row>
    <row r="5077" spans="1:3" x14ac:dyDescent="0.2">
      <c r="A5077" s="220"/>
      <c r="B5077" s="220"/>
      <c r="C5077" s="220"/>
    </row>
    <row r="5078" spans="1:3" x14ac:dyDescent="0.2">
      <c r="A5078" s="220"/>
      <c r="B5078" s="220"/>
      <c r="C5078" s="220"/>
    </row>
    <row r="5079" spans="1:3" x14ac:dyDescent="0.2">
      <c r="A5079" s="220"/>
      <c r="B5079" s="220"/>
      <c r="C5079" s="220"/>
    </row>
    <row r="5080" spans="1:3" x14ac:dyDescent="0.2">
      <c r="A5080" s="220"/>
      <c r="B5080" s="220"/>
      <c r="C5080" s="220"/>
    </row>
    <row r="5081" spans="1:3" x14ac:dyDescent="0.2">
      <c r="A5081" s="220"/>
      <c r="B5081" s="220"/>
      <c r="C5081" s="220"/>
    </row>
    <row r="5082" spans="1:3" x14ac:dyDescent="0.2">
      <c r="A5082" s="220"/>
      <c r="B5082" s="220"/>
      <c r="C5082" s="220"/>
    </row>
    <row r="5083" spans="1:3" x14ac:dyDescent="0.2">
      <c r="A5083" s="220"/>
      <c r="B5083" s="220"/>
      <c r="C5083" s="220"/>
    </row>
    <row r="5084" spans="1:3" x14ac:dyDescent="0.2">
      <c r="A5084" s="220"/>
      <c r="B5084" s="220"/>
      <c r="C5084" s="220"/>
    </row>
    <row r="5085" spans="1:3" x14ac:dyDescent="0.2">
      <c r="A5085" s="220"/>
      <c r="B5085" s="220"/>
      <c r="C5085" s="220"/>
    </row>
    <row r="5086" spans="1:3" x14ac:dyDescent="0.2">
      <c r="A5086" s="220"/>
      <c r="B5086" s="220"/>
      <c r="C5086" s="220"/>
    </row>
    <row r="5087" spans="1:3" x14ac:dyDescent="0.2">
      <c r="A5087" s="220"/>
      <c r="B5087" s="220"/>
      <c r="C5087" s="220"/>
    </row>
    <row r="5088" spans="1:3" x14ac:dyDescent="0.2">
      <c r="A5088" s="220"/>
      <c r="B5088" s="220"/>
      <c r="C5088" s="220"/>
    </row>
    <row r="5089" spans="1:3" x14ac:dyDescent="0.2">
      <c r="A5089" s="220"/>
      <c r="B5089" s="220"/>
      <c r="C5089" s="220"/>
    </row>
    <row r="5090" spans="1:3" x14ac:dyDescent="0.2">
      <c r="A5090" s="220"/>
      <c r="B5090" s="220"/>
      <c r="C5090" s="220"/>
    </row>
    <row r="5091" spans="1:3" x14ac:dyDescent="0.2">
      <c r="A5091" s="220"/>
      <c r="B5091" s="220"/>
      <c r="C5091" s="220"/>
    </row>
    <row r="5092" spans="1:3" x14ac:dyDescent="0.2">
      <c r="A5092" s="220"/>
      <c r="B5092" s="220"/>
      <c r="C5092" s="220"/>
    </row>
    <row r="5093" spans="1:3" x14ac:dyDescent="0.2">
      <c r="A5093" s="220"/>
      <c r="B5093" s="220"/>
      <c r="C5093" s="220"/>
    </row>
    <row r="5094" spans="1:3" x14ac:dyDescent="0.2">
      <c r="A5094" s="220"/>
      <c r="B5094" s="220"/>
      <c r="C5094" s="220"/>
    </row>
    <row r="5095" spans="1:3" x14ac:dyDescent="0.2">
      <c r="A5095" s="220"/>
      <c r="B5095" s="220"/>
      <c r="C5095" s="220"/>
    </row>
    <row r="5096" spans="1:3" x14ac:dyDescent="0.2">
      <c r="A5096" s="220"/>
      <c r="B5096" s="220"/>
      <c r="C5096" s="220"/>
    </row>
    <row r="5097" spans="1:3" x14ac:dyDescent="0.2">
      <c r="A5097" s="220"/>
      <c r="B5097" s="220"/>
      <c r="C5097" s="220"/>
    </row>
    <row r="5098" spans="1:3" x14ac:dyDescent="0.2">
      <c r="A5098" s="220"/>
      <c r="B5098" s="220"/>
      <c r="C5098" s="220"/>
    </row>
    <row r="5099" spans="1:3" x14ac:dyDescent="0.2">
      <c r="A5099" s="220"/>
      <c r="B5099" s="220"/>
      <c r="C5099" s="220"/>
    </row>
    <row r="5100" spans="1:3" x14ac:dyDescent="0.2">
      <c r="A5100" s="220"/>
      <c r="B5100" s="220"/>
      <c r="C5100" s="220"/>
    </row>
    <row r="5101" spans="1:3" x14ac:dyDescent="0.2">
      <c r="A5101" s="220"/>
      <c r="B5101" s="220"/>
      <c r="C5101" s="220"/>
    </row>
    <row r="5102" spans="1:3" x14ac:dyDescent="0.2">
      <c r="A5102" s="220"/>
      <c r="B5102" s="220"/>
      <c r="C5102" s="220"/>
    </row>
    <row r="5103" spans="1:3" x14ac:dyDescent="0.2">
      <c r="A5103" s="220"/>
      <c r="B5103" s="220"/>
      <c r="C5103" s="220"/>
    </row>
    <row r="5104" spans="1:3" x14ac:dyDescent="0.2">
      <c r="A5104" s="220"/>
      <c r="B5104" s="220"/>
      <c r="C5104" s="220"/>
    </row>
    <row r="5105" spans="1:3" x14ac:dyDescent="0.2">
      <c r="A5105" s="220"/>
      <c r="B5105" s="220"/>
      <c r="C5105" s="220"/>
    </row>
    <row r="5106" spans="1:3" x14ac:dyDescent="0.2">
      <c r="A5106" s="220"/>
      <c r="B5106" s="220"/>
      <c r="C5106" s="220"/>
    </row>
    <row r="5107" spans="1:3" x14ac:dyDescent="0.2">
      <c r="A5107" s="220"/>
      <c r="B5107" s="220"/>
      <c r="C5107" s="220"/>
    </row>
    <row r="5108" spans="1:3" x14ac:dyDescent="0.2">
      <c r="A5108" s="220"/>
      <c r="B5108" s="220"/>
      <c r="C5108" s="220"/>
    </row>
    <row r="5109" spans="1:3" x14ac:dyDescent="0.2">
      <c r="A5109" s="220"/>
      <c r="B5109" s="220"/>
      <c r="C5109" s="220"/>
    </row>
    <row r="5110" spans="1:3" x14ac:dyDescent="0.2">
      <c r="A5110" s="220"/>
      <c r="B5110" s="220"/>
      <c r="C5110" s="220"/>
    </row>
    <row r="5111" spans="1:3" x14ac:dyDescent="0.2">
      <c r="A5111" s="220"/>
      <c r="B5111" s="220"/>
      <c r="C5111" s="220"/>
    </row>
    <row r="5112" spans="1:3" x14ac:dyDescent="0.2">
      <c r="A5112" s="220"/>
      <c r="B5112" s="220"/>
      <c r="C5112" s="220"/>
    </row>
    <row r="5113" spans="1:3" x14ac:dyDescent="0.2">
      <c r="A5113" s="220"/>
      <c r="B5113" s="220"/>
      <c r="C5113" s="220"/>
    </row>
    <row r="5114" spans="1:3" x14ac:dyDescent="0.2">
      <c r="A5114" s="220"/>
      <c r="B5114" s="220"/>
      <c r="C5114" s="220"/>
    </row>
    <row r="5115" spans="1:3" x14ac:dyDescent="0.2">
      <c r="A5115" s="220"/>
      <c r="B5115" s="220"/>
      <c r="C5115" s="220"/>
    </row>
    <row r="5116" spans="1:3" x14ac:dyDescent="0.2">
      <c r="A5116" s="220"/>
      <c r="B5116" s="220"/>
      <c r="C5116" s="220"/>
    </row>
    <row r="5117" spans="1:3" x14ac:dyDescent="0.2">
      <c r="A5117" s="220"/>
      <c r="B5117" s="220"/>
      <c r="C5117" s="220"/>
    </row>
    <row r="5118" spans="1:3" x14ac:dyDescent="0.2">
      <c r="A5118" s="220"/>
      <c r="B5118" s="220"/>
      <c r="C5118" s="220"/>
    </row>
    <row r="5119" spans="1:3" x14ac:dyDescent="0.2">
      <c r="A5119" s="220"/>
      <c r="B5119" s="220"/>
      <c r="C5119" s="220"/>
    </row>
    <row r="5120" spans="1:3" x14ac:dyDescent="0.2">
      <c r="A5120" s="220"/>
      <c r="B5120" s="220"/>
      <c r="C5120" s="220"/>
    </row>
    <row r="5121" spans="1:3" x14ac:dyDescent="0.2">
      <c r="A5121" s="220"/>
      <c r="B5121" s="220"/>
      <c r="C5121" s="220"/>
    </row>
    <row r="5122" spans="1:3" x14ac:dyDescent="0.2">
      <c r="A5122" s="220"/>
      <c r="B5122" s="220"/>
      <c r="C5122" s="220"/>
    </row>
    <row r="5123" spans="1:3" x14ac:dyDescent="0.2">
      <c r="A5123" s="220"/>
      <c r="B5123" s="220"/>
      <c r="C5123" s="220"/>
    </row>
    <row r="5124" spans="1:3" x14ac:dyDescent="0.2">
      <c r="A5124" s="220"/>
      <c r="B5124" s="220"/>
      <c r="C5124" s="220"/>
    </row>
    <row r="5125" spans="1:3" x14ac:dyDescent="0.2">
      <c r="A5125" s="220"/>
      <c r="B5125" s="220"/>
      <c r="C5125" s="220"/>
    </row>
    <row r="5126" spans="1:3" x14ac:dyDescent="0.2">
      <c r="A5126" s="220"/>
      <c r="B5126" s="220"/>
      <c r="C5126" s="220"/>
    </row>
    <row r="5127" spans="1:3" x14ac:dyDescent="0.2">
      <c r="A5127" s="220"/>
      <c r="B5127" s="220"/>
      <c r="C5127" s="220"/>
    </row>
    <row r="5128" spans="1:3" x14ac:dyDescent="0.2">
      <c r="A5128" s="220"/>
      <c r="B5128" s="220"/>
      <c r="C5128" s="220"/>
    </row>
    <row r="5129" spans="1:3" x14ac:dyDescent="0.2">
      <c r="A5129" s="220"/>
      <c r="B5129" s="220"/>
      <c r="C5129" s="220"/>
    </row>
    <row r="5130" spans="1:3" x14ac:dyDescent="0.2">
      <c r="A5130" s="220"/>
      <c r="B5130" s="220"/>
      <c r="C5130" s="220"/>
    </row>
    <row r="5131" spans="1:3" x14ac:dyDescent="0.2">
      <c r="A5131" s="220"/>
      <c r="B5131" s="220"/>
      <c r="C5131" s="220"/>
    </row>
    <row r="5132" spans="1:3" x14ac:dyDescent="0.2">
      <c r="A5132" s="220"/>
      <c r="B5132" s="220"/>
      <c r="C5132" s="220"/>
    </row>
    <row r="5133" spans="1:3" x14ac:dyDescent="0.2">
      <c r="A5133" s="220"/>
      <c r="B5133" s="220"/>
      <c r="C5133" s="220"/>
    </row>
    <row r="5134" spans="1:3" x14ac:dyDescent="0.2">
      <c r="A5134" s="220"/>
      <c r="B5134" s="220"/>
      <c r="C5134" s="220"/>
    </row>
    <row r="5135" spans="1:3" x14ac:dyDescent="0.2">
      <c r="A5135" s="220"/>
      <c r="B5135" s="220"/>
      <c r="C5135" s="220"/>
    </row>
    <row r="5136" spans="1:3" x14ac:dyDescent="0.2">
      <c r="A5136" s="220"/>
      <c r="B5136" s="220"/>
      <c r="C5136" s="220"/>
    </row>
    <row r="5137" spans="1:3" x14ac:dyDescent="0.2">
      <c r="A5137" s="220"/>
      <c r="B5137" s="220"/>
      <c r="C5137" s="220"/>
    </row>
    <row r="5138" spans="1:3" x14ac:dyDescent="0.2">
      <c r="A5138" s="220"/>
      <c r="B5138" s="220"/>
      <c r="C5138" s="220"/>
    </row>
    <row r="5139" spans="1:3" x14ac:dyDescent="0.2">
      <c r="A5139" s="220"/>
      <c r="B5139" s="220"/>
      <c r="C5139" s="220"/>
    </row>
    <row r="5140" spans="1:3" x14ac:dyDescent="0.2">
      <c r="A5140" s="220"/>
      <c r="B5140" s="220"/>
      <c r="C5140" s="220"/>
    </row>
    <row r="5141" spans="1:3" x14ac:dyDescent="0.2">
      <c r="A5141" s="220"/>
      <c r="B5141" s="220"/>
      <c r="C5141" s="220"/>
    </row>
    <row r="5142" spans="1:3" x14ac:dyDescent="0.2">
      <c r="A5142" s="220"/>
      <c r="B5142" s="220"/>
      <c r="C5142" s="220"/>
    </row>
    <row r="5143" spans="1:3" x14ac:dyDescent="0.2">
      <c r="A5143" s="220"/>
      <c r="B5143" s="220"/>
      <c r="C5143" s="220"/>
    </row>
    <row r="5144" spans="1:3" x14ac:dyDescent="0.2">
      <c r="A5144" s="220"/>
      <c r="B5144" s="220"/>
      <c r="C5144" s="220"/>
    </row>
    <row r="5145" spans="1:3" x14ac:dyDescent="0.2">
      <c r="A5145" s="220"/>
      <c r="B5145" s="220"/>
      <c r="C5145" s="220"/>
    </row>
    <row r="5146" spans="1:3" x14ac:dyDescent="0.2">
      <c r="A5146" s="220"/>
      <c r="B5146" s="220"/>
      <c r="C5146" s="220"/>
    </row>
    <row r="5147" spans="1:3" x14ac:dyDescent="0.2">
      <c r="A5147" s="220"/>
      <c r="B5147" s="220"/>
      <c r="C5147" s="220"/>
    </row>
    <row r="5148" spans="1:3" x14ac:dyDescent="0.2">
      <c r="A5148" s="220"/>
      <c r="B5148" s="220"/>
      <c r="C5148" s="220"/>
    </row>
    <row r="5149" spans="1:3" x14ac:dyDescent="0.2">
      <c r="A5149" s="220"/>
      <c r="B5149" s="220"/>
      <c r="C5149" s="220"/>
    </row>
    <row r="5150" spans="1:3" x14ac:dyDescent="0.2">
      <c r="A5150" s="220"/>
      <c r="B5150" s="220"/>
      <c r="C5150" s="220"/>
    </row>
    <row r="5151" spans="1:3" x14ac:dyDescent="0.2">
      <c r="A5151" s="220"/>
      <c r="B5151" s="220"/>
      <c r="C5151" s="220"/>
    </row>
    <row r="5152" spans="1:3" x14ac:dyDescent="0.2">
      <c r="A5152" s="220"/>
      <c r="B5152" s="220"/>
      <c r="C5152" s="220"/>
    </row>
    <row r="5153" spans="1:3" x14ac:dyDescent="0.2">
      <c r="A5153" s="220"/>
      <c r="B5153" s="220"/>
      <c r="C5153" s="220"/>
    </row>
    <row r="5154" spans="1:3" x14ac:dyDescent="0.2">
      <c r="A5154" s="220"/>
      <c r="B5154" s="220"/>
      <c r="C5154" s="220"/>
    </row>
    <row r="5155" spans="1:3" x14ac:dyDescent="0.2">
      <c r="A5155" s="220"/>
      <c r="B5155" s="220"/>
      <c r="C5155" s="220"/>
    </row>
    <row r="5156" spans="1:3" x14ac:dyDescent="0.2">
      <c r="A5156" s="220"/>
      <c r="B5156" s="220"/>
      <c r="C5156" s="220"/>
    </row>
    <row r="5157" spans="1:3" x14ac:dyDescent="0.2">
      <c r="A5157" s="220"/>
      <c r="B5157" s="220"/>
      <c r="C5157" s="220"/>
    </row>
    <row r="5158" spans="1:3" x14ac:dyDescent="0.2">
      <c r="A5158" s="220"/>
      <c r="B5158" s="220"/>
      <c r="C5158" s="220"/>
    </row>
    <row r="5159" spans="1:3" x14ac:dyDescent="0.2">
      <c r="A5159" s="220"/>
      <c r="B5159" s="220"/>
      <c r="C5159" s="220"/>
    </row>
    <row r="5160" spans="1:3" x14ac:dyDescent="0.2">
      <c r="A5160" s="220"/>
      <c r="B5160" s="220"/>
      <c r="C5160" s="220"/>
    </row>
    <row r="5161" spans="1:3" x14ac:dyDescent="0.2">
      <c r="A5161" s="220"/>
      <c r="B5161" s="220"/>
      <c r="C5161" s="220"/>
    </row>
    <row r="5162" spans="1:3" x14ac:dyDescent="0.2">
      <c r="A5162" s="220"/>
      <c r="B5162" s="220"/>
      <c r="C5162" s="220"/>
    </row>
    <row r="5163" spans="1:3" x14ac:dyDescent="0.2">
      <c r="A5163" s="220"/>
      <c r="B5163" s="220"/>
      <c r="C5163" s="220"/>
    </row>
    <row r="5164" spans="1:3" x14ac:dyDescent="0.2">
      <c r="A5164" s="220"/>
      <c r="B5164" s="220"/>
      <c r="C5164" s="220"/>
    </row>
    <row r="5165" spans="1:3" x14ac:dyDescent="0.2">
      <c r="A5165" s="220"/>
      <c r="B5165" s="220"/>
      <c r="C5165" s="220"/>
    </row>
    <row r="5166" spans="1:3" x14ac:dyDescent="0.2">
      <c r="A5166" s="220"/>
      <c r="B5166" s="220"/>
      <c r="C5166" s="220"/>
    </row>
    <row r="5167" spans="1:3" x14ac:dyDescent="0.2">
      <c r="A5167" s="220"/>
      <c r="B5167" s="220"/>
      <c r="C5167" s="220"/>
    </row>
    <row r="5168" spans="1:3" x14ac:dyDescent="0.2">
      <c r="A5168" s="220"/>
      <c r="B5168" s="220"/>
      <c r="C5168" s="220"/>
    </row>
    <row r="5169" spans="1:3" x14ac:dyDescent="0.2">
      <c r="A5169" s="220"/>
      <c r="B5169" s="220"/>
      <c r="C5169" s="220"/>
    </row>
    <row r="5170" spans="1:3" x14ac:dyDescent="0.2">
      <c r="A5170" s="220"/>
      <c r="B5170" s="220"/>
      <c r="C5170" s="220"/>
    </row>
    <row r="5171" spans="1:3" x14ac:dyDescent="0.2">
      <c r="A5171" s="220"/>
      <c r="B5171" s="220"/>
      <c r="C5171" s="220"/>
    </row>
    <row r="5172" spans="1:3" x14ac:dyDescent="0.2">
      <c r="A5172" s="220"/>
      <c r="B5172" s="220"/>
      <c r="C5172" s="220"/>
    </row>
    <row r="5173" spans="1:3" x14ac:dyDescent="0.2">
      <c r="A5173" s="220"/>
      <c r="B5173" s="220"/>
      <c r="C5173" s="220"/>
    </row>
    <row r="5174" spans="1:3" x14ac:dyDescent="0.2">
      <c r="A5174" s="220"/>
      <c r="B5174" s="220"/>
      <c r="C5174" s="220"/>
    </row>
    <row r="5175" spans="1:3" x14ac:dyDescent="0.2">
      <c r="A5175" s="220"/>
      <c r="B5175" s="220"/>
      <c r="C5175" s="220"/>
    </row>
    <row r="5176" spans="1:3" x14ac:dyDescent="0.2">
      <c r="A5176" s="220"/>
      <c r="B5176" s="220"/>
      <c r="C5176" s="220"/>
    </row>
    <row r="5177" spans="1:3" x14ac:dyDescent="0.2">
      <c r="A5177" s="220"/>
      <c r="B5177" s="220"/>
      <c r="C5177" s="220"/>
    </row>
    <row r="5178" spans="1:3" x14ac:dyDescent="0.2">
      <c r="A5178" s="220"/>
      <c r="B5178" s="220"/>
      <c r="C5178" s="220"/>
    </row>
    <row r="5179" spans="1:3" x14ac:dyDescent="0.2">
      <c r="A5179" s="220"/>
      <c r="B5179" s="220"/>
      <c r="C5179" s="220"/>
    </row>
    <row r="5180" spans="1:3" x14ac:dyDescent="0.2">
      <c r="A5180" s="220"/>
      <c r="B5180" s="220"/>
      <c r="C5180" s="220"/>
    </row>
    <row r="5181" spans="1:3" x14ac:dyDescent="0.2">
      <c r="A5181" s="220"/>
      <c r="B5181" s="220"/>
      <c r="C5181" s="220"/>
    </row>
    <row r="5182" spans="1:3" x14ac:dyDescent="0.2">
      <c r="A5182" s="220"/>
      <c r="B5182" s="220"/>
      <c r="C5182" s="220"/>
    </row>
    <row r="5183" spans="1:3" x14ac:dyDescent="0.2">
      <c r="A5183" s="220"/>
      <c r="B5183" s="220"/>
      <c r="C5183" s="220"/>
    </row>
    <row r="5184" spans="1:3" x14ac:dyDescent="0.2">
      <c r="A5184" s="220"/>
      <c r="B5184" s="220"/>
      <c r="C5184" s="220"/>
    </row>
    <row r="5185" spans="1:3" x14ac:dyDescent="0.2">
      <c r="A5185" s="220"/>
      <c r="B5185" s="220"/>
      <c r="C5185" s="220"/>
    </row>
    <row r="5186" spans="1:3" x14ac:dyDescent="0.2">
      <c r="A5186" s="220"/>
      <c r="B5186" s="220"/>
      <c r="C5186" s="220"/>
    </row>
    <row r="5187" spans="1:3" x14ac:dyDescent="0.2">
      <c r="A5187" s="220"/>
      <c r="B5187" s="220"/>
      <c r="C5187" s="220"/>
    </row>
    <row r="5188" spans="1:3" x14ac:dyDescent="0.2">
      <c r="A5188" s="220"/>
      <c r="B5188" s="220"/>
      <c r="C5188" s="220"/>
    </row>
    <row r="5189" spans="1:3" x14ac:dyDescent="0.2">
      <c r="A5189" s="220"/>
      <c r="B5189" s="220"/>
      <c r="C5189" s="220"/>
    </row>
    <row r="5190" spans="1:3" x14ac:dyDescent="0.2">
      <c r="A5190" s="220"/>
      <c r="B5190" s="220"/>
      <c r="C5190" s="220"/>
    </row>
    <row r="5191" spans="1:3" x14ac:dyDescent="0.2">
      <c r="A5191" s="220"/>
      <c r="B5191" s="220"/>
      <c r="C5191" s="220"/>
    </row>
    <row r="5192" spans="1:3" x14ac:dyDescent="0.2">
      <c r="A5192" s="220"/>
      <c r="B5192" s="220"/>
      <c r="C5192" s="220"/>
    </row>
    <row r="5193" spans="1:3" x14ac:dyDescent="0.2">
      <c r="A5193" s="220"/>
      <c r="B5193" s="220"/>
      <c r="C5193" s="220"/>
    </row>
    <row r="5194" spans="1:3" x14ac:dyDescent="0.2">
      <c r="A5194" s="220"/>
      <c r="B5194" s="220"/>
      <c r="C5194" s="220"/>
    </row>
    <row r="5195" spans="1:3" x14ac:dyDescent="0.2">
      <c r="A5195" s="220"/>
      <c r="B5195" s="220"/>
      <c r="C5195" s="220"/>
    </row>
    <row r="5196" spans="1:3" x14ac:dyDescent="0.2">
      <c r="A5196" s="220"/>
      <c r="B5196" s="220"/>
      <c r="C5196" s="220"/>
    </row>
    <row r="5197" spans="1:3" x14ac:dyDescent="0.2">
      <c r="A5197" s="220"/>
      <c r="B5197" s="220"/>
      <c r="C5197" s="220"/>
    </row>
    <row r="5198" spans="1:3" x14ac:dyDescent="0.2">
      <c r="A5198" s="220"/>
      <c r="B5198" s="220"/>
      <c r="C5198" s="220"/>
    </row>
    <row r="5199" spans="1:3" x14ac:dyDescent="0.2">
      <c r="A5199" s="220"/>
      <c r="B5199" s="220"/>
      <c r="C5199" s="220"/>
    </row>
    <row r="5200" spans="1:3" x14ac:dyDescent="0.2">
      <c r="A5200" s="220"/>
      <c r="B5200" s="220"/>
      <c r="C5200" s="220"/>
    </row>
    <row r="5201" spans="1:3" x14ac:dyDescent="0.2">
      <c r="A5201" s="220"/>
      <c r="B5201" s="220"/>
      <c r="C5201" s="220"/>
    </row>
    <row r="5202" spans="1:3" x14ac:dyDescent="0.2">
      <c r="A5202" s="220"/>
      <c r="B5202" s="220"/>
      <c r="C5202" s="220"/>
    </row>
    <row r="5203" spans="1:3" x14ac:dyDescent="0.2">
      <c r="A5203" s="220"/>
      <c r="B5203" s="220"/>
      <c r="C5203" s="220"/>
    </row>
    <row r="5204" spans="1:3" x14ac:dyDescent="0.2">
      <c r="A5204" s="220"/>
      <c r="B5204" s="220"/>
      <c r="C5204" s="220"/>
    </row>
    <row r="5205" spans="1:3" x14ac:dyDescent="0.2">
      <c r="A5205" s="220"/>
      <c r="B5205" s="220"/>
      <c r="C5205" s="220"/>
    </row>
    <row r="5206" spans="1:3" x14ac:dyDescent="0.2">
      <c r="A5206" s="220"/>
      <c r="B5206" s="220"/>
      <c r="C5206" s="220"/>
    </row>
    <row r="5207" spans="1:3" x14ac:dyDescent="0.2">
      <c r="A5207" s="220"/>
      <c r="B5207" s="220"/>
      <c r="C5207" s="220"/>
    </row>
    <row r="5208" spans="1:3" x14ac:dyDescent="0.2">
      <c r="A5208" s="220"/>
      <c r="B5208" s="220"/>
      <c r="C5208" s="220"/>
    </row>
    <row r="5209" spans="1:3" x14ac:dyDescent="0.2">
      <c r="A5209" s="220"/>
      <c r="B5209" s="220"/>
      <c r="C5209" s="220"/>
    </row>
    <row r="5210" spans="1:3" x14ac:dyDescent="0.2">
      <c r="A5210" s="220"/>
      <c r="B5210" s="220"/>
      <c r="C5210" s="220"/>
    </row>
    <row r="5211" spans="1:3" x14ac:dyDescent="0.2">
      <c r="A5211" s="220"/>
      <c r="B5211" s="220"/>
      <c r="C5211" s="220"/>
    </row>
    <row r="5212" spans="1:3" x14ac:dyDescent="0.2">
      <c r="A5212" s="220"/>
      <c r="B5212" s="220"/>
      <c r="C5212" s="220"/>
    </row>
    <row r="5213" spans="1:3" x14ac:dyDescent="0.2">
      <c r="A5213" s="220"/>
      <c r="B5213" s="220"/>
      <c r="C5213" s="220"/>
    </row>
    <row r="5214" spans="1:3" x14ac:dyDescent="0.2">
      <c r="A5214" s="220"/>
      <c r="B5214" s="220"/>
      <c r="C5214" s="220"/>
    </row>
    <row r="5215" spans="1:3" x14ac:dyDescent="0.2">
      <c r="A5215" s="220"/>
      <c r="B5215" s="220"/>
      <c r="C5215" s="220"/>
    </row>
    <row r="5216" spans="1:3" x14ac:dyDescent="0.2">
      <c r="A5216" s="220"/>
      <c r="B5216" s="220"/>
      <c r="C5216" s="220"/>
    </row>
    <row r="5217" spans="1:3" x14ac:dyDescent="0.2">
      <c r="A5217" s="220"/>
      <c r="B5217" s="220"/>
      <c r="C5217" s="220"/>
    </row>
    <row r="5218" spans="1:3" x14ac:dyDescent="0.2">
      <c r="A5218" s="220"/>
      <c r="B5218" s="220"/>
      <c r="C5218" s="220"/>
    </row>
    <row r="5219" spans="1:3" x14ac:dyDescent="0.2">
      <c r="A5219" s="220"/>
      <c r="B5219" s="220"/>
      <c r="C5219" s="220"/>
    </row>
    <row r="5220" spans="1:3" x14ac:dyDescent="0.2">
      <c r="A5220" s="220"/>
      <c r="B5220" s="220"/>
      <c r="C5220" s="220"/>
    </row>
    <row r="5221" spans="1:3" x14ac:dyDescent="0.2">
      <c r="A5221" s="220"/>
      <c r="B5221" s="220"/>
      <c r="C5221" s="220"/>
    </row>
    <row r="5222" spans="1:3" x14ac:dyDescent="0.2">
      <c r="A5222" s="220"/>
      <c r="B5222" s="220"/>
      <c r="C5222" s="220"/>
    </row>
    <row r="5223" spans="1:3" x14ac:dyDescent="0.2">
      <c r="A5223" s="220"/>
      <c r="B5223" s="220"/>
      <c r="C5223" s="220"/>
    </row>
    <row r="5224" spans="1:3" x14ac:dyDescent="0.2">
      <c r="A5224" s="220"/>
      <c r="B5224" s="220"/>
      <c r="C5224" s="220"/>
    </row>
    <row r="5225" spans="1:3" x14ac:dyDescent="0.2">
      <c r="A5225" s="220"/>
      <c r="B5225" s="220"/>
      <c r="C5225" s="220"/>
    </row>
    <row r="5226" spans="1:3" x14ac:dyDescent="0.2">
      <c r="A5226" s="220"/>
      <c r="B5226" s="220"/>
      <c r="C5226" s="220"/>
    </row>
    <row r="5227" spans="1:3" x14ac:dyDescent="0.2">
      <c r="A5227" s="220"/>
      <c r="B5227" s="220"/>
      <c r="C5227" s="220"/>
    </row>
    <row r="5228" spans="1:3" x14ac:dyDescent="0.2">
      <c r="A5228" s="220"/>
      <c r="B5228" s="220"/>
      <c r="C5228" s="220"/>
    </row>
    <row r="5229" spans="1:3" x14ac:dyDescent="0.2">
      <c r="A5229" s="220"/>
      <c r="B5229" s="220"/>
      <c r="C5229" s="220"/>
    </row>
    <row r="5230" spans="1:3" x14ac:dyDescent="0.2">
      <c r="A5230" s="220"/>
      <c r="B5230" s="220"/>
      <c r="C5230" s="220"/>
    </row>
    <row r="5231" spans="1:3" x14ac:dyDescent="0.2">
      <c r="A5231" s="220"/>
      <c r="B5231" s="220"/>
      <c r="C5231" s="220"/>
    </row>
    <row r="5232" spans="1:3" x14ac:dyDescent="0.2">
      <c r="A5232" s="220"/>
      <c r="B5232" s="220"/>
      <c r="C5232" s="220"/>
    </row>
    <row r="5233" spans="1:3" x14ac:dyDescent="0.2">
      <c r="A5233" s="220"/>
      <c r="B5233" s="220"/>
      <c r="C5233" s="220"/>
    </row>
    <row r="5234" spans="1:3" x14ac:dyDescent="0.2">
      <c r="A5234" s="220"/>
      <c r="B5234" s="220"/>
      <c r="C5234" s="220"/>
    </row>
    <row r="5235" spans="1:3" x14ac:dyDescent="0.2">
      <c r="A5235" s="220"/>
      <c r="B5235" s="220"/>
      <c r="C5235" s="220"/>
    </row>
    <row r="5236" spans="1:3" x14ac:dyDescent="0.2">
      <c r="A5236" s="220"/>
      <c r="B5236" s="220"/>
      <c r="C5236" s="220"/>
    </row>
    <row r="5237" spans="1:3" x14ac:dyDescent="0.2">
      <c r="A5237" s="220"/>
      <c r="B5237" s="220"/>
      <c r="C5237" s="220"/>
    </row>
    <row r="5238" spans="1:3" x14ac:dyDescent="0.2">
      <c r="A5238" s="220"/>
      <c r="B5238" s="220"/>
      <c r="C5238" s="220"/>
    </row>
    <row r="5239" spans="1:3" x14ac:dyDescent="0.2">
      <c r="A5239" s="220"/>
      <c r="B5239" s="220"/>
      <c r="C5239" s="220"/>
    </row>
    <row r="5240" spans="1:3" x14ac:dyDescent="0.2">
      <c r="A5240" s="220"/>
      <c r="B5240" s="220"/>
      <c r="C5240" s="220"/>
    </row>
    <row r="5241" spans="1:3" x14ac:dyDescent="0.2">
      <c r="A5241" s="220"/>
      <c r="B5241" s="220"/>
      <c r="C5241" s="220"/>
    </row>
    <row r="5242" spans="1:3" x14ac:dyDescent="0.2">
      <c r="A5242" s="220"/>
      <c r="B5242" s="220"/>
      <c r="C5242" s="220"/>
    </row>
    <row r="5243" spans="1:3" x14ac:dyDescent="0.2">
      <c r="A5243" s="220"/>
      <c r="B5243" s="220"/>
      <c r="C5243" s="220"/>
    </row>
    <row r="5244" spans="1:3" x14ac:dyDescent="0.2">
      <c r="A5244" s="220"/>
      <c r="B5244" s="220"/>
      <c r="C5244" s="220"/>
    </row>
    <row r="5245" spans="1:3" x14ac:dyDescent="0.2">
      <c r="A5245" s="220"/>
      <c r="B5245" s="220"/>
      <c r="C5245" s="220"/>
    </row>
    <row r="5246" spans="1:3" x14ac:dyDescent="0.2">
      <c r="A5246" s="220"/>
      <c r="B5246" s="220"/>
      <c r="C5246" s="220"/>
    </row>
    <row r="5247" spans="1:3" x14ac:dyDescent="0.2">
      <c r="A5247" s="220"/>
      <c r="B5247" s="220"/>
      <c r="C5247" s="220"/>
    </row>
    <row r="5248" spans="1:3" x14ac:dyDescent="0.2">
      <c r="A5248" s="220"/>
      <c r="B5248" s="220"/>
      <c r="C5248" s="220"/>
    </row>
    <row r="5249" spans="1:3" x14ac:dyDescent="0.2">
      <c r="A5249" s="220"/>
      <c r="B5249" s="220"/>
      <c r="C5249" s="220"/>
    </row>
    <row r="5250" spans="1:3" x14ac:dyDescent="0.2">
      <c r="A5250" s="220"/>
      <c r="B5250" s="220"/>
      <c r="C5250" s="220"/>
    </row>
    <row r="5251" spans="1:3" x14ac:dyDescent="0.2">
      <c r="A5251" s="220"/>
      <c r="B5251" s="220"/>
      <c r="C5251" s="220"/>
    </row>
    <row r="5252" spans="1:3" x14ac:dyDescent="0.2">
      <c r="A5252" s="220"/>
      <c r="B5252" s="220"/>
      <c r="C5252" s="220"/>
    </row>
    <row r="5253" spans="1:3" x14ac:dyDescent="0.2">
      <c r="A5253" s="220"/>
      <c r="B5253" s="220"/>
      <c r="C5253" s="220"/>
    </row>
    <row r="5254" spans="1:3" x14ac:dyDescent="0.2">
      <c r="A5254" s="220"/>
      <c r="B5254" s="220"/>
      <c r="C5254" s="220"/>
    </row>
    <row r="5255" spans="1:3" x14ac:dyDescent="0.2">
      <c r="A5255" s="220"/>
      <c r="B5255" s="220"/>
      <c r="C5255" s="220"/>
    </row>
    <row r="5256" spans="1:3" x14ac:dyDescent="0.2">
      <c r="A5256" s="220"/>
      <c r="B5256" s="220"/>
      <c r="C5256" s="220"/>
    </row>
    <row r="5257" spans="1:3" x14ac:dyDescent="0.2">
      <c r="A5257" s="220"/>
      <c r="B5257" s="220"/>
      <c r="C5257" s="220"/>
    </row>
    <row r="5258" spans="1:3" x14ac:dyDescent="0.2">
      <c r="A5258" s="220"/>
      <c r="B5258" s="220"/>
      <c r="C5258" s="220"/>
    </row>
    <row r="5259" spans="1:3" x14ac:dyDescent="0.2">
      <c r="A5259" s="220"/>
      <c r="B5259" s="220"/>
      <c r="C5259" s="220"/>
    </row>
    <row r="5260" spans="1:3" x14ac:dyDescent="0.2">
      <c r="A5260" s="220"/>
      <c r="B5260" s="220"/>
      <c r="C5260" s="220"/>
    </row>
    <row r="5261" spans="1:3" x14ac:dyDescent="0.2">
      <c r="A5261" s="220"/>
      <c r="B5261" s="220"/>
      <c r="C5261" s="220"/>
    </row>
    <row r="5262" spans="1:3" x14ac:dyDescent="0.2">
      <c r="A5262" s="220"/>
      <c r="B5262" s="220"/>
      <c r="C5262" s="220"/>
    </row>
    <row r="5263" spans="1:3" x14ac:dyDescent="0.2">
      <c r="A5263" s="220"/>
      <c r="B5263" s="220"/>
      <c r="C5263" s="220"/>
    </row>
    <row r="5264" spans="1:3" x14ac:dyDescent="0.2">
      <c r="A5264" s="220"/>
      <c r="B5264" s="220"/>
      <c r="C5264" s="220"/>
    </row>
    <row r="5265" spans="1:3" x14ac:dyDescent="0.2">
      <c r="A5265" s="220"/>
      <c r="B5265" s="220"/>
      <c r="C5265" s="220"/>
    </row>
    <row r="5266" spans="1:3" x14ac:dyDescent="0.2">
      <c r="A5266" s="220"/>
      <c r="B5266" s="220"/>
      <c r="C5266" s="220"/>
    </row>
    <row r="5267" spans="1:3" x14ac:dyDescent="0.2">
      <c r="A5267" s="220"/>
      <c r="B5267" s="220"/>
      <c r="C5267" s="220"/>
    </row>
    <row r="5268" spans="1:3" x14ac:dyDescent="0.2">
      <c r="A5268" s="220"/>
      <c r="B5268" s="220"/>
      <c r="C5268" s="220"/>
    </row>
    <row r="5269" spans="1:3" x14ac:dyDescent="0.2">
      <c r="A5269" s="220"/>
      <c r="B5269" s="220"/>
      <c r="C5269" s="220"/>
    </row>
    <row r="5270" spans="1:3" x14ac:dyDescent="0.2">
      <c r="A5270" s="220"/>
      <c r="B5270" s="220"/>
      <c r="C5270" s="220"/>
    </row>
    <row r="5271" spans="1:3" x14ac:dyDescent="0.2">
      <c r="A5271" s="220"/>
      <c r="B5271" s="220"/>
      <c r="C5271" s="220"/>
    </row>
    <row r="5272" spans="1:3" x14ac:dyDescent="0.2">
      <c r="A5272" s="220"/>
      <c r="B5272" s="220"/>
      <c r="C5272" s="220"/>
    </row>
    <row r="5273" spans="1:3" x14ac:dyDescent="0.2">
      <c r="A5273" s="220"/>
      <c r="B5273" s="220"/>
      <c r="C5273" s="220"/>
    </row>
    <row r="5274" spans="1:3" x14ac:dyDescent="0.2">
      <c r="A5274" s="220"/>
      <c r="B5274" s="220"/>
      <c r="C5274" s="220"/>
    </row>
    <row r="5275" spans="1:3" x14ac:dyDescent="0.2">
      <c r="A5275" s="220"/>
      <c r="B5275" s="220"/>
      <c r="C5275" s="220"/>
    </row>
    <row r="5276" spans="1:3" x14ac:dyDescent="0.2">
      <c r="A5276" s="220"/>
      <c r="B5276" s="220"/>
      <c r="C5276" s="220"/>
    </row>
    <row r="5277" spans="1:3" x14ac:dyDescent="0.2">
      <c r="A5277" s="220"/>
      <c r="B5277" s="220"/>
      <c r="C5277" s="220"/>
    </row>
    <row r="5278" spans="1:3" x14ac:dyDescent="0.2">
      <c r="A5278" s="220"/>
      <c r="B5278" s="220"/>
      <c r="C5278" s="220"/>
    </row>
    <row r="5279" spans="1:3" x14ac:dyDescent="0.2">
      <c r="A5279" s="220"/>
      <c r="B5279" s="220"/>
      <c r="C5279" s="220"/>
    </row>
    <row r="5280" spans="1:3" x14ac:dyDescent="0.2">
      <c r="A5280" s="220"/>
      <c r="B5280" s="220"/>
      <c r="C5280" s="220"/>
    </row>
    <row r="5281" spans="1:3" x14ac:dyDescent="0.2">
      <c r="A5281" s="220"/>
      <c r="B5281" s="220"/>
      <c r="C5281" s="220"/>
    </row>
    <row r="5282" spans="1:3" x14ac:dyDescent="0.2">
      <c r="A5282" s="220"/>
      <c r="B5282" s="220"/>
      <c r="C5282" s="220"/>
    </row>
    <row r="5283" spans="1:3" x14ac:dyDescent="0.2">
      <c r="A5283" s="220"/>
      <c r="B5283" s="220"/>
      <c r="C5283" s="220"/>
    </row>
    <row r="5284" spans="1:3" x14ac:dyDescent="0.2">
      <c r="A5284" s="220"/>
      <c r="B5284" s="220"/>
      <c r="C5284" s="220"/>
    </row>
    <row r="5285" spans="1:3" x14ac:dyDescent="0.2">
      <c r="A5285" s="220"/>
      <c r="B5285" s="220"/>
      <c r="C5285" s="220"/>
    </row>
    <row r="5286" spans="1:3" x14ac:dyDescent="0.2">
      <c r="A5286" s="220"/>
      <c r="B5286" s="220"/>
      <c r="C5286" s="220"/>
    </row>
    <row r="5287" spans="1:3" x14ac:dyDescent="0.2">
      <c r="A5287" s="220"/>
      <c r="B5287" s="220"/>
      <c r="C5287" s="220"/>
    </row>
    <row r="5288" spans="1:3" x14ac:dyDescent="0.2">
      <c r="A5288" s="220"/>
      <c r="B5288" s="220"/>
      <c r="C5288" s="220"/>
    </row>
    <row r="5289" spans="1:3" x14ac:dyDescent="0.2">
      <c r="A5289" s="220"/>
      <c r="B5289" s="220"/>
      <c r="C5289" s="220"/>
    </row>
    <row r="5290" spans="1:3" x14ac:dyDescent="0.2">
      <c r="A5290" s="220"/>
      <c r="B5290" s="220"/>
      <c r="C5290" s="220"/>
    </row>
    <row r="5291" spans="1:3" x14ac:dyDescent="0.2">
      <c r="A5291" s="220"/>
      <c r="B5291" s="220"/>
      <c r="C5291" s="220"/>
    </row>
    <row r="5292" spans="1:3" x14ac:dyDescent="0.2">
      <c r="A5292" s="220"/>
      <c r="B5292" s="220"/>
      <c r="C5292" s="220"/>
    </row>
    <row r="5293" spans="1:3" x14ac:dyDescent="0.2">
      <c r="A5293" s="220"/>
      <c r="B5293" s="220"/>
      <c r="C5293" s="220"/>
    </row>
    <row r="5294" spans="1:3" x14ac:dyDescent="0.2">
      <c r="A5294" s="220"/>
      <c r="B5294" s="220"/>
      <c r="C5294" s="220"/>
    </row>
    <row r="5295" spans="1:3" x14ac:dyDescent="0.2">
      <c r="A5295" s="220"/>
      <c r="B5295" s="220"/>
      <c r="C5295" s="220"/>
    </row>
    <row r="5296" spans="1:3" x14ac:dyDescent="0.2">
      <c r="A5296" s="220"/>
      <c r="B5296" s="220"/>
      <c r="C5296" s="220"/>
    </row>
    <row r="5297" spans="1:3" x14ac:dyDescent="0.2">
      <c r="A5297" s="220"/>
      <c r="B5297" s="220"/>
      <c r="C5297" s="220"/>
    </row>
    <row r="5298" spans="1:3" x14ac:dyDescent="0.2">
      <c r="A5298" s="220"/>
      <c r="B5298" s="220"/>
      <c r="C5298" s="220"/>
    </row>
    <row r="5299" spans="1:3" x14ac:dyDescent="0.2">
      <c r="A5299" s="220"/>
      <c r="B5299" s="220"/>
      <c r="C5299" s="220"/>
    </row>
    <row r="5300" spans="1:3" x14ac:dyDescent="0.2">
      <c r="A5300" s="220"/>
      <c r="B5300" s="220"/>
      <c r="C5300" s="220"/>
    </row>
    <row r="5301" spans="1:3" x14ac:dyDescent="0.2">
      <c r="A5301" s="220"/>
      <c r="B5301" s="220"/>
      <c r="C5301" s="220"/>
    </row>
    <row r="5302" spans="1:3" x14ac:dyDescent="0.2">
      <c r="A5302" s="220"/>
      <c r="B5302" s="220"/>
      <c r="C5302" s="220"/>
    </row>
    <row r="5303" spans="1:3" x14ac:dyDescent="0.2">
      <c r="A5303" s="220"/>
      <c r="B5303" s="220"/>
      <c r="C5303" s="220"/>
    </row>
    <row r="5304" spans="1:3" x14ac:dyDescent="0.2">
      <c r="A5304" s="220"/>
      <c r="B5304" s="220"/>
      <c r="C5304" s="220"/>
    </row>
    <row r="5305" spans="1:3" x14ac:dyDescent="0.2">
      <c r="A5305" s="220"/>
      <c r="B5305" s="220"/>
      <c r="C5305" s="220"/>
    </row>
    <row r="5306" spans="1:3" x14ac:dyDescent="0.2">
      <c r="A5306" s="220"/>
      <c r="B5306" s="220"/>
      <c r="C5306" s="220"/>
    </row>
    <row r="5307" spans="1:3" x14ac:dyDescent="0.2">
      <c r="A5307" s="220"/>
      <c r="B5307" s="220"/>
      <c r="C5307" s="220"/>
    </row>
    <row r="5308" spans="1:3" x14ac:dyDescent="0.2">
      <c r="A5308" s="220"/>
      <c r="B5308" s="220"/>
      <c r="C5308" s="220"/>
    </row>
    <row r="5309" spans="1:3" x14ac:dyDescent="0.2">
      <c r="A5309" s="220"/>
      <c r="B5309" s="220"/>
      <c r="C5309" s="220"/>
    </row>
    <row r="5310" spans="1:3" x14ac:dyDescent="0.2">
      <c r="A5310" s="220"/>
      <c r="B5310" s="220"/>
      <c r="C5310" s="220"/>
    </row>
    <row r="5311" spans="1:3" x14ac:dyDescent="0.2">
      <c r="A5311" s="220"/>
      <c r="B5311" s="220"/>
      <c r="C5311" s="220"/>
    </row>
    <row r="5312" spans="1:3" x14ac:dyDescent="0.2">
      <c r="A5312" s="220"/>
      <c r="B5312" s="220"/>
      <c r="C5312" s="220"/>
    </row>
    <row r="5313" spans="1:3" x14ac:dyDescent="0.2">
      <c r="A5313" s="220"/>
      <c r="B5313" s="220"/>
      <c r="C5313" s="220"/>
    </row>
    <row r="5314" spans="1:3" x14ac:dyDescent="0.2">
      <c r="A5314" s="220"/>
      <c r="B5314" s="220"/>
      <c r="C5314" s="220"/>
    </row>
    <row r="5315" spans="1:3" x14ac:dyDescent="0.2">
      <c r="A5315" s="220"/>
      <c r="B5315" s="220"/>
      <c r="C5315" s="220"/>
    </row>
    <row r="5316" spans="1:3" x14ac:dyDescent="0.2">
      <c r="A5316" s="220"/>
      <c r="B5316" s="220"/>
      <c r="C5316" s="220"/>
    </row>
    <row r="5317" spans="1:3" x14ac:dyDescent="0.2">
      <c r="A5317" s="220"/>
      <c r="B5317" s="220"/>
      <c r="C5317" s="220"/>
    </row>
    <row r="5318" spans="1:3" x14ac:dyDescent="0.2">
      <c r="A5318" s="220"/>
      <c r="B5318" s="220"/>
      <c r="C5318" s="220"/>
    </row>
    <row r="5319" spans="1:3" x14ac:dyDescent="0.2">
      <c r="A5319" s="220"/>
      <c r="B5319" s="220"/>
      <c r="C5319" s="220"/>
    </row>
    <row r="5320" spans="1:3" x14ac:dyDescent="0.2">
      <c r="A5320" s="220"/>
      <c r="B5320" s="220"/>
      <c r="C5320" s="220"/>
    </row>
    <row r="5321" spans="1:3" x14ac:dyDescent="0.2">
      <c r="A5321" s="220"/>
      <c r="B5321" s="220"/>
      <c r="C5321" s="220"/>
    </row>
    <row r="5322" spans="1:3" x14ac:dyDescent="0.2">
      <c r="A5322" s="220"/>
      <c r="B5322" s="220"/>
      <c r="C5322" s="220"/>
    </row>
    <row r="5323" spans="1:3" x14ac:dyDescent="0.2">
      <c r="A5323" s="220"/>
      <c r="B5323" s="220"/>
      <c r="C5323" s="220"/>
    </row>
    <row r="5324" spans="1:3" x14ac:dyDescent="0.2">
      <c r="A5324" s="220"/>
      <c r="B5324" s="220"/>
      <c r="C5324" s="220"/>
    </row>
    <row r="5325" spans="1:3" x14ac:dyDescent="0.2">
      <c r="A5325" s="220"/>
      <c r="B5325" s="220"/>
      <c r="C5325" s="220"/>
    </row>
    <row r="5326" spans="1:3" x14ac:dyDescent="0.2">
      <c r="A5326" s="220"/>
      <c r="B5326" s="220"/>
      <c r="C5326" s="220"/>
    </row>
    <row r="5327" spans="1:3" x14ac:dyDescent="0.2">
      <c r="A5327" s="220"/>
      <c r="B5327" s="220"/>
      <c r="C5327" s="220"/>
    </row>
    <row r="5328" spans="1:3" x14ac:dyDescent="0.2">
      <c r="A5328" s="220"/>
      <c r="B5328" s="220"/>
      <c r="C5328" s="220"/>
    </row>
    <row r="5329" spans="1:3" x14ac:dyDescent="0.2">
      <c r="A5329" s="220"/>
      <c r="B5329" s="220"/>
      <c r="C5329" s="220"/>
    </row>
    <row r="5330" spans="1:3" x14ac:dyDescent="0.2">
      <c r="A5330" s="220"/>
      <c r="B5330" s="220"/>
      <c r="C5330" s="220"/>
    </row>
    <row r="5331" spans="1:3" x14ac:dyDescent="0.2">
      <c r="A5331" s="220"/>
      <c r="B5331" s="220"/>
      <c r="C5331" s="220"/>
    </row>
    <row r="5332" spans="1:3" x14ac:dyDescent="0.2">
      <c r="A5332" s="220"/>
      <c r="B5332" s="220"/>
      <c r="C5332" s="220"/>
    </row>
    <row r="5333" spans="1:3" x14ac:dyDescent="0.2">
      <c r="A5333" s="220"/>
      <c r="B5333" s="220"/>
      <c r="C5333" s="220"/>
    </row>
    <row r="5334" spans="1:3" x14ac:dyDescent="0.2">
      <c r="A5334" s="220"/>
      <c r="B5334" s="220"/>
      <c r="C5334" s="220"/>
    </row>
    <row r="5335" spans="1:3" x14ac:dyDescent="0.2">
      <c r="A5335" s="220"/>
      <c r="B5335" s="220"/>
      <c r="C5335" s="220"/>
    </row>
    <row r="5336" spans="1:3" x14ac:dyDescent="0.2">
      <c r="A5336" s="220"/>
      <c r="B5336" s="220"/>
      <c r="C5336" s="220"/>
    </row>
    <row r="5337" spans="1:3" x14ac:dyDescent="0.2">
      <c r="A5337" s="220"/>
      <c r="B5337" s="220"/>
      <c r="C5337" s="220"/>
    </row>
    <row r="5338" spans="1:3" x14ac:dyDescent="0.2">
      <c r="A5338" s="220"/>
      <c r="B5338" s="220"/>
      <c r="C5338" s="220"/>
    </row>
    <row r="5339" spans="1:3" x14ac:dyDescent="0.2">
      <c r="A5339" s="220"/>
      <c r="B5339" s="220"/>
      <c r="C5339" s="220"/>
    </row>
    <row r="5340" spans="1:3" x14ac:dyDescent="0.2">
      <c r="A5340" s="220"/>
      <c r="B5340" s="220"/>
      <c r="C5340" s="220"/>
    </row>
    <row r="5341" spans="1:3" x14ac:dyDescent="0.2">
      <c r="A5341" s="220"/>
      <c r="B5341" s="220"/>
      <c r="C5341" s="220"/>
    </row>
    <row r="5342" spans="1:3" x14ac:dyDescent="0.2">
      <c r="A5342" s="220"/>
      <c r="B5342" s="220"/>
      <c r="C5342" s="220"/>
    </row>
    <row r="5343" spans="1:3" x14ac:dyDescent="0.2">
      <c r="A5343" s="220"/>
      <c r="B5343" s="220"/>
      <c r="C5343" s="220"/>
    </row>
    <row r="5344" spans="1:3" x14ac:dyDescent="0.2">
      <c r="A5344" s="220"/>
      <c r="B5344" s="220"/>
      <c r="C5344" s="220"/>
    </row>
    <row r="5345" spans="1:3" x14ac:dyDescent="0.2">
      <c r="A5345" s="220"/>
      <c r="B5345" s="220"/>
      <c r="C5345" s="220"/>
    </row>
    <row r="5346" spans="1:3" x14ac:dyDescent="0.2">
      <c r="A5346" s="220"/>
      <c r="B5346" s="220"/>
      <c r="C5346" s="220"/>
    </row>
    <row r="5347" spans="1:3" x14ac:dyDescent="0.2">
      <c r="A5347" s="220"/>
      <c r="B5347" s="220"/>
      <c r="C5347" s="220"/>
    </row>
    <row r="5348" spans="1:3" x14ac:dyDescent="0.2">
      <c r="A5348" s="220"/>
      <c r="B5348" s="220"/>
      <c r="C5348" s="220"/>
    </row>
    <row r="5349" spans="1:3" x14ac:dyDescent="0.2">
      <c r="A5349" s="220"/>
      <c r="B5349" s="220"/>
      <c r="C5349" s="220"/>
    </row>
    <row r="5350" spans="1:3" x14ac:dyDescent="0.2">
      <c r="A5350" s="220"/>
      <c r="B5350" s="220"/>
      <c r="C5350" s="220"/>
    </row>
    <row r="5351" spans="1:3" x14ac:dyDescent="0.2">
      <c r="A5351" s="220"/>
      <c r="B5351" s="220"/>
      <c r="C5351" s="220"/>
    </row>
    <row r="5352" spans="1:3" x14ac:dyDescent="0.2">
      <c r="A5352" s="220"/>
      <c r="B5352" s="220"/>
      <c r="C5352" s="220"/>
    </row>
    <row r="5353" spans="1:3" x14ac:dyDescent="0.2">
      <c r="A5353" s="220"/>
      <c r="B5353" s="220"/>
      <c r="C5353" s="220"/>
    </row>
    <row r="5354" spans="1:3" x14ac:dyDescent="0.2">
      <c r="A5354" s="220"/>
      <c r="B5354" s="220"/>
      <c r="C5354" s="220"/>
    </row>
    <row r="5355" spans="1:3" x14ac:dyDescent="0.2">
      <c r="A5355" s="220"/>
      <c r="B5355" s="220"/>
      <c r="C5355" s="220"/>
    </row>
    <row r="5356" spans="1:3" x14ac:dyDescent="0.2">
      <c r="A5356" s="220"/>
      <c r="B5356" s="220"/>
      <c r="C5356" s="220"/>
    </row>
    <row r="5357" spans="1:3" x14ac:dyDescent="0.2">
      <c r="A5357" s="220"/>
      <c r="B5357" s="220"/>
      <c r="C5357" s="220"/>
    </row>
    <row r="5358" spans="1:3" x14ac:dyDescent="0.2">
      <c r="A5358" s="220"/>
      <c r="B5358" s="220"/>
      <c r="C5358" s="220"/>
    </row>
    <row r="5359" spans="1:3" x14ac:dyDescent="0.2">
      <c r="A5359" s="220"/>
      <c r="B5359" s="220"/>
      <c r="C5359" s="220"/>
    </row>
    <row r="5360" spans="1:3" x14ac:dyDescent="0.2">
      <c r="A5360" s="220"/>
      <c r="B5360" s="220"/>
      <c r="C5360" s="220"/>
    </row>
    <row r="5361" spans="1:3" x14ac:dyDescent="0.2">
      <c r="A5361" s="220"/>
      <c r="B5361" s="220"/>
      <c r="C5361" s="220"/>
    </row>
    <row r="5362" spans="1:3" x14ac:dyDescent="0.2">
      <c r="A5362" s="220"/>
      <c r="B5362" s="220"/>
      <c r="C5362" s="220"/>
    </row>
    <row r="5363" spans="1:3" x14ac:dyDescent="0.2">
      <c r="A5363" s="220"/>
      <c r="B5363" s="220"/>
      <c r="C5363" s="220"/>
    </row>
    <row r="5364" spans="1:3" x14ac:dyDescent="0.2">
      <c r="A5364" s="220"/>
      <c r="B5364" s="220"/>
      <c r="C5364" s="220"/>
    </row>
    <row r="5365" spans="1:3" x14ac:dyDescent="0.2">
      <c r="A5365" s="220"/>
      <c r="B5365" s="220"/>
      <c r="C5365" s="220"/>
    </row>
    <row r="5366" spans="1:3" x14ac:dyDescent="0.2">
      <c r="A5366" s="220"/>
      <c r="B5366" s="220"/>
      <c r="C5366" s="220"/>
    </row>
    <row r="5367" spans="1:3" x14ac:dyDescent="0.2">
      <c r="A5367" s="220"/>
      <c r="B5367" s="220"/>
      <c r="C5367" s="220"/>
    </row>
    <row r="5368" spans="1:3" x14ac:dyDescent="0.2">
      <c r="A5368" s="220"/>
      <c r="B5368" s="220"/>
      <c r="C5368" s="220"/>
    </row>
    <row r="5369" spans="1:3" x14ac:dyDescent="0.2">
      <c r="A5369" s="220"/>
      <c r="B5369" s="220"/>
      <c r="C5369" s="220"/>
    </row>
    <row r="5370" spans="1:3" x14ac:dyDescent="0.2">
      <c r="A5370" s="220"/>
      <c r="B5370" s="220"/>
      <c r="C5370" s="220"/>
    </row>
    <row r="5371" spans="1:3" x14ac:dyDescent="0.2">
      <c r="A5371" s="220"/>
      <c r="B5371" s="220"/>
      <c r="C5371" s="220"/>
    </row>
    <row r="5372" spans="1:3" x14ac:dyDescent="0.2">
      <c r="A5372" s="220"/>
      <c r="B5372" s="220"/>
      <c r="C5372" s="220"/>
    </row>
    <row r="5373" spans="1:3" x14ac:dyDescent="0.2">
      <c r="A5373" s="220"/>
      <c r="B5373" s="220"/>
      <c r="C5373" s="220"/>
    </row>
    <row r="5374" spans="1:3" x14ac:dyDescent="0.2">
      <c r="A5374" s="220"/>
      <c r="B5374" s="220"/>
      <c r="C5374" s="220"/>
    </row>
    <row r="5375" spans="1:3" x14ac:dyDescent="0.2">
      <c r="A5375" s="220"/>
      <c r="B5375" s="220"/>
      <c r="C5375" s="220"/>
    </row>
    <row r="5376" spans="1:3" x14ac:dyDescent="0.2">
      <c r="A5376" s="220"/>
      <c r="B5376" s="220"/>
      <c r="C5376" s="220"/>
    </row>
    <row r="5377" spans="1:3" x14ac:dyDescent="0.2">
      <c r="A5377" s="220"/>
      <c r="B5377" s="220"/>
      <c r="C5377" s="220"/>
    </row>
    <row r="5378" spans="1:3" x14ac:dyDescent="0.2">
      <c r="A5378" s="220"/>
      <c r="B5378" s="220"/>
      <c r="C5378" s="220"/>
    </row>
    <row r="5379" spans="1:3" x14ac:dyDescent="0.2">
      <c r="A5379" s="220"/>
      <c r="B5379" s="220"/>
      <c r="C5379" s="220"/>
    </row>
    <row r="5380" spans="1:3" x14ac:dyDescent="0.2">
      <c r="A5380" s="220"/>
      <c r="B5380" s="220"/>
      <c r="C5380" s="220"/>
    </row>
    <row r="5381" spans="1:3" x14ac:dyDescent="0.2">
      <c r="A5381" s="220"/>
      <c r="B5381" s="220"/>
      <c r="C5381" s="220"/>
    </row>
    <row r="5382" spans="1:3" x14ac:dyDescent="0.2">
      <c r="A5382" s="220"/>
      <c r="B5382" s="220"/>
      <c r="C5382" s="220"/>
    </row>
    <row r="5383" spans="1:3" x14ac:dyDescent="0.2">
      <c r="A5383" s="220"/>
      <c r="B5383" s="220"/>
      <c r="C5383" s="220"/>
    </row>
    <row r="5384" spans="1:3" x14ac:dyDescent="0.2">
      <c r="A5384" s="220"/>
      <c r="B5384" s="220"/>
      <c r="C5384" s="220"/>
    </row>
    <row r="5385" spans="1:3" x14ac:dyDescent="0.2">
      <c r="A5385" s="220"/>
      <c r="B5385" s="220"/>
      <c r="C5385" s="220"/>
    </row>
    <row r="5386" spans="1:3" x14ac:dyDescent="0.2">
      <c r="A5386" s="220"/>
      <c r="B5386" s="220"/>
      <c r="C5386" s="220"/>
    </row>
    <row r="5387" spans="1:3" x14ac:dyDescent="0.2">
      <c r="A5387" s="220"/>
      <c r="B5387" s="220"/>
      <c r="C5387" s="220"/>
    </row>
    <row r="5388" spans="1:3" x14ac:dyDescent="0.2">
      <c r="A5388" s="220"/>
      <c r="B5388" s="220"/>
      <c r="C5388" s="220"/>
    </row>
    <row r="5389" spans="1:3" x14ac:dyDescent="0.2">
      <c r="A5389" s="220"/>
      <c r="B5389" s="220"/>
      <c r="C5389" s="220"/>
    </row>
    <row r="5390" spans="1:3" x14ac:dyDescent="0.2">
      <c r="A5390" s="220"/>
      <c r="B5390" s="220"/>
      <c r="C5390" s="220"/>
    </row>
    <row r="5391" spans="1:3" x14ac:dyDescent="0.2">
      <c r="A5391" s="220"/>
      <c r="B5391" s="220"/>
      <c r="C5391" s="220"/>
    </row>
    <row r="5392" spans="1:3" x14ac:dyDescent="0.2">
      <c r="A5392" s="220"/>
      <c r="B5392" s="220"/>
      <c r="C5392" s="220"/>
    </row>
    <row r="5393" spans="1:3" x14ac:dyDescent="0.2">
      <c r="A5393" s="220"/>
      <c r="B5393" s="220"/>
      <c r="C5393" s="220"/>
    </row>
    <row r="5394" spans="1:3" x14ac:dyDescent="0.2">
      <c r="A5394" s="220"/>
      <c r="B5394" s="220"/>
      <c r="C5394" s="220"/>
    </row>
    <row r="5395" spans="1:3" x14ac:dyDescent="0.2">
      <c r="A5395" s="220"/>
      <c r="B5395" s="220"/>
      <c r="C5395" s="220"/>
    </row>
    <row r="5396" spans="1:3" x14ac:dyDescent="0.2">
      <c r="A5396" s="220"/>
      <c r="B5396" s="220"/>
      <c r="C5396" s="220"/>
    </row>
    <row r="5397" spans="1:3" x14ac:dyDescent="0.2">
      <c r="A5397" s="220"/>
      <c r="B5397" s="220"/>
      <c r="C5397" s="220"/>
    </row>
    <row r="5398" spans="1:3" x14ac:dyDescent="0.2">
      <c r="A5398" s="220"/>
      <c r="B5398" s="220"/>
      <c r="C5398" s="220"/>
    </row>
    <row r="5399" spans="1:3" x14ac:dyDescent="0.2">
      <c r="A5399" s="220"/>
      <c r="B5399" s="220"/>
      <c r="C5399" s="220"/>
    </row>
    <row r="5400" spans="1:3" x14ac:dyDescent="0.2">
      <c r="A5400" s="220"/>
      <c r="B5400" s="220"/>
      <c r="C5400" s="220"/>
    </row>
    <row r="5401" spans="1:3" x14ac:dyDescent="0.2">
      <c r="A5401" s="220"/>
      <c r="B5401" s="220"/>
      <c r="C5401" s="220"/>
    </row>
    <row r="5402" spans="1:3" x14ac:dyDescent="0.2">
      <c r="A5402" s="220"/>
      <c r="B5402" s="220"/>
      <c r="C5402" s="220"/>
    </row>
    <row r="5403" spans="1:3" x14ac:dyDescent="0.2">
      <c r="A5403" s="220"/>
      <c r="B5403" s="220"/>
      <c r="C5403" s="220"/>
    </row>
    <row r="5404" spans="1:3" x14ac:dyDescent="0.2">
      <c r="A5404" s="220"/>
      <c r="B5404" s="220"/>
      <c r="C5404" s="220"/>
    </row>
    <row r="5405" spans="1:3" x14ac:dyDescent="0.2">
      <c r="A5405" s="220"/>
      <c r="B5405" s="220"/>
      <c r="C5405" s="220"/>
    </row>
    <row r="5406" spans="1:3" x14ac:dyDescent="0.2">
      <c r="A5406" s="220"/>
      <c r="B5406" s="220"/>
      <c r="C5406" s="220"/>
    </row>
    <row r="5407" spans="1:3" x14ac:dyDescent="0.2">
      <c r="A5407" s="220"/>
      <c r="B5407" s="220"/>
      <c r="C5407" s="220"/>
    </row>
    <row r="5408" spans="1:3" x14ac:dyDescent="0.2">
      <c r="A5408" s="220"/>
      <c r="B5408" s="220"/>
      <c r="C5408" s="220"/>
    </row>
    <row r="5409" spans="1:3" x14ac:dyDescent="0.2">
      <c r="A5409" s="220"/>
      <c r="B5409" s="220"/>
      <c r="C5409" s="220"/>
    </row>
    <row r="5410" spans="1:3" x14ac:dyDescent="0.2">
      <c r="A5410" s="220"/>
      <c r="B5410" s="220"/>
      <c r="C5410" s="220"/>
    </row>
    <row r="5411" spans="1:3" x14ac:dyDescent="0.2">
      <c r="A5411" s="220"/>
      <c r="B5411" s="220"/>
      <c r="C5411" s="220"/>
    </row>
    <row r="5412" spans="1:3" x14ac:dyDescent="0.2">
      <c r="A5412" s="220"/>
      <c r="B5412" s="220"/>
      <c r="C5412" s="220"/>
    </row>
    <row r="5413" spans="1:3" x14ac:dyDescent="0.2">
      <c r="A5413" s="220"/>
      <c r="B5413" s="220"/>
      <c r="C5413" s="220"/>
    </row>
    <row r="5414" spans="1:3" x14ac:dyDescent="0.2">
      <c r="A5414" s="220"/>
      <c r="B5414" s="220"/>
      <c r="C5414" s="220"/>
    </row>
    <row r="5415" spans="1:3" x14ac:dyDescent="0.2">
      <c r="A5415" s="220"/>
      <c r="B5415" s="220"/>
      <c r="C5415" s="220"/>
    </row>
    <row r="5416" spans="1:3" x14ac:dyDescent="0.2">
      <c r="A5416" s="220"/>
      <c r="B5416" s="220"/>
      <c r="C5416" s="220"/>
    </row>
    <row r="5417" spans="1:3" x14ac:dyDescent="0.2">
      <c r="A5417" s="220"/>
      <c r="B5417" s="220"/>
      <c r="C5417" s="220"/>
    </row>
    <row r="5418" spans="1:3" x14ac:dyDescent="0.2">
      <c r="A5418" s="220"/>
      <c r="B5418" s="220"/>
      <c r="C5418" s="220"/>
    </row>
    <row r="5419" spans="1:3" x14ac:dyDescent="0.2">
      <c r="A5419" s="220"/>
      <c r="B5419" s="220"/>
      <c r="C5419" s="220"/>
    </row>
    <row r="5420" spans="1:3" x14ac:dyDescent="0.2">
      <c r="A5420" s="220"/>
      <c r="B5420" s="220"/>
      <c r="C5420" s="220"/>
    </row>
    <row r="5421" spans="1:3" x14ac:dyDescent="0.2">
      <c r="A5421" s="220"/>
      <c r="B5421" s="220"/>
      <c r="C5421" s="220"/>
    </row>
    <row r="5422" spans="1:3" x14ac:dyDescent="0.2">
      <c r="A5422" s="220"/>
      <c r="B5422" s="220"/>
      <c r="C5422" s="220"/>
    </row>
    <row r="5423" spans="1:3" x14ac:dyDescent="0.2">
      <c r="A5423" s="220"/>
      <c r="B5423" s="220"/>
      <c r="C5423" s="220"/>
    </row>
    <row r="5424" spans="1:3" x14ac:dyDescent="0.2">
      <c r="A5424" s="220"/>
      <c r="B5424" s="220"/>
      <c r="C5424" s="220"/>
    </row>
    <row r="5425" spans="1:3" x14ac:dyDescent="0.2">
      <c r="A5425" s="220"/>
      <c r="B5425" s="220"/>
      <c r="C5425" s="220"/>
    </row>
    <row r="5426" spans="1:3" x14ac:dyDescent="0.2">
      <c r="A5426" s="220"/>
      <c r="B5426" s="220"/>
      <c r="C5426" s="220"/>
    </row>
    <row r="5427" spans="1:3" x14ac:dyDescent="0.2">
      <c r="A5427" s="220"/>
      <c r="B5427" s="220"/>
      <c r="C5427" s="220"/>
    </row>
    <row r="5428" spans="1:3" x14ac:dyDescent="0.2">
      <c r="A5428" s="220"/>
      <c r="B5428" s="220"/>
      <c r="C5428" s="220"/>
    </row>
    <row r="5429" spans="1:3" x14ac:dyDescent="0.2">
      <c r="A5429" s="220"/>
      <c r="B5429" s="220"/>
      <c r="C5429" s="220"/>
    </row>
    <row r="5430" spans="1:3" x14ac:dyDescent="0.2">
      <c r="A5430" s="220"/>
      <c r="B5430" s="220"/>
      <c r="C5430" s="220"/>
    </row>
    <row r="5431" spans="1:3" x14ac:dyDescent="0.2">
      <c r="A5431" s="220"/>
      <c r="B5431" s="220"/>
      <c r="C5431" s="220"/>
    </row>
    <row r="5432" spans="1:3" x14ac:dyDescent="0.2">
      <c r="A5432" s="220"/>
      <c r="B5432" s="220"/>
      <c r="C5432" s="220"/>
    </row>
    <row r="5433" spans="1:3" x14ac:dyDescent="0.2">
      <c r="A5433" s="220"/>
      <c r="B5433" s="220"/>
      <c r="C5433" s="220"/>
    </row>
    <row r="5434" spans="1:3" x14ac:dyDescent="0.2">
      <c r="A5434" s="220"/>
      <c r="B5434" s="220"/>
      <c r="C5434" s="220"/>
    </row>
    <row r="5435" spans="1:3" x14ac:dyDescent="0.2">
      <c r="A5435" s="220"/>
      <c r="B5435" s="220"/>
      <c r="C5435" s="220"/>
    </row>
    <row r="5436" spans="1:3" x14ac:dyDescent="0.2">
      <c r="A5436" s="220"/>
      <c r="B5436" s="220"/>
      <c r="C5436" s="220"/>
    </row>
    <row r="5437" spans="1:3" x14ac:dyDescent="0.2">
      <c r="A5437" s="220"/>
      <c r="B5437" s="220"/>
      <c r="C5437" s="220"/>
    </row>
    <row r="5438" spans="1:3" x14ac:dyDescent="0.2">
      <c r="A5438" s="220"/>
      <c r="B5438" s="220"/>
      <c r="C5438" s="220"/>
    </row>
    <row r="5439" spans="1:3" x14ac:dyDescent="0.2">
      <c r="A5439" s="220"/>
      <c r="B5439" s="220"/>
      <c r="C5439" s="220"/>
    </row>
    <row r="5440" spans="1:3" x14ac:dyDescent="0.2">
      <c r="A5440" s="220"/>
      <c r="B5440" s="220"/>
      <c r="C5440" s="220"/>
    </row>
    <row r="5441" spans="1:3" x14ac:dyDescent="0.2">
      <c r="A5441" s="220"/>
      <c r="B5441" s="220"/>
      <c r="C5441" s="220"/>
    </row>
    <row r="5442" spans="1:3" x14ac:dyDescent="0.2">
      <c r="A5442" s="220"/>
      <c r="B5442" s="220"/>
      <c r="C5442" s="220"/>
    </row>
    <row r="5443" spans="1:3" x14ac:dyDescent="0.2">
      <c r="A5443" s="220"/>
      <c r="B5443" s="220"/>
      <c r="C5443" s="220"/>
    </row>
    <row r="5444" spans="1:3" x14ac:dyDescent="0.2">
      <c r="A5444" s="220"/>
      <c r="B5444" s="220"/>
      <c r="C5444" s="220"/>
    </row>
    <row r="5445" spans="1:3" x14ac:dyDescent="0.2">
      <c r="A5445" s="220"/>
      <c r="B5445" s="220"/>
      <c r="C5445" s="220"/>
    </row>
    <row r="5446" spans="1:3" x14ac:dyDescent="0.2">
      <c r="A5446" s="220"/>
      <c r="B5446" s="220"/>
      <c r="C5446" s="220"/>
    </row>
    <row r="5447" spans="1:3" x14ac:dyDescent="0.2">
      <c r="A5447" s="220"/>
      <c r="B5447" s="220"/>
      <c r="C5447" s="220"/>
    </row>
    <row r="5448" spans="1:3" x14ac:dyDescent="0.2">
      <c r="A5448" s="220"/>
      <c r="B5448" s="220"/>
      <c r="C5448" s="220"/>
    </row>
    <row r="5449" spans="1:3" x14ac:dyDescent="0.2">
      <c r="A5449" s="220"/>
      <c r="B5449" s="220"/>
      <c r="C5449" s="220"/>
    </row>
    <row r="5450" spans="1:3" x14ac:dyDescent="0.2">
      <c r="A5450" s="220"/>
      <c r="B5450" s="220"/>
      <c r="C5450" s="220"/>
    </row>
    <row r="5451" spans="1:3" x14ac:dyDescent="0.2">
      <c r="A5451" s="220"/>
      <c r="B5451" s="220"/>
      <c r="C5451" s="220"/>
    </row>
    <row r="5452" spans="1:3" x14ac:dyDescent="0.2">
      <c r="A5452" s="220"/>
      <c r="B5452" s="220"/>
      <c r="C5452" s="220"/>
    </row>
    <row r="5453" spans="1:3" x14ac:dyDescent="0.2">
      <c r="A5453" s="220"/>
      <c r="B5453" s="220"/>
      <c r="C5453" s="220"/>
    </row>
    <row r="5454" spans="1:3" x14ac:dyDescent="0.2">
      <c r="A5454" s="220"/>
      <c r="B5454" s="220"/>
      <c r="C5454" s="220"/>
    </row>
    <row r="5455" spans="1:3" x14ac:dyDescent="0.2">
      <c r="A5455" s="220"/>
      <c r="B5455" s="220"/>
      <c r="C5455" s="220"/>
    </row>
    <row r="5456" spans="1:3" x14ac:dyDescent="0.2">
      <c r="A5456" s="220"/>
      <c r="B5456" s="220"/>
      <c r="C5456" s="220"/>
    </row>
    <row r="5457" spans="1:3" x14ac:dyDescent="0.2">
      <c r="A5457" s="220"/>
      <c r="B5457" s="220"/>
      <c r="C5457" s="220"/>
    </row>
    <row r="5458" spans="1:3" x14ac:dyDescent="0.2">
      <c r="A5458" s="220"/>
      <c r="B5458" s="220"/>
      <c r="C5458" s="220"/>
    </row>
    <row r="5459" spans="1:3" x14ac:dyDescent="0.2">
      <c r="A5459" s="220"/>
      <c r="B5459" s="220"/>
      <c r="C5459" s="220"/>
    </row>
    <row r="5460" spans="1:3" x14ac:dyDescent="0.2">
      <c r="A5460" s="220"/>
      <c r="B5460" s="220"/>
      <c r="C5460" s="220"/>
    </row>
    <row r="5461" spans="1:3" x14ac:dyDescent="0.2">
      <c r="A5461" s="220"/>
      <c r="B5461" s="220"/>
      <c r="C5461" s="220"/>
    </row>
    <row r="5462" spans="1:3" x14ac:dyDescent="0.2">
      <c r="A5462" s="220"/>
      <c r="B5462" s="220"/>
      <c r="C5462" s="220"/>
    </row>
    <row r="5463" spans="1:3" x14ac:dyDescent="0.2">
      <c r="A5463" s="220"/>
      <c r="B5463" s="220"/>
      <c r="C5463" s="220"/>
    </row>
    <row r="5464" spans="1:3" x14ac:dyDescent="0.2">
      <c r="A5464" s="220"/>
      <c r="B5464" s="220"/>
      <c r="C5464" s="220"/>
    </row>
    <row r="5465" spans="1:3" x14ac:dyDescent="0.2">
      <c r="A5465" s="220"/>
      <c r="B5465" s="220"/>
      <c r="C5465" s="220"/>
    </row>
    <row r="5466" spans="1:3" x14ac:dyDescent="0.2">
      <c r="A5466" s="220"/>
      <c r="B5466" s="220"/>
      <c r="C5466" s="220"/>
    </row>
    <row r="5467" spans="1:3" x14ac:dyDescent="0.2">
      <c r="A5467" s="220"/>
      <c r="B5467" s="220"/>
      <c r="C5467" s="220"/>
    </row>
    <row r="5468" spans="1:3" x14ac:dyDescent="0.2">
      <c r="A5468" s="220"/>
      <c r="B5468" s="220"/>
      <c r="C5468" s="220"/>
    </row>
    <row r="5469" spans="1:3" x14ac:dyDescent="0.2">
      <c r="A5469" s="220"/>
      <c r="B5469" s="220"/>
      <c r="C5469" s="220"/>
    </row>
    <row r="5470" spans="1:3" x14ac:dyDescent="0.2">
      <c r="A5470" s="220"/>
      <c r="B5470" s="220"/>
      <c r="C5470" s="220"/>
    </row>
    <row r="5471" spans="1:3" x14ac:dyDescent="0.2">
      <c r="A5471" s="220"/>
      <c r="B5471" s="220"/>
      <c r="C5471" s="220"/>
    </row>
    <row r="5472" spans="1:3" x14ac:dyDescent="0.2">
      <c r="A5472" s="220"/>
      <c r="B5472" s="220"/>
      <c r="C5472" s="220"/>
    </row>
    <row r="5473" spans="1:3" x14ac:dyDescent="0.2">
      <c r="A5473" s="220"/>
      <c r="B5473" s="220"/>
      <c r="C5473" s="220"/>
    </row>
    <row r="5474" spans="1:3" x14ac:dyDescent="0.2">
      <c r="A5474" s="220"/>
      <c r="B5474" s="220"/>
      <c r="C5474" s="220"/>
    </row>
    <row r="5475" spans="1:3" x14ac:dyDescent="0.2">
      <c r="A5475" s="220"/>
      <c r="B5475" s="220"/>
      <c r="C5475" s="220"/>
    </row>
    <row r="5476" spans="1:3" x14ac:dyDescent="0.2">
      <c r="A5476" s="220"/>
      <c r="B5476" s="220"/>
      <c r="C5476" s="220"/>
    </row>
    <row r="5477" spans="1:3" x14ac:dyDescent="0.2">
      <c r="A5477" s="220"/>
      <c r="B5477" s="220"/>
      <c r="C5477" s="220"/>
    </row>
    <row r="5478" spans="1:3" x14ac:dyDescent="0.2">
      <c r="A5478" s="220"/>
      <c r="B5478" s="220"/>
      <c r="C5478" s="220"/>
    </row>
    <row r="5479" spans="1:3" x14ac:dyDescent="0.2">
      <c r="A5479" s="220"/>
      <c r="B5479" s="220"/>
      <c r="C5479" s="220"/>
    </row>
    <row r="5480" spans="1:3" x14ac:dyDescent="0.2">
      <c r="A5480" s="220"/>
      <c r="B5480" s="220"/>
      <c r="C5480" s="220"/>
    </row>
    <row r="5481" spans="1:3" x14ac:dyDescent="0.2">
      <c r="A5481" s="220"/>
      <c r="B5481" s="220"/>
      <c r="C5481" s="220"/>
    </row>
    <row r="5482" spans="1:3" x14ac:dyDescent="0.2">
      <c r="A5482" s="220"/>
      <c r="B5482" s="220"/>
      <c r="C5482" s="220"/>
    </row>
    <row r="5483" spans="1:3" x14ac:dyDescent="0.2">
      <c r="A5483" s="220"/>
      <c r="B5483" s="220"/>
      <c r="C5483" s="220"/>
    </row>
    <row r="5484" spans="1:3" x14ac:dyDescent="0.2">
      <c r="A5484" s="220"/>
      <c r="B5484" s="220"/>
      <c r="C5484" s="220"/>
    </row>
    <row r="5485" spans="1:3" x14ac:dyDescent="0.2">
      <c r="A5485" s="220"/>
      <c r="B5485" s="220"/>
      <c r="C5485" s="220"/>
    </row>
    <row r="5486" spans="1:3" x14ac:dyDescent="0.2">
      <c r="A5486" s="220"/>
      <c r="B5486" s="220"/>
      <c r="C5486" s="220"/>
    </row>
    <row r="5487" spans="1:3" x14ac:dyDescent="0.2">
      <c r="A5487" s="220"/>
      <c r="B5487" s="220"/>
      <c r="C5487" s="220"/>
    </row>
    <row r="5488" spans="1:3" x14ac:dyDescent="0.2">
      <c r="A5488" s="220"/>
      <c r="B5488" s="220"/>
      <c r="C5488" s="220"/>
    </row>
    <row r="5489" spans="1:3" x14ac:dyDescent="0.2">
      <c r="A5489" s="220"/>
      <c r="B5489" s="220"/>
      <c r="C5489" s="220"/>
    </row>
    <row r="5490" spans="1:3" x14ac:dyDescent="0.2">
      <c r="A5490" s="220"/>
      <c r="B5490" s="220"/>
      <c r="C5490" s="220"/>
    </row>
    <row r="5491" spans="1:3" x14ac:dyDescent="0.2">
      <c r="A5491" s="220"/>
      <c r="B5491" s="220"/>
      <c r="C5491" s="220"/>
    </row>
    <row r="5492" spans="1:3" x14ac:dyDescent="0.2">
      <c r="A5492" s="220"/>
      <c r="B5492" s="220"/>
      <c r="C5492" s="220"/>
    </row>
    <row r="5493" spans="1:3" x14ac:dyDescent="0.2">
      <c r="A5493" s="220"/>
      <c r="B5493" s="220"/>
      <c r="C5493" s="220"/>
    </row>
    <row r="5494" spans="1:3" x14ac:dyDescent="0.2">
      <c r="A5494" s="220"/>
      <c r="B5494" s="220"/>
      <c r="C5494" s="220"/>
    </row>
    <row r="5495" spans="1:3" x14ac:dyDescent="0.2">
      <c r="A5495" s="220"/>
      <c r="B5495" s="220"/>
      <c r="C5495" s="220"/>
    </row>
    <row r="5496" spans="1:3" x14ac:dyDescent="0.2">
      <c r="A5496" s="220"/>
      <c r="B5496" s="220"/>
      <c r="C5496" s="220"/>
    </row>
    <row r="5497" spans="1:3" x14ac:dyDescent="0.2">
      <c r="A5497" s="220"/>
      <c r="B5497" s="220"/>
      <c r="C5497" s="220"/>
    </row>
    <row r="5498" spans="1:3" x14ac:dyDescent="0.2">
      <c r="A5498" s="220"/>
      <c r="B5498" s="220"/>
      <c r="C5498" s="220"/>
    </row>
    <row r="5499" spans="1:3" x14ac:dyDescent="0.2">
      <c r="A5499" s="220"/>
      <c r="B5499" s="220"/>
      <c r="C5499" s="220"/>
    </row>
    <row r="5500" spans="1:3" x14ac:dyDescent="0.2">
      <c r="A5500" s="220"/>
      <c r="B5500" s="220"/>
      <c r="C5500" s="220"/>
    </row>
    <row r="5501" spans="1:3" x14ac:dyDescent="0.2">
      <c r="A5501" s="220"/>
      <c r="B5501" s="220"/>
      <c r="C5501" s="220"/>
    </row>
    <row r="5502" spans="1:3" x14ac:dyDescent="0.2">
      <c r="A5502" s="220"/>
      <c r="B5502" s="220"/>
      <c r="C5502" s="220"/>
    </row>
    <row r="5503" spans="1:3" x14ac:dyDescent="0.2">
      <c r="A5503" s="220"/>
      <c r="B5503" s="220"/>
      <c r="C5503" s="220"/>
    </row>
    <row r="5504" spans="1:3" x14ac:dyDescent="0.2">
      <c r="A5504" s="220"/>
      <c r="B5504" s="220"/>
      <c r="C5504" s="220"/>
    </row>
    <row r="5505" spans="1:3" x14ac:dyDescent="0.2">
      <c r="A5505" s="220"/>
      <c r="B5505" s="220"/>
      <c r="C5505" s="220"/>
    </row>
    <row r="5506" spans="1:3" x14ac:dyDescent="0.2">
      <c r="A5506" s="220"/>
      <c r="B5506" s="220"/>
      <c r="C5506" s="220"/>
    </row>
    <row r="5507" spans="1:3" x14ac:dyDescent="0.2">
      <c r="A5507" s="220"/>
      <c r="B5507" s="220"/>
      <c r="C5507" s="220"/>
    </row>
    <row r="5508" spans="1:3" x14ac:dyDescent="0.2">
      <c r="A5508" s="220"/>
      <c r="B5508" s="220"/>
      <c r="C5508" s="220"/>
    </row>
    <row r="5509" spans="1:3" x14ac:dyDescent="0.2">
      <c r="A5509" s="220"/>
      <c r="B5509" s="220"/>
      <c r="C5509" s="220"/>
    </row>
    <row r="5510" spans="1:3" x14ac:dyDescent="0.2">
      <c r="A5510" s="220"/>
      <c r="B5510" s="220"/>
      <c r="C5510" s="220"/>
    </row>
    <row r="5511" spans="1:3" x14ac:dyDescent="0.2">
      <c r="A5511" s="220"/>
      <c r="B5511" s="220"/>
      <c r="C5511" s="220"/>
    </row>
    <row r="5512" spans="1:3" x14ac:dyDescent="0.2">
      <c r="A5512" s="220"/>
      <c r="B5512" s="220"/>
      <c r="C5512" s="220"/>
    </row>
    <row r="5513" spans="1:3" x14ac:dyDescent="0.2">
      <c r="A5513" s="220"/>
      <c r="B5513" s="220"/>
      <c r="C5513" s="220"/>
    </row>
    <row r="5514" spans="1:3" x14ac:dyDescent="0.2">
      <c r="A5514" s="220"/>
      <c r="B5514" s="220"/>
      <c r="C5514" s="220"/>
    </row>
    <row r="5515" spans="1:3" x14ac:dyDescent="0.2">
      <c r="A5515" s="220"/>
      <c r="B5515" s="220"/>
      <c r="C5515" s="220"/>
    </row>
    <row r="5516" spans="1:3" x14ac:dyDescent="0.2">
      <c r="A5516" s="220"/>
      <c r="B5516" s="220"/>
      <c r="C5516" s="220"/>
    </row>
    <row r="5517" spans="1:3" x14ac:dyDescent="0.2">
      <c r="A5517" s="220"/>
      <c r="B5517" s="220"/>
      <c r="C5517" s="220"/>
    </row>
    <row r="5518" spans="1:3" x14ac:dyDescent="0.2">
      <c r="A5518" s="220"/>
      <c r="B5518" s="220"/>
      <c r="C5518" s="220"/>
    </row>
    <row r="5519" spans="1:3" x14ac:dyDescent="0.2">
      <c r="A5519" s="220"/>
      <c r="B5519" s="220"/>
      <c r="C5519" s="220"/>
    </row>
    <row r="5520" spans="1:3" x14ac:dyDescent="0.2">
      <c r="A5520" s="220"/>
      <c r="B5520" s="220"/>
      <c r="C5520" s="220"/>
    </row>
    <row r="5521" spans="1:3" x14ac:dyDescent="0.2">
      <c r="A5521" s="220"/>
      <c r="B5521" s="220"/>
      <c r="C5521" s="220"/>
    </row>
    <row r="5522" spans="1:3" x14ac:dyDescent="0.2">
      <c r="A5522" s="220"/>
      <c r="B5522" s="220"/>
      <c r="C5522" s="220"/>
    </row>
    <row r="5523" spans="1:3" x14ac:dyDescent="0.2">
      <c r="A5523" s="220"/>
      <c r="B5523" s="220"/>
      <c r="C5523" s="220"/>
    </row>
    <row r="5524" spans="1:3" x14ac:dyDescent="0.2">
      <c r="A5524" s="220"/>
      <c r="B5524" s="220"/>
      <c r="C5524" s="220"/>
    </row>
    <row r="5525" spans="1:3" x14ac:dyDescent="0.2">
      <c r="A5525" s="220"/>
      <c r="B5525" s="220"/>
      <c r="C5525" s="220"/>
    </row>
    <row r="5526" spans="1:3" x14ac:dyDescent="0.2">
      <c r="A5526" s="220"/>
      <c r="B5526" s="220"/>
      <c r="C5526" s="220"/>
    </row>
    <row r="5527" spans="1:3" x14ac:dyDescent="0.2">
      <c r="A5527" s="220"/>
      <c r="B5527" s="220"/>
      <c r="C5527" s="220"/>
    </row>
    <row r="5528" spans="1:3" x14ac:dyDescent="0.2">
      <c r="A5528" s="220"/>
      <c r="B5528" s="220"/>
      <c r="C5528" s="220"/>
    </row>
    <row r="5529" spans="1:3" x14ac:dyDescent="0.2">
      <c r="A5529" s="220"/>
      <c r="B5529" s="220"/>
      <c r="C5529" s="220"/>
    </row>
    <row r="5530" spans="1:3" x14ac:dyDescent="0.2">
      <c r="A5530" s="220"/>
      <c r="B5530" s="220"/>
      <c r="C5530" s="220"/>
    </row>
    <row r="5531" spans="1:3" x14ac:dyDescent="0.2">
      <c r="A5531" s="220"/>
      <c r="B5531" s="220"/>
      <c r="C5531" s="220"/>
    </row>
    <row r="5532" spans="1:3" x14ac:dyDescent="0.2">
      <c r="A5532" s="220"/>
      <c r="B5532" s="220"/>
      <c r="C5532" s="220"/>
    </row>
    <row r="5533" spans="1:3" x14ac:dyDescent="0.2">
      <c r="A5533" s="220"/>
      <c r="B5533" s="220"/>
      <c r="C5533" s="220"/>
    </row>
    <row r="5534" spans="1:3" x14ac:dyDescent="0.2">
      <c r="A5534" s="220"/>
      <c r="B5534" s="220"/>
      <c r="C5534" s="220"/>
    </row>
    <row r="5535" spans="1:3" x14ac:dyDescent="0.2">
      <c r="A5535" s="220"/>
      <c r="B5535" s="220"/>
      <c r="C5535" s="220"/>
    </row>
    <row r="5536" spans="1:3" x14ac:dyDescent="0.2">
      <c r="A5536" s="220"/>
      <c r="B5536" s="220"/>
      <c r="C5536" s="220"/>
    </row>
    <row r="5537" spans="1:3" x14ac:dyDescent="0.2">
      <c r="A5537" s="220"/>
      <c r="B5537" s="220"/>
      <c r="C5537" s="220"/>
    </row>
    <row r="5538" spans="1:3" x14ac:dyDescent="0.2">
      <c r="A5538" s="220"/>
      <c r="B5538" s="220"/>
      <c r="C5538" s="220"/>
    </row>
    <row r="5539" spans="1:3" x14ac:dyDescent="0.2">
      <c r="A5539" s="220"/>
      <c r="B5539" s="220"/>
      <c r="C5539" s="220"/>
    </row>
    <row r="5540" spans="1:3" x14ac:dyDescent="0.2">
      <c r="A5540" s="220"/>
      <c r="B5540" s="220"/>
      <c r="C5540" s="220"/>
    </row>
    <row r="5541" spans="1:3" x14ac:dyDescent="0.2">
      <c r="A5541" s="220"/>
      <c r="B5541" s="220"/>
      <c r="C5541" s="220"/>
    </row>
    <row r="5542" spans="1:3" x14ac:dyDescent="0.2">
      <c r="A5542" s="220"/>
      <c r="B5542" s="220"/>
      <c r="C5542" s="220"/>
    </row>
    <row r="5543" spans="1:3" x14ac:dyDescent="0.2">
      <c r="A5543" s="220"/>
      <c r="B5543" s="220"/>
      <c r="C5543" s="220"/>
    </row>
    <row r="5544" spans="1:3" x14ac:dyDescent="0.2">
      <c r="A5544" s="220"/>
      <c r="B5544" s="220"/>
      <c r="C5544" s="220"/>
    </row>
    <row r="5545" spans="1:3" x14ac:dyDescent="0.2">
      <c r="A5545" s="220"/>
      <c r="B5545" s="220"/>
      <c r="C5545" s="220"/>
    </row>
    <row r="5546" spans="1:3" x14ac:dyDescent="0.2">
      <c r="A5546" s="220"/>
      <c r="B5546" s="220"/>
      <c r="C5546" s="220"/>
    </row>
    <row r="5547" spans="1:3" x14ac:dyDescent="0.2">
      <c r="A5547" s="220"/>
      <c r="B5547" s="220"/>
      <c r="C5547" s="220"/>
    </row>
    <row r="5548" spans="1:3" x14ac:dyDescent="0.2">
      <c r="A5548" s="220"/>
      <c r="B5548" s="220"/>
      <c r="C5548" s="220"/>
    </row>
    <row r="5549" spans="1:3" x14ac:dyDescent="0.2">
      <c r="A5549" s="220"/>
      <c r="B5549" s="220"/>
      <c r="C5549" s="220"/>
    </row>
    <row r="5550" spans="1:3" x14ac:dyDescent="0.2">
      <c r="A5550" s="220"/>
      <c r="B5550" s="220"/>
      <c r="C5550" s="220"/>
    </row>
    <row r="5551" spans="1:3" x14ac:dyDescent="0.2">
      <c r="A5551" s="220"/>
      <c r="B5551" s="220"/>
      <c r="C5551" s="220"/>
    </row>
    <row r="5552" spans="1:3" x14ac:dyDescent="0.2">
      <c r="A5552" s="220"/>
      <c r="B5552" s="220"/>
      <c r="C5552" s="220"/>
    </row>
    <row r="5553" spans="1:3" x14ac:dyDescent="0.2">
      <c r="A5553" s="220"/>
      <c r="B5553" s="220"/>
      <c r="C5553" s="220"/>
    </row>
    <row r="5554" spans="1:3" x14ac:dyDescent="0.2">
      <c r="A5554" s="220"/>
      <c r="B5554" s="220"/>
      <c r="C5554" s="220"/>
    </row>
    <row r="5555" spans="1:3" x14ac:dyDescent="0.2">
      <c r="A5555" s="220"/>
      <c r="B5555" s="220"/>
      <c r="C5555" s="220"/>
    </row>
    <row r="5556" spans="1:3" x14ac:dyDescent="0.2">
      <c r="A5556" s="220"/>
      <c r="B5556" s="220"/>
      <c r="C5556" s="220"/>
    </row>
    <row r="5557" spans="1:3" x14ac:dyDescent="0.2">
      <c r="A5557" s="220"/>
      <c r="B5557" s="220"/>
      <c r="C5557" s="220"/>
    </row>
    <row r="5558" spans="1:3" x14ac:dyDescent="0.2">
      <c r="A5558" s="220"/>
      <c r="B5558" s="220"/>
      <c r="C5558" s="220"/>
    </row>
    <row r="5559" spans="1:3" x14ac:dyDescent="0.2">
      <c r="A5559" s="220"/>
      <c r="B5559" s="220"/>
      <c r="C5559" s="220"/>
    </row>
    <row r="5560" spans="1:3" x14ac:dyDescent="0.2">
      <c r="A5560" s="220"/>
      <c r="B5560" s="220"/>
      <c r="C5560" s="220"/>
    </row>
    <row r="5561" spans="1:3" x14ac:dyDescent="0.2">
      <c r="A5561" s="220"/>
      <c r="B5561" s="220"/>
      <c r="C5561" s="220"/>
    </row>
    <row r="5562" spans="1:3" x14ac:dyDescent="0.2">
      <c r="A5562" s="220"/>
      <c r="B5562" s="220"/>
      <c r="C5562" s="220"/>
    </row>
    <row r="5563" spans="1:3" x14ac:dyDescent="0.2">
      <c r="A5563" s="220"/>
      <c r="B5563" s="220"/>
      <c r="C5563" s="220"/>
    </row>
    <row r="5564" spans="1:3" x14ac:dyDescent="0.2">
      <c r="A5564" s="220"/>
      <c r="B5564" s="220"/>
      <c r="C5564" s="220"/>
    </row>
    <row r="5565" spans="1:3" x14ac:dyDescent="0.2">
      <c r="A5565" s="220"/>
      <c r="B5565" s="220"/>
      <c r="C5565" s="220"/>
    </row>
    <row r="5566" spans="1:3" x14ac:dyDescent="0.2">
      <c r="A5566" s="220"/>
      <c r="B5566" s="220"/>
      <c r="C5566" s="220"/>
    </row>
    <row r="5567" spans="1:3" x14ac:dyDescent="0.2">
      <c r="A5567" s="220"/>
      <c r="B5567" s="220"/>
      <c r="C5567" s="220"/>
    </row>
    <row r="5568" spans="1:3" x14ac:dyDescent="0.2">
      <c r="A5568" s="220"/>
      <c r="B5568" s="220"/>
      <c r="C5568" s="220"/>
    </row>
    <row r="5569" spans="1:3" x14ac:dyDescent="0.2">
      <c r="A5569" s="220"/>
      <c r="B5569" s="220"/>
      <c r="C5569" s="220"/>
    </row>
    <row r="5570" spans="1:3" x14ac:dyDescent="0.2">
      <c r="A5570" s="220"/>
      <c r="B5570" s="220"/>
      <c r="C5570" s="220"/>
    </row>
    <row r="5571" spans="1:3" x14ac:dyDescent="0.2">
      <c r="A5571" s="220"/>
      <c r="B5571" s="220"/>
      <c r="C5571" s="220"/>
    </row>
    <row r="5572" spans="1:3" x14ac:dyDescent="0.2">
      <c r="A5572" s="220"/>
      <c r="B5572" s="220"/>
      <c r="C5572" s="220"/>
    </row>
    <row r="5573" spans="1:3" x14ac:dyDescent="0.2">
      <c r="A5573" s="220"/>
      <c r="B5573" s="220"/>
      <c r="C5573" s="220"/>
    </row>
    <row r="5574" spans="1:3" x14ac:dyDescent="0.2">
      <c r="A5574" s="220"/>
      <c r="B5574" s="220"/>
      <c r="C5574" s="220"/>
    </row>
    <row r="5575" spans="1:3" x14ac:dyDescent="0.2">
      <c r="A5575" s="220"/>
      <c r="B5575" s="220"/>
      <c r="C5575" s="220"/>
    </row>
    <row r="5576" spans="1:3" x14ac:dyDescent="0.2">
      <c r="A5576" s="220"/>
      <c r="B5576" s="220"/>
      <c r="C5576" s="220"/>
    </row>
    <row r="5577" spans="1:3" x14ac:dyDescent="0.2">
      <c r="A5577" s="220"/>
      <c r="B5577" s="220"/>
      <c r="C5577" s="220"/>
    </row>
    <row r="5578" spans="1:3" x14ac:dyDescent="0.2">
      <c r="A5578" s="220"/>
      <c r="B5578" s="220"/>
      <c r="C5578" s="220"/>
    </row>
    <row r="5579" spans="1:3" x14ac:dyDescent="0.2">
      <c r="A5579" s="220"/>
      <c r="B5579" s="220"/>
      <c r="C5579" s="220"/>
    </row>
    <row r="5580" spans="1:3" x14ac:dyDescent="0.2">
      <c r="A5580" s="220"/>
      <c r="B5580" s="220"/>
      <c r="C5580" s="220"/>
    </row>
    <row r="5581" spans="1:3" x14ac:dyDescent="0.2">
      <c r="A5581" s="220"/>
      <c r="B5581" s="220"/>
      <c r="C5581" s="220"/>
    </row>
    <row r="5582" spans="1:3" x14ac:dyDescent="0.2">
      <c r="A5582" s="220"/>
      <c r="B5582" s="220"/>
      <c r="C5582" s="220"/>
    </row>
    <row r="5583" spans="1:3" x14ac:dyDescent="0.2">
      <c r="A5583" s="220"/>
      <c r="B5583" s="220"/>
      <c r="C5583" s="220"/>
    </row>
    <row r="5584" spans="1:3" x14ac:dyDescent="0.2">
      <c r="A5584" s="220"/>
      <c r="B5584" s="220"/>
      <c r="C5584" s="220"/>
    </row>
    <row r="5585" spans="1:3" x14ac:dyDescent="0.2">
      <c r="A5585" s="220"/>
      <c r="B5585" s="220"/>
      <c r="C5585" s="220"/>
    </row>
    <row r="5586" spans="1:3" x14ac:dyDescent="0.2">
      <c r="A5586" s="220"/>
      <c r="B5586" s="220"/>
      <c r="C5586" s="220"/>
    </row>
    <row r="5587" spans="1:3" x14ac:dyDescent="0.2">
      <c r="A5587" s="220"/>
      <c r="B5587" s="220"/>
      <c r="C5587" s="220"/>
    </row>
    <row r="5588" spans="1:3" x14ac:dyDescent="0.2">
      <c r="A5588" s="220"/>
      <c r="B5588" s="220"/>
      <c r="C5588" s="220"/>
    </row>
    <row r="5589" spans="1:3" x14ac:dyDescent="0.2">
      <c r="A5589" s="220"/>
      <c r="B5589" s="220"/>
      <c r="C5589" s="220"/>
    </row>
    <row r="5590" spans="1:3" x14ac:dyDescent="0.2">
      <c r="A5590" s="220"/>
      <c r="B5590" s="220"/>
      <c r="C5590" s="220"/>
    </row>
    <row r="5591" spans="1:3" x14ac:dyDescent="0.2">
      <c r="A5591" s="220"/>
      <c r="B5591" s="220"/>
      <c r="C5591" s="220"/>
    </row>
    <row r="5592" spans="1:3" x14ac:dyDescent="0.2">
      <c r="A5592" s="220"/>
      <c r="B5592" s="220"/>
      <c r="C5592" s="220"/>
    </row>
    <row r="5593" spans="1:3" x14ac:dyDescent="0.2">
      <c r="A5593" s="220"/>
      <c r="B5593" s="220"/>
      <c r="C5593" s="220"/>
    </row>
    <row r="5594" spans="1:3" x14ac:dyDescent="0.2">
      <c r="A5594" s="220"/>
      <c r="B5594" s="220"/>
      <c r="C5594" s="220"/>
    </row>
    <row r="5595" spans="1:3" x14ac:dyDescent="0.2">
      <c r="A5595" s="220"/>
      <c r="B5595" s="220"/>
      <c r="C5595" s="220"/>
    </row>
    <row r="5596" spans="1:3" x14ac:dyDescent="0.2">
      <c r="A5596" s="220"/>
      <c r="B5596" s="220"/>
      <c r="C5596" s="220"/>
    </row>
    <row r="5597" spans="1:3" x14ac:dyDescent="0.2">
      <c r="A5597" s="220"/>
      <c r="B5597" s="220"/>
      <c r="C5597" s="220"/>
    </row>
    <row r="5598" spans="1:3" x14ac:dyDescent="0.2">
      <c r="A5598" s="220"/>
      <c r="B5598" s="220"/>
      <c r="C5598" s="220"/>
    </row>
    <row r="5599" spans="1:3" x14ac:dyDescent="0.2">
      <c r="A5599" s="220"/>
      <c r="B5599" s="220"/>
      <c r="C5599" s="220"/>
    </row>
    <row r="5600" spans="1:3" x14ac:dyDescent="0.2">
      <c r="A5600" s="220"/>
      <c r="B5600" s="220"/>
      <c r="C5600" s="220"/>
    </row>
    <row r="5601" spans="1:3" x14ac:dyDescent="0.2">
      <c r="A5601" s="220"/>
      <c r="B5601" s="220"/>
      <c r="C5601" s="220"/>
    </row>
    <row r="5602" spans="1:3" x14ac:dyDescent="0.2">
      <c r="A5602" s="220"/>
      <c r="B5602" s="220"/>
      <c r="C5602" s="220"/>
    </row>
    <row r="5603" spans="1:3" x14ac:dyDescent="0.2">
      <c r="A5603" s="220"/>
      <c r="B5603" s="220"/>
      <c r="C5603" s="220"/>
    </row>
    <row r="5604" spans="1:3" x14ac:dyDescent="0.2">
      <c r="A5604" s="220"/>
      <c r="B5604" s="220"/>
      <c r="C5604" s="220"/>
    </row>
    <row r="5605" spans="1:3" x14ac:dyDescent="0.2">
      <c r="A5605" s="220"/>
      <c r="B5605" s="220"/>
      <c r="C5605" s="220"/>
    </row>
    <row r="5606" spans="1:3" x14ac:dyDescent="0.2">
      <c r="A5606" s="220"/>
      <c r="B5606" s="220"/>
      <c r="C5606" s="220"/>
    </row>
    <row r="5607" spans="1:3" x14ac:dyDescent="0.2">
      <c r="A5607" s="220"/>
      <c r="B5607" s="220"/>
      <c r="C5607" s="220"/>
    </row>
    <row r="5608" spans="1:3" x14ac:dyDescent="0.2">
      <c r="A5608" s="220"/>
      <c r="B5608" s="220"/>
      <c r="C5608" s="220"/>
    </row>
    <row r="5609" spans="1:3" x14ac:dyDescent="0.2">
      <c r="A5609" s="220"/>
      <c r="B5609" s="220"/>
      <c r="C5609" s="220"/>
    </row>
    <row r="5610" spans="1:3" x14ac:dyDescent="0.2">
      <c r="A5610" s="220"/>
      <c r="B5610" s="220"/>
      <c r="C5610" s="220"/>
    </row>
    <row r="5611" spans="1:3" x14ac:dyDescent="0.2">
      <c r="A5611" s="220"/>
      <c r="B5611" s="220"/>
      <c r="C5611" s="220"/>
    </row>
    <row r="5612" spans="1:3" x14ac:dyDescent="0.2">
      <c r="A5612" s="220"/>
      <c r="B5612" s="220"/>
      <c r="C5612" s="220"/>
    </row>
    <row r="5613" spans="1:3" x14ac:dyDescent="0.2">
      <c r="A5613" s="220"/>
      <c r="B5613" s="220"/>
      <c r="C5613" s="220"/>
    </row>
    <row r="5614" spans="1:3" x14ac:dyDescent="0.2">
      <c r="A5614" s="220"/>
      <c r="B5614" s="220"/>
      <c r="C5614" s="220"/>
    </row>
    <row r="5615" spans="1:3" x14ac:dyDescent="0.2">
      <c r="A5615" s="220"/>
      <c r="B5615" s="220"/>
      <c r="C5615" s="220"/>
    </row>
    <row r="5616" spans="1:3" x14ac:dyDescent="0.2">
      <c r="A5616" s="220"/>
      <c r="B5616" s="220"/>
      <c r="C5616" s="220"/>
    </row>
    <row r="5617" spans="1:3" x14ac:dyDescent="0.2">
      <c r="A5617" s="220"/>
      <c r="B5617" s="220"/>
      <c r="C5617" s="220"/>
    </row>
    <row r="5618" spans="1:3" x14ac:dyDescent="0.2">
      <c r="A5618" s="220"/>
      <c r="B5618" s="220"/>
      <c r="C5618" s="220"/>
    </row>
    <row r="5619" spans="1:3" x14ac:dyDescent="0.2">
      <c r="A5619" s="220"/>
      <c r="B5619" s="220"/>
      <c r="C5619" s="220"/>
    </row>
    <row r="5620" spans="1:3" x14ac:dyDescent="0.2">
      <c r="A5620" s="220"/>
      <c r="B5620" s="220"/>
      <c r="C5620" s="220"/>
    </row>
    <row r="5621" spans="1:3" x14ac:dyDescent="0.2">
      <c r="A5621" s="220"/>
      <c r="B5621" s="220"/>
      <c r="C5621" s="220"/>
    </row>
    <row r="5622" spans="1:3" x14ac:dyDescent="0.2">
      <c r="A5622" s="220"/>
      <c r="B5622" s="220"/>
      <c r="C5622" s="220"/>
    </row>
    <row r="5623" spans="1:3" x14ac:dyDescent="0.2">
      <c r="A5623" s="220"/>
      <c r="B5623" s="220"/>
      <c r="C5623" s="220"/>
    </row>
    <row r="5624" spans="1:3" x14ac:dyDescent="0.2">
      <c r="A5624" s="220"/>
      <c r="B5624" s="220"/>
      <c r="C5624" s="220"/>
    </row>
    <row r="5625" spans="1:3" x14ac:dyDescent="0.2">
      <c r="A5625" s="220"/>
      <c r="B5625" s="220"/>
      <c r="C5625" s="220"/>
    </row>
    <row r="5626" spans="1:3" x14ac:dyDescent="0.2">
      <c r="A5626" s="220"/>
      <c r="B5626" s="220"/>
      <c r="C5626" s="220"/>
    </row>
    <row r="5627" spans="1:3" x14ac:dyDescent="0.2">
      <c r="A5627" s="220"/>
      <c r="B5627" s="220"/>
      <c r="C5627" s="220"/>
    </row>
    <row r="5628" spans="1:3" x14ac:dyDescent="0.2">
      <c r="A5628" s="220"/>
      <c r="B5628" s="220"/>
      <c r="C5628" s="220"/>
    </row>
    <row r="5629" spans="1:3" x14ac:dyDescent="0.2">
      <c r="A5629" s="220"/>
      <c r="B5629" s="220"/>
      <c r="C5629" s="220"/>
    </row>
    <row r="5630" spans="1:3" x14ac:dyDescent="0.2">
      <c r="A5630" s="220"/>
      <c r="B5630" s="220"/>
      <c r="C5630" s="220"/>
    </row>
    <row r="5631" spans="1:3" x14ac:dyDescent="0.2">
      <c r="A5631" s="220"/>
      <c r="B5631" s="220"/>
      <c r="C5631" s="220"/>
    </row>
    <row r="5632" spans="1:3" x14ac:dyDescent="0.2">
      <c r="A5632" s="220"/>
      <c r="B5632" s="220"/>
      <c r="C5632" s="220"/>
    </row>
    <row r="5633" spans="1:3" x14ac:dyDescent="0.2">
      <c r="A5633" s="220"/>
      <c r="B5633" s="220"/>
      <c r="C5633" s="220"/>
    </row>
    <row r="5634" spans="1:3" x14ac:dyDescent="0.2">
      <c r="A5634" s="220"/>
      <c r="B5634" s="220"/>
      <c r="C5634" s="220"/>
    </row>
    <row r="5635" spans="1:3" x14ac:dyDescent="0.2">
      <c r="A5635" s="220"/>
      <c r="B5635" s="220"/>
      <c r="C5635" s="220"/>
    </row>
    <row r="5636" spans="1:3" x14ac:dyDescent="0.2">
      <c r="A5636" s="220"/>
      <c r="B5636" s="220"/>
      <c r="C5636" s="220"/>
    </row>
    <row r="5637" spans="1:3" x14ac:dyDescent="0.2">
      <c r="A5637" s="220"/>
      <c r="B5637" s="220"/>
      <c r="C5637" s="220"/>
    </row>
    <row r="5638" spans="1:3" x14ac:dyDescent="0.2">
      <c r="A5638" s="220"/>
      <c r="B5638" s="220"/>
      <c r="C5638" s="220"/>
    </row>
    <row r="5639" spans="1:3" x14ac:dyDescent="0.2">
      <c r="A5639" s="220"/>
      <c r="B5639" s="220"/>
      <c r="C5639" s="220"/>
    </row>
    <row r="5640" spans="1:3" x14ac:dyDescent="0.2">
      <c r="A5640" s="220"/>
      <c r="B5640" s="220"/>
      <c r="C5640" s="220"/>
    </row>
    <row r="5641" spans="1:3" x14ac:dyDescent="0.2">
      <c r="A5641" s="220"/>
      <c r="B5641" s="220"/>
      <c r="C5641" s="220"/>
    </row>
    <row r="5642" spans="1:3" x14ac:dyDescent="0.2">
      <c r="A5642" s="220"/>
      <c r="B5642" s="220"/>
      <c r="C5642" s="220"/>
    </row>
    <row r="5643" spans="1:3" x14ac:dyDescent="0.2">
      <c r="A5643" s="220"/>
      <c r="B5643" s="220"/>
      <c r="C5643" s="220"/>
    </row>
    <row r="5644" spans="1:3" x14ac:dyDescent="0.2">
      <c r="A5644" s="220"/>
      <c r="B5644" s="220"/>
      <c r="C5644" s="220"/>
    </row>
    <row r="5645" spans="1:3" x14ac:dyDescent="0.2">
      <c r="A5645" s="220"/>
      <c r="B5645" s="220"/>
      <c r="C5645" s="220"/>
    </row>
    <row r="5646" spans="1:3" x14ac:dyDescent="0.2">
      <c r="A5646" s="220"/>
      <c r="B5646" s="220"/>
      <c r="C5646" s="220"/>
    </row>
    <row r="5647" spans="1:3" x14ac:dyDescent="0.2">
      <c r="A5647" s="220"/>
      <c r="B5647" s="220"/>
      <c r="C5647" s="220"/>
    </row>
    <row r="5648" spans="1:3" x14ac:dyDescent="0.2">
      <c r="A5648" s="220"/>
      <c r="B5648" s="220"/>
      <c r="C5648" s="220"/>
    </row>
    <row r="5649" spans="1:3" x14ac:dyDescent="0.2">
      <c r="A5649" s="220"/>
      <c r="B5649" s="220"/>
      <c r="C5649" s="220"/>
    </row>
    <row r="5650" spans="1:3" x14ac:dyDescent="0.2">
      <c r="A5650" s="220"/>
      <c r="B5650" s="220"/>
      <c r="C5650" s="220"/>
    </row>
    <row r="5651" spans="1:3" x14ac:dyDescent="0.2">
      <c r="A5651" s="220"/>
      <c r="B5651" s="220"/>
      <c r="C5651" s="220"/>
    </row>
    <row r="5652" spans="1:3" x14ac:dyDescent="0.2">
      <c r="A5652" s="220"/>
      <c r="B5652" s="220"/>
      <c r="C5652" s="220"/>
    </row>
    <row r="5653" spans="1:3" x14ac:dyDescent="0.2">
      <c r="A5653" s="220"/>
      <c r="B5653" s="220"/>
      <c r="C5653" s="220"/>
    </row>
    <row r="5654" spans="1:3" x14ac:dyDescent="0.2">
      <c r="A5654" s="220"/>
      <c r="B5654" s="220"/>
      <c r="C5654" s="220"/>
    </row>
    <row r="5655" spans="1:3" x14ac:dyDescent="0.2">
      <c r="A5655" s="220"/>
      <c r="B5655" s="220"/>
      <c r="C5655" s="220"/>
    </row>
    <row r="5656" spans="1:3" x14ac:dyDescent="0.2">
      <c r="A5656" s="220"/>
      <c r="B5656" s="220"/>
      <c r="C5656" s="220"/>
    </row>
    <row r="5657" spans="1:3" x14ac:dyDescent="0.2">
      <c r="A5657" s="220"/>
      <c r="B5657" s="220"/>
      <c r="C5657" s="220"/>
    </row>
    <row r="5658" spans="1:3" x14ac:dyDescent="0.2">
      <c r="A5658" s="220"/>
      <c r="B5658" s="220"/>
      <c r="C5658" s="220"/>
    </row>
    <row r="5659" spans="1:3" x14ac:dyDescent="0.2">
      <c r="A5659" s="220"/>
      <c r="B5659" s="220"/>
      <c r="C5659" s="220"/>
    </row>
    <row r="5660" spans="1:3" x14ac:dyDescent="0.2">
      <c r="A5660" s="220"/>
      <c r="B5660" s="220"/>
      <c r="C5660" s="220"/>
    </row>
    <row r="5661" spans="1:3" x14ac:dyDescent="0.2">
      <c r="A5661" s="220"/>
      <c r="B5661" s="220"/>
      <c r="C5661" s="220"/>
    </row>
    <row r="5662" spans="1:3" x14ac:dyDescent="0.2">
      <c r="A5662" s="220"/>
      <c r="B5662" s="220"/>
      <c r="C5662" s="220"/>
    </row>
    <row r="5663" spans="1:3" x14ac:dyDescent="0.2">
      <c r="A5663" s="220"/>
      <c r="B5663" s="220"/>
      <c r="C5663" s="220"/>
    </row>
    <row r="5664" spans="1:3" x14ac:dyDescent="0.2">
      <c r="A5664" s="220"/>
      <c r="B5664" s="220"/>
      <c r="C5664" s="220"/>
    </row>
    <row r="5665" spans="1:3" x14ac:dyDescent="0.2">
      <c r="A5665" s="220"/>
      <c r="B5665" s="220"/>
      <c r="C5665" s="220"/>
    </row>
    <row r="5666" spans="1:3" x14ac:dyDescent="0.2">
      <c r="A5666" s="220"/>
      <c r="B5666" s="220"/>
      <c r="C5666" s="220"/>
    </row>
    <row r="5667" spans="1:3" x14ac:dyDescent="0.2">
      <c r="A5667" s="220"/>
      <c r="B5667" s="220"/>
      <c r="C5667" s="220"/>
    </row>
    <row r="5668" spans="1:3" x14ac:dyDescent="0.2">
      <c r="A5668" s="220"/>
      <c r="B5668" s="220"/>
      <c r="C5668" s="220"/>
    </row>
    <row r="5669" spans="1:3" x14ac:dyDescent="0.2">
      <c r="A5669" s="220"/>
      <c r="B5669" s="220"/>
      <c r="C5669" s="220"/>
    </row>
    <row r="5670" spans="1:3" x14ac:dyDescent="0.2">
      <c r="A5670" s="220"/>
      <c r="B5670" s="220"/>
      <c r="C5670" s="220"/>
    </row>
    <row r="5671" spans="1:3" x14ac:dyDescent="0.2">
      <c r="A5671" s="220"/>
      <c r="B5671" s="220"/>
      <c r="C5671" s="220"/>
    </row>
    <row r="5672" spans="1:3" x14ac:dyDescent="0.2">
      <c r="A5672" s="220"/>
      <c r="B5672" s="220"/>
      <c r="C5672" s="220"/>
    </row>
    <row r="5673" spans="1:3" x14ac:dyDescent="0.2">
      <c r="A5673" s="220"/>
      <c r="B5673" s="220"/>
      <c r="C5673" s="220"/>
    </row>
    <row r="5674" spans="1:3" x14ac:dyDescent="0.2">
      <c r="A5674" s="220"/>
      <c r="B5674" s="220"/>
      <c r="C5674" s="220"/>
    </row>
    <row r="5675" spans="1:3" x14ac:dyDescent="0.2">
      <c r="A5675" s="220"/>
      <c r="B5675" s="220"/>
      <c r="C5675" s="220"/>
    </row>
    <row r="5676" spans="1:3" x14ac:dyDescent="0.2">
      <c r="A5676" s="220"/>
      <c r="B5676" s="220"/>
      <c r="C5676" s="220"/>
    </row>
    <row r="5677" spans="1:3" x14ac:dyDescent="0.2">
      <c r="A5677" s="220"/>
      <c r="B5677" s="220"/>
      <c r="C5677" s="220"/>
    </row>
    <row r="5678" spans="1:3" x14ac:dyDescent="0.2">
      <c r="A5678" s="220"/>
      <c r="B5678" s="220"/>
      <c r="C5678" s="220"/>
    </row>
    <row r="5679" spans="1:3" x14ac:dyDescent="0.2">
      <c r="A5679" s="220"/>
      <c r="B5679" s="220"/>
      <c r="C5679" s="220"/>
    </row>
    <row r="5680" spans="1:3" x14ac:dyDescent="0.2">
      <c r="A5680" s="220"/>
      <c r="B5680" s="220"/>
      <c r="C5680" s="220"/>
    </row>
    <row r="5681" spans="1:3" x14ac:dyDescent="0.2">
      <c r="A5681" s="220"/>
      <c r="B5681" s="220"/>
      <c r="C5681" s="220"/>
    </row>
    <row r="5682" spans="1:3" x14ac:dyDescent="0.2">
      <c r="A5682" s="220"/>
      <c r="B5682" s="220"/>
      <c r="C5682" s="220"/>
    </row>
    <row r="5683" spans="1:3" x14ac:dyDescent="0.2">
      <c r="A5683" s="220"/>
      <c r="B5683" s="220"/>
      <c r="C5683" s="220"/>
    </row>
    <row r="5684" spans="1:3" x14ac:dyDescent="0.2">
      <c r="A5684" s="220"/>
      <c r="B5684" s="220"/>
      <c r="C5684" s="220"/>
    </row>
    <row r="5685" spans="1:3" x14ac:dyDescent="0.2">
      <c r="A5685" s="220"/>
      <c r="B5685" s="220"/>
      <c r="C5685" s="220"/>
    </row>
    <row r="5686" spans="1:3" x14ac:dyDescent="0.2">
      <c r="A5686" s="220"/>
      <c r="B5686" s="220"/>
      <c r="C5686" s="220"/>
    </row>
    <row r="5687" spans="1:3" x14ac:dyDescent="0.2">
      <c r="A5687" s="220"/>
      <c r="B5687" s="220"/>
      <c r="C5687" s="220"/>
    </row>
    <row r="5688" spans="1:3" x14ac:dyDescent="0.2">
      <c r="A5688" s="220"/>
      <c r="B5688" s="220"/>
      <c r="C5688" s="220"/>
    </row>
    <row r="5689" spans="1:3" x14ac:dyDescent="0.2">
      <c r="A5689" s="220"/>
      <c r="B5689" s="220"/>
      <c r="C5689" s="220"/>
    </row>
    <row r="5690" spans="1:3" x14ac:dyDescent="0.2">
      <c r="A5690" s="220"/>
      <c r="B5690" s="220"/>
      <c r="C5690" s="220"/>
    </row>
    <row r="5691" spans="1:3" x14ac:dyDescent="0.2">
      <c r="A5691" s="220"/>
      <c r="B5691" s="220"/>
      <c r="C5691" s="220"/>
    </row>
    <row r="5692" spans="1:3" x14ac:dyDescent="0.2">
      <c r="A5692" s="220"/>
      <c r="B5692" s="220"/>
      <c r="C5692" s="220"/>
    </row>
    <row r="5693" spans="1:3" x14ac:dyDescent="0.2">
      <c r="A5693" s="220"/>
      <c r="B5693" s="220"/>
      <c r="C5693" s="220"/>
    </row>
    <row r="5694" spans="1:3" x14ac:dyDescent="0.2">
      <c r="A5694" s="220"/>
      <c r="B5694" s="220"/>
      <c r="C5694" s="220"/>
    </row>
    <row r="5695" spans="1:3" x14ac:dyDescent="0.2">
      <c r="A5695" s="220"/>
      <c r="B5695" s="220"/>
      <c r="C5695" s="220"/>
    </row>
    <row r="5696" spans="1:3" x14ac:dyDescent="0.2">
      <c r="A5696" s="220"/>
      <c r="B5696" s="220"/>
      <c r="C5696" s="220"/>
    </row>
    <row r="5697" spans="1:3" x14ac:dyDescent="0.2">
      <c r="A5697" s="220"/>
      <c r="B5697" s="220"/>
      <c r="C5697" s="220"/>
    </row>
    <row r="5698" spans="1:3" x14ac:dyDescent="0.2">
      <c r="A5698" s="220"/>
      <c r="B5698" s="220"/>
      <c r="C5698" s="220"/>
    </row>
    <row r="5699" spans="1:3" x14ac:dyDescent="0.2">
      <c r="A5699" s="220"/>
      <c r="B5699" s="220"/>
      <c r="C5699" s="220"/>
    </row>
    <row r="5700" spans="1:3" x14ac:dyDescent="0.2">
      <c r="A5700" s="220"/>
      <c r="B5700" s="220"/>
      <c r="C5700" s="220"/>
    </row>
    <row r="5701" spans="1:3" x14ac:dyDescent="0.2">
      <c r="A5701" s="220"/>
      <c r="B5701" s="220"/>
      <c r="C5701" s="220"/>
    </row>
    <row r="5702" spans="1:3" x14ac:dyDescent="0.2">
      <c r="A5702" s="220"/>
      <c r="B5702" s="220"/>
      <c r="C5702" s="220"/>
    </row>
    <row r="5703" spans="1:3" x14ac:dyDescent="0.2">
      <c r="A5703" s="220"/>
      <c r="B5703" s="220"/>
      <c r="C5703" s="220"/>
    </row>
    <row r="5704" spans="1:3" x14ac:dyDescent="0.2">
      <c r="A5704" s="220"/>
      <c r="B5704" s="220"/>
      <c r="C5704" s="220"/>
    </row>
    <row r="5705" spans="1:3" x14ac:dyDescent="0.2">
      <c r="A5705" s="220"/>
      <c r="B5705" s="220"/>
      <c r="C5705" s="220"/>
    </row>
    <row r="5706" spans="1:3" x14ac:dyDescent="0.2">
      <c r="A5706" s="220"/>
      <c r="B5706" s="220"/>
      <c r="C5706" s="220"/>
    </row>
    <row r="5707" spans="1:3" x14ac:dyDescent="0.2">
      <c r="A5707" s="220"/>
      <c r="B5707" s="220"/>
      <c r="C5707" s="220"/>
    </row>
    <row r="5708" spans="1:3" x14ac:dyDescent="0.2">
      <c r="A5708" s="220"/>
      <c r="B5708" s="220"/>
      <c r="C5708" s="220"/>
    </row>
    <row r="5709" spans="1:3" x14ac:dyDescent="0.2">
      <c r="A5709" s="220"/>
      <c r="B5709" s="220"/>
      <c r="C5709" s="220"/>
    </row>
    <row r="5710" spans="1:3" x14ac:dyDescent="0.2">
      <c r="A5710" s="220"/>
      <c r="B5710" s="220"/>
      <c r="C5710" s="220"/>
    </row>
    <row r="5711" spans="1:3" x14ac:dyDescent="0.2">
      <c r="A5711" s="220"/>
      <c r="B5711" s="220"/>
      <c r="C5711" s="220"/>
    </row>
    <row r="5712" spans="1:3" x14ac:dyDescent="0.2">
      <c r="A5712" s="220"/>
      <c r="B5712" s="220"/>
      <c r="C5712" s="220"/>
    </row>
    <row r="5713" spans="1:3" x14ac:dyDescent="0.2">
      <c r="A5713" s="220"/>
      <c r="B5713" s="220"/>
      <c r="C5713" s="220"/>
    </row>
    <row r="5714" spans="1:3" x14ac:dyDescent="0.2">
      <c r="A5714" s="220"/>
      <c r="B5714" s="220"/>
      <c r="C5714" s="220"/>
    </row>
    <row r="5715" spans="1:3" x14ac:dyDescent="0.2">
      <c r="A5715" s="220"/>
      <c r="B5715" s="220"/>
      <c r="C5715" s="220"/>
    </row>
    <row r="5716" spans="1:3" x14ac:dyDescent="0.2">
      <c r="A5716" s="220"/>
      <c r="B5716" s="220"/>
      <c r="C5716" s="220"/>
    </row>
    <row r="5717" spans="1:3" x14ac:dyDescent="0.2">
      <c r="A5717" s="220"/>
      <c r="B5717" s="220"/>
      <c r="C5717" s="220"/>
    </row>
    <row r="5718" spans="1:3" x14ac:dyDescent="0.2">
      <c r="A5718" s="220"/>
      <c r="B5718" s="220"/>
      <c r="C5718" s="220"/>
    </row>
    <row r="5719" spans="1:3" x14ac:dyDescent="0.2">
      <c r="A5719" s="220"/>
      <c r="B5719" s="220"/>
      <c r="C5719" s="220"/>
    </row>
    <row r="5720" spans="1:3" x14ac:dyDescent="0.2">
      <c r="A5720" s="220"/>
      <c r="B5720" s="220"/>
      <c r="C5720" s="220"/>
    </row>
    <row r="5721" spans="1:3" x14ac:dyDescent="0.2">
      <c r="A5721" s="220"/>
      <c r="B5721" s="220"/>
      <c r="C5721" s="220"/>
    </row>
    <row r="5722" spans="1:3" x14ac:dyDescent="0.2">
      <c r="A5722" s="220"/>
      <c r="B5722" s="220"/>
      <c r="C5722" s="220"/>
    </row>
    <row r="5723" spans="1:3" x14ac:dyDescent="0.2">
      <c r="A5723" s="220"/>
      <c r="B5723" s="220"/>
      <c r="C5723" s="220"/>
    </row>
    <row r="5724" spans="1:3" x14ac:dyDescent="0.2">
      <c r="A5724" s="220"/>
      <c r="B5724" s="220"/>
      <c r="C5724" s="220"/>
    </row>
    <row r="5725" spans="1:3" x14ac:dyDescent="0.2">
      <c r="A5725" s="220"/>
      <c r="B5725" s="220"/>
      <c r="C5725" s="220"/>
    </row>
    <row r="5726" spans="1:3" x14ac:dyDescent="0.2">
      <c r="A5726" s="220"/>
      <c r="B5726" s="220"/>
      <c r="C5726" s="220"/>
    </row>
    <row r="5727" spans="1:3" x14ac:dyDescent="0.2">
      <c r="A5727" s="220"/>
      <c r="B5727" s="220"/>
      <c r="C5727" s="220"/>
    </row>
    <row r="5728" spans="1:3" x14ac:dyDescent="0.2">
      <c r="A5728" s="220"/>
      <c r="B5728" s="220"/>
      <c r="C5728" s="220"/>
    </row>
    <row r="5729" spans="1:3" x14ac:dyDescent="0.2">
      <c r="A5729" s="220"/>
      <c r="B5729" s="220"/>
      <c r="C5729" s="220"/>
    </row>
    <row r="5730" spans="1:3" x14ac:dyDescent="0.2">
      <c r="A5730" s="220"/>
      <c r="B5730" s="220"/>
      <c r="C5730" s="220"/>
    </row>
    <row r="5731" spans="1:3" x14ac:dyDescent="0.2">
      <c r="A5731" s="220"/>
      <c r="B5731" s="220"/>
      <c r="C5731" s="220"/>
    </row>
    <row r="5732" spans="1:3" x14ac:dyDescent="0.2">
      <c r="A5732" s="220"/>
      <c r="B5732" s="220"/>
      <c r="C5732" s="220"/>
    </row>
    <row r="5733" spans="1:3" x14ac:dyDescent="0.2">
      <c r="A5733" s="220"/>
      <c r="B5733" s="220"/>
      <c r="C5733" s="220"/>
    </row>
    <row r="5734" spans="1:3" x14ac:dyDescent="0.2">
      <c r="A5734" s="220"/>
      <c r="B5734" s="220"/>
      <c r="C5734" s="220"/>
    </row>
    <row r="5735" spans="1:3" x14ac:dyDescent="0.2">
      <c r="A5735" s="220"/>
      <c r="B5735" s="220"/>
      <c r="C5735" s="220"/>
    </row>
    <row r="5736" spans="1:3" x14ac:dyDescent="0.2">
      <c r="A5736" s="220"/>
      <c r="B5736" s="220"/>
      <c r="C5736" s="220"/>
    </row>
    <row r="5737" spans="1:3" x14ac:dyDescent="0.2">
      <c r="A5737" s="220"/>
      <c r="B5737" s="220"/>
      <c r="C5737" s="220"/>
    </row>
    <row r="5738" spans="1:3" x14ac:dyDescent="0.2">
      <c r="A5738" s="220"/>
      <c r="B5738" s="220"/>
      <c r="C5738" s="220"/>
    </row>
    <row r="5739" spans="1:3" x14ac:dyDescent="0.2">
      <c r="A5739" s="220"/>
      <c r="B5739" s="220"/>
      <c r="C5739" s="220"/>
    </row>
    <row r="5740" spans="1:3" x14ac:dyDescent="0.2">
      <c r="A5740" s="220"/>
      <c r="B5740" s="220"/>
      <c r="C5740" s="220"/>
    </row>
    <row r="5741" spans="1:3" x14ac:dyDescent="0.2">
      <c r="A5741" s="220"/>
      <c r="B5741" s="220"/>
      <c r="C5741" s="220"/>
    </row>
    <row r="5742" spans="1:3" x14ac:dyDescent="0.2">
      <c r="A5742" s="220"/>
      <c r="B5742" s="220"/>
      <c r="C5742" s="220"/>
    </row>
    <row r="5743" spans="1:3" x14ac:dyDescent="0.2">
      <c r="A5743" s="220"/>
      <c r="B5743" s="220"/>
      <c r="C5743" s="220"/>
    </row>
    <row r="5744" spans="1:3" x14ac:dyDescent="0.2">
      <c r="A5744" s="220"/>
      <c r="B5744" s="220"/>
      <c r="C5744" s="220"/>
    </row>
    <row r="5745" spans="1:3" x14ac:dyDescent="0.2">
      <c r="A5745" s="220"/>
      <c r="B5745" s="220"/>
      <c r="C5745" s="220"/>
    </row>
    <row r="5746" spans="1:3" x14ac:dyDescent="0.2">
      <c r="A5746" s="220"/>
      <c r="B5746" s="220"/>
      <c r="C5746" s="220"/>
    </row>
    <row r="5747" spans="1:3" x14ac:dyDescent="0.2">
      <c r="A5747" s="220"/>
      <c r="B5747" s="220"/>
      <c r="C5747" s="220"/>
    </row>
    <row r="5748" spans="1:3" x14ac:dyDescent="0.2">
      <c r="A5748" s="220"/>
      <c r="B5748" s="220"/>
      <c r="C5748" s="220"/>
    </row>
    <row r="5749" spans="1:3" x14ac:dyDescent="0.2">
      <c r="A5749" s="220"/>
      <c r="B5749" s="220"/>
      <c r="C5749" s="220"/>
    </row>
    <row r="5750" spans="1:3" x14ac:dyDescent="0.2">
      <c r="A5750" s="220"/>
      <c r="B5750" s="220"/>
      <c r="C5750" s="220"/>
    </row>
    <row r="5751" spans="1:3" x14ac:dyDescent="0.2">
      <c r="A5751" s="220"/>
      <c r="B5751" s="220"/>
      <c r="C5751" s="220"/>
    </row>
    <row r="5752" spans="1:3" x14ac:dyDescent="0.2">
      <c r="A5752" s="220"/>
      <c r="B5752" s="220"/>
      <c r="C5752" s="220"/>
    </row>
    <row r="5753" spans="1:3" x14ac:dyDescent="0.2">
      <c r="A5753" s="220"/>
      <c r="B5753" s="220"/>
      <c r="C5753" s="220"/>
    </row>
    <row r="5754" spans="1:3" x14ac:dyDescent="0.2">
      <c r="A5754" s="220"/>
      <c r="B5754" s="220"/>
      <c r="C5754" s="220"/>
    </row>
    <row r="5755" spans="1:3" x14ac:dyDescent="0.2">
      <c r="A5755" s="220"/>
      <c r="B5755" s="220"/>
      <c r="C5755" s="220"/>
    </row>
    <row r="5756" spans="1:3" x14ac:dyDescent="0.2">
      <c r="A5756" s="220"/>
      <c r="B5756" s="220"/>
      <c r="C5756" s="220"/>
    </row>
    <row r="5757" spans="1:3" x14ac:dyDescent="0.2">
      <c r="A5757" s="220"/>
      <c r="B5757" s="220"/>
      <c r="C5757" s="220"/>
    </row>
    <row r="5758" spans="1:3" x14ac:dyDescent="0.2">
      <c r="A5758" s="220"/>
      <c r="B5758" s="220"/>
      <c r="C5758" s="220"/>
    </row>
    <row r="5759" spans="1:3" x14ac:dyDescent="0.2">
      <c r="A5759" s="220"/>
      <c r="B5759" s="220"/>
      <c r="C5759" s="220"/>
    </row>
    <row r="5760" spans="1:3" x14ac:dyDescent="0.2">
      <c r="A5760" s="220"/>
      <c r="B5760" s="220"/>
      <c r="C5760" s="220"/>
    </row>
    <row r="5761" spans="1:3" x14ac:dyDescent="0.2">
      <c r="A5761" s="220"/>
      <c r="B5761" s="220"/>
      <c r="C5761" s="220"/>
    </row>
    <row r="5762" spans="1:3" x14ac:dyDescent="0.2">
      <c r="A5762" s="220"/>
      <c r="B5762" s="220"/>
      <c r="C5762" s="220"/>
    </row>
    <row r="5763" spans="1:3" x14ac:dyDescent="0.2">
      <c r="A5763" s="220"/>
      <c r="B5763" s="220"/>
      <c r="C5763" s="220"/>
    </row>
    <row r="5764" spans="1:3" x14ac:dyDescent="0.2">
      <c r="A5764" s="220"/>
      <c r="B5764" s="220"/>
      <c r="C5764" s="220"/>
    </row>
    <row r="5765" spans="1:3" x14ac:dyDescent="0.2">
      <c r="A5765" s="220"/>
      <c r="B5765" s="220"/>
      <c r="C5765" s="220"/>
    </row>
    <row r="5766" spans="1:3" x14ac:dyDescent="0.2">
      <c r="A5766" s="220"/>
      <c r="B5766" s="220"/>
      <c r="C5766" s="220"/>
    </row>
    <row r="5767" spans="1:3" x14ac:dyDescent="0.2">
      <c r="A5767" s="220"/>
      <c r="B5767" s="220"/>
      <c r="C5767" s="220"/>
    </row>
    <row r="5768" spans="1:3" x14ac:dyDescent="0.2">
      <c r="A5768" s="220"/>
      <c r="B5768" s="220"/>
      <c r="C5768" s="220"/>
    </row>
    <row r="5769" spans="1:3" x14ac:dyDescent="0.2">
      <c r="A5769" s="220"/>
      <c r="B5769" s="220"/>
      <c r="C5769" s="220"/>
    </row>
    <row r="5770" spans="1:3" x14ac:dyDescent="0.2">
      <c r="A5770" s="220"/>
      <c r="B5770" s="220"/>
      <c r="C5770" s="220"/>
    </row>
    <row r="5771" spans="1:3" x14ac:dyDescent="0.2">
      <c r="A5771" s="220"/>
      <c r="B5771" s="220"/>
      <c r="C5771" s="220"/>
    </row>
    <row r="5772" spans="1:3" x14ac:dyDescent="0.2">
      <c r="A5772" s="220"/>
      <c r="B5772" s="220"/>
      <c r="C5772" s="220"/>
    </row>
    <row r="5773" spans="1:3" x14ac:dyDescent="0.2">
      <c r="A5773" s="220"/>
      <c r="B5773" s="220"/>
      <c r="C5773" s="220"/>
    </row>
    <row r="5774" spans="1:3" x14ac:dyDescent="0.2">
      <c r="A5774" s="220"/>
      <c r="B5774" s="220"/>
      <c r="C5774" s="220"/>
    </row>
    <row r="5775" spans="1:3" x14ac:dyDescent="0.2">
      <c r="A5775" s="220"/>
      <c r="B5775" s="220"/>
      <c r="C5775" s="220"/>
    </row>
    <row r="5776" spans="1:3" x14ac:dyDescent="0.2">
      <c r="A5776" s="220"/>
      <c r="B5776" s="220"/>
      <c r="C5776" s="220"/>
    </row>
    <row r="5777" spans="1:3" x14ac:dyDescent="0.2">
      <c r="A5777" s="220"/>
      <c r="B5777" s="220"/>
      <c r="C5777" s="220"/>
    </row>
    <row r="5778" spans="1:3" x14ac:dyDescent="0.2">
      <c r="A5778" s="220"/>
      <c r="B5778" s="220"/>
      <c r="C5778" s="220"/>
    </row>
    <row r="5779" spans="1:3" x14ac:dyDescent="0.2">
      <c r="A5779" s="220"/>
      <c r="B5779" s="220"/>
      <c r="C5779" s="220"/>
    </row>
    <row r="5780" spans="1:3" x14ac:dyDescent="0.2">
      <c r="A5780" s="220"/>
      <c r="B5780" s="220"/>
      <c r="C5780" s="220"/>
    </row>
    <row r="5781" spans="1:3" x14ac:dyDescent="0.2">
      <c r="A5781" s="220"/>
      <c r="B5781" s="220"/>
      <c r="C5781" s="220"/>
    </row>
    <row r="5782" spans="1:3" x14ac:dyDescent="0.2">
      <c r="A5782" s="220"/>
      <c r="B5782" s="220"/>
      <c r="C5782" s="220"/>
    </row>
    <row r="5783" spans="1:3" x14ac:dyDescent="0.2">
      <c r="A5783" s="220"/>
      <c r="B5783" s="220"/>
      <c r="C5783" s="220"/>
    </row>
    <row r="5784" spans="1:3" x14ac:dyDescent="0.2">
      <c r="A5784" s="220"/>
      <c r="B5784" s="220"/>
      <c r="C5784" s="220"/>
    </row>
    <row r="5785" spans="1:3" x14ac:dyDescent="0.2">
      <c r="A5785" s="220"/>
      <c r="B5785" s="220"/>
      <c r="C5785" s="220"/>
    </row>
    <row r="5786" spans="1:3" x14ac:dyDescent="0.2">
      <c r="A5786" s="220"/>
      <c r="B5786" s="220"/>
      <c r="C5786" s="220"/>
    </row>
    <row r="5787" spans="1:3" x14ac:dyDescent="0.2">
      <c r="A5787" s="220"/>
      <c r="B5787" s="220"/>
      <c r="C5787" s="220"/>
    </row>
    <row r="5788" spans="1:3" x14ac:dyDescent="0.2">
      <c r="A5788" s="220"/>
      <c r="B5788" s="220"/>
      <c r="C5788" s="220"/>
    </row>
    <row r="5789" spans="1:3" x14ac:dyDescent="0.2">
      <c r="A5789" s="220"/>
      <c r="B5789" s="220"/>
      <c r="C5789" s="220"/>
    </row>
    <row r="5790" spans="1:3" x14ac:dyDescent="0.2">
      <c r="A5790" s="220"/>
      <c r="B5790" s="220"/>
      <c r="C5790" s="220"/>
    </row>
    <row r="5791" spans="1:3" x14ac:dyDescent="0.2">
      <c r="A5791" s="220"/>
      <c r="B5791" s="220"/>
      <c r="C5791" s="220"/>
    </row>
    <row r="5792" spans="1:3" x14ac:dyDescent="0.2">
      <c r="A5792" s="220"/>
      <c r="B5792" s="220"/>
      <c r="C5792" s="220"/>
    </row>
    <row r="5793" spans="1:3" x14ac:dyDescent="0.2">
      <c r="A5793" s="220"/>
      <c r="B5793" s="220"/>
      <c r="C5793" s="220"/>
    </row>
    <row r="5794" spans="1:3" x14ac:dyDescent="0.2">
      <c r="A5794" s="220"/>
      <c r="B5794" s="220"/>
      <c r="C5794" s="220"/>
    </row>
    <row r="5795" spans="1:3" x14ac:dyDescent="0.2">
      <c r="A5795" s="220"/>
      <c r="B5795" s="220"/>
      <c r="C5795" s="220"/>
    </row>
    <row r="5796" spans="1:3" x14ac:dyDescent="0.2">
      <c r="A5796" s="220"/>
      <c r="B5796" s="220"/>
      <c r="C5796" s="220"/>
    </row>
    <row r="5797" spans="1:3" x14ac:dyDescent="0.2">
      <c r="A5797" s="220"/>
      <c r="B5797" s="220"/>
      <c r="C5797" s="220"/>
    </row>
    <row r="5798" spans="1:3" x14ac:dyDescent="0.2">
      <c r="A5798" s="220"/>
      <c r="B5798" s="220"/>
      <c r="C5798" s="220"/>
    </row>
    <row r="5799" spans="1:3" x14ac:dyDescent="0.2">
      <c r="A5799" s="220"/>
      <c r="B5799" s="220"/>
      <c r="C5799" s="220"/>
    </row>
    <row r="5800" spans="1:3" x14ac:dyDescent="0.2">
      <c r="A5800" s="220"/>
      <c r="B5800" s="220"/>
      <c r="C5800" s="220"/>
    </row>
    <row r="5801" spans="1:3" x14ac:dyDescent="0.2">
      <c r="A5801" s="220"/>
      <c r="B5801" s="220"/>
      <c r="C5801" s="220"/>
    </row>
    <row r="5802" spans="1:3" x14ac:dyDescent="0.2">
      <c r="A5802" s="220"/>
      <c r="B5802" s="220"/>
      <c r="C5802" s="220"/>
    </row>
    <row r="5803" spans="1:3" x14ac:dyDescent="0.2">
      <c r="A5803" s="220"/>
      <c r="B5803" s="220"/>
      <c r="C5803" s="220"/>
    </row>
    <row r="5804" spans="1:3" x14ac:dyDescent="0.2">
      <c r="A5804" s="220"/>
      <c r="B5804" s="220"/>
      <c r="C5804" s="220"/>
    </row>
    <row r="5805" spans="1:3" x14ac:dyDescent="0.2">
      <c r="A5805" s="220"/>
      <c r="B5805" s="220"/>
      <c r="C5805" s="220"/>
    </row>
    <row r="5806" spans="1:3" x14ac:dyDescent="0.2">
      <c r="A5806" s="220"/>
      <c r="B5806" s="220"/>
      <c r="C5806" s="220"/>
    </row>
    <row r="5807" spans="1:3" x14ac:dyDescent="0.2">
      <c r="A5807" s="220"/>
      <c r="B5807" s="220"/>
      <c r="C5807" s="220"/>
    </row>
    <row r="5808" spans="1:3" x14ac:dyDescent="0.2">
      <c r="A5808" s="220"/>
      <c r="B5808" s="220"/>
      <c r="C5808" s="220"/>
    </row>
    <row r="5809" spans="1:3" x14ac:dyDescent="0.2">
      <c r="A5809" s="220"/>
      <c r="B5809" s="220"/>
      <c r="C5809" s="220"/>
    </row>
    <row r="5810" spans="1:3" x14ac:dyDescent="0.2">
      <c r="A5810" s="220"/>
      <c r="B5810" s="220"/>
      <c r="C5810" s="220"/>
    </row>
    <row r="5811" spans="1:3" x14ac:dyDescent="0.2">
      <c r="A5811" s="220"/>
      <c r="B5811" s="220"/>
      <c r="C5811" s="220"/>
    </row>
    <row r="5812" spans="1:3" x14ac:dyDescent="0.2">
      <c r="A5812" s="220"/>
      <c r="B5812" s="220"/>
      <c r="C5812" s="220"/>
    </row>
    <row r="5813" spans="1:3" x14ac:dyDescent="0.2">
      <c r="A5813" s="220"/>
      <c r="B5813" s="220"/>
      <c r="C5813" s="220"/>
    </row>
    <row r="5814" spans="1:3" x14ac:dyDescent="0.2">
      <c r="A5814" s="220"/>
      <c r="B5814" s="220"/>
      <c r="C5814" s="220"/>
    </row>
    <row r="5815" spans="1:3" x14ac:dyDescent="0.2">
      <c r="A5815" s="220"/>
      <c r="B5815" s="220"/>
      <c r="C5815" s="220"/>
    </row>
    <row r="5816" spans="1:3" x14ac:dyDescent="0.2">
      <c r="A5816" s="220"/>
      <c r="B5816" s="220"/>
      <c r="C5816" s="220"/>
    </row>
    <row r="5817" spans="1:3" x14ac:dyDescent="0.2">
      <c r="A5817" s="220"/>
      <c r="B5817" s="220"/>
      <c r="C5817" s="220"/>
    </row>
    <row r="5818" spans="1:3" x14ac:dyDescent="0.2">
      <c r="A5818" s="220"/>
      <c r="B5818" s="220"/>
      <c r="C5818" s="220"/>
    </row>
    <row r="5819" spans="1:3" x14ac:dyDescent="0.2">
      <c r="A5819" s="220"/>
      <c r="B5819" s="220"/>
      <c r="C5819" s="220"/>
    </row>
    <row r="5820" spans="1:3" x14ac:dyDescent="0.2">
      <c r="A5820" s="220"/>
      <c r="B5820" s="220"/>
      <c r="C5820" s="220"/>
    </row>
    <row r="5821" spans="1:3" x14ac:dyDescent="0.2">
      <c r="A5821" s="220"/>
      <c r="B5821" s="220"/>
      <c r="C5821" s="220"/>
    </row>
    <row r="5822" spans="1:3" x14ac:dyDescent="0.2">
      <c r="A5822" s="220"/>
      <c r="B5822" s="220"/>
      <c r="C5822" s="220"/>
    </row>
    <row r="5823" spans="1:3" x14ac:dyDescent="0.2">
      <c r="A5823" s="220"/>
      <c r="B5823" s="220"/>
      <c r="C5823" s="220"/>
    </row>
    <row r="5824" spans="1:3" x14ac:dyDescent="0.2">
      <c r="A5824" s="220"/>
      <c r="B5824" s="220"/>
      <c r="C5824" s="220"/>
    </row>
    <row r="5825" spans="1:3" x14ac:dyDescent="0.2">
      <c r="A5825" s="220"/>
      <c r="B5825" s="220"/>
      <c r="C5825" s="220"/>
    </row>
    <row r="5826" spans="1:3" x14ac:dyDescent="0.2">
      <c r="A5826" s="220"/>
      <c r="B5826" s="220"/>
      <c r="C5826" s="220"/>
    </row>
    <row r="5827" spans="1:3" x14ac:dyDescent="0.2">
      <c r="A5827" s="220"/>
      <c r="B5827" s="220"/>
      <c r="C5827" s="220"/>
    </row>
    <row r="5828" spans="1:3" x14ac:dyDescent="0.2">
      <c r="A5828" s="220"/>
      <c r="B5828" s="220"/>
      <c r="C5828" s="220"/>
    </row>
    <row r="5829" spans="1:3" x14ac:dyDescent="0.2">
      <c r="A5829" s="220"/>
      <c r="B5829" s="220"/>
      <c r="C5829" s="220"/>
    </row>
    <row r="5830" spans="1:3" x14ac:dyDescent="0.2">
      <c r="A5830" s="220"/>
      <c r="B5830" s="220"/>
      <c r="C5830" s="220"/>
    </row>
    <row r="5831" spans="1:3" x14ac:dyDescent="0.2">
      <c r="A5831" s="220"/>
      <c r="B5831" s="220"/>
      <c r="C5831" s="220"/>
    </row>
    <row r="5832" spans="1:3" x14ac:dyDescent="0.2">
      <c r="A5832" s="220"/>
      <c r="B5832" s="220"/>
      <c r="C5832" s="220"/>
    </row>
    <row r="5833" spans="1:3" x14ac:dyDescent="0.2">
      <c r="A5833" s="220"/>
      <c r="B5833" s="220"/>
      <c r="C5833" s="220"/>
    </row>
    <row r="5834" spans="1:3" x14ac:dyDescent="0.2">
      <c r="A5834" s="220"/>
      <c r="B5834" s="220"/>
      <c r="C5834" s="220"/>
    </row>
    <row r="5835" spans="1:3" x14ac:dyDescent="0.2">
      <c r="A5835" s="220"/>
      <c r="B5835" s="220"/>
      <c r="C5835" s="220"/>
    </row>
    <row r="5836" spans="1:3" x14ac:dyDescent="0.2">
      <c r="A5836" s="220"/>
      <c r="B5836" s="220"/>
      <c r="C5836" s="220"/>
    </row>
    <row r="5837" spans="1:3" x14ac:dyDescent="0.2">
      <c r="A5837" s="220"/>
      <c r="B5837" s="220"/>
      <c r="C5837" s="220"/>
    </row>
    <row r="5838" spans="1:3" x14ac:dyDescent="0.2">
      <c r="A5838" s="220"/>
      <c r="B5838" s="220"/>
      <c r="C5838" s="220"/>
    </row>
    <row r="5839" spans="1:3" x14ac:dyDescent="0.2">
      <c r="A5839" s="220"/>
      <c r="B5839" s="220"/>
      <c r="C5839" s="220"/>
    </row>
    <row r="5840" spans="1:3" x14ac:dyDescent="0.2">
      <c r="A5840" s="220"/>
      <c r="B5840" s="220"/>
      <c r="C5840" s="220"/>
    </row>
    <row r="5841" spans="1:3" x14ac:dyDescent="0.2">
      <c r="A5841" s="220"/>
      <c r="B5841" s="220"/>
      <c r="C5841" s="220"/>
    </row>
    <row r="5842" spans="1:3" x14ac:dyDescent="0.2">
      <c r="A5842" s="220"/>
      <c r="B5842" s="220"/>
      <c r="C5842" s="220"/>
    </row>
    <row r="5843" spans="1:3" x14ac:dyDescent="0.2">
      <c r="A5843" s="220"/>
      <c r="B5843" s="220"/>
      <c r="C5843" s="220"/>
    </row>
    <row r="5844" spans="1:3" x14ac:dyDescent="0.2">
      <c r="A5844" s="220"/>
      <c r="B5844" s="220"/>
      <c r="C5844" s="220"/>
    </row>
    <row r="5845" spans="1:3" x14ac:dyDescent="0.2">
      <c r="A5845" s="220"/>
      <c r="B5845" s="220"/>
      <c r="C5845" s="220"/>
    </row>
    <row r="5846" spans="1:3" x14ac:dyDescent="0.2">
      <c r="A5846" s="220"/>
      <c r="B5846" s="220"/>
      <c r="C5846" s="220"/>
    </row>
    <row r="5847" spans="1:3" x14ac:dyDescent="0.2">
      <c r="A5847" s="220"/>
      <c r="B5847" s="220"/>
      <c r="C5847" s="220"/>
    </row>
    <row r="5848" spans="1:3" x14ac:dyDescent="0.2">
      <c r="A5848" s="220"/>
      <c r="B5848" s="220"/>
      <c r="C5848" s="220"/>
    </row>
    <row r="5849" spans="1:3" x14ac:dyDescent="0.2">
      <c r="A5849" s="220"/>
      <c r="B5849" s="220"/>
      <c r="C5849" s="220"/>
    </row>
    <row r="5850" spans="1:3" x14ac:dyDescent="0.2">
      <c r="A5850" s="220"/>
      <c r="B5850" s="220"/>
      <c r="C5850" s="220"/>
    </row>
    <row r="5851" spans="1:3" x14ac:dyDescent="0.2">
      <c r="A5851" s="220"/>
      <c r="B5851" s="220"/>
      <c r="C5851" s="220"/>
    </row>
    <row r="5852" spans="1:3" x14ac:dyDescent="0.2">
      <c r="A5852" s="220"/>
      <c r="B5852" s="220"/>
      <c r="C5852" s="220"/>
    </row>
    <row r="5853" spans="1:3" x14ac:dyDescent="0.2">
      <c r="A5853" s="220"/>
      <c r="B5853" s="220"/>
      <c r="C5853" s="220"/>
    </row>
    <row r="5854" spans="1:3" x14ac:dyDescent="0.2">
      <c r="A5854" s="220"/>
      <c r="B5854" s="220"/>
      <c r="C5854" s="220"/>
    </row>
    <row r="5855" spans="1:3" x14ac:dyDescent="0.2">
      <c r="A5855" s="220"/>
      <c r="B5855" s="220"/>
      <c r="C5855" s="220"/>
    </row>
    <row r="5856" spans="1:3" x14ac:dyDescent="0.2">
      <c r="A5856" s="220"/>
      <c r="B5856" s="220"/>
      <c r="C5856" s="220"/>
    </row>
    <row r="5857" spans="1:3" x14ac:dyDescent="0.2">
      <c r="A5857" s="220"/>
      <c r="B5857" s="220"/>
      <c r="C5857" s="220"/>
    </row>
    <row r="5858" spans="1:3" x14ac:dyDescent="0.2">
      <c r="A5858" s="220"/>
      <c r="B5858" s="220"/>
      <c r="C5858" s="220"/>
    </row>
    <row r="5859" spans="1:3" x14ac:dyDescent="0.2">
      <c r="A5859" s="220"/>
      <c r="B5859" s="220"/>
      <c r="C5859" s="220"/>
    </row>
    <row r="5860" spans="1:3" x14ac:dyDescent="0.2">
      <c r="A5860" s="220"/>
      <c r="B5860" s="220"/>
      <c r="C5860" s="220"/>
    </row>
    <row r="5861" spans="1:3" x14ac:dyDescent="0.2">
      <c r="A5861" s="220"/>
      <c r="B5861" s="220"/>
      <c r="C5861" s="220"/>
    </row>
    <row r="5862" spans="1:3" x14ac:dyDescent="0.2">
      <c r="A5862" s="220"/>
      <c r="B5862" s="220"/>
      <c r="C5862" s="220"/>
    </row>
    <row r="5863" spans="1:3" x14ac:dyDescent="0.2">
      <c r="A5863" s="220"/>
      <c r="B5863" s="220"/>
      <c r="C5863" s="220"/>
    </row>
    <row r="5864" spans="1:3" x14ac:dyDescent="0.2">
      <c r="A5864" s="220"/>
      <c r="B5864" s="220"/>
      <c r="C5864" s="220"/>
    </row>
    <row r="5865" spans="1:3" x14ac:dyDescent="0.2">
      <c r="A5865" s="220"/>
      <c r="B5865" s="220"/>
      <c r="C5865" s="220"/>
    </row>
    <row r="5866" spans="1:3" x14ac:dyDescent="0.2">
      <c r="A5866" s="220"/>
      <c r="B5866" s="220"/>
      <c r="C5866" s="220"/>
    </row>
    <row r="5867" spans="1:3" x14ac:dyDescent="0.2">
      <c r="A5867" s="220"/>
      <c r="B5867" s="220"/>
      <c r="C5867" s="220"/>
    </row>
    <row r="5868" spans="1:3" x14ac:dyDescent="0.2">
      <c r="A5868" s="220"/>
      <c r="B5868" s="220"/>
      <c r="C5868" s="220"/>
    </row>
    <row r="5869" spans="1:3" x14ac:dyDescent="0.2">
      <c r="A5869" s="220"/>
      <c r="B5869" s="220"/>
      <c r="C5869" s="220"/>
    </row>
    <row r="5870" spans="1:3" x14ac:dyDescent="0.2">
      <c r="A5870" s="220"/>
      <c r="B5870" s="220"/>
      <c r="C5870" s="220"/>
    </row>
    <row r="5871" spans="1:3" x14ac:dyDescent="0.2">
      <c r="A5871" s="220"/>
      <c r="B5871" s="220"/>
      <c r="C5871" s="220"/>
    </row>
    <row r="5872" spans="1:3" x14ac:dyDescent="0.2">
      <c r="A5872" s="220"/>
      <c r="B5872" s="220"/>
      <c r="C5872" s="220"/>
    </row>
    <row r="5873" spans="1:3" x14ac:dyDescent="0.2">
      <c r="A5873" s="220"/>
      <c r="B5873" s="220"/>
      <c r="C5873" s="220"/>
    </row>
    <row r="5874" spans="1:3" x14ac:dyDescent="0.2">
      <c r="A5874" s="220"/>
      <c r="B5874" s="220"/>
      <c r="C5874" s="220"/>
    </row>
    <row r="5875" spans="1:3" x14ac:dyDescent="0.2">
      <c r="A5875" s="220"/>
      <c r="B5875" s="220"/>
      <c r="C5875" s="220"/>
    </row>
    <row r="5876" spans="1:3" x14ac:dyDescent="0.2">
      <c r="A5876" s="220"/>
      <c r="B5876" s="220"/>
      <c r="C5876" s="220"/>
    </row>
    <row r="5877" spans="1:3" x14ac:dyDescent="0.2">
      <c r="A5877" s="220"/>
      <c r="B5877" s="220"/>
      <c r="C5877" s="220"/>
    </row>
    <row r="5878" spans="1:3" x14ac:dyDescent="0.2">
      <c r="A5878" s="220"/>
      <c r="B5878" s="220"/>
      <c r="C5878" s="220"/>
    </row>
    <row r="5879" spans="1:3" x14ac:dyDescent="0.2">
      <c r="A5879" s="220"/>
      <c r="B5879" s="220"/>
      <c r="C5879" s="220"/>
    </row>
    <row r="5880" spans="1:3" x14ac:dyDescent="0.2">
      <c r="A5880" s="220"/>
      <c r="B5880" s="220"/>
      <c r="C5880" s="220"/>
    </row>
    <row r="5881" spans="1:3" x14ac:dyDescent="0.2">
      <c r="A5881" s="220"/>
      <c r="B5881" s="220"/>
      <c r="C5881" s="220"/>
    </row>
    <row r="5882" spans="1:3" x14ac:dyDescent="0.2">
      <c r="A5882" s="220"/>
      <c r="B5882" s="220"/>
      <c r="C5882" s="220"/>
    </row>
    <row r="5883" spans="1:3" x14ac:dyDescent="0.2">
      <c r="A5883" s="220"/>
      <c r="B5883" s="220"/>
      <c r="C5883" s="220"/>
    </row>
    <row r="5884" spans="1:3" x14ac:dyDescent="0.2">
      <c r="A5884" s="220"/>
      <c r="B5884" s="220"/>
      <c r="C5884" s="220"/>
    </row>
    <row r="5885" spans="1:3" x14ac:dyDescent="0.2">
      <c r="A5885" s="220"/>
      <c r="B5885" s="220"/>
      <c r="C5885" s="220"/>
    </row>
    <row r="5886" spans="1:3" x14ac:dyDescent="0.2">
      <c r="A5886" s="220"/>
      <c r="B5886" s="220"/>
      <c r="C5886" s="220"/>
    </row>
    <row r="5887" spans="1:3" x14ac:dyDescent="0.2">
      <c r="A5887" s="220"/>
      <c r="B5887" s="220"/>
      <c r="C5887" s="220"/>
    </row>
    <row r="5888" spans="1:3" x14ac:dyDescent="0.2">
      <c r="A5888" s="220"/>
      <c r="B5888" s="220"/>
      <c r="C5888" s="220"/>
    </row>
    <row r="5889" spans="1:3" x14ac:dyDescent="0.2">
      <c r="A5889" s="220"/>
      <c r="B5889" s="220"/>
      <c r="C5889" s="220"/>
    </row>
    <row r="5890" spans="1:3" x14ac:dyDescent="0.2">
      <c r="A5890" s="220"/>
      <c r="B5890" s="220"/>
      <c r="C5890" s="220"/>
    </row>
    <row r="5891" spans="1:3" x14ac:dyDescent="0.2">
      <c r="A5891" s="220"/>
      <c r="B5891" s="220"/>
      <c r="C5891" s="220"/>
    </row>
    <row r="5892" spans="1:3" x14ac:dyDescent="0.2">
      <c r="A5892" s="220"/>
      <c r="B5892" s="220"/>
      <c r="C5892" s="220"/>
    </row>
    <row r="5893" spans="1:3" x14ac:dyDescent="0.2">
      <c r="A5893" s="220"/>
      <c r="B5893" s="220"/>
      <c r="C5893" s="220"/>
    </row>
    <row r="5894" spans="1:3" x14ac:dyDescent="0.2">
      <c r="A5894" s="220"/>
      <c r="B5894" s="220"/>
      <c r="C5894" s="220"/>
    </row>
    <row r="5895" spans="1:3" x14ac:dyDescent="0.2">
      <c r="A5895" s="220"/>
      <c r="B5895" s="220"/>
      <c r="C5895" s="220"/>
    </row>
    <row r="5896" spans="1:3" x14ac:dyDescent="0.2">
      <c r="A5896" s="220"/>
      <c r="B5896" s="220"/>
      <c r="C5896" s="220"/>
    </row>
    <row r="5897" spans="1:3" x14ac:dyDescent="0.2">
      <c r="A5897" s="220"/>
      <c r="B5897" s="220"/>
      <c r="C5897" s="220"/>
    </row>
    <row r="5898" spans="1:3" x14ac:dyDescent="0.2">
      <c r="A5898" s="220"/>
      <c r="B5898" s="220"/>
      <c r="C5898" s="220"/>
    </row>
    <row r="5899" spans="1:3" x14ac:dyDescent="0.2">
      <c r="A5899" s="220"/>
      <c r="B5899" s="220"/>
      <c r="C5899" s="220"/>
    </row>
    <row r="5900" spans="1:3" x14ac:dyDescent="0.2">
      <c r="A5900" s="220"/>
      <c r="B5900" s="220"/>
      <c r="C5900" s="220"/>
    </row>
    <row r="5901" spans="1:3" x14ac:dyDescent="0.2">
      <c r="A5901" s="220"/>
      <c r="B5901" s="220"/>
      <c r="C5901" s="220"/>
    </row>
    <row r="5902" spans="1:3" x14ac:dyDescent="0.2">
      <c r="A5902" s="220"/>
      <c r="B5902" s="220"/>
      <c r="C5902" s="220"/>
    </row>
    <row r="5903" spans="1:3" x14ac:dyDescent="0.2">
      <c r="A5903" s="220"/>
      <c r="B5903" s="220"/>
      <c r="C5903" s="220"/>
    </row>
    <row r="5904" spans="1:3" x14ac:dyDescent="0.2">
      <c r="A5904" s="220"/>
      <c r="B5904" s="220"/>
      <c r="C5904" s="220"/>
    </row>
    <row r="5905" spans="1:3" x14ac:dyDescent="0.2">
      <c r="A5905" s="220"/>
      <c r="B5905" s="220"/>
      <c r="C5905" s="220"/>
    </row>
    <row r="5906" spans="1:3" x14ac:dyDescent="0.2">
      <c r="A5906" s="220"/>
      <c r="B5906" s="220"/>
      <c r="C5906" s="220"/>
    </row>
    <row r="5907" spans="1:3" x14ac:dyDescent="0.2">
      <c r="A5907" s="220"/>
      <c r="B5907" s="220"/>
      <c r="C5907" s="220"/>
    </row>
    <row r="5908" spans="1:3" x14ac:dyDescent="0.2">
      <c r="A5908" s="220"/>
      <c r="B5908" s="220"/>
      <c r="C5908" s="220"/>
    </row>
    <row r="5909" spans="1:3" x14ac:dyDescent="0.2">
      <c r="A5909" s="220"/>
      <c r="B5909" s="220"/>
      <c r="C5909" s="220"/>
    </row>
    <row r="5910" spans="1:3" x14ac:dyDescent="0.2">
      <c r="A5910" s="220"/>
      <c r="B5910" s="220"/>
      <c r="C5910" s="220"/>
    </row>
    <row r="5911" spans="1:3" x14ac:dyDescent="0.2">
      <c r="A5911" s="220"/>
      <c r="B5911" s="220"/>
      <c r="C5911" s="220"/>
    </row>
    <row r="5912" spans="1:3" x14ac:dyDescent="0.2">
      <c r="A5912" s="220"/>
      <c r="B5912" s="220"/>
      <c r="C5912" s="220"/>
    </row>
    <row r="5913" spans="1:3" x14ac:dyDescent="0.2">
      <c r="A5913" s="220"/>
      <c r="B5913" s="220"/>
      <c r="C5913" s="220"/>
    </row>
    <row r="5914" spans="1:3" x14ac:dyDescent="0.2">
      <c r="A5914" s="220"/>
      <c r="B5914" s="220"/>
      <c r="C5914" s="220"/>
    </row>
    <row r="5915" spans="1:3" x14ac:dyDescent="0.2">
      <c r="A5915" s="220"/>
      <c r="B5915" s="220"/>
      <c r="C5915" s="220"/>
    </row>
    <row r="5916" spans="1:3" x14ac:dyDescent="0.2">
      <c r="A5916" s="220"/>
      <c r="B5916" s="220"/>
      <c r="C5916" s="220"/>
    </row>
    <row r="5917" spans="1:3" x14ac:dyDescent="0.2">
      <c r="A5917" s="220"/>
      <c r="B5917" s="220"/>
      <c r="C5917" s="220"/>
    </row>
    <row r="5918" spans="1:3" x14ac:dyDescent="0.2">
      <c r="A5918" s="220"/>
      <c r="B5918" s="220"/>
      <c r="C5918" s="220"/>
    </row>
    <row r="5919" spans="1:3" x14ac:dyDescent="0.2">
      <c r="A5919" s="220"/>
      <c r="B5919" s="220"/>
      <c r="C5919" s="220"/>
    </row>
    <row r="5920" spans="1:3" x14ac:dyDescent="0.2">
      <c r="A5920" s="220"/>
      <c r="B5920" s="220"/>
      <c r="C5920" s="220"/>
    </row>
    <row r="5921" spans="1:3" x14ac:dyDescent="0.2">
      <c r="A5921" s="220"/>
      <c r="B5921" s="220"/>
      <c r="C5921" s="220"/>
    </row>
    <row r="5922" spans="1:3" x14ac:dyDescent="0.2">
      <c r="A5922" s="220"/>
      <c r="B5922" s="220"/>
      <c r="C5922" s="220"/>
    </row>
    <row r="5923" spans="1:3" x14ac:dyDescent="0.2">
      <c r="A5923" s="220"/>
      <c r="B5923" s="220"/>
      <c r="C5923" s="220"/>
    </row>
    <row r="5924" spans="1:3" x14ac:dyDescent="0.2">
      <c r="A5924" s="220"/>
      <c r="B5924" s="220"/>
      <c r="C5924" s="220"/>
    </row>
    <row r="5925" spans="1:3" x14ac:dyDescent="0.2">
      <c r="A5925" s="220"/>
      <c r="B5925" s="220"/>
      <c r="C5925" s="220"/>
    </row>
    <row r="5926" spans="1:3" x14ac:dyDescent="0.2">
      <c r="A5926" s="220"/>
      <c r="B5926" s="220"/>
      <c r="C5926" s="220"/>
    </row>
    <row r="5927" spans="1:3" x14ac:dyDescent="0.2">
      <c r="A5927" s="220"/>
      <c r="B5927" s="220"/>
      <c r="C5927" s="220"/>
    </row>
    <row r="5928" spans="1:3" x14ac:dyDescent="0.2">
      <c r="A5928" s="220"/>
      <c r="B5928" s="220"/>
      <c r="C5928" s="220"/>
    </row>
    <row r="5929" spans="1:3" x14ac:dyDescent="0.2">
      <c r="A5929" s="220"/>
      <c r="B5929" s="220"/>
      <c r="C5929" s="220"/>
    </row>
    <row r="5930" spans="1:3" x14ac:dyDescent="0.2">
      <c r="A5930" s="220"/>
      <c r="B5930" s="220"/>
      <c r="C5930" s="220"/>
    </row>
    <row r="5931" spans="1:3" x14ac:dyDescent="0.2">
      <c r="A5931" s="220"/>
      <c r="B5931" s="220"/>
      <c r="C5931" s="220"/>
    </row>
    <row r="5932" spans="1:3" x14ac:dyDescent="0.2">
      <c r="A5932" s="220"/>
      <c r="B5932" s="220"/>
      <c r="C5932" s="220"/>
    </row>
    <row r="5933" spans="1:3" x14ac:dyDescent="0.2">
      <c r="A5933" s="220"/>
      <c r="B5933" s="220"/>
      <c r="C5933" s="220"/>
    </row>
    <row r="5934" spans="1:3" x14ac:dyDescent="0.2">
      <c r="A5934" s="220"/>
      <c r="B5934" s="220"/>
      <c r="C5934" s="220"/>
    </row>
    <row r="5935" spans="1:3" x14ac:dyDescent="0.2">
      <c r="A5935" s="220"/>
      <c r="B5935" s="220"/>
      <c r="C5935" s="220"/>
    </row>
    <row r="5936" spans="1:3" x14ac:dyDescent="0.2">
      <c r="A5936" s="220"/>
      <c r="B5936" s="220"/>
      <c r="C5936" s="220"/>
    </row>
    <row r="5937" spans="1:3" x14ac:dyDescent="0.2">
      <c r="A5937" s="220"/>
      <c r="B5937" s="220"/>
      <c r="C5937" s="220"/>
    </row>
    <row r="5938" spans="1:3" x14ac:dyDescent="0.2">
      <c r="A5938" s="220"/>
      <c r="B5938" s="220"/>
      <c r="C5938" s="220"/>
    </row>
    <row r="5939" spans="1:3" x14ac:dyDescent="0.2">
      <c r="A5939" s="220"/>
      <c r="B5939" s="220"/>
      <c r="C5939" s="220"/>
    </row>
    <row r="5940" spans="1:3" x14ac:dyDescent="0.2">
      <c r="A5940" s="220"/>
      <c r="B5940" s="220"/>
      <c r="C5940" s="220"/>
    </row>
    <row r="5941" spans="1:3" x14ac:dyDescent="0.2">
      <c r="A5941" s="220"/>
      <c r="B5941" s="220"/>
      <c r="C5941" s="220"/>
    </row>
    <row r="5942" spans="1:3" x14ac:dyDescent="0.2">
      <c r="A5942" s="220"/>
      <c r="B5942" s="220"/>
      <c r="C5942" s="220"/>
    </row>
    <row r="5943" spans="1:3" x14ac:dyDescent="0.2">
      <c r="A5943" s="220"/>
      <c r="B5943" s="220"/>
      <c r="C5943" s="220"/>
    </row>
    <row r="5944" spans="1:3" x14ac:dyDescent="0.2">
      <c r="A5944" s="220"/>
      <c r="B5944" s="220"/>
      <c r="C5944" s="220"/>
    </row>
    <row r="5945" spans="1:3" x14ac:dyDescent="0.2">
      <c r="A5945" s="220"/>
      <c r="B5945" s="220"/>
      <c r="C5945" s="220"/>
    </row>
    <row r="5946" spans="1:3" x14ac:dyDescent="0.2">
      <c r="A5946" s="220"/>
      <c r="B5946" s="220"/>
      <c r="C5946" s="220"/>
    </row>
    <row r="5947" spans="1:3" x14ac:dyDescent="0.2">
      <c r="A5947" s="220"/>
      <c r="B5947" s="220"/>
      <c r="C5947" s="220"/>
    </row>
    <row r="5948" spans="1:3" x14ac:dyDescent="0.2">
      <c r="A5948" s="220"/>
      <c r="B5948" s="220"/>
      <c r="C5948" s="220"/>
    </row>
    <row r="5949" spans="1:3" x14ac:dyDescent="0.2">
      <c r="A5949" s="220"/>
      <c r="B5949" s="220"/>
      <c r="C5949" s="220"/>
    </row>
    <row r="5950" spans="1:3" x14ac:dyDescent="0.2">
      <c r="A5950" s="220"/>
      <c r="B5950" s="220"/>
      <c r="C5950" s="220"/>
    </row>
    <row r="5951" spans="1:3" x14ac:dyDescent="0.2">
      <c r="A5951" s="220"/>
      <c r="B5951" s="220"/>
      <c r="C5951" s="220"/>
    </row>
    <row r="5952" spans="1:3" x14ac:dyDescent="0.2">
      <c r="A5952" s="220"/>
      <c r="B5952" s="220"/>
      <c r="C5952" s="220"/>
    </row>
    <row r="5953" spans="1:3" x14ac:dyDescent="0.2">
      <c r="A5953" s="220"/>
      <c r="B5953" s="220"/>
      <c r="C5953" s="220"/>
    </row>
    <row r="5954" spans="1:3" x14ac:dyDescent="0.2">
      <c r="A5954" s="220"/>
      <c r="B5954" s="220"/>
      <c r="C5954" s="220"/>
    </row>
    <row r="5955" spans="1:3" x14ac:dyDescent="0.2">
      <c r="A5955" s="220"/>
      <c r="B5955" s="220"/>
      <c r="C5955" s="220"/>
    </row>
    <row r="5956" spans="1:3" x14ac:dyDescent="0.2">
      <c r="A5956" s="220"/>
      <c r="B5956" s="220"/>
      <c r="C5956" s="220"/>
    </row>
    <row r="5957" spans="1:3" x14ac:dyDescent="0.2">
      <c r="A5957" s="220"/>
      <c r="B5957" s="220"/>
      <c r="C5957" s="220"/>
    </row>
    <row r="5958" spans="1:3" x14ac:dyDescent="0.2">
      <c r="A5958" s="220"/>
      <c r="B5958" s="220"/>
      <c r="C5958" s="220"/>
    </row>
    <row r="5959" spans="1:3" x14ac:dyDescent="0.2">
      <c r="A5959" s="220"/>
      <c r="B5959" s="220"/>
      <c r="C5959" s="220"/>
    </row>
    <row r="5960" spans="1:3" x14ac:dyDescent="0.2">
      <c r="A5960" s="220"/>
      <c r="B5960" s="220"/>
      <c r="C5960" s="220"/>
    </row>
    <row r="5961" spans="1:3" x14ac:dyDescent="0.2">
      <c r="A5961" s="220"/>
      <c r="B5961" s="220"/>
      <c r="C5961" s="220"/>
    </row>
    <row r="5962" spans="1:3" x14ac:dyDescent="0.2">
      <c r="A5962" s="220"/>
      <c r="B5962" s="220"/>
      <c r="C5962" s="220"/>
    </row>
    <row r="5963" spans="1:3" x14ac:dyDescent="0.2">
      <c r="A5963" s="220"/>
      <c r="B5963" s="220"/>
      <c r="C5963" s="220"/>
    </row>
    <row r="5964" spans="1:3" x14ac:dyDescent="0.2">
      <c r="A5964" s="220"/>
      <c r="B5964" s="220"/>
      <c r="C5964" s="220"/>
    </row>
    <row r="5965" spans="1:3" x14ac:dyDescent="0.2">
      <c r="A5965" s="220"/>
      <c r="B5965" s="220"/>
      <c r="C5965" s="220"/>
    </row>
    <row r="5966" spans="1:3" x14ac:dyDescent="0.2">
      <c r="A5966" s="220"/>
      <c r="B5966" s="220"/>
      <c r="C5966" s="220"/>
    </row>
    <row r="5967" spans="1:3" x14ac:dyDescent="0.2">
      <c r="A5967" s="220"/>
      <c r="B5967" s="220"/>
      <c r="C5967" s="220"/>
    </row>
    <row r="5968" spans="1:3" x14ac:dyDescent="0.2">
      <c r="A5968" s="220"/>
      <c r="B5968" s="220"/>
      <c r="C5968" s="220"/>
    </row>
    <row r="5969" spans="1:3" x14ac:dyDescent="0.2">
      <c r="A5969" s="220"/>
      <c r="B5969" s="220"/>
      <c r="C5969" s="220"/>
    </row>
    <row r="5970" spans="1:3" x14ac:dyDescent="0.2">
      <c r="A5970" s="220"/>
      <c r="B5970" s="220"/>
      <c r="C5970" s="220"/>
    </row>
    <row r="5971" spans="1:3" x14ac:dyDescent="0.2">
      <c r="A5971" s="220"/>
      <c r="B5971" s="220"/>
      <c r="C5971" s="220"/>
    </row>
    <row r="5972" spans="1:3" x14ac:dyDescent="0.2">
      <c r="A5972" s="220"/>
      <c r="B5972" s="220"/>
      <c r="C5972" s="220"/>
    </row>
    <row r="5973" spans="1:3" x14ac:dyDescent="0.2">
      <c r="A5973" s="220"/>
      <c r="B5973" s="220"/>
      <c r="C5973" s="220"/>
    </row>
    <row r="5974" spans="1:3" x14ac:dyDescent="0.2">
      <c r="A5974" s="220"/>
      <c r="B5974" s="220"/>
      <c r="C5974" s="220"/>
    </row>
    <row r="5975" spans="1:3" x14ac:dyDescent="0.2">
      <c r="A5975" s="220"/>
      <c r="B5975" s="220"/>
      <c r="C5975" s="220"/>
    </row>
    <row r="5976" spans="1:3" x14ac:dyDescent="0.2">
      <c r="A5976" s="220"/>
      <c r="B5976" s="220"/>
      <c r="C5976" s="220"/>
    </row>
    <row r="5977" spans="1:3" x14ac:dyDescent="0.2">
      <c r="A5977" s="220"/>
      <c r="B5977" s="220"/>
      <c r="C5977" s="220"/>
    </row>
    <row r="5978" spans="1:3" x14ac:dyDescent="0.2">
      <c r="A5978" s="220"/>
      <c r="B5978" s="220"/>
      <c r="C5978" s="220"/>
    </row>
    <row r="5979" spans="1:3" x14ac:dyDescent="0.2">
      <c r="A5979" s="220"/>
      <c r="B5979" s="220"/>
      <c r="C5979" s="220"/>
    </row>
    <row r="5980" spans="1:3" x14ac:dyDescent="0.2">
      <c r="A5980" s="220"/>
      <c r="B5980" s="220"/>
      <c r="C5980" s="220"/>
    </row>
    <row r="5981" spans="1:3" x14ac:dyDescent="0.2">
      <c r="A5981" s="220"/>
      <c r="B5981" s="220"/>
      <c r="C5981" s="220"/>
    </row>
    <row r="5982" spans="1:3" x14ac:dyDescent="0.2">
      <c r="A5982" s="220"/>
      <c r="B5982" s="220"/>
      <c r="C5982" s="220"/>
    </row>
    <row r="5983" spans="1:3" x14ac:dyDescent="0.2">
      <c r="A5983" s="220"/>
      <c r="B5983" s="220"/>
      <c r="C5983" s="220"/>
    </row>
    <row r="5984" spans="1:3" x14ac:dyDescent="0.2">
      <c r="A5984" s="220"/>
      <c r="B5984" s="220"/>
      <c r="C5984" s="220"/>
    </row>
    <row r="5985" spans="1:3" x14ac:dyDescent="0.2">
      <c r="A5985" s="220"/>
      <c r="B5985" s="220"/>
      <c r="C5985" s="220"/>
    </row>
    <row r="5986" spans="1:3" x14ac:dyDescent="0.2">
      <c r="A5986" s="220"/>
      <c r="B5986" s="220"/>
      <c r="C5986" s="220"/>
    </row>
    <row r="5987" spans="1:3" x14ac:dyDescent="0.2">
      <c r="A5987" s="220"/>
      <c r="B5987" s="220"/>
      <c r="C5987" s="220"/>
    </row>
    <row r="5988" spans="1:3" x14ac:dyDescent="0.2">
      <c r="A5988" s="220"/>
      <c r="B5988" s="220"/>
      <c r="C5988" s="220"/>
    </row>
    <row r="5989" spans="1:3" x14ac:dyDescent="0.2">
      <c r="A5989" s="220"/>
      <c r="B5989" s="220"/>
      <c r="C5989" s="220"/>
    </row>
    <row r="5990" spans="1:3" x14ac:dyDescent="0.2">
      <c r="A5990" s="220"/>
      <c r="B5990" s="220"/>
      <c r="C5990" s="220"/>
    </row>
    <row r="5991" spans="1:3" x14ac:dyDescent="0.2">
      <c r="A5991" s="220"/>
      <c r="B5991" s="220"/>
      <c r="C5991" s="220"/>
    </row>
    <row r="5992" spans="1:3" x14ac:dyDescent="0.2">
      <c r="A5992" s="220"/>
      <c r="B5992" s="220"/>
      <c r="C5992" s="220"/>
    </row>
    <row r="5993" spans="1:3" x14ac:dyDescent="0.2">
      <c r="A5993" s="220"/>
      <c r="B5993" s="220"/>
      <c r="C5993" s="220"/>
    </row>
    <row r="5994" spans="1:3" x14ac:dyDescent="0.2">
      <c r="A5994" s="220"/>
      <c r="B5994" s="220"/>
      <c r="C5994" s="220"/>
    </row>
    <row r="5995" spans="1:3" x14ac:dyDescent="0.2">
      <c r="A5995" s="220"/>
      <c r="B5995" s="220"/>
      <c r="C5995" s="220"/>
    </row>
    <row r="5996" spans="1:3" x14ac:dyDescent="0.2">
      <c r="A5996" s="220"/>
      <c r="B5996" s="220"/>
      <c r="C5996" s="220"/>
    </row>
    <row r="5997" spans="1:3" x14ac:dyDescent="0.2">
      <c r="A5997" s="220"/>
      <c r="B5997" s="220"/>
      <c r="C5997" s="220"/>
    </row>
    <row r="5998" spans="1:3" x14ac:dyDescent="0.2">
      <c r="A5998" s="220"/>
      <c r="B5998" s="220"/>
      <c r="C5998" s="220"/>
    </row>
    <row r="5999" spans="1:3" x14ac:dyDescent="0.2">
      <c r="A5999" s="220"/>
      <c r="B5999" s="220"/>
      <c r="C5999" s="220"/>
    </row>
    <row r="6000" spans="1:3" x14ac:dyDescent="0.2">
      <c r="A6000" s="220"/>
      <c r="B6000" s="220"/>
      <c r="C6000" s="220"/>
    </row>
    <row r="6001" spans="1:3" x14ac:dyDescent="0.2">
      <c r="A6001" s="220"/>
      <c r="B6001" s="220"/>
      <c r="C6001" s="220"/>
    </row>
    <row r="6002" spans="1:3" x14ac:dyDescent="0.2">
      <c r="A6002" s="220"/>
      <c r="B6002" s="220"/>
      <c r="C6002" s="220"/>
    </row>
    <row r="6003" spans="1:3" x14ac:dyDescent="0.2">
      <c r="A6003" s="220"/>
      <c r="B6003" s="220"/>
      <c r="C6003" s="220"/>
    </row>
    <row r="6004" spans="1:3" x14ac:dyDescent="0.2">
      <c r="A6004" s="220"/>
      <c r="B6004" s="220"/>
      <c r="C6004" s="220"/>
    </row>
    <row r="6005" spans="1:3" x14ac:dyDescent="0.2">
      <c r="A6005" s="220"/>
      <c r="B6005" s="220"/>
      <c r="C6005" s="220"/>
    </row>
    <row r="6006" spans="1:3" x14ac:dyDescent="0.2">
      <c r="A6006" s="220"/>
      <c r="B6006" s="220"/>
      <c r="C6006" s="220"/>
    </row>
    <row r="6007" spans="1:3" x14ac:dyDescent="0.2">
      <c r="A6007" s="220"/>
      <c r="B6007" s="220"/>
      <c r="C6007" s="220"/>
    </row>
    <row r="6008" spans="1:3" x14ac:dyDescent="0.2">
      <c r="A6008" s="220"/>
      <c r="B6008" s="220"/>
      <c r="C6008" s="220"/>
    </row>
    <row r="6009" spans="1:3" x14ac:dyDescent="0.2">
      <c r="A6009" s="220"/>
      <c r="B6009" s="220"/>
      <c r="C6009" s="220"/>
    </row>
    <row r="6010" spans="1:3" x14ac:dyDescent="0.2">
      <c r="A6010" s="220"/>
      <c r="B6010" s="220"/>
      <c r="C6010" s="220"/>
    </row>
    <row r="6011" spans="1:3" x14ac:dyDescent="0.2">
      <c r="A6011" s="220"/>
      <c r="B6011" s="220"/>
      <c r="C6011" s="220"/>
    </row>
    <row r="6012" spans="1:3" x14ac:dyDescent="0.2">
      <c r="A6012" s="220"/>
      <c r="B6012" s="220"/>
      <c r="C6012" s="220"/>
    </row>
    <row r="6013" spans="1:3" x14ac:dyDescent="0.2">
      <c r="A6013" s="220"/>
      <c r="B6013" s="220"/>
      <c r="C6013" s="220"/>
    </row>
    <row r="6014" spans="1:3" x14ac:dyDescent="0.2">
      <c r="A6014" s="220"/>
      <c r="B6014" s="220"/>
      <c r="C6014" s="220"/>
    </row>
    <row r="6015" spans="1:3" x14ac:dyDescent="0.2">
      <c r="A6015" s="220"/>
      <c r="B6015" s="220"/>
      <c r="C6015" s="220"/>
    </row>
    <row r="6016" spans="1:3" x14ac:dyDescent="0.2">
      <c r="A6016" s="220"/>
      <c r="B6016" s="220"/>
      <c r="C6016" s="220"/>
    </row>
    <row r="6017" spans="1:3" x14ac:dyDescent="0.2">
      <c r="A6017" s="220"/>
      <c r="B6017" s="220"/>
      <c r="C6017" s="220"/>
    </row>
    <row r="6018" spans="1:3" x14ac:dyDescent="0.2">
      <c r="A6018" s="220"/>
      <c r="B6018" s="220"/>
      <c r="C6018" s="220"/>
    </row>
    <row r="6019" spans="1:3" x14ac:dyDescent="0.2">
      <c r="A6019" s="220"/>
      <c r="B6019" s="220"/>
      <c r="C6019" s="220"/>
    </row>
    <row r="6020" spans="1:3" x14ac:dyDescent="0.2">
      <c r="A6020" s="220"/>
      <c r="B6020" s="220"/>
      <c r="C6020" s="220"/>
    </row>
    <row r="6021" spans="1:3" x14ac:dyDescent="0.2">
      <c r="A6021" s="220"/>
      <c r="B6021" s="220"/>
      <c r="C6021" s="220"/>
    </row>
    <row r="6022" spans="1:3" x14ac:dyDescent="0.2">
      <c r="A6022" s="220"/>
      <c r="B6022" s="220"/>
      <c r="C6022" s="220"/>
    </row>
    <row r="6023" spans="1:3" x14ac:dyDescent="0.2">
      <c r="A6023" s="220"/>
      <c r="B6023" s="220"/>
      <c r="C6023" s="220"/>
    </row>
    <row r="6024" spans="1:3" x14ac:dyDescent="0.2">
      <c r="A6024" s="220"/>
      <c r="B6024" s="220"/>
      <c r="C6024" s="220"/>
    </row>
    <row r="6025" spans="1:3" x14ac:dyDescent="0.2">
      <c r="A6025" s="220"/>
      <c r="B6025" s="220"/>
      <c r="C6025" s="220"/>
    </row>
    <row r="6026" spans="1:3" x14ac:dyDescent="0.2">
      <c r="A6026" s="220"/>
      <c r="B6026" s="220"/>
      <c r="C6026" s="220"/>
    </row>
    <row r="6027" spans="1:3" x14ac:dyDescent="0.2">
      <c r="A6027" s="220"/>
      <c r="B6027" s="220"/>
      <c r="C6027" s="220"/>
    </row>
    <row r="6028" spans="1:3" x14ac:dyDescent="0.2">
      <c r="A6028" s="220"/>
      <c r="B6028" s="220"/>
      <c r="C6028" s="220"/>
    </row>
    <row r="6029" spans="1:3" x14ac:dyDescent="0.2">
      <c r="A6029" s="220"/>
      <c r="B6029" s="220"/>
      <c r="C6029" s="220"/>
    </row>
    <row r="6030" spans="1:3" x14ac:dyDescent="0.2">
      <c r="A6030" s="220"/>
      <c r="B6030" s="220"/>
      <c r="C6030" s="220"/>
    </row>
    <row r="6031" spans="1:3" x14ac:dyDescent="0.2">
      <c r="A6031" s="220"/>
      <c r="B6031" s="220"/>
      <c r="C6031" s="220"/>
    </row>
    <row r="6032" spans="1:3" x14ac:dyDescent="0.2">
      <c r="A6032" s="220"/>
      <c r="B6032" s="220"/>
      <c r="C6032" s="220"/>
    </row>
    <row r="6033" spans="1:3" x14ac:dyDescent="0.2">
      <c r="A6033" s="220"/>
      <c r="B6033" s="220"/>
      <c r="C6033" s="220"/>
    </row>
    <row r="6034" spans="1:3" x14ac:dyDescent="0.2">
      <c r="A6034" s="220"/>
      <c r="B6034" s="220"/>
      <c r="C6034" s="220"/>
    </row>
    <row r="6035" spans="1:3" x14ac:dyDescent="0.2">
      <c r="A6035" s="220"/>
      <c r="B6035" s="220"/>
      <c r="C6035" s="220"/>
    </row>
    <row r="6036" spans="1:3" x14ac:dyDescent="0.2">
      <c r="A6036" s="220"/>
      <c r="B6036" s="220"/>
      <c r="C6036" s="220"/>
    </row>
    <row r="6037" spans="1:3" x14ac:dyDescent="0.2">
      <c r="A6037" s="220"/>
      <c r="B6037" s="220"/>
      <c r="C6037" s="220"/>
    </row>
    <row r="6038" spans="1:3" x14ac:dyDescent="0.2">
      <c r="A6038" s="220"/>
      <c r="B6038" s="220"/>
      <c r="C6038" s="220"/>
    </row>
    <row r="6039" spans="1:3" x14ac:dyDescent="0.2">
      <c r="A6039" s="220"/>
      <c r="B6039" s="220"/>
      <c r="C6039" s="220"/>
    </row>
    <row r="6040" spans="1:3" x14ac:dyDescent="0.2">
      <c r="A6040" s="220"/>
      <c r="B6040" s="220"/>
      <c r="C6040" s="220"/>
    </row>
    <row r="6041" spans="1:3" x14ac:dyDescent="0.2">
      <c r="A6041" s="220"/>
      <c r="B6041" s="220"/>
      <c r="C6041" s="220"/>
    </row>
    <row r="6042" spans="1:3" x14ac:dyDescent="0.2">
      <c r="A6042" s="220"/>
      <c r="B6042" s="220"/>
      <c r="C6042" s="220"/>
    </row>
    <row r="6043" spans="1:3" x14ac:dyDescent="0.2">
      <c r="A6043" s="220"/>
      <c r="B6043" s="220"/>
      <c r="C6043" s="220"/>
    </row>
    <row r="6044" spans="1:3" x14ac:dyDescent="0.2">
      <c r="A6044" s="220"/>
      <c r="B6044" s="220"/>
      <c r="C6044" s="220"/>
    </row>
    <row r="6045" spans="1:3" x14ac:dyDescent="0.2">
      <c r="A6045" s="220"/>
      <c r="B6045" s="220"/>
      <c r="C6045" s="220"/>
    </row>
    <row r="6046" spans="1:3" x14ac:dyDescent="0.2">
      <c r="A6046" s="220"/>
      <c r="B6046" s="220"/>
      <c r="C6046" s="220"/>
    </row>
    <row r="6047" spans="1:3" x14ac:dyDescent="0.2">
      <c r="A6047" s="220"/>
      <c r="B6047" s="220"/>
      <c r="C6047" s="220"/>
    </row>
    <row r="6048" spans="1:3" x14ac:dyDescent="0.2">
      <c r="A6048" s="220"/>
      <c r="B6048" s="220"/>
      <c r="C6048" s="220"/>
    </row>
    <row r="6049" spans="1:3" x14ac:dyDescent="0.2">
      <c r="A6049" s="220"/>
      <c r="B6049" s="220"/>
      <c r="C6049" s="220"/>
    </row>
    <row r="6050" spans="1:3" x14ac:dyDescent="0.2">
      <c r="A6050" s="220"/>
      <c r="B6050" s="220"/>
      <c r="C6050" s="220"/>
    </row>
    <row r="6051" spans="1:3" x14ac:dyDescent="0.2">
      <c r="A6051" s="220"/>
      <c r="B6051" s="220"/>
      <c r="C6051" s="220"/>
    </row>
    <row r="6052" spans="1:3" x14ac:dyDescent="0.2">
      <c r="A6052" s="220"/>
      <c r="B6052" s="220"/>
      <c r="C6052" s="220"/>
    </row>
    <row r="6053" spans="1:3" x14ac:dyDescent="0.2">
      <c r="A6053" s="220"/>
      <c r="B6053" s="220"/>
      <c r="C6053" s="220"/>
    </row>
    <row r="6054" spans="1:3" x14ac:dyDescent="0.2">
      <c r="A6054" s="220"/>
      <c r="B6054" s="220"/>
      <c r="C6054" s="220"/>
    </row>
    <row r="6055" spans="1:3" x14ac:dyDescent="0.2">
      <c r="A6055" s="220"/>
      <c r="B6055" s="220"/>
      <c r="C6055" s="220"/>
    </row>
    <row r="6056" spans="1:3" x14ac:dyDescent="0.2">
      <c r="A6056" s="220"/>
      <c r="B6056" s="220"/>
      <c r="C6056" s="220"/>
    </row>
    <row r="6057" spans="1:3" x14ac:dyDescent="0.2">
      <c r="A6057" s="220"/>
      <c r="B6057" s="220"/>
      <c r="C6057" s="220"/>
    </row>
    <row r="6058" spans="1:3" x14ac:dyDescent="0.2">
      <c r="A6058" s="220"/>
      <c r="B6058" s="220"/>
      <c r="C6058" s="220"/>
    </row>
    <row r="6059" spans="1:3" x14ac:dyDescent="0.2">
      <c r="A6059" s="220"/>
      <c r="B6059" s="220"/>
      <c r="C6059" s="220"/>
    </row>
    <row r="6060" spans="1:3" x14ac:dyDescent="0.2">
      <c r="A6060" s="220"/>
      <c r="B6060" s="220"/>
      <c r="C6060" s="220"/>
    </row>
    <row r="6061" spans="1:3" x14ac:dyDescent="0.2">
      <c r="A6061" s="220"/>
      <c r="B6061" s="220"/>
      <c r="C6061" s="220"/>
    </row>
    <row r="6062" spans="1:3" x14ac:dyDescent="0.2">
      <c r="A6062" s="220"/>
      <c r="B6062" s="220"/>
      <c r="C6062" s="220"/>
    </row>
    <row r="6063" spans="1:3" x14ac:dyDescent="0.2">
      <c r="A6063" s="220"/>
      <c r="B6063" s="220"/>
      <c r="C6063" s="220"/>
    </row>
    <row r="6064" spans="1:3" x14ac:dyDescent="0.2">
      <c r="A6064" s="220"/>
      <c r="B6064" s="220"/>
      <c r="C6064" s="220"/>
    </row>
    <row r="6065" spans="1:3" x14ac:dyDescent="0.2">
      <c r="A6065" s="220"/>
      <c r="B6065" s="220"/>
      <c r="C6065" s="220"/>
    </row>
    <row r="6066" spans="1:3" x14ac:dyDescent="0.2">
      <c r="A6066" s="220"/>
      <c r="B6066" s="220"/>
      <c r="C6066" s="220"/>
    </row>
    <row r="6067" spans="1:3" x14ac:dyDescent="0.2">
      <c r="A6067" s="220"/>
      <c r="B6067" s="220"/>
      <c r="C6067" s="220"/>
    </row>
    <row r="6068" spans="1:3" x14ac:dyDescent="0.2">
      <c r="A6068" s="220"/>
      <c r="B6068" s="220"/>
      <c r="C6068" s="220"/>
    </row>
    <row r="6069" spans="1:3" x14ac:dyDescent="0.2">
      <c r="A6069" s="220"/>
      <c r="B6069" s="220"/>
      <c r="C6069" s="220"/>
    </row>
    <row r="6070" spans="1:3" x14ac:dyDescent="0.2">
      <c r="A6070" s="220"/>
      <c r="B6070" s="220"/>
      <c r="C6070" s="220"/>
    </row>
    <row r="6071" spans="1:3" x14ac:dyDescent="0.2">
      <c r="A6071" s="220"/>
      <c r="B6071" s="220"/>
      <c r="C6071" s="220"/>
    </row>
    <row r="6072" spans="1:3" x14ac:dyDescent="0.2">
      <c r="A6072" s="220"/>
      <c r="B6072" s="220"/>
      <c r="C6072" s="220"/>
    </row>
    <row r="6073" spans="1:3" x14ac:dyDescent="0.2">
      <c r="A6073" s="220"/>
      <c r="B6073" s="220"/>
      <c r="C6073" s="220"/>
    </row>
    <row r="6074" spans="1:3" x14ac:dyDescent="0.2">
      <c r="A6074" s="220"/>
      <c r="B6074" s="220"/>
      <c r="C6074" s="220"/>
    </row>
    <row r="6075" spans="1:3" x14ac:dyDescent="0.2">
      <c r="A6075" s="220"/>
      <c r="B6075" s="220"/>
      <c r="C6075" s="220"/>
    </row>
    <row r="6076" spans="1:3" x14ac:dyDescent="0.2">
      <c r="A6076" s="220"/>
      <c r="B6076" s="220"/>
      <c r="C6076" s="220"/>
    </row>
    <row r="6077" spans="1:3" x14ac:dyDescent="0.2">
      <c r="A6077" s="220"/>
      <c r="B6077" s="220"/>
      <c r="C6077" s="220"/>
    </row>
    <row r="6078" spans="1:3" x14ac:dyDescent="0.2">
      <c r="A6078" s="220"/>
      <c r="B6078" s="220"/>
      <c r="C6078" s="220"/>
    </row>
    <row r="6079" spans="1:3" x14ac:dyDescent="0.2">
      <c r="A6079" s="220"/>
      <c r="B6079" s="220"/>
      <c r="C6079" s="220"/>
    </row>
    <row r="6080" spans="1:3" x14ac:dyDescent="0.2">
      <c r="A6080" s="220"/>
      <c r="B6080" s="220"/>
      <c r="C6080" s="220"/>
    </row>
    <row r="6081" spans="1:3" x14ac:dyDescent="0.2">
      <c r="A6081" s="220"/>
      <c r="B6081" s="220"/>
      <c r="C6081" s="220"/>
    </row>
    <row r="6082" spans="1:3" x14ac:dyDescent="0.2">
      <c r="A6082" s="220"/>
      <c r="B6082" s="220"/>
      <c r="C6082" s="220"/>
    </row>
    <row r="6083" spans="1:3" x14ac:dyDescent="0.2">
      <c r="A6083" s="220"/>
      <c r="B6083" s="220"/>
      <c r="C6083" s="220"/>
    </row>
    <row r="6084" spans="1:3" x14ac:dyDescent="0.2">
      <c r="A6084" s="220"/>
      <c r="B6084" s="220"/>
      <c r="C6084" s="220"/>
    </row>
    <row r="6085" spans="1:3" x14ac:dyDescent="0.2">
      <c r="A6085" s="220"/>
      <c r="B6085" s="220"/>
      <c r="C6085" s="220"/>
    </row>
    <row r="6086" spans="1:3" x14ac:dyDescent="0.2">
      <c r="A6086" s="220"/>
      <c r="B6086" s="220"/>
      <c r="C6086" s="220"/>
    </row>
    <row r="6087" spans="1:3" x14ac:dyDescent="0.2">
      <c r="A6087" s="220"/>
      <c r="B6087" s="220"/>
      <c r="C6087" s="220"/>
    </row>
    <row r="6088" spans="1:3" x14ac:dyDescent="0.2">
      <c r="A6088" s="220"/>
      <c r="B6088" s="220"/>
      <c r="C6088" s="220"/>
    </row>
    <row r="6089" spans="1:3" x14ac:dyDescent="0.2">
      <c r="A6089" s="220"/>
      <c r="B6089" s="220"/>
      <c r="C6089" s="220"/>
    </row>
    <row r="6090" spans="1:3" x14ac:dyDescent="0.2">
      <c r="A6090" s="220"/>
      <c r="B6090" s="220"/>
      <c r="C6090" s="220"/>
    </row>
    <row r="6091" spans="1:3" x14ac:dyDescent="0.2">
      <c r="A6091" s="220"/>
      <c r="B6091" s="220"/>
      <c r="C6091" s="220"/>
    </row>
    <row r="6092" spans="1:3" x14ac:dyDescent="0.2">
      <c r="A6092" s="220"/>
      <c r="B6092" s="220"/>
      <c r="C6092" s="220"/>
    </row>
    <row r="6093" spans="1:3" x14ac:dyDescent="0.2">
      <c r="A6093" s="220"/>
      <c r="B6093" s="220"/>
      <c r="C6093" s="220"/>
    </row>
    <row r="6094" spans="1:3" x14ac:dyDescent="0.2">
      <c r="A6094" s="220"/>
      <c r="B6094" s="220"/>
      <c r="C6094" s="220"/>
    </row>
    <row r="6095" spans="1:3" x14ac:dyDescent="0.2">
      <c r="A6095" s="220"/>
      <c r="B6095" s="220"/>
      <c r="C6095" s="220"/>
    </row>
    <row r="6096" spans="1:3" x14ac:dyDescent="0.2">
      <c r="A6096" s="220"/>
      <c r="B6096" s="220"/>
      <c r="C6096" s="220"/>
    </row>
    <row r="6097" spans="1:3" x14ac:dyDescent="0.2">
      <c r="A6097" s="220"/>
      <c r="B6097" s="220"/>
      <c r="C6097" s="220"/>
    </row>
    <row r="6098" spans="1:3" x14ac:dyDescent="0.2">
      <c r="A6098" s="220"/>
      <c r="B6098" s="220"/>
      <c r="C6098" s="220"/>
    </row>
    <row r="6099" spans="1:3" x14ac:dyDescent="0.2">
      <c r="A6099" s="220"/>
      <c r="B6099" s="220"/>
      <c r="C6099" s="220"/>
    </row>
    <row r="6100" spans="1:3" x14ac:dyDescent="0.2">
      <c r="A6100" s="220"/>
      <c r="B6100" s="220"/>
      <c r="C6100" s="220"/>
    </row>
    <row r="6101" spans="1:3" x14ac:dyDescent="0.2">
      <c r="A6101" s="220"/>
      <c r="B6101" s="220"/>
      <c r="C6101" s="220"/>
    </row>
    <row r="6102" spans="1:3" x14ac:dyDescent="0.2">
      <c r="A6102" s="220"/>
      <c r="B6102" s="220"/>
      <c r="C6102" s="220"/>
    </row>
    <row r="6103" spans="1:3" x14ac:dyDescent="0.2">
      <c r="A6103" s="220"/>
      <c r="B6103" s="220"/>
      <c r="C6103" s="220"/>
    </row>
    <row r="6104" spans="1:3" x14ac:dyDescent="0.2">
      <c r="A6104" s="220"/>
      <c r="B6104" s="220"/>
      <c r="C6104" s="220"/>
    </row>
    <row r="6105" spans="1:3" x14ac:dyDescent="0.2">
      <c r="A6105" s="220"/>
      <c r="B6105" s="220"/>
      <c r="C6105" s="220"/>
    </row>
    <row r="6106" spans="1:3" x14ac:dyDescent="0.2">
      <c r="A6106" s="220"/>
      <c r="B6106" s="220"/>
      <c r="C6106" s="220"/>
    </row>
    <row r="6107" spans="1:3" x14ac:dyDescent="0.2">
      <c r="A6107" s="220"/>
      <c r="B6107" s="220"/>
      <c r="C6107" s="220"/>
    </row>
    <row r="6108" spans="1:3" x14ac:dyDescent="0.2">
      <c r="A6108" s="220"/>
      <c r="B6108" s="220"/>
      <c r="C6108" s="220"/>
    </row>
    <row r="6109" spans="1:3" x14ac:dyDescent="0.2">
      <c r="A6109" s="220"/>
      <c r="B6109" s="220"/>
      <c r="C6109" s="220"/>
    </row>
    <row r="6110" spans="1:3" x14ac:dyDescent="0.2">
      <c r="A6110" s="220"/>
      <c r="B6110" s="220"/>
      <c r="C6110" s="220"/>
    </row>
    <row r="6111" spans="1:3" x14ac:dyDescent="0.2">
      <c r="A6111" s="220"/>
      <c r="B6111" s="220"/>
      <c r="C6111" s="220"/>
    </row>
    <row r="6112" spans="1:3" x14ac:dyDescent="0.2">
      <c r="A6112" s="220"/>
      <c r="B6112" s="220"/>
      <c r="C6112" s="220"/>
    </row>
    <row r="6113" spans="1:3" x14ac:dyDescent="0.2">
      <c r="A6113" s="220"/>
      <c r="B6113" s="220"/>
      <c r="C6113" s="220"/>
    </row>
    <row r="6114" spans="1:3" x14ac:dyDescent="0.2">
      <c r="A6114" s="220"/>
      <c r="B6114" s="220"/>
      <c r="C6114" s="220"/>
    </row>
    <row r="6115" spans="1:3" x14ac:dyDescent="0.2">
      <c r="A6115" s="220"/>
      <c r="B6115" s="220"/>
      <c r="C6115" s="220"/>
    </row>
    <row r="6116" spans="1:3" x14ac:dyDescent="0.2">
      <c r="A6116" s="220"/>
      <c r="B6116" s="220"/>
      <c r="C6116" s="220"/>
    </row>
    <row r="6117" spans="1:3" x14ac:dyDescent="0.2">
      <c r="A6117" s="220"/>
      <c r="B6117" s="220"/>
      <c r="C6117" s="220"/>
    </row>
    <row r="6118" spans="1:3" x14ac:dyDescent="0.2">
      <c r="A6118" s="220"/>
      <c r="B6118" s="220"/>
      <c r="C6118" s="220"/>
    </row>
    <row r="6119" spans="1:3" x14ac:dyDescent="0.2">
      <c r="A6119" s="220"/>
      <c r="B6119" s="220"/>
      <c r="C6119" s="220"/>
    </row>
    <row r="6120" spans="1:3" x14ac:dyDescent="0.2">
      <c r="A6120" s="220"/>
      <c r="B6120" s="220"/>
      <c r="C6120" s="220"/>
    </row>
    <row r="6121" spans="1:3" x14ac:dyDescent="0.2">
      <c r="A6121" s="220"/>
      <c r="B6121" s="220"/>
      <c r="C6121" s="220"/>
    </row>
    <row r="6122" spans="1:3" x14ac:dyDescent="0.2">
      <c r="A6122" s="220"/>
      <c r="B6122" s="220"/>
      <c r="C6122" s="220"/>
    </row>
    <row r="6123" spans="1:3" x14ac:dyDescent="0.2">
      <c r="A6123" s="220"/>
      <c r="B6123" s="220"/>
      <c r="C6123" s="220"/>
    </row>
    <row r="6124" spans="1:3" x14ac:dyDescent="0.2">
      <c r="A6124" s="220"/>
      <c r="B6124" s="220"/>
      <c r="C6124" s="220"/>
    </row>
    <row r="6125" spans="1:3" x14ac:dyDescent="0.2">
      <c r="A6125" s="220"/>
      <c r="B6125" s="220"/>
      <c r="C6125" s="220"/>
    </row>
    <row r="6126" spans="1:3" x14ac:dyDescent="0.2">
      <c r="A6126" s="220"/>
      <c r="B6126" s="220"/>
      <c r="C6126" s="220"/>
    </row>
    <row r="6127" spans="1:3" x14ac:dyDescent="0.2">
      <c r="A6127" s="220"/>
      <c r="B6127" s="220"/>
      <c r="C6127" s="220"/>
    </row>
    <row r="6128" spans="1:3" x14ac:dyDescent="0.2">
      <c r="A6128" s="220"/>
      <c r="B6128" s="220"/>
      <c r="C6128" s="220"/>
    </row>
    <row r="6129" spans="1:3" x14ac:dyDescent="0.2">
      <c r="A6129" s="220"/>
      <c r="B6129" s="220"/>
      <c r="C6129" s="220"/>
    </row>
    <row r="6130" spans="1:3" x14ac:dyDescent="0.2">
      <c r="A6130" s="220"/>
      <c r="B6130" s="220"/>
      <c r="C6130" s="220"/>
    </row>
    <row r="6131" spans="1:3" x14ac:dyDescent="0.2">
      <c r="A6131" s="220"/>
      <c r="B6131" s="220"/>
      <c r="C6131" s="220"/>
    </row>
    <row r="6132" spans="1:3" x14ac:dyDescent="0.2">
      <c r="A6132" s="220"/>
      <c r="B6132" s="220"/>
      <c r="C6132" s="220"/>
    </row>
    <row r="6133" spans="1:3" x14ac:dyDescent="0.2">
      <c r="A6133" s="220"/>
      <c r="B6133" s="220"/>
      <c r="C6133" s="220"/>
    </row>
    <row r="6134" spans="1:3" x14ac:dyDescent="0.2">
      <c r="A6134" s="220"/>
      <c r="B6134" s="220"/>
      <c r="C6134" s="220"/>
    </row>
    <row r="6135" spans="1:3" x14ac:dyDescent="0.2">
      <c r="A6135" s="220"/>
      <c r="B6135" s="220"/>
      <c r="C6135" s="220"/>
    </row>
    <row r="6136" spans="1:3" x14ac:dyDescent="0.2">
      <c r="A6136" s="220"/>
      <c r="B6136" s="220"/>
      <c r="C6136" s="220"/>
    </row>
    <row r="6137" spans="1:3" x14ac:dyDescent="0.2">
      <c r="A6137" s="220"/>
      <c r="B6137" s="220"/>
      <c r="C6137" s="220"/>
    </row>
    <row r="6138" spans="1:3" x14ac:dyDescent="0.2">
      <c r="A6138" s="220"/>
      <c r="B6138" s="220"/>
      <c r="C6138" s="220"/>
    </row>
    <row r="6139" spans="1:3" x14ac:dyDescent="0.2">
      <c r="A6139" s="220"/>
      <c r="B6139" s="220"/>
      <c r="C6139" s="220"/>
    </row>
    <row r="6140" spans="1:3" x14ac:dyDescent="0.2">
      <c r="A6140" s="220"/>
      <c r="B6140" s="220"/>
      <c r="C6140" s="220"/>
    </row>
    <row r="6141" spans="1:3" x14ac:dyDescent="0.2">
      <c r="A6141" s="220"/>
      <c r="B6141" s="220"/>
      <c r="C6141" s="220"/>
    </row>
    <row r="6142" spans="1:3" x14ac:dyDescent="0.2">
      <c r="A6142" s="220"/>
      <c r="B6142" s="220"/>
      <c r="C6142" s="220"/>
    </row>
    <row r="6143" spans="1:3" x14ac:dyDescent="0.2">
      <c r="A6143" s="220"/>
      <c r="B6143" s="220"/>
      <c r="C6143" s="220"/>
    </row>
    <row r="6144" spans="1:3" x14ac:dyDescent="0.2">
      <c r="A6144" s="220"/>
      <c r="B6144" s="220"/>
      <c r="C6144" s="220"/>
    </row>
    <row r="6145" spans="1:3" x14ac:dyDescent="0.2">
      <c r="A6145" s="220"/>
      <c r="B6145" s="220"/>
      <c r="C6145" s="220"/>
    </row>
    <row r="6146" spans="1:3" x14ac:dyDescent="0.2">
      <c r="A6146" s="220"/>
      <c r="B6146" s="220"/>
      <c r="C6146" s="220"/>
    </row>
    <row r="6147" spans="1:3" x14ac:dyDescent="0.2">
      <c r="A6147" s="220"/>
      <c r="B6147" s="220"/>
      <c r="C6147" s="220"/>
    </row>
    <row r="6148" spans="1:3" x14ac:dyDescent="0.2">
      <c r="A6148" s="220"/>
      <c r="B6148" s="220"/>
      <c r="C6148" s="220"/>
    </row>
    <row r="6149" spans="1:3" x14ac:dyDescent="0.2">
      <c r="A6149" s="220"/>
      <c r="B6149" s="220"/>
      <c r="C6149" s="220"/>
    </row>
    <row r="6150" spans="1:3" x14ac:dyDescent="0.2">
      <c r="A6150" s="220"/>
      <c r="B6150" s="220"/>
      <c r="C6150" s="220"/>
    </row>
    <row r="6151" spans="1:3" x14ac:dyDescent="0.2">
      <c r="A6151" s="220"/>
      <c r="B6151" s="220"/>
      <c r="C6151" s="220"/>
    </row>
    <row r="6152" spans="1:3" x14ac:dyDescent="0.2">
      <c r="A6152" s="220"/>
      <c r="B6152" s="220"/>
      <c r="C6152" s="220"/>
    </row>
    <row r="6153" spans="1:3" x14ac:dyDescent="0.2">
      <c r="A6153" s="220"/>
      <c r="B6153" s="220"/>
      <c r="C6153" s="220"/>
    </row>
    <row r="6154" spans="1:3" x14ac:dyDescent="0.2">
      <c r="A6154" s="220"/>
      <c r="B6154" s="220"/>
      <c r="C6154" s="220"/>
    </row>
    <row r="6155" spans="1:3" x14ac:dyDescent="0.2">
      <c r="A6155" s="220"/>
      <c r="B6155" s="220"/>
      <c r="C6155" s="220"/>
    </row>
    <row r="6156" spans="1:3" x14ac:dyDescent="0.2">
      <c r="A6156" s="220"/>
      <c r="B6156" s="220"/>
      <c r="C6156" s="220"/>
    </row>
    <row r="6157" spans="1:3" x14ac:dyDescent="0.2">
      <c r="A6157" s="220"/>
      <c r="B6157" s="220"/>
      <c r="C6157" s="220"/>
    </row>
    <row r="6158" spans="1:3" x14ac:dyDescent="0.2">
      <c r="A6158" s="220"/>
      <c r="B6158" s="220"/>
      <c r="C6158" s="220"/>
    </row>
    <row r="6159" spans="1:3" x14ac:dyDescent="0.2">
      <c r="A6159" s="220"/>
      <c r="B6159" s="220"/>
      <c r="C6159" s="220"/>
    </row>
    <row r="6160" spans="1:3" x14ac:dyDescent="0.2">
      <c r="A6160" s="220"/>
      <c r="B6160" s="220"/>
      <c r="C6160" s="220"/>
    </row>
    <row r="6161" spans="1:3" x14ac:dyDescent="0.2">
      <c r="A6161" s="220"/>
      <c r="B6161" s="220"/>
      <c r="C6161" s="220"/>
    </row>
    <row r="6162" spans="1:3" x14ac:dyDescent="0.2">
      <c r="A6162" s="220"/>
      <c r="B6162" s="220"/>
      <c r="C6162" s="220"/>
    </row>
    <row r="6163" spans="1:3" x14ac:dyDescent="0.2">
      <c r="A6163" s="220"/>
      <c r="B6163" s="220"/>
      <c r="C6163" s="220"/>
    </row>
    <row r="6164" spans="1:3" x14ac:dyDescent="0.2">
      <c r="A6164" s="220"/>
      <c r="B6164" s="220"/>
      <c r="C6164" s="220"/>
    </row>
    <row r="6165" spans="1:3" x14ac:dyDescent="0.2">
      <c r="A6165" s="220"/>
      <c r="B6165" s="220"/>
      <c r="C6165" s="220"/>
    </row>
    <row r="6166" spans="1:3" x14ac:dyDescent="0.2">
      <c r="A6166" s="220"/>
      <c r="B6166" s="220"/>
      <c r="C6166" s="220"/>
    </row>
    <row r="6167" spans="1:3" x14ac:dyDescent="0.2">
      <c r="A6167" s="220"/>
      <c r="B6167" s="220"/>
      <c r="C6167" s="220"/>
    </row>
    <row r="6168" spans="1:3" x14ac:dyDescent="0.2">
      <c r="A6168" s="220"/>
      <c r="B6168" s="220"/>
      <c r="C6168" s="220"/>
    </row>
    <row r="6169" spans="1:3" x14ac:dyDescent="0.2">
      <c r="A6169" s="220"/>
      <c r="B6169" s="220"/>
      <c r="C6169" s="220"/>
    </row>
    <row r="6170" spans="1:3" x14ac:dyDescent="0.2">
      <c r="A6170" s="220"/>
      <c r="B6170" s="220"/>
      <c r="C6170" s="220"/>
    </row>
    <row r="6171" spans="1:3" x14ac:dyDescent="0.2">
      <c r="A6171" s="220"/>
      <c r="B6171" s="220"/>
      <c r="C6171" s="220"/>
    </row>
    <row r="6172" spans="1:3" x14ac:dyDescent="0.2">
      <c r="A6172" s="220"/>
      <c r="B6172" s="220"/>
      <c r="C6172" s="220"/>
    </row>
    <row r="6173" spans="1:3" x14ac:dyDescent="0.2">
      <c r="A6173" s="220"/>
      <c r="B6173" s="220"/>
      <c r="C6173" s="220"/>
    </row>
    <row r="6174" spans="1:3" x14ac:dyDescent="0.2">
      <c r="A6174" s="220"/>
      <c r="B6174" s="220"/>
      <c r="C6174" s="220"/>
    </row>
    <row r="6175" spans="1:3" x14ac:dyDescent="0.2">
      <c r="A6175" s="220"/>
      <c r="B6175" s="220"/>
      <c r="C6175" s="220"/>
    </row>
    <row r="6176" spans="1:3" x14ac:dyDescent="0.2">
      <c r="A6176" s="220"/>
      <c r="B6176" s="220"/>
      <c r="C6176" s="220"/>
    </row>
    <row r="6177" spans="1:3" x14ac:dyDescent="0.2">
      <c r="A6177" s="220"/>
      <c r="B6177" s="220"/>
      <c r="C6177" s="220"/>
    </row>
    <row r="6178" spans="1:3" x14ac:dyDescent="0.2">
      <c r="A6178" s="220"/>
      <c r="B6178" s="220"/>
      <c r="C6178" s="220"/>
    </row>
    <row r="6179" spans="1:3" x14ac:dyDescent="0.2">
      <c r="A6179" s="220"/>
      <c r="B6179" s="220"/>
      <c r="C6179" s="220"/>
    </row>
    <row r="6180" spans="1:3" x14ac:dyDescent="0.2">
      <c r="A6180" s="220"/>
      <c r="B6180" s="220"/>
      <c r="C6180" s="220"/>
    </row>
    <row r="6181" spans="1:3" x14ac:dyDescent="0.2">
      <c r="A6181" s="220"/>
      <c r="B6181" s="220"/>
      <c r="C6181" s="220"/>
    </row>
    <row r="6182" spans="1:3" x14ac:dyDescent="0.2">
      <c r="A6182" s="220"/>
      <c r="B6182" s="220"/>
      <c r="C6182" s="220"/>
    </row>
    <row r="6183" spans="1:3" x14ac:dyDescent="0.2">
      <c r="A6183" s="220"/>
      <c r="B6183" s="220"/>
      <c r="C6183" s="220"/>
    </row>
    <row r="6184" spans="1:3" x14ac:dyDescent="0.2">
      <c r="A6184" s="220"/>
      <c r="B6184" s="220"/>
      <c r="C6184" s="220"/>
    </row>
    <row r="6185" spans="1:3" x14ac:dyDescent="0.2">
      <c r="A6185" s="220"/>
      <c r="B6185" s="220"/>
      <c r="C6185" s="220"/>
    </row>
    <row r="6186" spans="1:3" x14ac:dyDescent="0.2">
      <c r="A6186" s="220"/>
      <c r="B6186" s="220"/>
      <c r="C6186" s="220"/>
    </row>
    <row r="6187" spans="1:3" x14ac:dyDescent="0.2">
      <c r="A6187" s="220"/>
      <c r="B6187" s="220"/>
      <c r="C6187" s="220"/>
    </row>
    <row r="6188" spans="1:3" x14ac:dyDescent="0.2">
      <c r="A6188" s="220"/>
      <c r="B6188" s="220"/>
      <c r="C6188" s="220"/>
    </row>
    <row r="6189" spans="1:3" x14ac:dyDescent="0.2">
      <c r="A6189" s="220"/>
      <c r="B6189" s="220"/>
      <c r="C6189" s="220"/>
    </row>
    <row r="6190" spans="1:3" x14ac:dyDescent="0.2">
      <c r="A6190" s="220"/>
      <c r="B6190" s="220"/>
      <c r="C6190" s="220"/>
    </row>
    <row r="6191" spans="1:3" x14ac:dyDescent="0.2">
      <c r="A6191" s="220"/>
      <c r="B6191" s="220"/>
      <c r="C6191" s="220"/>
    </row>
    <row r="6192" spans="1:3" x14ac:dyDescent="0.2">
      <c r="A6192" s="220"/>
      <c r="B6192" s="220"/>
      <c r="C6192" s="220"/>
    </row>
    <row r="6193" spans="1:3" x14ac:dyDescent="0.2">
      <c r="A6193" s="220"/>
      <c r="B6193" s="220"/>
      <c r="C6193" s="220"/>
    </row>
    <row r="6194" spans="1:3" x14ac:dyDescent="0.2">
      <c r="A6194" s="220"/>
      <c r="B6194" s="220"/>
      <c r="C6194" s="220"/>
    </row>
    <row r="6195" spans="1:3" x14ac:dyDescent="0.2">
      <c r="A6195" s="220"/>
      <c r="B6195" s="220"/>
      <c r="C6195" s="220"/>
    </row>
    <row r="6196" spans="1:3" x14ac:dyDescent="0.2">
      <c r="A6196" s="220"/>
      <c r="B6196" s="220"/>
      <c r="C6196" s="220"/>
    </row>
    <row r="6197" spans="1:3" x14ac:dyDescent="0.2">
      <c r="A6197" s="220"/>
      <c r="B6197" s="220"/>
      <c r="C6197" s="220"/>
    </row>
    <row r="6198" spans="1:3" x14ac:dyDescent="0.2">
      <c r="A6198" s="220"/>
      <c r="B6198" s="220"/>
      <c r="C6198" s="220"/>
    </row>
    <row r="6199" spans="1:3" x14ac:dyDescent="0.2">
      <c r="A6199" s="220"/>
      <c r="B6199" s="220"/>
      <c r="C6199" s="220"/>
    </row>
    <row r="6200" spans="1:3" x14ac:dyDescent="0.2">
      <c r="A6200" s="220"/>
      <c r="B6200" s="220"/>
      <c r="C6200" s="220"/>
    </row>
    <row r="6201" spans="1:3" x14ac:dyDescent="0.2">
      <c r="A6201" s="220"/>
      <c r="B6201" s="220"/>
      <c r="C6201" s="220"/>
    </row>
    <row r="6202" spans="1:3" x14ac:dyDescent="0.2">
      <c r="A6202" s="220"/>
      <c r="B6202" s="220"/>
      <c r="C6202" s="220"/>
    </row>
    <row r="6203" spans="1:3" x14ac:dyDescent="0.2">
      <c r="A6203" s="220"/>
      <c r="B6203" s="220"/>
      <c r="C6203" s="220"/>
    </row>
    <row r="6204" spans="1:3" x14ac:dyDescent="0.2">
      <c r="A6204" s="220"/>
      <c r="B6204" s="220"/>
      <c r="C6204" s="220"/>
    </row>
    <row r="6205" spans="1:3" x14ac:dyDescent="0.2">
      <c r="A6205" s="220"/>
      <c r="B6205" s="220"/>
      <c r="C6205" s="220"/>
    </row>
    <row r="6206" spans="1:3" x14ac:dyDescent="0.2">
      <c r="A6206" s="220"/>
      <c r="B6206" s="220"/>
      <c r="C6206" s="220"/>
    </row>
    <row r="6207" spans="1:3" x14ac:dyDescent="0.2">
      <c r="A6207" s="220"/>
      <c r="B6207" s="220"/>
      <c r="C6207" s="220"/>
    </row>
    <row r="6208" spans="1:3" x14ac:dyDescent="0.2">
      <c r="A6208" s="220"/>
      <c r="B6208" s="220"/>
      <c r="C6208" s="220"/>
    </row>
    <row r="6209" spans="1:3" x14ac:dyDescent="0.2">
      <c r="A6209" s="220"/>
      <c r="B6209" s="220"/>
      <c r="C6209" s="220"/>
    </row>
    <row r="6210" spans="1:3" x14ac:dyDescent="0.2">
      <c r="A6210" s="220"/>
      <c r="B6210" s="220"/>
      <c r="C6210" s="220"/>
    </row>
    <row r="6211" spans="1:3" x14ac:dyDescent="0.2">
      <c r="A6211" s="220"/>
      <c r="B6211" s="220"/>
      <c r="C6211" s="220"/>
    </row>
    <row r="6212" spans="1:3" x14ac:dyDescent="0.2">
      <c r="A6212" s="220"/>
      <c r="B6212" s="220"/>
      <c r="C6212" s="220"/>
    </row>
    <row r="6213" spans="1:3" x14ac:dyDescent="0.2">
      <c r="A6213" s="220"/>
      <c r="B6213" s="220"/>
      <c r="C6213" s="220"/>
    </row>
    <row r="6214" spans="1:3" x14ac:dyDescent="0.2">
      <c r="A6214" s="220"/>
      <c r="B6214" s="220"/>
      <c r="C6214" s="220"/>
    </row>
    <row r="6215" spans="1:3" x14ac:dyDescent="0.2">
      <c r="A6215" s="220"/>
      <c r="B6215" s="220"/>
      <c r="C6215" s="220"/>
    </row>
    <row r="6216" spans="1:3" x14ac:dyDescent="0.2">
      <c r="A6216" s="220"/>
      <c r="B6216" s="220"/>
      <c r="C6216" s="220"/>
    </row>
    <row r="6217" spans="1:3" x14ac:dyDescent="0.2">
      <c r="A6217" s="220"/>
      <c r="B6217" s="220"/>
      <c r="C6217" s="220"/>
    </row>
    <row r="6218" spans="1:3" x14ac:dyDescent="0.2">
      <c r="A6218" s="220"/>
      <c r="B6218" s="220"/>
      <c r="C6218" s="220"/>
    </row>
    <row r="6219" spans="1:3" x14ac:dyDescent="0.2">
      <c r="A6219" s="220"/>
      <c r="B6219" s="220"/>
      <c r="C6219" s="220"/>
    </row>
    <row r="6220" spans="1:3" x14ac:dyDescent="0.2">
      <c r="A6220" s="220"/>
      <c r="B6220" s="220"/>
      <c r="C6220" s="220"/>
    </row>
    <row r="6221" spans="1:3" x14ac:dyDescent="0.2">
      <c r="A6221" s="220"/>
      <c r="B6221" s="220"/>
      <c r="C6221" s="220"/>
    </row>
    <row r="6222" spans="1:3" x14ac:dyDescent="0.2">
      <c r="A6222" s="220"/>
      <c r="B6222" s="220"/>
      <c r="C6222" s="220"/>
    </row>
    <row r="6223" spans="1:3" x14ac:dyDescent="0.2">
      <c r="A6223" s="220"/>
      <c r="B6223" s="220"/>
      <c r="C6223" s="220"/>
    </row>
    <row r="6224" spans="1:3" x14ac:dyDescent="0.2">
      <c r="A6224" s="220"/>
      <c r="B6224" s="220"/>
      <c r="C6224" s="220"/>
    </row>
    <row r="6225" spans="1:3" x14ac:dyDescent="0.2">
      <c r="A6225" s="220"/>
      <c r="B6225" s="220"/>
      <c r="C6225" s="220"/>
    </row>
    <row r="6226" spans="1:3" x14ac:dyDescent="0.2">
      <c r="A6226" s="220"/>
      <c r="B6226" s="220"/>
      <c r="C6226" s="220"/>
    </row>
    <row r="6227" spans="1:3" x14ac:dyDescent="0.2">
      <c r="A6227" s="220"/>
      <c r="B6227" s="220"/>
      <c r="C6227" s="220"/>
    </row>
    <row r="6228" spans="1:3" x14ac:dyDescent="0.2">
      <c r="A6228" s="220"/>
      <c r="B6228" s="220"/>
      <c r="C6228" s="220"/>
    </row>
    <row r="6229" spans="1:3" x14ac:dyDescent="0.2">
      <c r="A6229" s="220"/>
      <c r="B6229" s="220"/>
      <c r="C6229" s="220"/>
    </row>
    <row r="6230" spans="1:3" x14ac:dyDescent="0.2">
      <c r="A6230" s="220"/>
      <c r="B6230" s="220"/>
      <c r="C6230" s="220"/>
    </row>
    <row r="6231" spans="1:3" x14ac:dyDescent="0.2">
      <c r="A6231" s="220"/>
      <c r="B6231" s="220"/>
      <c r="C6231" s="220"/>
    </row>
    <row r="6232" spans="1:3" x14ac:dyDescent="0.2">
      <c r="A6232" s="220"/>
      <c r="B6232" s="220"/>
      <c r="C6232" s="220"/>
    </row>
    <row r="6233" spans="1:3" x14ac:dyDescent="0.2">
      <c r="A6233" s="220"/>
      <c r="B6233" s="220"/>
      <c r="C6233" s="220"/>
    </row>
    <row r="6234" spans="1:3" x14ac:dyDescent="0.2">
      <c r="A6234" s="220"/>
      <c r="B6234" s="220"/>
      <c r="C6234" s="220"/>
    </row>
    <row r="6235" spans="1:3" x14ac:dyDescent="0.2">
      <c r="A6235" s="220"/>
      <c r="B6235" s="220"/>
      <c r="C6235" s="220"/>
    </row>
    <row r="6236" spans="1:3" x14ac:dyDescent="0.2">
      <c r="A6236" s="220"/>
      <c r="B6236" s="220"/>
      <c r="C6236" s="220"/>
    </row>
    <row r="6237" spans="1:3" x14ac:dyDescent="0.2">
      <c r="A6237" s="220"/>
      <c r="B6237" s="220"/>
      <c r="C6237" s="220"/>
    </row>
    <row r="6238" spans="1:3" x14ac:dyDescent="0.2">
      <c r="A6238" s="220"/>
      <c r="B6238" s="220"/>
      <c r="C6238" s="220"/>
    </row>
    <row r="6239" spans="1:3" x14ac:dyDescent="0.2">
      <c r="A6239" s="220"/>
      <c r="B6239" s="220"/>
      <c r="C6239" s="220"/>
    </row>
    <row r="6240" spans="1:3" x14ac:dyDescent="0.2">
      <c r="A6240" s="220"/>
      <c r="B6240" s="220"/>
      <c r="C6240" s="220"/>
    </row>
    <row r="6241" spans="1:3" x14ac:dyDescent="0.2">
      <c r="A6241" s="220"/>
      <c r="B6241" s="220"/>
      <c r="C6241" s="220"/>
    </row>
    <row r="6242" spans="1:3" x14ac:dyDescent="0.2">
      <c r="A6242" s="220"/>
      <c r="B6242" s="220"/>
      <c r="C6242" s="220"/>
    </row>
    <row r="6243" spans="1:3" x14ac:dyDescent="0.2">
      <c r="A6243" s="220"/>
      <c r="B6243" s="220"/>
      <c r="C6243" s="220"/>
    </row>
    <row r="6244" spans="1:3" x14ac:dyDescent="0.2">
      <c r="A6244" s="220"/>
      <c r="B6244" s="220"/>
      <c r="C6244" s="220"/>
    </row>
    <row r="6245" spans="1:3" x14ac:dyDescent="0.2">
      <c r="A6245" s="220"/>
      <c r="B6245" s="220"/>
      <c r="C6245" s="220"/>
    </row>
    <row r="6246" spans="1:3" x14ac:dyDescent="0.2">
      <c r="A6246" s="220"/>
      <c r="B6246" s="220"/>
      <c r="C6246" s="220"/>
    </row>
    <row r="6247" spans="1:3" x14ac:dyDescent="0.2">
      <c r="A6247" s="220"/>
      <c r="B6247" s="220"/>
      <c r="C6247" s="220"/>
    </row>
    <row r="6248" spans="1:3" x14ac:dyDescent="0.2">
      <c r="A6248" s="220"/>
      <c r="B6248" s="220"/>
      <c r="C6248" s="220"/>
    </row>
    <row r="6249" spans="1:3" x14ac:dyDescent="0.2">
      <c r="A6249" s="220"/>
      <c r="B6249" s="220"/>
      <c r="C6249" s="220"/>
    </row>
    <row r="6250" spans="1:3" x14ac:dyDescent="0.2">
      <c r="A6250" s="220"/>
      <c r="B6250" s="220"/>
      <c r="C6250" s="220"/>
    </row>
    <row r="6251" spans="1:3" x14ac:dyDescent="0.2">
      <c r="A6251" s="220"/>
      <c r="B6251" s="220"/>
      <c r="C6251" s="220"/>
    </row>
    <row r="6252" spans="1:3" x14ac:dyDescent="0.2">
      <c r="A6252" s="220"/>
      <c r="B6252" s="220"/>
      <c r="C6252" s="220"/>
    </row>
    <row r="6253" spans="1:3" x14ac:dyDescent="0.2">
      <c r="A6253" s="220"/>
      <c r="B6253" s="220"/>
      <c r="C6253" s="220"/>
    </row>
    <row r="6254" spans="1:3" x14ac:dyDescent="0.2">
      <c r="A6254" s="220"/>
      <c r="B6254" s="220"/>
      <c r="C6254" s="220"/>
    </row>
    <row r="6255" spans="1:3" x14ac:dyDescent="0.2">
      <c r="A6255" s="220"/>
      <c r="B6255" s="220"/>
      <c r="C6255" s="220"/>
    </row>
    <row r="6256" spans="1:3" x14ac:dyDescent="0.2">
      <c r="A6256" s="220"/>
      <c r="B6256" s="220"/>
      <c r="C6256" s="220"/>
    </row>
    <row r="6257" spans="1:3" x14ac:dyDescent="0.2">
      <c r="A6257" s="220"/>
      <c r="B6257" s="220"/>
      <c r="C6257" s="220"/>
    </row>
    <row r="6258" spans="1:3" x14ac:dyDescent="0.2">
      <c r="A6258" s="220"/>
      <c r="B6258" s="220"/>
      <c r="C6258" s="220"/>
    </row>
    <row r="6259" spans="1:3" x14ac:dyDescent="0.2">
      <c r="A6259" s="220"/>
      <c r="B6259" s="220"/>
      <c r="C6259" s="220"/>
    </row>
    <row r="6260" spans="1:3" x14ac:dyDescent="0.2">
      <c r="A6260" s="220"/>
      <c r="B6260" s="220"/>
      <c r="C6260" s="220"/>
    </row>
    <row r="6261" spans="1:3" x14ac:dyDescent="0.2">
      <c r="A6261" s="220"/>
      <c r="B6261" s="220"/>
      <c r="C6261" s="220"/>
    </row>
    <row r="6262" spans="1:3" x14ac:dyDescent="0.2">
      <c r="A6262" s="220"/>
      <c r="B6262" s="220"/>
      <c r="C6262" s="220"/>
    </row>
    <row r="6263" spans="1:3" x14ac:dyDescent="0.2">
      <c r="A6263" s="220"/>
      <c r="B6263" s="220"/>
      <c r="C6263" s="220"/>
    </row>
    <row r="6264" spans="1:3" x14ac:dyDescent="0.2">
      <c r="A6264" s="220"/>
      <c r="B6264" s="220"/>
      <c r="C6264" s="220"/>
    </row>
    <row r="6265" spans="1:3" x14ac:dyDescent="0.2">
      <c r="A6265" s="220"/>
      <c r="B6265" s="220"/>
      <c r="C6265" s="220"/>
    </row>
    <row r="6266" spans="1:3" x14ac:dyDescent="0.2">
      <c r="A6266" s="220"/>
      <c r="B6266" s="220"/>
      <c r="C6266" s="220"/>
    </row>
    <row r="6267" spans="1:3" x14ac:dyDescent="0.2">
      <c r="A6267" s="220"/>
      <c r="B6267" s="220"/>
      <c r="C6267" s="220"/>
    </row>
    <row r="6268" spans="1:3" x14ac:dyDescent="0.2">
      <c r="A6268" s="220"/>
      <c r="B6268" s="220"/>
      <c r="C6268" s="220"/>
    </row>
    <row r="6269" spans="1:3" x14ac:dyDescent="0.2">
      <c r="A6269" s="220"/>
      <c r="B6269" s="220"/>
      <c r="C6269" s="220"/>
    </row>
    <row r="6270" spans="1:3" x14ac:dyDescent="0.2">
      <c r="A6270" s="220"/>
      <c r="B6270" s="220"/>
      <c r="C6270" s="220"/>
    </row>
    <row r="6271" spans="1:3" x14ac:dyDescent="0.2">
      <c r="A6271" s="220"/>
      <c r="B6271" s="220"/>
      <c r="C6271" s="220"/>
    </row>
    <row r="6272" spans="1:3" x14ac:dyDescent="0.2">
      <c r="A6272" s="220"/>
      <c r="B6272" s="220"/>
      <c r="C6272" s="220"/>
    </row>
    <row r="6273" spans="1:3" x14ac:dyDescent="0.2">
      <c r="A6273" s="220"/>
      <c r="B6273" s="220"/>
      <c r="C6273" s="220"/>
    </row>
    <row r="6274" spans="1:3" x14ac:dyDescent="0.2">
      <c r="A6274" s="220"/>
      <c r="B6274" s="220"/>
      <c r="C6274" s="220"/>
    </row>
    <row r="6275" spans="1:3" x14ac:dyDescent="0.2">
      <c r="A6275" s="220"/>
      <c r="B6275" s="220"/>
      <c r="C6275" s="220"/>
    </row>
    <row r="6276" spans="1:3" x14ac:dyDescent="0.2">
      <c r="A6276" s="220"/>
      <c r="B6276" s="220"/>
      <c r="C6276" s="220"/>
    </row>
    <row r="6277" spans="1:3" x14ac:dyDescent="0.2">
      <c r="A6277" s="220"/>
      <c r="B6277" s="220"/>
      <c r="C6277" s="220"/>
    </row>
    <row r="6278" spans="1:3" x14ac:dyDescent="0.2">
      <c r="A6278" s="220"/>
      <c r="B6278" s="220"/>
      <c r="C6278" s="220"/>
    </row>
    <row r="6279" spans="1:3" x14ac:dyDescent="0.2">
      <c r="A6279" s="220"/>
      <c r="B6279" s="220"/>
      <c r="C6279" s="220"/>
    </row>
    <row r="6280" spans="1:3" x14ac:dyDescent="0.2">
      <c r="A6280" s="220"/>
      <c r="B6280" s="220"/>
      <c r="C6280" s="220"/>
    </row>
    <row r="6281" spans="1:3" x14ac:dyDescent="0.2">
      <c r="A6281" s="220"/>
      <c r="B6281" s="220"/>
      <c r="C6281" s="220"/>
    </row>
    <row r="6282" spans="1:3" x14ac:dyDescent="0.2">
      <c r="A6282" s="220"/>
      <c r="B6282" s="220"/>
      <c r="C6282" s="220"/>
    </row>
    <row r="6283" spans="1:3" x14ac:dyDescent="0.2">
      <c r="A6283" s="220"/>
      <c r="B6283" s="220"/>
      <c r="C6283" s="220"/>
    </row>
    <row r="6284" spans="1:3" x14ac:dyDescent="0.2">
      <c r="A6284" s="220"/>
      <c r="B6284" s="220"/>
      <c r="C6284" s="220"/>
    </row>
    <row r="6285" spans="1:3" x14ac:dyDescent="0.2">
      <c r="A6285" s="220"/>
      <c r="B6285" s="220"/>
      <c r="C6285" s="220"/>
    </row>
    <row r="6286" spans="1:3" x14ac:dyDescent="0.2">
      <c r="A6286" s="220"/>
      <c r="B6286" s="220"/>
      <c r="C6286" s="220"/>
    </row>
    <row r="6287" spans="1:3" x14ac:dyDescent="0.2">
      <c r="A6287" s="220"/>
      <c r="B6287" s="220"/>
      <c r="C6287" s="220"/>
    </row>
    <row r="6288" spans="1:3" x14ac:dyDescent="0.2">
      <c r="A6288" s="220"/>
      <c r="B6288" s="220"/>
      <c r="C6288" s="220"/>
    </row>
    <row r="6289" spans="1:3" x14ac:dyDescent="0.2">
      <c r="A6289" s="220"/>
      <c r="B6289" s="220"/>
      <c r="C6289" s="220"/>
    </row>
    <row r="6290" spans="1:3" x14ac:dyDescent="0.2">
      <c r="A6290" s="220"/>
      <c r="B6290" s="220"/>
      <c r="C6290" s="220"/>
    </row>
    <row r="6291" spans="1:3" x14ac:dyDescent="0.2">
      <c r="A6291" s="220"/>
      <c r="B6291" s="220"/>
      <c r="C6291" s="220"/>
    </row>
    <row r="6292" spans="1:3" x14ac:dyDescent="0.2">
      <c r="A6292" s="220"/>
      <c r="B6292" s="220"/>
      <c r="C6292" s="220"/>
    </row>
    <row r="6293" spans="1:3" x14ac:dyDescent="0.2">
      <c r="A6293" s="220"/>
      <c r="B6293" s="220"/>
      <c r="C6293" s="220"/>
    </row>
    <row r="6294" spans="1:3" x14ac:dyDescent="0.2">
      <c r="A6294" s="220"/>
      <c r="B6294" s="220"/>
      <c r="C6294" s="220"/>
    </row>
    <row r="6295" spans="1:3" x14ac:dyDescent="0.2">
      <c r="A6295" s="220"/>
      <c r="B6295" s="220"/>
      <c r="C6295" s="220"/>
    </row>
    <row r="6296" spans="1:3" x14ac:dyDescent="0.2">
      <c r="A6296" s="220"/>
      <c r="B6296" s="220"/>
      <c r="C6296" s="220"/>
    </row>
    <row r="6297" spans="1:3" x14ac:dyDescent="0.2">
      <c r="A6297" s="220"/>
      <c r="B6297" s="220"/>
      <c r="C6297" s="220"/>
    </row>
    <row r="6298" spans="1:3" x14ac:dyDescent="0.2">
      <c r="A6298" s="220"/>
      <c r="B6298" s="220"/>
      <c r="C6298" s="220"/>
    </row>
    <row r="6299" spans="1:3" x14ac:dyDescent="0.2">
      <c r="A6299" s="220"/>
      <c r="B6299" s="220"/>
      <c r="C6299" s="220"/>
    </row>
    <row r="6300" spans="1:3" x14ac:dyDescent="0.2">
      <c r="A6300" s="220"/>
      <c r="B6300" s="220"/>
      <c r="C6300" s="220"/>
    </row>
    <row r="6301" spans="1:3" x14ac:dyDescent="0.2">
      <c r="A6301" s="220"/>
      <c r="B6301" s="220"/>
      <c r="C6301" s="220"/>
    </row>
    <row r="6302" spans="1:3" x14ac:dyDescent="0.2">
      <c r="A6302" s="220"/>
      <c r="B6302" s="220"/>
      <c r="C6302" s="220"/>
    </row>
    <row r="6303" spans="1:3" x14ac:dyDescent="0.2">
      <c r="A6303" s="220"/>
      <c r="B6303" s="220"/>
      <c r="C6303" s="220"/>
    </row>
    <row r="6304" spans="1:3" x14ac:dyDescent="0.2">
      <c r="A6304" s="220"/>
      <c r="B6304" s="220"/>
      <c r="C6304" s="220"/>
    </row>
    <row r="6305" spans="1:3" x14ac:dyDescent="0.2">
      <c r="A6305" s="220"/>
      <c r="B6305" s="220"/>
      <c r="C6305" s="220"/>
    </row>
    <row r="6306" spans="1:3" x14ac:dyDescent="0.2">
      <c r="A6306" s="220"/>
      <c r="B6306" s="220"/>
      <c r="C6306" s="220"/>
    </row>
    <row r="6307" spans="1:3" x14ac:dyDescent="0.2">
      <c r="A6307" s="220"/>
      <c r="B6307" s="220"/>
      <c r="C6307" s="220"/>
    </row>
    <row r="6308" spans="1:3" x14ac:dyDescent="0.2">
      <c r="A6308" s="220"/>
      <c r="B6308" s="220"/>
      <c r="C6308" s="220"/>
    </row>
    <row r="6309" spans="1:3" x14ac:dyDescent="0.2">
      <c r="A6309" s="220"/>
      <c r="B6309" s="220"/>
      <c r="C6309" s="220"/>
    </row>
    <row r="6310" spans="1:3" x14ac:dyDescent="0.2">
      <c r="A6310" s="220"/>
      <c r="B6310" s="220"/>
      <c r="C6310" s="220"/>
    </row>
    <row r="6311" spans="1:3" x14ac:dyDescent="0.2">
      <c r="A6311" s="220"/>
      <c r="B6311" s="220"/>
      <c r="C6311" s="220"/>
    </row>
    <row r="6312" spans="1:3" x14ac:dyDescent="0.2">
      <c r="A6312" s="220"/>
      <c r="B6312" s="220"/>
      <c r="C6312" s="220"/>
    </row>
    <row r="6313" spans="1:3" x14ac:dyDescent="0.2">
      <c r="A6313" s="220"/>
      <c r="B6313" s="220"/>
      <c r="C6313" s="220"/>
    </row>
    <row r="6314" spans="1:3" x14ac:dyDescent="0.2">
      <c r="A6314" s="220"/>
      <c r="B6314" s="220"/>
      <c r="C6314" s="220"/>
    </row>
    <row r="6315" spans="1:3" x14ac:dyDescent="0.2">
      <c r="A6315" s="220"/>
      <c r="B6315" s="220"/>
      <c r="C6315" s="220"/>
    </row>
    <row r="6316" spans="1:3" x14ac:dyDescent="0.2">
      <c r="A6316" s="220"/>
      <c r="B6316" s="220"/>
      <c r="C6316" s="220"/>
    </row>
    <row r="6317" spans="1:3" x14ac:dyDescent="0.2">
      <c r="A6317" s="220"/>
      <c r="B6317" s="220"/>
      <c r="C6317" s="220"/>
    </row>
    <row r="6318" spans="1:3" x14ac:dyDescent="0.2">
      <c r="A6318" s="220"/>
      <c r="B6318" s="220"/>
      <c r="C6318" s="220"/>
    </row>
    <row r="6319" spans="1:3" x14ac:dyDescent="0.2">
      <c r="A6319" s="220"/>
      <c r="B6319" s="220"/>
      <c r="C6319" s="220"/>
    </row>
    <row r="6320" spans="1:3" x14ac:dyDescent="0.2">
      <c r="A6320" s="220"/>
      <c r="B6320" s="220"/>
      <c r="C6320" s="220"/>
    </row>
    <row r="6321" spans="1:3" x14ac:dyDescent="0.2">
      <c r="A6321" s="220"/>
      <c r="B6321" s="220"/>
      <c r="C6321" s="220"/>
    </row>
    <row r="6322" spans="1:3" x14ac:dyDescent="0.2">
      <c r="A6322" s="220"/>
      <c r="B6322" s="220"/>
      <c r="C6322" s="220"/>
    </row>
    <row r="6323" spans="1:3" x14ac:dyDescent="0.2">
      <c r="A6323" s="220"/>
      <c r="B6323" s="220"/>
      <c r="C6323" s="220"/>
    </row>
    <row r="6324" spans="1:3" x14ac:dyDescent="0.2">
      <c r="A6324" s="220"/>
      <c r="B6324" s="220"/>
      <c r="C6324" s="220"/>
    </row>
    <row r="6325" spans="1:3" x14ac:dyDescent="0.2">
      <c r="A6325" s="220"/>
      <c r="B6325" s="220"/>
      <c r="C6325" s="220"/>
    </row>
    <row r="6326" spans="1:3" x14ac:dyDescent="0.2">
      <c r="A6326" s="220"/>
      <c r="B6326" s="220"/>
      <c r="C6326" s="220"/>
    </row>
    <row r="6327" spans="1:3" x14ac:dyDescent="0.2">
      <c r="A6327" s="220"/>
      <c r="B6327" s="220"/>
      <c r="C6327" s="220"/>
    </row>
    <row r="6328" spans="1:3" x14ac:dyDescent="0.2">
      <c r="A6328" s="220"/>
      <c r="B6328" s="220"/>
      <c r="C6328" s="220"/>
    </row>
    <row r="6329" spans="1:3" x14ac:dyDescent="0.2">
      <c r="A6329" s="220"/>
      <c r="B6329" s="220"/>
      <c r="C6329" s="220"/>
    </row>
    <row r="6330" spans="1:3" x14ac:dyDescent="0.2">
      <c r="A6330" s="220"/>
      <c r="B6330" s="220"/>
      <c r="C6330" s="220"/>
    </row>
    <row r="6331" spans="1:3" x14ac:dyDescent="0.2">
      <c r="A6331" s="220"/>
      <c r="B6331" s="220"/>
      <c r="C6331" s="220"/>
    </row>
    <row r="6332" spans="1:3" x14ac:dyDescent="0.2">
      <c r="A6332" s="220"/>
      <c r="B6332" s="220"/>
      <c r="C6332" s="220"/>
    </row>
    <row r="6333" spans="1:3" x14ac:dyDescent="0.2">
      <c r="A6333" s="220"/>
      <c r="B6333" s="220"/>
      <c r="C6333" s="220"/>
    </row>
    <row r="6334" spans="1:3" x14ac:dyDescent="0.2">
      <c r="A6334" s="220"/>
      <c r="B6334" s="220"/>
      <c r="C6334" s="220"/>
    </row>
    <row r="6335" spans="1:3" x14ac:dyDescent="0.2">
      <c r="A6335" s="220"/>
      <c r="B6335" s="220"/>
      <c r="C6335" s="220"/>
    </row>
    <row r="6336" spans="1:3" x14ac:dyDescent="0.2">
      <c r="A6336" s="220"/>
      <c r="B6336" s="220"/>
      <c r="C6336" s="220"/>
    </row>
    <row r="6337" spans="1:3" x14ac:dyDescent="0.2">
      <c r="A6337" s="220"/>
      <c r="B6337" s="220"/>
      <c r="C6337" s="220"/>
    </row>
    <row r="6338" spans="1:3" x14ac:dyDescent="0.2">
      <c r="A6338" s="220"/>
      <c r="B6338" s="220"/>
      <c r="C6338" s="220"/>
    </row>
    <row r="6339" spans="1:3" x14ac:dyDescent="0.2">
      <c r="A6339" s="220"/>
      <c r="B6339" s="220"/>
      <c r="C6339" s="220"/>
    </row>
    <row r="6340" spans="1:3" x14ac:dyDescent="0.2">
      <c r="A6340" s="220"/>
      <c r="B6340" s="220"/>
      <c r="C6340" s="220"/>
    </row>
    <row r="6341" spans="1:3" x14ac:dyDescent="0.2">
      <c r="A6341" s="220"/>
      <c r="B6341" s="220"/>
      <c r="C6341" s="220"/>
    </row>
    <row r="6342" spans="1:3" x14ac:dyDescent="0.2">
      <c r="A6342" s="220"/>
      <c r="B6342" s="220"/>
      <c r="C6342" s="220"/>
    </row>
    <row r="6343" spans="1:3" x14ac:dyDescent="0.2">
      <c r="A6343" s="220"/>
      <c r="B6343" s="220"/>
      <c r="C6343" s="220"/>
    </row>
    <row r="6344" spans="1:3" x14ac:dyDescent="0.2">
      <c r="A6344" s="220"/>
      <c r="B6344" s="220"/>
      <c r="C6344" s="220"/>
    </row>
    <row r="6345" spans="1:3" x14ac:dyDescent="0.2">
      <c r="A6345" s="220"/>
      <c r="B6345" s="220"/>
      <c r="C6345" s="220"/>
    </row>
    <row r="6346" spans="1:3" x14ac:dyDescent="0.2">
      <c r="A6346" s="220"/>
      <c r="B6346" s="220"/>
      <c r="C6346" s="220"/>
    </row>
    <row r="6347" spans="1:3" x14ac:dyDescent="0.2">
      <c r="A6347" s="220"/>
      <c r="B6347" s="220"/>
      <c r="C6347" s="220"/>
    </row>
    <row r="6348" spans="1:3" x14ac:dyDescent="0.2">
      <c r="A6348" s="220"/>
      <c r="B6348" s="220"/>
      <c r="C6348" s="220"/>
    </row>
    <row r="6349" spans="1:3" x14ac:dyDescent="0.2">
      <c r="A6349" s="220"/>
      <c r="B6349" s="220"/>
      <c r="C6349" s="220"/>
    </row>
    <row r="6350" spans="1:3" x14ac:dyDescent="0.2">
      <c r="A6350" s="220"/>
      <c r="B6350" s="220"/>
      <c r="C6350" s="220"/>
    </row>
    <row r="6351" spans="1:3" x14ac:dyDescent="0.2">
      <c r="A6351" s="220"/>
      <c r="B6351" s="220"/>
      <c r="C6351" s="220"/>
    </row>
    <row r="6352" spans="1:3" x14ac:dyDescent="0.2">
      <c r="A6352" s="220"/>
      <c r="B6352" s="220"/>
      <c r="C6352" s="220"/>
    </row>
    <row r="6353" spans="1:3" x14ac:dyDescent="0.2">
      <c r="A6353" s="220"/>
      <c r="B6353" s="220"/>
      <c r="C6353" s="220"/>
    </row>
    <row r="6354" spans="1:3" x14ac:dyDescent="0.2">
      <c r="A6354" s="220"/>
      <c r="B6354" s="220"/>
      <c r="C6354" s="220"/>
    </row>
    <row r="6355" spans="1:3" x14ac:dyDescent="0.2">
      <c r="A6355" s="220"/>
      <c r="B6355" s="220"/>
      <c r="C6355" s="220"/>
    </row>
    <row r="6356" spans="1:3" x14ac:dyDescent="0.2">
      <c r="A6356" s="220"/>
      <c r="B6356" s="220"/>
      <c r="C6356" s="220"/>
    </row>
    <row r="6357" spans="1:3" x14ac:dyDescent="0.2">
      <c r="A6357" s="220"/>
      <c r="B6357" s="220"/>
      <c r="C6357" s="220"/>
    </row>
    <row r="6358" spans="1:3" x14ac:dyDescent="0.2">
      <c r="A6358" s="220"/>
      <c r="B6358" s="220"/>
      <c r="C6358" s="220"/>
    </row>
    <row r="6359" spans="1:3" x14ac:dyDescent="0.2">
      <c r="A6359" s="220"/>
      <c r="B6359" s="220"/>
      <c r="C6359" s="220"/>
    </row>
    <row r="6360" spans="1:3" x14ac:dyDescent="0.2">
      <c r="A6360" s="220"/>
      <c r="B6360" s="220"/>
      <c r="C6360" s="220"/>
    </row>
    <row r="6361" spans="1:3" x14ac:dyDescent="0.2">
      <c r="A6361" s="220"/>
      <c r="B6361" s="220"/>
      <c r="C6361" s="220"/>
    </row>
    <row r="6362" spans="1:3" x14ac:dyDescent="0.2">
      <c r="A6362" s="220"/>
      <c r="B6362" s="220"/>
      <c r="C6362" s="220"/>
    </row>
    <row r="6363" spans="1:3" x14ac:dyDescent="0.2">
      <c r="A6363" s="220"/>
      <c r="B6363" s="220"/>
      <c r="C6363" s="220"/>
    </row>
    <row r="6364" spans="1:3" x14ac:dyDescent="0.2">
      <c r="A6364" s="220"/>
      <c r="B6364" s="220"/>
      <c r="C6364" s="220"/>
    </row>
    <row r="6365" spans="1:3" x14ac:dyDescent="0.2">
      <c r="A6365" s="220"/>
      <c r="B6365" s="220"/>
      <c r="C6365" s="220"/>
    </row>
    <row r="6366" spans="1:3" x14ac:dyDescent="0.2">
      <c r="A6366" s="220"/>
      <c r="B6366" s="220"/>
      <c r="C6366" s="220"/>
    </row>
    <row r="6367" spans="1:3" x14ac:dyDescent="0.2">
      <c r="A6367" s="220"/>
      <c r="B6367" s="220"/>
      <c r="C6367" s="220"/>
    </row>
    <row r="6368" spans="1:3" x14ac:dyDescent="0.2">
      <c r="A6368" s="220"/>
      <c r="B6368" s="220"/>
      <c r="C6368" s="220"/>
    </row>
    <row r="6369" spans="1:3" x14ac:dyDescent="0.2">
      <c r="A6369" s="220"/>
      <c r="B6369" s="220"/>
      <c r="C6369" s="220"/>
    </row>
    <row r="6370" spans="1:3" x14ac:dyDescent="0.2">
      <c r="A6370" s="220"/>
      <c r="B6370" s="220"/>
      <c r="C6370" s="220"/>
    </row>
    <row r="6371" spans="1:3" x14ac:dyDescent="0.2">
      <c r="A6371" s="220"/>
      <c r="B6371" s="220"/>
      <c r="C6371" s="220"/>
    </row>
    <row r="6372" spans="1:3" x14ac:dyDescent="0.2">
      <c r="A6372" s="220"/>
      <c r="B6372" s="220"/>
      <c r="C6372" s="220"/>
    </row>
    <row r="6373" spans="1:3" x14ac:dyDescent="0.2">
      <c r="A6373" s="220"/>
      <c r="B6373" s="220"/>
      <c r="C6373" s="220"/>
    </row>
    <row r="6374" spans="1:3" x14ac:dyDescent="0.2">
      <c r="A6374" s="220"/>
      <c r="B6374" s="220"/>
      <c r="C6374" s="220"/>
    </row>
    <row r="6375" spans="1:3" x14ac:dyDescent="0.2">
      <c r="A6375" s="220"/>
      <c r="B6375" s="220"/>
      <c r="C6375" s="220"/>
    </row>
    <row r="6376" spans="1:3" x14ac:dyDescent="0.2">
      <c r="A6376" s="220"/>
      <c r="B6376" s="220"/>
      <c r="C6376" s="220"/>
    </row>
    <row r="6377" spans="1:3" x14ac:dyDescent="0.2">
      <c r="A6377" s="220"/>
      <c r="B6377" s="220"/>
      <c r="C6377" s="220"/>
    </row>
    <row r="6378" spans="1:3" x14ac:dyDescent="0.2">
      <c r="A6378" s="220"/>
      <c r="B6378" s="220"/>
      <c r="C6378" s="220"/>
    </row>
    <row r="6379" spans="1:3" x14ac:dyDescent="0.2">
      <c r="A6379" s="220"/>
      <c r="B6379" s="220"/>
      <c r="C6379" s="220"/>
    </row>
    <row r="6380" spans="1:3" x14ac:dyDescent="0.2">
      <c r="A6380" s="220"/>
      <c r="B6380" s="220"/>
      <c r="C6380" s="220"/>
    </row>
    <row r="6381" spans="1:3" x14ac:dyDescent="0.2">
      <c r="A6381" s="220"/>
      <c r="B6381" s="220"/>
      <c r="C6381" s="220"/>
    </row>
    <row r="6382" spans="1:3" x14ac:dyDescent="0.2">
      <c r="A6382" s="220"/>
      <c r="B6382" s="220"/>
      <c r="C6382" s="220"/>
    </row>
    <row r="6383" spans="1:3" x14ac:dyDescent="0.2">
      <c r="A6383" s="220"/>
      <c r="B6383" s="220"/>
      <c r="C6383" s="220"/>
    </row>
    <row r="6384" spans="1:3" x14ac:dyDescent="0.2">
      <c r="A6384" s="220"/>
      <c r="B6384" s="220"/>
      <c r="C6384" s="220"/>
    </row>
    <row r="6385" spans="1:3" x14ac:dyDescent="0.2">
      <c r="A6385" s="220"/>
      <c r="B6385" s="220"/>
      <c r="C6385" s="220"/>
    </row>
    <row r="6386" spans="1:3" x14ac:dyDescent="0.2">
      <c r="A6386" s="220"/>
      <c r="B6386" s="220"/>
      <c r="C6386" s="220"/>
    </row>
    <row r="6387" spans="1:3" x14ac:dyDescent="0.2">
      <c r="A6387" s="220"/>
      <c r="B6387" s="220"/>
      <c r="C6387" s="220"/>
    </row>
    <row r="6388" spans="1:3" x14ac:dyDescent="0.2">
      <c r="A6388" s="220"/>
      <c r="B6388" s="220"/>
      <c r="C6388" s="220"/>
    </row>
    <row r="6389" spans="1:3" x14ac:dyDescent="0.2">
      <c r="A6389" s="220"/>
      <c r="B6389" s="220"/>
      <c r="C6389" s="220"/>
    </row>
    <row r="6390" spans="1:3" x14ac:dyDescent="0.2">
      <c r="A6390" s="220"/>
      <c r="B6390" s="220"/>
      <c r="C6390" s="220"/>
    </row>
    <row r="6391" spans="1:3" x14ac:dyDescent="0.2">
      <c r="A6391" s="220"/>
      <c r="B6391" s="220"/>
      <c r="C6391" s="220"/>
    </row>
    <row r="6392" spans="1:3" x14ac:dyDescent="0.2">
      <c r="A6392" s="220"/>
      <c r="B6392" s="220"/>
      <c r="C6392" s="220"/>
    </row>
    <row r="6393" spans="1:3" x14ac:dyDescent="0.2">
      <c r="A6393" s="220"/>
      <c r="B6393" s="220"/>
      <c r="C6393" s="220"/>
    </row>
    <row r="6394" spans="1:3" x14ac:dyDescent="0.2">
      <c r="A6394" s="220"/>
      <c r="B6394" s="220"/>
      <c r="C6394" s="220"/>
    </row>
    <row r="6395" spans="1:3" x14ac:dyDescent="0.2">
      <c r="A6395" s="220"/>
      <c r="B6395" s="220"/>
      <c r="C6395" s="220"/>
    </row>
    <row r="6396" spans="1:3" x14ac:dyDescent="0.2">
      <c r="A6396" s="220"/>
      <c r="B6396" s="220"/>
      <c r="C6396" s="220"/>
    </row>
    <row r="6397" spans="1:3" x14ac:dyDescent="0.2">
      <c r="A6397" s="220"/>
      <c r="B6397" s="220"/>
      <c r="C6397" s="220"/>
    </row>
    <row r="6398" spans="1:3" x14ac:dyDescent="0.2">
      <c r="A6398" s="220"/>
      <c r="B6398" s="220"/>
      <c r="C6398" s="220"/>
    </row>
    <row r="6399" spans="1:3" x14ac:dyDescent="0.2">
      <c r="A6399" s="220"/>
      <c r="B6399" s="220"/>
      <c r="C6399" s="220"/>
    </row>
    <row r="6400" spans="1:3" x14ac:dyDescent="0.2">
      <c r="A6400" s="220"/>
      <c r="B6400" s="220"/>
      <c r="C6400" s="220"/>
    </row>
    <row r="6401" spans="1:3" x14ac:dyDescent="0.2">
      <c r="A6401" s="220"/>
      <c r="B6401" s="220"/>
      <c r="C6401" s="220"/>
    </row>
    <row r="6402" spans="1:3" x14ac:dyDescent="0.2">
      <c r="A6402" s="220"/>
      <c r="B6402" s="220"/>
      <c r="C6402" s="220"/>
    </row>
    <row r="6403" spans="1:3" x14ac:dyDescent="0.2">
      <c r="A6403" s="220"/>
      <c r="B6403" s="220"/>
      <c r="C6403" s="220"/>
    </row>
    <row r="6404" spans="1:3" x14ac:dyDescent="0.2">
      <c r="A6404" s="220"/>
      <c r="B6404" s="220"/>
      <c r="C6404" s="220"/>
    </row>
    <row r="6405" spans="1:3" x14ac:dyDescent="0.2">
      <c r="A6405" s="220"/>
      <c r="B6405" s="220"/>
      <c r="C6405" s="220"/>
    </row>
    <row r="6406" spans="1:3" x14ac:dyDescent="0.2">
      <c r="A6406" s="220"/>
      <c r="B6406" s="220"/>
      <c r="C6406" s="220"/>
    </row>
    <row r="6407" spans="1:3" x14ac:dyDescent="0.2">
      <c r="A6407" s="220"/>
      <c r="B6407" s="220"/>
      <c r="C6407" s="220"/>
    </row>
    <row r="6408" spans="1:3" x14ac:dyDescent="0.2">
      <c r="A6408" s="220"/>
      <c r="B6408" s="220"/>
      <c r="C6408" s="220"/>
    </row>
    <row r="6409" spans="1:3" x14ac:dyDescent="0.2">
      <c r="A6409" s="220"/>
      <c r="B6409" s="220"/>
      <c r="C6409" s="220"/>
    </row>
    <row r="6410" spans="1:3" x14ac:dyDescent="0.2">
      <c r="A6410" s="220"/>
      <c r="B6410" s="220"/>
      <c r="C6410" s="220"/>
    </row>
    <row r="6411" spans="1:3" x14ac:dyDescent="0.2">
      <c r="A6411" s="220"/>
      <c r="B6411" s="220"/>
      <c r="C6411" s="220"/>
    </row>
    <row r="6412" spans="1:3" x14ac:dyDescent="0.2">
      <c r="A6412" s="220"/>
      <c r="B6412" s="220"/>
      <c r="C6412" s="220"/>
    </row>
    <row r="6413" spans="1:3" x14ac:dyDescent="0.2">
      <c r="A6413" s="220"/>
      <c r="B6413" s="220"/>
      <c r="C6413" s="220"/>
    </row>
    <row r="6414" spans="1:3" x14ac:dyDescent="0.2">
      <c r="A6414" s="220"/>
      <c r="B6414" s="220"/>
      <c r="C6414" s="220"/>
    </row>
    <row r="6415" spans="1:3" x14ac:dyDescent="0.2">
      <c r="A6415" s="220"/>
      <c r="B6415" s="220"/>
      <c r="C6415" s="220"/>
    </row>
    <row r="6416" spans="1:3" x14ac:dyDescent="0.2">
      <c r="A6416" s="220"/>
      <c r="B6416" s="220"/>
      <c r="C6416" s="220"/>
    </row>
    <row r="6417" spans="1:3" x14ac:dyDescent="0.2">
      <c r="A6417" s="220"/>
      <c r="B6417" s="220"/>
      <c r="C6417" s="220"/>
    </row>
    <row r="6418" spans="1:3" x14ac:dyDescent="0.2">
      <c r="A6418" s="220"/>
      <c r="B6418" s="220"/>
      <c r="C6418" s="220"/>
    </row>
    <row r="6419" spans="1:3" x14ac:dyDescent="0.2">
      <c r="A6419" s="220"/>
      <c r="B6419" s="220"/>
      <c r="C6419" s="220"/>
    </row>
    <row r="6420" spans="1:3" x14ac:dyDescent="0.2">
      <c r="A6420" s="220"/>
      <c r="B6420" s="220"/>
      <c r="C6420" s="220"/>
    </row>
    <row r="6421" spans="1:3" x14ac:dyDescent="0.2">
      <c r="A6421" s="220"/>
      <c r="B6421" s="220"/>
      <c r="C6421" s="220"/>
    </row>
    <row r="6422" spans="1:3" x14ac:dyDescent="0.2">
      <c r="A6422" s="220"/>
      <c r="B6422" s="220"/>
      <c r="C6422" s="220"/>
    </row>
    <row r="6423" spans="1:3" x14ac:dyDescent="0.2">
      <c r="A6423" s="220"/>
      <c r="B6423" s="220"/>
      <c r="C6423" s="220"/>
    </row>
    <row r="6424" spans="1:3" x14ac:dyDescent="0.2">
      <c r="A6424" s="220"/>
      <c r="B6424" s="220"/>
      <c r="C6424" s="220"/>
    </row>
    <row r="6425" spans="1:3" x14ac:dyDescent="0.2">
      <c r="A6425" s="220"/>
      <c r="B6425" s="220"/>
      <c r="C6425" s="220"/>
    </row>
    <row r="6426" spans="1:3" x14ac:dyDescent="0.2">
      <c r="A6426" s="220"/>
      <c r="B6426" s="220"/>
      <c r="C6426" s="220"/>
    </row>
    <row r="6427" spans="1:3" x14ac:dyDescent="0.2">
      <c r="A6427" s="220"/>
      <c r="B6427" s="220"/>
      <c r="C6427" s="220"/>
    </row>
    <row r="6428" spans="1:3" x14ac:dyDescent="0.2">
      <c r="A6428" s="220"/>
      <c r="B6428" s="220"/>
      <c r="C6428" s="220"/>
    </row>
    <row r="6429" spans="1:3" x14ac:dyDescent="0.2">
      <c r="A6429" s="220"/>
      <c r="B6429" s="220"/>
      <c r="C6429" s="220"/>
    </row>
    <row r="6430" spans="1:3" x14ac:dyDescent="0.2">
      <c r="A6430" s="220"/>
      <c r="B6430" s="220"/>
      <c r="C6430" s="220"/>
    </row>
    <row r="6431" spans="1:3" x14ac:dyDescent="0.2">
      <c r="A6431" s="220"/>
      <c r="B6431" s="220"/>
      <c r="C6431" s="220"/>
    </row>
    <row r="6432" spans="1:3" x14ac:dyDescent="0.2">
      <c r="A6432" s="220"/>
      <c r="B6432" s="220"/>
      <c r="C6432" s="220"/>
    </row>
    <row r="6433" spans="1:3" x14ac:dyDescent="0.2">
      <c r="A6433" s="220"/>
      <c r="B6433" s="220"/>
      <c r="C6433" s="220"/>
    </row>
    <row r="6434" spans="1:3" x14ac:dyDescent="0.2">
      <c r="A6434" s="220"/>
      <c r="B6434" s="220"/>
      <c r="C6434" s="220"/>
    </row>
    <row r="6435" spans="1:3" x14ac:dyDescent="0.2">
      <c r="A6435" s="220"/>
      <c r="B6435" s="220"/>
      <c r="C6435" s="220"/>
    </row>
    <row r="6436" spans="1:3" x14ac:dyDescent="0.2">
      <c r="A6436" s="220"/>
      <c r="B6436" s="220"/>
      <c r="C6436" s="220"/>
    </row>
    <row r="6437" spans="1:3" x14ac:dyDescent="0.2">
      <c r="A6437" s="220"/>
      <c r="B6437" s="220"/>
      <c r="C6437" s="220"/>
    </row>
    <row r="6438" spans="1:3" x14ac:dyDescent="0.2">
      <c r="A6438" s="220"/>
      <c r="B6438" s="220"/>
      <c r="C6438" s="220"/>
    </row>
    <row r="6439" spans="1:3" x14ac:dyDescent="0.2">
      <c r="A6439" s="220"/>
      <c r="B6439" s="220"/>
      <c r="C6439" s="220"/>
    </row>
    <row r="6440" spans="1:3" x14ac:dyDescent="0.2">
      <c r="A6440" s="220"/>
      <c r="B6440" s="220"/>
      <c r="C6440" s="220"/>
    </row>
    <row r="6441" spans="1:3" x14ac:dyDescent="0.2">
      <c r="A6441" s="220"/>
      <c r="B6441" s="220"/>
      <c r="C6441" s="220"/>
    </row>
    <row r="6442" spans="1:3" x14ac:dyDescent="0.2">
      <c r="A6442" s="220"/>
      <c r="B6442" s="220"/>
      <c r="C6442" s="220"/>
    </row>
    <row r="6443" spans="1:3" x14ac:dyDescent="0.2">
      <c r="A6443" s="220"/>
      <c r="B6443" s="220"/>
      <c r="C6443" s="220"/>
    </row>
    <row r="6444" spans="1:3" x14ac:dyDescent="0.2">
      <c r="A6444" s="220"/>
      <c r="B6444" s="220"/>
      <c r="C6444" s="220"/>
    </row>
    <row r="6445" spans="1:3" x14ac:dyDescent="0.2">
      <c r="A6445" s="220"/>
      <c r="B6445" s="220"/>
      <c r="C6445" s="220"/>
    </row>
    <row r="6446" spans="1:3" x14ac:dyDescent="0.2">
      <c r="A6446" s="220"/>
      <c r="B6446" s="220"/>
      <c r="C6446" s="220"/>
    </row>
    <row r="6447" spans="1:3" x14ac:dyDescent="0.2">
      <c r="A6447" s="220"/>
      <c r="B6447" s="220"/>
      <c r="C6447" s="220"/>
    </row>
    <row r="6448" spans="1:3" x14ac:dyDescent="0.2">
      <c r="A6448" s="220"/>
      <c r="B6448" s="220"/>
      <c r="C6448" s="220"/>
    </row>
    <row r="6449" spans="1:3" x14ac:dyDescent="0.2">
      <c r="A6449" s="220"/>
      <c r="B6449" s="220"/>
      <c r="C6449" s="220"/>
    </row>
    <row r="6450" spans="1:3" x14ac:dyDescent="0.2">
      <c r="A6450" s="220"/>
      <c r="B6450" s="220"/>
      <c r="C6450" s="220"/>
    </row>
    <row r="6451" spans="1:3" x14ac:dyDescent="0.2">
      <c r="A6451" s="220"/>
      <c r="B6451" s="220"/>
      <c r="C6451" s="220"/>
    </row>
    <row r="6452" spans="1:3" x14ac:dyDescent="0.2">
      <c r="A6452" s="220"/>
      <c r="B6452" s="220"/>
      <c r="C6452" s="220"/>
    </row>
    <row r="6453" spans="1:3" x14ac:dyDescent="0.2">
      <c r="A6453" s="220"/>
      <c r="B6453" s="220"/>
      <c r="C6453" s="220"/>
    </row>
    <row r="6454" spans="1:3" x14ac:dyDescent="0.2">
      <c r="A6454" s="220"/>
      <c r="B6454" s="220"/>
      <c r="C6454" s="220"/>
    </row>
    <row r="6455" spans="1:3" x14ac:dyDescent="0.2">
      <c r="A6455" s="220"/>
      <c r="B6455" s="220"/>
      <c r="C6455" s="220"/>
    </row>
    <row r="6456" spans="1:3" x14ac:dyDescent="0.2">
      <c r="A6456" s="220"/>
      <c r="B6456" s="220"/>
      <c r="C6456" s="220"/>
    </row>
    <row r="6457" spans="1:3" x14ac:dyDescent="0.2">
      <c r="A6457" s="220"/>
      <c r="B6457" s="220"/>
      <c r="C6457" s="220"/>
    </row>
    <row r="6458" spans="1:3" x14ac:dyDescent="0.2">
      <c r="A6458" s="220"/>
      <c r="B6458" s="220"/>
      <c r="C6458" s="220"/>
    </row>
    <row r="6459" spans="1:3" x14ac:dyDescent="0.2">
      <c r="A6459" s="220"/>
      <c r="B6459" s="220"/>
      <c r="C6459" s="220"/>
    </row>
    <row r="6460" spans="1:3" x14ac:dyDescent="0.2">
      <c r="A6460" s="220"/>
      <c r="B6460" s="220"/>
      <c r="C6460" s="220"/>
    </row>
    <row r="6461" spans="1:3" x14ac:dyDescent="0.2">
      <c r="A6461" s="220"/>
      <c r="B6461" s="220"/>
      <c r="C6461" s="220"/>
    </row>
    <row r="6462" spans="1:3" x14ac:dyDescent="0.2">
      <c r="A6462" s="220"/>
      <c r="B6462" s="220"/>
      <c r="C6462" s="220"/>
    </row>
    <row r="6463" spans="1:3" x14ac:dyDescent="0.2">
      <c r="A6463" s="220"/>
      <c r="B6463" s="220"/>
      <c r="C6463" s="220"/>
    </row>
    <row r="6464" spans="1:3" x14ac:dyDescent="0.2">
      <c r="A6464" s="220"/>
      <c r="B6464" s="220"/>
      <c r="C6464" s="220"/>
    </row>
    <row r="6465" spans="1:3" x14ac:dyDescent="0.2">
      <c r="A6465" s="220"/>
      <c r="B6465" s="220"/>
      <c r="C6465" s="220"/>
    </row>
    <row r="6466" spans="1:3" x14ac:dyDescent="0.2">
      <c r="A6466" s="220"/>
      <c r="B6466" s="220"/>
      <c r="C6466" s="220"/>
    </row>
    <row r="6467" spans="1:3" x14ac:dyDescent="0.2">
      <c r="A6467" s="220"/>
      <c r="B6467" s="220"/>
      <c r="C6467" s="220"/>
    </row>
    <row r="6468" spans="1:3" x14ac:dyDescent="0.2">
      <c r="A6468" s="220"/>
      <c r="B6468" s="220"/>
      <c r="C6468" s="220"/>
    </row>
    <row r="6469" spans="1:3" x14ac:dyDescent="0.2">
      <c r="A6469" s="220"/>
      <c r="B6469" s="220"/>
      <c r="C6469" s="220"/>
    </row>
    <row r="6470" spans="1:3" x14ac:dyDescent="0.2">
      <c r="A6470" s="220"/>
      <c r="B6470" s="220"/>
      <c r="C6470" s="220"/>
    </row>
    <row r="6471" spans="1:3" x14ac:dyDescent="0.2">
      <c r="A6471" s="220"/>
      <c r="B6471" s="220"/>
      <c r="C6471" s="220"/>
    </row>
    <row r="6472" spans="1:3" x14ac:dyDescent="0.2">
      <c r="A6472" s="220"/>
      <c r="B6472" s="220"/>
      <c r="C6472" s="220"/>
    </row>
    <row r="6473" spans="1:3" x14ac:dyDescent="0.2">
      <c r="A6473" s="220"/>
      <c r="B6473" s="220"/>
      <c r="C6473" s="220"/>
    </row>
    <row r="6474" spans="1:3" x14ac:dyDescent="0.2">
      <c r="A6474" s="220"/>
      <c r="B6474" s="220"/>
      <c r="C6474" s="220"/>
    </row>
    <row r="6475" spans="1:3" x14ac:dyDescent="0.2">
      <c r="A6475" s="220"/>
      <c r="B6475" s="220"/>
      <c r="C6475" s="220"/>
    </row>
    <row r="6476" spans="1:3" x14ac:dyDescent="0.2">
      <c r="A6476" s="220"/>
      <c r="B6476" s="220"/>
      <c r="C6476" s="220"/>
    </row>
    <row r="6477" spans="1:3" x14ac:dyDescent="0.2">
      <c r="A6477" s="220"/>
      <c r="B6477" s="220"/>
      <c r="C6477" s="220"/>
    </row>
    <row r="6478" spans="1:3" x14ac:dyDescent="0.2">
      <c r="A6478" s="220"/>
      <c r="B6478" s="220"/>
      <c r="C6478" s="220"/>
    </row>
    <row r="6479" spans="1:3" x14ac:dyDescent="0.2">
      <c r="A6479" s="220"/>
      <c r="B6479" s="220"/>
      <c r="C6479" s="220"/>
    </row>
    <row r="6480" spans="1:3" x14ac:dyDescent="0.2">
      <c r="A6480" s="220"/>
      <c r="B6480" s="220"/>
      <c r="C6480" s="220"/>
    </row>
    <row r="6481" spans="1:3" x14ac:dyDescent="0.2">
      <c r="A6481" s="220"/>
      <c r="B6481" s="220"/>
      <c r="C6481" s="220"/>
    </row>
    <row r="6482" spans="1:3" x14ac:dyDescent="0.2">
      <c r="A6482" s="220"/>
      <c r="B6482" s="220"/>
      <c r="C6482" s="220"/>
    </row>
    <row r="6483" spans="1:3" x14ac:dyDescent="0.2">
      <c r="A6483" s="220"/>
      <c r="B6483" s="220"/>
      <c r="C6483" s="220"/>
    </row>
    <row r="6484" spans="1:3" x14ac:dyDescent="0.2">
      <c r="A6484" s="220"/>
      <c r="B6484" s="220"/>
      <c r="C6484" s="220"/>
    </row>
    <row r="6485" spans="1:3" x14ac:dyDescent="0.2">
      <c r="A6485" s="220"/>
      <c r="B6485" s="220"/>
      <c r="C6485" s="220"/>
    </row>
    <row r="6486" spans="1:3" x14ac:dyDescent="0.2">
      <c r="A6486" s="220"/>
      <c r="B6486" s="220"/>
      <c r="C6486" s="220"/>
    </row>
    <row r="6487" spans="1:3" x14ac:dyDescent="0.2">
      <c r="A6487" s="220"/>
      <c r="B6487" s="220"/>
      <c r="C6487" s="220"/>
    </row>
    <row r="6488" spans="1:3" x14ac:dyDescent="0.2">
      <c r="A6488" s="220"/>
      <c r="B6488" s="220"/>
      <c r="C6488" s="220"/>
    </row>
    <row r="6489" spans="1:3" x14ac:dyDescent="0.2">
      <c r="A6489" s="220"/>
      <c r="B6489" s="220"/>
      <c r="C6489" s="220"/>
    </row>
    <row r="6490" spans="1:3" x14ac:dyDescent="0.2">
      <c r="A6490" s="220"/>
      <c r="B6490" s="220"/>
      <c r="C6490" s="220"/>
    </row>
    <row r="6491" spans="1:3" x14ac:dyDescent="0.2">
      <c r="A6491" s="220"/>
      <c r="B6491" s="220"/>
      <c r="C6491" s="220"/>
    </row>
    <row r="6492" spans="1:3" x14ac:dyDescent="0.2">
      <c r="A6492" s="220"/>
      <c r="B6492" s="220"/>
      <c r="C6492" s="220"/>
    </row>
    <row r="6493" spans="1:3" x14ac:dyDescent="0.2">
      <c r="A6493" s="220"/>
      <c r="B6493" s="220"/>
      <c r="C6493" s="220"/>
    </row>
    <row r="6494" spans="1:3" x14ac:dyDescent="0.2">
      <c r="A6494" s="220"/>
      <c r="B6494" s="220"/>
      <c r="C6494" s="220"/>
    </row>
    <row r="6495" spans="1:3" x14ac:dyDescent="0.2">
      <c r="A6495" s="220"/>
      <c r="B6495" s="220"/>
      <c r="C6495" s="220"/>
    </row>
    <row r="6496" spans="1:3" x14ac:dyDescent="0.2">
      <c r="A6496" s="220"/>
      <c r="B6496" s="220"/>
      <c r="C6496" s="220"/>
    </row>
    <row r="6497" spans="1:3" x14ac:dyDescent="0.2">
      <c r="A6497" s="220"/>
      <c r="B6497" s="220"/>
      <c r="C6497" s="220"/>
    </row>
    <row r="6498" spans="1:3" x14ac:dyDescent="0.2">
      <c r="A6498" s="220"/>
      <c r="B6498" s="220"/>
      <c r="C6498" s="220"/>
    </row>
    <row r="6499" spans="1:3" x14ac:dyDescent="0.2">
      <c r="A6499" s="220"/>
      <c r="B6499" s="220"/>
      <c r="C6499" s="220"/>
    </row>
    <row r="6500" spans="1:3" x14ac:dyDescent="0.2">
      <c r="A6500" s="220"/>
      <c r="B6500" s="220"/>
      <c r="C6500" s="220"/>
    </row>
    <row r="6501" spans="1:3" x14ac:dyDescent="0.2">
      <c r="A6501" s="220"/>
      <c r="B6501" s="220"/>
      <c r="C6501" s="220"/>
    </row>
    <row r="6502" spans="1:3" x14ac:dyDescent="0.2">
      <c r="A6502" s="220"/>
      <c r="B6502" s="220"/>
      <c r="C6502" s="220"/>
    </row>
    <row r="6503" spans="1:3" x14ac:dyDescent="0.2">
      <c r="A6503" s="220"/>
      <c r="B6503" s="220"/>
      <c r="C6503" s="220"/>
    </row>
    <row r="6504" spans="1:3" x14ac:dyDescent="0.2">
      <c r="A6504" s="220"/>
      <c r="B6504" s="220"/>
      <c r="C6504" s="220"/>
    </row>
    <row r="6505" spans="1:3" x14ac:dyDescent="0.2">
      <c r="A6505" s="220"/>
      <c r="B6505" s="220"/>
      <c r="C6505" s="220"/>
    </row>
    <row r="6506" spans="1:3" x14ac:dyDescent="0.2">
      <c r="A6506" s="220"/>
      <c r="B6506" s="220"/>
      <c r="C6506" s="220"/>
    </row>
    <row r="6507" spans="1:3" x14ac:dyDescent="0.2">
      <c r="A6507" s="220"/>
      <c r="B6507" s="220"/>
      <c r="C6507" s="220"/>
    </row>
    <row r="6508" spans="1:3" x14ac:dyDescent="0.2">
      <c r="A6508" s="220"/>
      <c r="B6508" s="220"/>
      <c r="C6508" s="220"/>
    </row>
    <row r="6509" spans="1:3" x14ac:dyDescent="0.2">
      <c r="A6509" s="220"/>
      <c r="B6509" s="220"/>
      <c r="C6509" s="220"/>
    </row>
    <row r="6510" spans="1:3" x14ac:dyDescent="0.2">
      <c r="A6510" s="220"/>
      <c r="B6510" s="220"/>
      <c r="C6510" s="220"/>
    </row>
    <row r="6511" spans="1:3" x14ac:dyDescent="0.2">
      <c r="A6511" s="220"/>
      <c r="B6511" s="220"/>
      <c r="C6511" s="220"/>
    </row>
    <row r="6512" spans="1:3" x14ac:dyDescent="0.2">
      <c r="A6512" s="220"/>
      <c r="B6512" s="220"/>
      <c r="C6512" s="220"/>
    </row>
    <row r="6513" spans="1:3" x14ac:dyDescent="0.2">
      <c r="A6513" s="220"/>
      <c r="B6513" s="220"/>
      <c r="C6513" s="220"/>
    </row>
    <row r="6514" spans="1:3" x14ac:dyDescent="0.2">
      <c r="A6514" s="220"/>
      <c r="B6514" s="220"/>
      <c r="C6514" s="220"/>
    </row>
    <row r="6515" spans="1:3" x14ac:dyDescent="0.2">
      <c r="A6515" s="220"/>
      <c r="B6515" s="220"/>
      <c r="C6515" s="220"/>
    </row>
    <row r="6516" spans="1:3" x14ac:dyDescent="0.2">
      <c r="A6516" s="220"/>
      <c r="B6516" s="220"/>
      <c r="C6516" s="220"/>
    </row>
    <row r="6517" spans="1:3" x14ac:dyDescent="0.2">
      <c r="A6517" s="220"/>
      <c r="B6517" s="220"/>
      <c r="C6517" s="220"/>
    </row>
    <row r="6518" spans="1:3" x14ac:dyDescent="0.2">
      <c r="A6518" s="220"/>
      <c r="B6518" s="220"/>
      <c r="C6518" s="220"/>
    </row>
    <row r="6519" spans="1:3" x14ac:dyDescent="0.2">
      <c r="A6519" s="220"/>
      <c r="B6519" s="220"/>
      <c r="C6519" s="220"/>
    </row>
    <row r="6520" spans="1:3" x14ac:dyDescent="0.2">
      <c r="A6520" s="220"/>
      <c r="B6520" s="220"/>
      <c r="C6520" s="220"/>
    </row>
    <row r="6521" spans="1:3" x14ac:dyDescent="0.2">
      <c r="A6521" s="220"/>
      <c r="B6521" s="220"/>
      <c r="C6521" s="220"/>
    </row>
    <row r="6522" spans="1:3" x14ac:dyDescent="0.2">
      <c r="A6522" s="220"/>
      <c r="B6522" s="220"/>
      <c r="C6522" s="220"/>
    </row>
    <row r="6523" spans="1:3" x14ac:dyDescent="0.2">
      <c r="A6523" s="220"/>
      <c r="B6523" s="220"/>
      <c r="C6523" s="220"/>
    </row>
    <row r="6524" spans="1:3" x14ac:dyDescent="0.2">
      <c r="A6524" s="220"/>
      <c r="B6524" s="220"/>
      <c r="C6524" s="220"/>
    </row>
    <row r="6525" spans="1:3" x14ac:dyDescent="0.2">
      <c r="A6525" s="220"/>
      <c r="B6525" s="220"/>
      <c r="C6525" s="220"/>
    </row>
    <row r="6526" spans="1:3" x14ac:dyDescent="0.2">
      <c r="A6526" s="220"/>
      <c r="B6526" s="220"/>
      <c r="C6526" s="220"/>
    </row>
    <row r="6527" spans="1:3" x14ac:dyDescent="0.2">
      <c r="A6527" s="220"/>
      <c r="B6527" s="220"/>
      <c r="C6527" s="220"/>
    </row>
    <row r="6528" spans="1:3" x14ac:dyDescent="0.2">
      <c r="A6528" s="220"/>
      <c r="B6528" s="220"/>
      <c r="C6528" s="220"/>
    </row>
    <row r="6529" spans="1:3" x14ac:dyDescent="0.2">
      <c r="A6529" s="220"/>
      <c r="B6529" s="220"/>
      <c r="C6529" s="220"/>
    </row>
    <row r="6530" spans="1:3" x14ac:dyDescent="0.2">
      <c r="A6530" s="220"/>
      <c r="B6530" s="220"/>
      <c r="C6530" s="220"/>
    </row>
    <row r="6531" spans="1:3" x14ac:dyDescent="0.2">
      <c r="A6531" s="220"/>
      <c r="B6531" s="220"/>
      <c r="C6531" s="220"/>
    </row>
    <row r="6532" spans="1:3" x14ac:dyDescent="0.2">
      <c r="A6532" s="220"/>
      <c r="B6532" s="220"/>
      <c r="C6532" s="220"/>
    </row>
    <row r="6533" spans="1:3" x14ac:dyDescent="0.2">
      <c r="A6533" s="220"/>
      <c r="B6533" s="220"/>
      <c r="C6533" s="220"/>
    </row>
    <row r="6534" spans="1:3" x14ac:dyDescent="0.2">
      <c r="A6534" s="220"/>
      <c r="B6534" s="220"/>
      <c r="C6534" s="220"/>
    </row>
    <row r="6535" spans="1:3" x14ac:dyDescent="0.2">
      <c r="A6535" s="220"/>
      <c r="B6535" s="220"/>
      <c r="C6535" s="220"/>
    </row>
    <row r="6536" spans="1:3" x14ac:dyDescent="0.2">
      <c r="A6536" s="220"/>
      <c r="B6536" s="220"/>
      <c r="C6536" s="220"/>
    </row>
    <row r="6537" spans="1:3" x14ac:dyDescent="0.2">
      <c r="A6537" s="220"/>
      <c r="B6537" s="220"/>
      <c r="C6537" s="220"/>
    </row>
    <row r="6538" spans="1:3" x14ac:dyDescent="0.2">
      <c r="A6538" s="220"/>
      <c r="B6538" s="220"/>
      <c r="C6538" s="220"/>
    </row>
    <row r="6539" spans="1:3" x14ac:dyDescent="0.2">
      <c r="A6539" s="220"/>
      <c r="B6539" s="220"/>
      <c r="C6539" s="220"/>
    </row>
    <row r="6540" spans="1:3" x14ac:dyDescent="0.2">
      <c r="A6540" s="220"/>
      <c r="B6540" s="220"/>
      <c r="C6540" s="220"/>
    </row>
    <row r="6541" spans="1:3" x14ac:dyDescent="0.2">
      <c r="A6541" s="220"/>
      <c r="B6541" s="220"/>
      <c r="C6541" s="220"/>
    </row>
    <row r="6542" spans="1:3" x14ac:dyDescent="0.2">
      <c r="A6542" s="220"/>
      <c r="B6542" s="220"/>
      <c r="C6542" s="220"/>
    </row>
    <row r="6543" spans="1:3" x14ac:dyDescent="0.2">
      <c r="A6543" s="220"/>
      <c r="B6543" s="220"/>
      <c r="C6543" s="220"/>
    </row>
    <row r="6544" spans="1:3" x14ac:dyDescent="0.2">
      <c r="A6544" s="220"/>
      <c r="B6544" s="220"/>
      <c r="C6544" s="220"/>
    </row>
    <row r="6545" spans="1:3" x14ac:dyDescent="0.2">
      <c r="A6545" s="220"/>
      <c r="B6545" s="220"/>
      <c r="C6545" s="220"/>
    </row>
    <row r="6546" spans="1:3" x14ac:dyDescent="0.2">
      <c r="A6546" s="220"/>
      <c r="B6546" s="220"/>
      <c r="C6546" s="220"/>
    </row>
    <row r="6547" spans="1:3" x14ac:dyDescent="0.2">
      <c r="A6547" s="220"/>
      <c r="B6547" s="220"/>
      <c r="C6547" s="220"/>
    </row>
    <row r="6548" spans="1:3" x14ac:dyDescent="0.2">
      <c r="A6548" s="220"/>
      <c r="B6548" s="220"/>
      <c r="C6548" s="220"/>
    </row>
    <row r="6549" spans="1:3" x14ac:dyDescent="0.2">
      <c r="A6549" s="220"/>
      <c r="B6549" s="220"/>
      <c r="C6549" s="220"/>
    </row>
    <row r="6550" spans="1:3" x14ac:dyDescent="0.2">
      <c r="A6550" s="220"/>
      <c r="B6550" s="220"/>
      <c r="C6550" s="220"/>
    </row>
    <row r="6551" spans="1:3" x14ac:dyDescent="0.2">
      <c r="A6551" s="220"/>
      <c r="B6551" s="220"/>
      <c r="C6551" s="220"/>
    </row>
    <row r="6552" spans="1:3" x14ac:dyDescent="0.2">
      <c r="A6552" s="220"/>
      <c r="B6552" s="220"/>
      <c r="C6552" s="220"/>
    </row>
    <row r="6553" spans="1:3" x14ac:dyDescent="0.2">
      <c r="A6553" s="220"/>
      <c r="B6553" s="220"/>
      <c r="C6553" s="220"/>
    </row>
    <row r="6554" spans="1:3" x14ac:dyDescent="0.2">
      <c r="A6554" s="220"/>
      <c r="B6554" s="220"/>
      <c r="C6554" s="220"/>
    </row>
    <row r="6555" spans="1:3" x14ac:dyDescent="0.2">
      <c r="A6555" s="220"/>
      <c r="B6555" s="220"/>
      <c r="C6555" s="220"/>
    </row>
    <row r="6556" spans="1:3" x14ac:dyDescent="0.2">
      <c r="A6556" s="220"/>
      <c r="B6556" s="220"/>
      <c r="C6556" s="220"/>
    </row>
    <row r="6557" spans="1:3" x14ac:dyDescent="0.2">
      <c r="A6557" s="220"/>
      <c r="B6557" s="220"/>
      <c r="C6557" s="220"/>
    </row>
    <row r="6558" spans="1:3" x14ac:dyDescent="0.2">
      <c r="A6558" s="220"/>
      <c r="B6558" s="220"/>
      <c r="C6558" s="220"/>
    </row>
    <row r="6559" spans="1:3" x14ac:dyDescent="0.2">
      <c r="A6559" s="220"/>
      <c r="B6559" s="220"/>
      <c r="C6559" s="220"/>
    </row>
    <row r="6560" spans="1:3" x14ac:dyDescent="0.2">
      <c r="A6560" s="220"/>
      <c r="B6560" s="220"/>
      <c r="C6560" s="220"/>
    </row>
    <row r="6561" spans="1:3" x14ac:dyDescent="0.2">
      <c r="A6561" s="220"/>
      <c r="B6561" s="220"/>
      <c r="C6561" s="220"/>
    </row>
    <row r="6562" spans="1:3" x14ac:dyDescent="0.2">
      <c r="A6562" s="220"/>
      <c r="B6562" s="220"/>
      <c r="C6562" s="220"/>
    </row>
    <row r="6563" spans="1:3" x14ac:dyDescent="0.2">
      <c r="A6563" s="220"/>
      <c r="B6563" s="220"/>
      <c r="C6563" s="220"/>
    </row>
    <row r="6564" spans="1:3" x14ac:dyDescent="0.2">
      <c r="A6564" s="220"/>
      <c r="B6564" s="220"/>
      <c r="C6564" s="220"/>
    </row>
    <row r="6565" spans="1:3" x14ac:dyDescent="0.2">
      <c r="A6565" s="220"/>
      <c r="B6565" s="220"/>
      <c r="C6565" s="220"/>
    </row>
    <row r="6566" spans="1:3" x14ac:dyDescent="0.2">
      <c r="A6566" s="220"/>
      <c r="B6566" s="220"/>
      <c r="C6566" s="220"/>
    </row>
    <row r="6567" spans="1:3" x14ac:dyDescent="0.2">
      <c r="A6567" s="220"/>
      <c r="B6567" s="220"/>
      <c r="C6567" s="220"/>
    </row>
    <row r="6568" spans="1:3" x14ac:dyDescent="0.2">
      <c r="A6568" s="220"/>
      <c r="B6568" s="220"/>
      <c r="C6568" s="220"/>
    </row>
    <row r="6569" spans="1:3" x14ac:dyDescent="0.2">
      <c r="A6569" s="220"/>
      <c r="B6569" s="220"/>
      <c r="C6569" s="220"/>
    </row>
    <row r="6570" spans="1:3" x14ac:dyDescent="0.2">
      <c r="A6570" s="220"/>
      <c r="B6570" s="220"/>
      <c r="C6570" s="220"/>
    </row>
    <row r="6571" spans="1:3" x14ac:dyDescent="0.2">
      <c r="A6571" s="220"/>
      <c r="B6571" s="220"/>
      <c r="C6571" s="220"/>
    </row>
    <row r="6572" spans="1:3" x14ac:dyDescent="0.2">
      <c r="A6572" s="220"/>
      <c r="B6572" s="220"/>
      <c r="C6572" s="220"/>
    </row>
    <row r="6573" spans="1:3" x14ac:dyDescent="0.2">
      <c r="A6573" s="220"/>
      <c r="B6573" s="220"/>
      <c r="C6573" s="220"/>
    </row>
    <row r="6574" spans="1:3" x14ac:dyDescent="0.2">
      <c r="A6574" s="220"/>
      <c r="B6574" s="220"/>
      <c r="C6574" s="220"/>
    </row>
    <row r="6575" spans="1:3" x14ac:dyDescent="0.2">
      <c r="A6575" s="220"/>
      <c r="B6575" s="220"/>
      <c r="C6575" s="220"/>
    </row>
    <row r="6576" spans="1:3" x14ac:dyDescent="0.2">
      <c r="A6576" s="220"/>
      <c r="B6576" s="220"/>
      <c r="C6576" s="220"/>
    </row>
    <row r="6577" spans="1:3" x14ac:dyDescent="0.2">
      <c r="A6577" s="220"/>
      <c r="B6577" s="220"/>
      <c r="C6577" s="220"/>
    </row>
    <row r="6578" spans="1:3" x14ac:dyDescent="0.2">
      <c r="A6578" s="220"/>
      <c r="B6578" s="220"/>
      <c r="C6578" s="220"/>
    </row>
    <row r="6579" spans="1:3" x14ac:dyDescent="0.2">
      <c r="A6579" s="220"/>
      <c r="B6579" s="220"/>
      <c r="C6579" s="220"/>
    </row>
    <row r="6580" spans="1:3" x14ac:dyDescent="0.2">
      <c r="A6580" s="220"/>
      <c r="B6580" s="220"/>
      <c r="C6580" s="220"/>
    </row>
    <row r="6581" spans="1:3" x14ac:dyDescent="0.2">
      <c r="A6581" s="220"/>
      <c r="B6581" s="220"/>
      <c r="C6581" s="220"/>
    </row>
    <row r="6582" spans="1:3" x14ac:dyDescent="0.2">
      <c r="A6582" s="220"/>
      <c r="B6582" s="220"/>
      <c r="C6582" s="220"/>
    </row>
    <row r="6583" spans="1:3" x14ac:dyDescent="0.2">
      <c r="A6583" s="220"/>
      <c r="B6583" s="220"/>
      <c r="C6583" s="220"/>
    </row>
    <row r="6584" spans="1:3" x14ac:dyDescent="0.2">
      <c r="A6584" s="220"/>
      <c r="B6584" s="220"/>
      <c r="C6584" s="220"/>
    </row>
    <row r="6585" spans="1:3" x14ac:dyDescent="0.2">
      <c r="A6585" s="220"/>
      <c r="B6585" s="220"/>
      <c r="C6585" s="220"/>
    </row>
    <row r="6586" spans="1:3" x14ac:dyDescent="0.2">
      <c r="A6586" s="220"/>
      <c r="B6586" s="220"/>
      <c r="C6586" s="220"/>
    </row>
    <row r="6587" spans="1:3" x14ac:dyDescent="0.2">
      <c r="A6587" s="220"/>
      <c r="B6587" s="220"/>
      <c r="C6587" s="220"/>
    </row>
    <row r="6588" spans="1:3" x14ac:dyDescent="0.2">
      <c r="A6588" s="220"/>
      <c r="B6588" s="220"/>
      <c r="C6588" s="220"/>
    </row>
    <row r="6589" spans="1:3" x14ac:dyDescent="0.2">
      <c r="A6589" s="220"/>
      <c r="B6589" s="220"/>
      <c r="C6589" s="220"/>
    </row>
    <row r="6590" spans="1:3" x14ac:dyDescent="0.2">
      <c r="A6590" s="220"/>
      <c r="B6590" s="220"/>
      <c r="C6590" s="220"/>
    </row>
    <row r="6591" spans="1:3" x14ac:dyDescent="0.2">
      <c r="A6591" s="220"/>
      <c r="B6591" s="220"/>
      <c r="C6591" s="220"/>
    </row>
    <row r="6592" spans="1:3" x14ac:dyDescent="0.2">
      <c r="A6592" s="220"/>
      <c r="B6592" s="220"/>
      <c r="C6592" s="220"/>
    </row>
    <row r="6593" spans="1:3" x14ac:dyDescent="0.2">
      <c r="A6593" s="220"/>
      <c r="B6593" s="220"/>
      <c r="C6593" s="220"/>
    </row>
    <row r="6594" spans="1:3" x14ac:dyDescent="0.2">
      <c r="A6594" s="220"/>
      <c r="B6594" s="220"/>
      <c r="C6594" s="220"/>
    </row>
    <row r="6595" spans="1:3" x14ac:dyDescent="0.2">
      <c r="A6595" s="220"/>
      <c r="B6595" s="220"/>
      <c r="C6595" s="220"/>
    </row>
    <row r="6596" spans="1:3" x14ac:dyDescent="0.2">
      <c r="A6596" s="220"/>
      <c r="B6596" s="220"/>
      <c r="C6596" s="220"/>
    </row>
    <row r="6597" spans="1:3" x14ac:dyDescent="0.2">
      <c r="A6597" s="220"/>
      <c r="B6597" s="220"/>
      <c r="C6597" s="220"/>
    </row>
    <row r="6598" spans="1:3" x14ac:dyDescent="0.2">
      <c r="A6598" s="220"/>
      <c r="B6598" s="220"/>
      <c r="C6598" s="220"/>
    </row>
    <row r="6599" spans="1:3" x14ac:dyDescent="0.2">
      <c r="A6599" s="220"/>
      <c r="B6599" s="220"/>
      <c r="C6599" s="220"/>
    </row>
    <row r="6600" spans="1:3" x14ac:dyDescent="0.2">
      <c r="A6600" s="220"/>
      <c r="B6600" s="220"/>
      <c r="C6600" s="220"/>
    </row>
    <row r="6601" spans="1:3" x14ac:dyDescent="0.2">
      <c r="A6601" s="220"/>
      <c r="B6601" s="220"/>
      <c r="C6601" s="220"/>
    </row>
    <row r="6602" spans="1:3" x14ac:dyDescent="0.2">
      <c r="A6602" s="220"/>
      <c r="B6602" s="220"/>
      <c r="C6602" s="220"/>
    </row>
    <row r="6603" spans="1:3" x14ac:dyDescent="0.2">
      <c r="A6603" s="220"/>
      <c r="B6603" s="220"/>
      <c r="C6603" s="220"/>
    </row>
    <row r="6604" spans="1:3" x14ac:dyDescent="0.2">
      <c r="A6604" s="220"/>
      <c r="B6604" s="220"/>
      <c r="C6604" s="220"/>
    </row>
    <row r="6605" spans="1:3" x14ac:dyDescent="0.2">
      <c r="A6605" s="220"/>
      <c r="B6605" s="220"/>
      <c r="C6605" s="220"/>
    </row>
    <row r="6606" spans="1:3" x14ac:dyDescent="0.2">
      <c r="A6606" s="220"/>
      <c r="B6606" s="220"/>
      <c r="C6606" s="220"/>
    </row>
    <row r="6607" spans="1:3" x14ac:dyDescent="0.2">
      <c r="A6607" s="220"/>
      <c r="B6607" s="220"/>
      <c r="C6607" s="220"/>
    </row>
    <row r="6608" spans="1:3" x14ac:dyDescent="0.2">
      <c r="A6608" s="220"/>
      <c r="B6608" s="220"/>
      <c r="C6608" s="220"/>
    </row>
    <row r="6609" spans="1:3" x14ac:dyDescent="0.2">
      <c r="A6609" s="220"/>
      <c r="B6609" s="220"/>
      <c r="C6609" s="220"/>
    </row>
    <row r="6610" spans="1:3" x14ac:dyDescent="0.2">
      <c r="A6610" s="220"/>
      <c r="B6610" s="220"/>
      <c r="C6610" s="220"/>
    </row>
    <row r="6611" spans="1:3" x14ac:dyDescent="0.2">
      <c r="A6611" s="220"/>
      <c r="B6611" s="220"/>
      <c r="C6611" s="220"/>
    </row>
    <row r="6612" spans="1:3" x14ac:dyDescent="0.2">
      <c r="A6612" s="220"/>
      <c r="B6612" s="220"/>
      <c r="C6612" s="220"/>
    </row>
    <row r="6613" spans="1:3" x14ac:dyDescent="0.2">
      <c r="A6613" s="220"/>
      <c r="B6613" s="220"/>
      <c r="C6613" s="220"/>
    </row>
    <row r="6614" spans="1:3" x14ac:dyDescent="0.2">
      <c r="A6614" s="220"/>
      <c r="B6614" s="220"/>
      <c r="C6614" s="220"/>
    </row>
    <row r="6615" spans="1:3" x14ac:dyDescent="0.2">
      <c r="A6615" s="220"/>
      <c r="B6615" s="220"/>
      <c r="C6615" s="220"/>
    </row>
    <row r="6616" spans="1:3" x14ac:dyDescent="0.2">
      <c r="A6616" s="220"/>
      <c r="B6616" s="220"/>
      <c r="C6616" s="220"/>
    </row>
    <row r="6617" spans="1:3" x14ac:dyDescent="0.2">
      <c r="A6617" s="220"/>
      <c r="B6617" s="220"/>
      <c r="C6617" s="220"/>
    </row>
    <row r="6618" spans="1:3" x14ac:dyDescent="0.2">
      <c r="A6618" s="220"/>
      <c r="B6618" s="220"/>
      <c r="C6618" s="220"/>
    </row>
    <row r="6619" spans="1:3" x14ac:dyDescent="0.2">
      <c r="A6619" s="220"/>
      <c r="B6619" s="220"/>
      <c r="C6619" s="220"/>
    </row>
    <row r="6620" spans="1:3" x14ac:dyDescent="0.2">
      <c r="A6620" s="220"/>
      <c r="B6620" s="220"/>
      <c r="C6620" s="220"/>
    </row>
    <row r="6621" spans="1:3" x14ac:dyDescent="0.2">
      <c r="A6621" s="220"/>
      <c r="B6621" s="220"/>
      <c r="C6621" s="220"/>
    </row>
    <row r="6622" spans="1:3" x14ac:dyDescent="0.2">
      <c r="A6622" s="220"/>
      <c r="B6622" s="220"/>
      <c r="C6622" s="220"/>
    </row>
    <row r="6623" spans="1:3" x14ac:dyDescent="0.2">
      <c r="A6623" s="220"/>
      <c r="B6623" s="220"/>
      <c r="C6623" s="220"/>
    </row>
    <row r="6624" spans="1:3" x14ac:dyDescent="0.2">
      <c r="A6624" s="220"/>
      <c r="B6624" s="220"/>
      <c r="C6624" s="220"/>
    </row>
    <row r="6625" spans="1:3" x14ac:dyDescent="0.2">
      <c r="A6625" s="220"/>
      <c r="B6625" s="220"/>
      <c r="C6625" s="220"/>
    </row>
    <row r="6626" spans="1:3" x14ac:dyDescent="0.2">
      <c r="A6626" s="220"/>
      <c r="B6626" s="220"/>
      <c r="C6626" s="220"/>
    </row>
    <row r="6627" spans="1:3" x14ac:dyDescent="0.2">
      <c r="A6627" s="220"/>
      <c r="B6627" s="220"/>
      <c r="C6627" s="220"/>
    </row>
    <row r="6628" spans="1:3" x14ac:dyDescent="0.2">
      <c r="A6628" s="220"/>
      <c r="B6628" s="220"/>
      <c r="C6628" s="220"/>
    </row>
    <row r="6629" spans="1:3" x14ac:dyDescent="0.2">
      <c r="A6629" s="220"/>
      <c r="B6629" s="220"/>
      <c r="C6629" s="220"/>
    </row>
    <row r="6630" spans="1:3" x14ac:dyDescent="0.2">
      <c r="A6630" s="220"/>
      <c r="B6630" s="220"/>
      <c r="C6630" s="220"/>
    </row>
    <row r="6631" spans="1:3" x14ac:dyDescent="0.2">
      <c r="A6631" s="220"/>
      <c r="B6631" s="220"/>
      <c r="C6631" s="220"/>
    </row>
    <row r="6632" spans="1:3" x14ac:dyDescent="0.2">
      <c r="A6632" s="220"/>
      <c r="B6632" s="220"/>
      <c r="C6632" s="220"/>
    </row>
    <row r="6633" spans="1:3" x14ac:dyDescent="0.2">
      <c r="A6633" s="220"/>
      <c r="B6633" s="220"/>
      <c r="C6633" s="220"/>
    </row>
    <row r="6634" spans="1:3" x14ac:dyDescent="0.2">
      <c r="A6634" s="220"/>
      <c r="B6634" s="220"/>
      <c r="C6634" s="220"/>
    </row>
    <row r="6635" spans="1:3" x14ac:dyDescent="0.2">
      <c r="A6635" s="220"/>
      <c r="B6635" s="220"/>
      <c r="C6635" s="220"/>
    </row>
    <row r="6636" spans="1:3" x14ac:dyDescent="0.2">
      <c r="A6636" s="220"/>
      <c r="B6636" s="220"/>
      <c r="C6636" s="220"/>
    </row>
    <row r="6637" spans="1:3" x14ac:dyDescent="0.2">
      <c r="A6637" s="220"/>
      <c r="B6637" s="220"/>
      <c r="C6637" s="220"/>
    </row>
    <row r="6638" spans="1:3" x14ac:dyDescent="0.2">
      <c r="A6638" s="220"/>
      <c r="B6638" s="220"/>
      <c r="C6638" s="220"/>
    </row>
    <row r="6639" spans="1:3" x14ac:dyDescent="0.2">
      <c r="A6639" s="220"/>
      <c r="B6639" s="220"/>
      <c r="C6639" s="220"/>
    </row>
    <row r="6640" spans="1:3" x14ac:dyDescent="0.2">
      <c r="A6640" s="220"/>
      <c r="B6640" s="220"/>
      <c r="C6640" s="220"/>
    </row>
    <row r="6641" spans="1:3" x14ac:dyDescent="0.2">
      <c r="A6641" s="220"/>
      <c r="B6641" s="220"/>
      <c r="C6641" s="220"/>
    </row>
    <row r="6642" spans="1:3" x14ac:dyDescent="0.2">
      <c r="A6642" s="220"/>
      <c r="B6642" s="220"/>
      <c r="C6642" s="220"/>
    </row>
    <row r="6643" spans="1:3" x14ac:dyDescent="0.2">
      <c r="A6643" s="220"/>
      <c r="B6643" s="220"/>
      <c r="C6643" s="220"/>
    </row>
    <row r="6644" spans="1:3" x14ac:dyDescent="0.2">
      <c r="A6644" s="220"/>
      <c r="B6644" s="220"/>
      <c r="C6644" s="220"/>
    </row>
    <row r="6645" spans="1:3" x14ac:dyDescent="0.2">
      <c r="A6645" s="220"/>
      <c r="B6645" s="220"/>
      <c r="C6645" s="220"/>
    </row>
    <row r="6646" spans="1:3" x14ac:dyDescent="0.2">
      <c r="A6646" s="220"/>
      <c r="B6646" s="220"/>
      <c r="C6646" s="220"/>
    </row>
    <row r="6647" spans="1:3" x14ac:dyDescent="0.2">
      <c r="A6647" s="220"/>
      <c r="B6647" s="220"/>
      <c r="C6647" s="220"/>
    </row>
    <row r="6648" spans="1:3" x14ac:dyDescent="0.2">
      <c r="A6648" s="220"/>
      <c r="B6648" s="220"/>
      <c r="C6648" s="220"/>
    </row>
    <row r="6649" spans="1:3" x14ac:dyDescent="0.2">
      <c r="A6649" s="220"/>
      <c r="B6649" s="220"/>
      <c r="C6649" s="220"/>
    </row>
    <row r="6650" spans="1:3" x14ac:dyDescent="0.2">
      <c r="A6650" s="220"/>
      <c r="B6650" s="220"/>
      <c r="C6650" s="220"/>
    </row>
    <row r="6651" spans="1:3" x14ac:dyDescent="0.2">
      <c r="A6651" s="220"/>
      <c r="B6651" s="220"/>
      <c r="C6651" s="220"/>
    </row>
    <row r="6652" spans="1:3" x14ac:dyDescent="0.2">
      <c r="A6652" s="220"/>
      <c r="B6652" s="220"/>
      <c r="C6652" s="220"/>
    </row>
    <row r="6653" spans="1:3" x14ac:dyDescent="0.2">
      <c r="A6653" s="220"/>
      <c r="B6653" s="220"/>
      <c r="C6653" s="220"/>
    </row>
    <row r="6654" spans="1:3" x14ac:dyDescent="0.2">
      <c r="A6654" s="220"/>
      <c r="B6654" s="220"/>
      <c r="C6654" s="220"/>
    </row>
    <row r="6655" spans="1:3" x14ac:dyDescent="0.2">
      <c r="A6655" s="220"/>
      <c r="B6655" s="220"/>
      <c r="C6655" s="220"/>
    </row>
    <row r="6656" spans="1:3" x14ac:dyDescent="0.2">
      <c r="A6656" s="220"/>
      <c r="B6656" s="220"/>
      <c r="C6656" s="220"/>
    </row>
    <row r="6657" spans="1:3" x14ac:dyDescent="0.2">
      <c r="A6657" s="220"/>
      <c r="B6657" s="220"/>
      <c r="C6657" s="220"/>
    </row>
    <row r="6658" spans="1:3" x14ac:dyDescent="0.2">
      <c r="A6658" s="220"/>
      <c r="B6658" s="220"/>
      <c r="C6658" s="220"/>
    </row>
    <row r="6659" spans="1:3" x14ac:dyDescent="0.2">
      <c r="A6659" s="220"/>
      <c r="B6659" s="220"/>
      <c r="C6659" s="220"/>
    </row>
    <row r="6660" spans="1:3" x14ac:dyDescent="0.2">
      <c r="A6660" s="220"/>
      <c r="B6660" s="220"/>
      <c r="C6660" s="220"/>
    </row>
    <row r="6661" spans="1:3" x14ac:dyDescent="0.2">
      <c r="A6661" s="220"/>
      <c r="B6661" s="220"/>
      <c r="C6661" s="220"/>
    </row>
    <row r="6662" spans="1:3" x14ac:dyDescent="0.2">
      <c r="A6662" s="220"/>
      <c r="B6662" s="220"/>
      <c r="C6662" s="220"/>
    </row>
    <row r="6663" spans="1:3" x14ac:dyDescent="0.2">
      <c r="A6663" s="220"/>
      <c r="B6663" s="220"/>
      <c r="C6663" s="220"/>
    </row>
    <row r="6664" spans="1:3" x14ac:dyDescent="0.2">
      <c r="A6664" s="220"/>
      <c r="B6664" s="220"/>
      <c r="C6664" s="220"/>
    </row>
    <row r="6665" spans="1:3" x14ac:dyDescent="0.2">
      <c r="A6665" s="220"/>
      <c r="B6665" s="220"/>
      <c r="C6665" s="220"/>
    </row>
    <row r="6666" spans="1:3" x14ac:dyDescent="0.2">
      <c r="A6666" s="220"/>
      <c r="B6666" s="220"/>
      <c r="C6666" s="220"/>
    </row>
    <row r="6667" spans="1:3" x14ac:dyDescent="0.2">
      <c r="A6667" s="220"/>
      <c r="B6667" s="220"/>
      <c r="C6667" s="220"/>
    </row>
    <row r="6668" spans="1:3" x14ac:dyDescent="0.2">
      <c r="A6668" s="220"/>
      <c r="B6668" s="220"/>
      <c r="C6668" s="220"/>
    </row>
    <row r="6669" spans="1:3" x14ac:dyDescent="0.2">
      <c r="A6669" s="220"/>
      <c r="B6669" s="220"/>
      <c r="C6669" s="220"/>
    </row>
    <row r="6670" spans="1:3" x14ac:dyDescent="0.2">
      <c r="A6670" s="220"/>
      <c r="B6670" s="220"/>
      <c r="C6670" s="220"/>
    </row>
    <row r="6671" spans="1:3" x14ac:dyDescent="0.2">
      <c r="A6671" s="220"/>
      <c r="B6671" s="220"/>
      <c r="C6671" s="220"/>
    </row>
    <row r="6672" spans="1:3" x14ac:dyDescent="0.2">
      <c r="A6672" s="220"/>
      <c r="B6672" s="220"/>
      <c r="C6672" s="220"/>
    </row>
    <row r="6673" spans="1:3" x14ac:dyDescent="0.2">
      <c r="A6673" s="220"/>
      <c r="B6673" s="220"/>
      <c r="C6673" s="220"/>
    </row>
    <row r="6674" spans="1:3" x14ac:dyDescent="0.2">
      <c r="A6674" s="220"/>
      <c r="B6674" s="220"/>
      <c r="C6674" s="220"/>
    </row>
    <row r="6675" spans="1:3" x14ac:dyDescent="0.2">
      <c r="A6675" s="220"/>
      <c r="B6675" s="220"/>
      <c r="C6675" s="220"/>
    </row>
    <row r="6676" spans="1:3" x14ac:dyDescent="0.2">
      <c r="A6676" s="220"/>
      <c r="B6676" s="220"/>
      <c r="C6676" s="220"/>
    </row>
    <row r="6677" spans="1:3" x14ac:dyDescent="0.2">
      <c r="A6677" s="220"/>
      <c r="B6677" s="220"/>
      <c r="C6677" s="220"/>
    </row>
    <row r="6678" spans="1:3" x14ac:dyDescent="0.2">
      <c r="A6678" s="220"/>
      <c r="B6678" s="220"/>
      <c r="C6678" s="220"/>
    </row>
    <row r="6679" spans="1:3" x14ac:dyDescent="0.2">
      <c r="A6679" s="220"/>
      <c r="B6679" s="220"/>
      <c r="C6679" s="220"/>
    </row>
    <row r="6680" spans="1:3" x14ac:dyDescent="0.2">
      <c r="A6680" s="220"/>
      <c r="B6680" s="220"/>
      <c r="C6680" s="220"/>
    </row>
    <row r="6681" spans="1:3" x14ac:dyDescent="0.2">
      <c r="A6681" s="220"/>
      <c r="B6681" s="220"/>
      <c r="C6681" s="220"/>
    </row>
    <row r="6682" spans="1:3" x14ac:dyDescent="0.2">
      <c r="A6682" s="220"/>
      <c r="B6682" s="220"/>
      <c r="C6682" s="220"/>
    </row>
    <row r="6683" spans="1:3" x14ac:dyDescent="0.2">
      <c r="A6683" s="220"/>
      <c r="B6683" s="220"/>
      <c r="C6683" s="220"/>
    </row>
    <row r="6684" spans="1:3" x14ac:dyDescent="0.2">
      <c r="A6684" s="220"/>
      <c r="B6684" s="220"/>
      <c r="C6684" s="220"/>
    </row>
    <row r="6685" spans="1:3" x14ac:dyDescent="0.2">
      <c r="A6685" s="220"/>
      <c r="B6685" s="220"/>
      <c r="C6685" s="220"/>
    </row>
    <row r="6686" spans="1:3" x14ac:dyDescent="0.2">
      <c r="A6686" s="220"/>
      <c r="B6686" s="220"/>
      <c r="C6686" s="220"/>
    </row>
    <row r="6687" spans="1:3" x14ac:dyDescent="0.2">
      <c r="A6687" s="220"/>
      <c r="B6687" s="220"/>
      <c r="C6687" s="220"/>
    </row>
    <row r="6688" spans="1:3" x14ac:dyDescent="0.2">
      <c r="A6688" s="220"/>
      <c r="B6688" s="220"/>
      <c r="C6688" s="220"/>
    </row>
    <row r="6689" spans="1:3" x14ac:dyDescent="0.2">
      <c r="A6689" s="220"/>
      <c r="B6689" s="220"/>
      <c r="C6689" s="220"/>
    </row>
    <row r="6690" spans="1:3" x14ac:dyDescent="0.2">
      <c r="A6690" s="220"/>
      <c r="B6690" s="220"/>
      <c r="C6690" s="220"/>
    </row>
    <row r="6691" spans="1:3" x14ac:dyDescent="0.2">
      <c r="A6691" s="220"/>
      <c r="B6691" s="220"/>
      <c r="C6691" s="220"/>
    </row>
    <row r="6692" spans="1:3" x14ac:dyDescent="0.2">
      <c r="A6692" s="220"/>
      <c r="B6692" s="220"/>
      <c r="C6692" s="220"/>
    </row>
    <row r="6693" spans="1:3" x14ac:dyDescent="0.2">
      <c r="A6693" s="220"/>
      <c r="B6693" s="220"/>
      <c r="C6693" s="220"/>
    </row>
    <row r="6694" spans="1:3" x14ac:dyDescent="0.2">
      <c r="A6694" s="220"/>
      <c r="B6694" s="220"/>
      <c r="C6694" s="220"/>
    </row>
    <row r="6695" spans="1:3" x14ac:dyDescent="0.2">
      <c r="A6695" s="220"/>
      <c r="B6695" s="220"/>
      <c r="C6695" s="220"/>
    </row>
    <row r="6696" spans="1:3" x14ac:dyDescent="0.2">
      <c r="A6696" s="220"/>
      <c r="B6696" s="220"/>
      <c r="C6696" s="220"/>
    </row>
    <row r="6697" spans="1:3" x14ac:dyDescent="0.2">
      <c r="A6697" s="220"/>
      <c r="B6697" s="220"/>
      <c r="C6697" s="220"/>
    </row>
    <row r="6698" spans="1:3" x14ac:dyDescent="0.2">
      <c r="A6698" s="220"/>
      <c r="B6698" s="220"/>
      <c r="C6698" s="220"/>
    </row>
    <row r="6699" spans="1:3" x14ac:dyDescent="0.2">
      <c r="A6699" s="220"/>
      <c r="B6699" s="220"/>
      <c r="C6699" s="220"/>
    </row>
    <row r="6700" spans="1:3" x14ac:dyDescent="0.2">
      <c r="A6700" s="220"/>
      <c r="B6700" s="220"/>
      <c r="C6700" s="220"/>
    </row>
    <row r="6701" spans="1:3" x14ac:dyDescent="0.2">
      <c r="A6701" s="220"/>
      <c r="B6701" s="220"/>
      <c r="C6701" s="220"/>
    </row>
    <row r="6702" spans="1:3" x14ac:dyDescent="0.2">
      <c r="A6702" s="220"/>
      <c r="B6702" s="220"/>
      <c r="C6702" s="220"/>
    </row>
    <row r="6703" spans="1:3" x14ac:dyDescent="0.2">
      <c r="A6703" s="220"/>
      <c r="B6703" s="220"/>
      <c r="C6703" s="220"/>
    </row>
    <row r="6704" spans="1:3" x14ac:dyDescent="0.2">
      <c r="A6704" s="220"/>
      <c r="B6704" s="220"/>
      <c r="C6704" s="220"/>
    </row>
    <row r="6705" spans="1:3" x14ac:dyDescent="0.2">
      <c r="A6705" s="220"/>
      <c r="B6705" s="220"/>
      <c r="C6705" s="220"/>
    </row>
    <row r="6706" spans="1:3" x14ac:dyDescent="0.2">
      <c r="A6706" s="220"/>
      <c r="B6706" s="220"/>
      <c r="C6706" s="220"/>
    </row>
    <row r="6707" spans="1:3" x14ac:dyDescent="0.2">
      <c r="A6707" s="220"/>
      <c r="B6707" s="220"/>
      <c r="C6707" s="220"/>
    </row>
    <row r="6708" spans="1:3" x14ac:dyDescent="0.2">
      <c r="A6708" s="220"/>
      <c r="B6708" s="220"/>
      <c r="C6708" s="220"/>
    </row>
    <row r="6709" spans="1:3" x14ac:dyDescent="0.2">
      <c r="A6709" s="220"/>
      <c r="B6709" s="220"/>
      <c r="C6709" s="220"/>
    </row>
    <row r="6710" spans="1:3" x14ac:dyDescent="0.2">
      <c r="A6710" s="220"/>
      <c r="B6710" s="220"/>
      <c r="C6710" s="220"/>
    </row>
    <row r="6711" spans="1:3" x14ac:dyDescent="0.2">
      <c r="A6711" s="220"/>
      <c r="B6711" s="220"/>
      <c r="C6711" s="220"/>
    </row>
    <row r="6712" spans="1:3" x14ac:dyDescent="0.2">
      <c r="A6712" s="220"/>
      <c r="B6712" s="220"/>
      <c r="C6712" s="220"/>
    </row>
    <row r="6713" spans="1:3" x14ac:dyDescent="0.2">
      <c r="A6713" s="220"/>
      <c r="B6713" s="220"/>
      <c r="C6713" s="220"/>
    </row>
    <row r="6714" spans="1:3" x14ac:dyDescent="0.2">
      <c r="A6714" s="220"/>
      <c r="B6714" s="220"/>
      <c r="C6714" s="220"/>
    </row>
    <row r="6715" spans="1:3" x14ac:dyDescent="0.2">
      <c r="A6715" s="220"/>
      <c r="B6715" s="220"/>
      <c r="C6715" s="220"/>
    </row>
    <row r="6716" spans="1:3" x14ac:dyDescent="0.2">
      <c r="A6716" s="220"/>
      <c r="B6716" s="220"/>
      <c r="C6716" s="220"/>
    </row>
    <row r="6717" spans="1:3" x14ac:dyDescent="0.2">
      <c r="A6717" s="220"/>
      <c r="B6717" s="220"/>
      <c r="C6717" s="220"/>
    </row>
    <row r="6718" spans="1:3" x14ac:dyDescent="0.2">
      <c r="A6718" s="220"/>
      <c r="B6718" s="220"/>
      <c r="C6718" s="220"/>
    </row>
    <row r="6719" spans="1:3" x14ac:dyDescent="0.2">
      <c r="A6719" s="220"/>
      <c r="B6719" s="220"/>
      <c r="C6719" s="220"/>
    </row>
    <row r="6720" spans="1:3" x14ac:dyDescent="0.2">
      <c r="A6720" s="220"/>
      <c r="B6720" s="220"/>
      <c r="C6720" s="220"/>
    </row>
    <row r="6721" spans="1:3" x14ac:dyDescent="0.2">
      <c r="A6721" s="220"/>
      <c r="B6721" s="220"/>
      <c r="C6721" s="220"/>
    </row>
    <row r="6722" spans="1:3" x14ac:dyDescent="0.2">
      <c r="A6722" s="220"/>
      <c r="B6722" s="220"/>
      <c r="C6722" s="220"/>
    </row>
    <row r="6723" spans="1:3" x14ac:dyDescent="0.2">
      <c r="A6723" s="220"/>
      <c r="B6723" s="220"/>
      <c r="C6723" s="220"/>
    </row>
    <row r="6724" spans="1:3" x14ac:dyDescent="0.2">
      <c r="A6724" s="220"/>
      <c r="B6724" s="220"/>
      <c r="C6724" s="220"/>
    </row>
    <row r="6725" spans="1:3" x14ac:dyDescent="0.2">
      <c r="A6725" s="220"/>
      <c r="B6725" s="220"/>
      <c r="C6725" s="220"/>
    </row>
    <row r="6726" spans="1:3" x14ac:dyDescent="0.2">
      <c r="A6726" s="220"/>
      <c r="B6726" s="220"/>
      <c r="C6726" s="220"/>
    </row>
    <row r="6727" spans="1:3" x14ac:dyDescent="0.2">
      <c r="A6727" s="220"/>
      <c r="B6727" s="220"/>
      <c r="C6727" s="220"/>
    </row>
    <row r="6728" spans="1:3" x14ac:dyDescent="0.2">
      <c r="A6728" s="220"/>
      <c r="B6728" s="220"/>
      <c r="C6728" s="220"/>
    </row>
    <row r="6729" spans="1:3" x14ac:dyDescent="0.2">
      <c r="A6729" s="220"/>
      <c r="B6729" s="220"/>
      <c r="C6729" s="220"/>
    </row>
    <row r="6730" spans="1:3" x14ac:dyDescent="0.2">
      <c r="A6730" s="220"/>
      <c r="B6730" s="220"/>
      <c r="C6730" s="220"/>
    </row>
    <row r="6731" spans="1:3" x14ac:dyDescent="0.2">
      <c r="A6731" s="220"/>
      <c r="B6731" s="220"/>
      <c r="C6731" s="220"/>
    </row>
    <row r="6732" spans="1:3" x14ac:dyDescent="0.2">
      <c r="A6732" s="220"/>
      <c r="B6732" s="220"/>
      <c r="C6732" s="220"/>
    </row>
    <row r="6733" spans="1:3" x14ac:dyDescent="0.2">
      <c r="A6733" s="220"/>
      <c r="B6733" s="220"/>
      <c r="C6733" s="220"/>
    </row>
    <row r="6734" spans="1:3" x14ac:dyDescent="0.2">
      <c r="A6734" s="220"/>
      <c r="B6734" s="220"/>
      <c r="C6734" s="220"/>
    </row>
    <row r="6735" spans="1:3" x14ac:dyDescent="0.2">
      <c r="A6735" s="220"/>
      <c r="B6735" s="220"/>
      <c r="C6735" s="220"/>
    </row>
    <row r="6736" spans="1:3" x14ac:dyDescent="0.2">
      <c r="A6736" s="220"/>
      <c r="B6736" s="220"/>
      <c r="C6736" s="220"/>
    </row>
    <row r="6737" spans="1:3" x14ac:dyDescent="0.2">
      <c r="A6737" s="220"/>
      <c r="B6737" s="220"/>
      <c r="C6737" s="220"/>
    </row>
    <row r="6738" spans="1:3" x14ac:dyDescent="0.2">
      <c r="A6738" s="220"/>
      <c r="B6738" s="220"/>
      <c r="C6738" s="220"/>
    </row>
    <row r="6739" spans="1:3" x14ac:dyDescent="0.2">
      <c r="A6739" s="220"/>
      <c r="B6739" s="220"/>
      <c r="C6739" s="220"/>
    </row>
    <row r="6740" spans="1:3" x14ac:dyDescent="0.2">
      <c r="A6740" s="220"/>
      <c r="B6740" s="220"/>
      <c r="C6740" s="220"/>
    </row>
    <row r="6741" spans="1:3" x14ac:dyDescent="0.2">
      <c r="A6741" s="220"/>
      <c r="B6741" s="220"/>
      <c r="C6741" s="220"/>
    </row>
    <row r="6742" spans="1:3" x14ac:dyDescent="0.2">
      <c r="A6742" s="220"/>
      <c r="B6742" s="220"/>
      <c r="C6742" s="220"/>
    </row>
    <row r="6743" spans="1:3" x14ac:dyDescent="0.2">
      <c r="A6743" s="220"/>
      <c r="B6743" s="220"/>
      <c r="C6743" s="220"/>
    </row>
    <row r="6744" spans="1:3" x14ac:dyDescent="0.2">
      <c r="A6744" s="220"/>
      <c r="B6744" s="220"/>
      <c r="C6744" s="220"/>
    </row>
    <row r="6745" spans="1:3" x14ac:dyDescent="0.2">
      <c r="A6745" s="220"/>
      <c r="B6745" s="220"/>
      <c r="C6745" s="220"/>
    </row>
    <row r="6746" spans="1:3" x14ac:dyDescent="0.2">
      <c r="A6746" s="220"/>
      <c r="B6746" s="220"/>
      <c r="C6746" s="220"/>
    </row>
    <row r="6747" spans="1:3" x14ac:dyDescent="0.2">
      <c r="A6747" s="220"/>
      <c r="B6747" s="220"/>
      <c r="C6747" s="220"/>
    </row>
    <row r="6748" spans="1:3" x14ac:dyDescent="0.2">
      <c r="A6748" s="220"/>
      <c r="B6748" s="220"/>
      <c r="C6748" s="220"/>
    </row>
    <row r="6749" spans="1:3" x14ac:dyDescent="0.2">
      <c r="A6749" s="220"/>
      <c r="B6749" s="220"/>
      <c r="C6749" s="220"/>
    </row>
    <row r="6750" spans="1:3" x14ac:dyDescent="0.2">
      <c r="A6750" s="220"/>
      <c r="B6750" s="220"/>
      <c r="C6750" s="220"/>
    </row>
    <row r="6751" spans="1:3" x14ac:dyDescent="0.2">
      <c r="A6751" s="220"/>
      <c r="B6751" s="220"/>
      <c r="C6751" s="220"/>
    </row>
    <row r="6752" spans="1:3" x14ac:dyDescent="0.2">
      <c r="A6752" s="220"/>
      <c r="B6752" s="220"/>
      <c r="C6752" s="220"/>
    </row>
    <row r="6753" spans="1:3" x14ac:dyDescent="0.2">
      <c r="A6753" s="220"/>
      <c r="B6753" s="220"/>
      <c r="C6753" s="220"/>
    </row>
    <row r="6754" spans="1:3" x14ac:dyDescent="0.2">
      <c r="A6754" s="220"/>
      <c r="B6754" s="220"/>
      <c r="C6754" s="220"/>
    </row>
    <row r="6755" spans="1:3" x14ac:dyDescent="0.2">
      <c r="A6755" s="220"/>
      <c r="B6755" s="220"/>
      <c r="C6755" s="220"/>
    </row>
    <row r="6756" spans="1:3" x14ac:dyDescent="0.2">
      <c r="A6756" s="220"/>
      <c r="B6756" s="220"/>
      <c r="C6756" s="220"/>
    </row>
    <row r="6757" spans="1:3" x14ac:dyDescent="0.2">
      <c r="A6757" s="220"/>
      <c r="B6757" s="220"/>
      <c r="C6757" s="220"/>
    </row>
    <row r="6758" spans="1:3" x14ac:dyDescent="0.2">
      <c r="A6758" s="220"/>
      <c r="B6758" s="220"/>
      <c r="C6758" s="220"/>
    </row>
    <row r="6759" spans="1:3" x14ac:dyDescent="0.2">
      <c r="A6759" s="220"/>
      <c r="B6759" s="220"/>
      <c r="C6759" s="220"/>
    </row>
    <row r="6760" spans="1:3" x14ac:dyDescent="0.2">
      <c r="A6760" s="220"/>
      <c r="B6760" s="220"/>
      <c r="C6760" s="220"/>
    </row>
    <row r="6761" spans="1:3" x14ac:dyDescent="0.2">
      <c r="A6761" s="220"/>
      <c r="B6761" s="220"/>
      <c r="C6761" s="220"/>
    </row>
    <row r="6762" spans="1:3" x14ac:dyDescent="0.2">
      <c r="A6762" s="220"/>
      <c r="B6762" s="220"/>
      <c r="C6762" s="220"/>
    </row>
    <row r="6763" spans="1:3" x14ac:dyDescent="0.2">
      <c r="A6763" s="220"/>
      <c r="B6763" s="220"/>
      <c r="C6763" s="220"/>
    </row>
    <row r="6764" spans="1:3" x14ac:dyDescent="0.2">
      <c r="A6764" s="220"/>
      <c r="B6764" s="220"/>
      <c r="C6764" s="220"/>
    </row>
    <row r="6765" spans="1:3" x14ac:dyDescent="0.2">
      <c r="A6765" s="220"/>
      <c r="B6765" s="220"/>
      <c r="C6765" s="220"/>
    </row>
    <row r="6766" spans="1:3" x14ac:dyDescent="0.2">
      <c r="A6766" s="220"/>
      <c r="B6766" s="220"/>
      <c r="C6766" s="220"/>
    </row>
    <row r="6767" spans="1:3" x14ac:dyDescent="0.2">
      <c r="A6767" s="220"/>
      <c r="B6767" s="220"/>
      <c r="C6767" s="220"/>
    </row>
    <row r="6768" spans="1:3" x14ac:dyDescent="0.2">
      <c r="A6768" s="220"/>
      <c r="B6768" s="220"/>
      <c r="C6768" s="220"/>
    </row>
    <row r="6769" spans="1:3" x14ac:dyDescent="0.2">
      <c r="A6769" s="220"/>
      <c r="B6769" s="220"/>
      <c r="C6769" s="220"/>
    </row>
    <row r="6770" spans="1:3" x14ac:dyDescent="0.2">
      <c r="A6770" s="220"/>
      <c r="B6770" s="220"/>
      <c r="C6770" s="220"/>
    </row>
    <row r="6771" spans="1:3" x14ac:dyDescent="0.2">
      <c r="A6771" s="220"/>
      <c r="B6771" s="220"/>
      <c r="C6771" s="220"/>
    </row>
    <row r="6772" spans="1:3" x14ac:dyDescent="0.2">
      <c r="A6772" s="220"/>
      <c r="B6772" s="220"/>
      <c r="C6772" s="220"/>
    </row>
    <row r="6773" spans="1:3" x14ac:dyDescent="0.2">
      <c r="A6773" s="220"/>
      <c r="B6773" s="220"/>
      <c r="C6773" s="220"/>
    </row>
    <row r="6774" spans="1:3" x14ac:dyDescent="0.2">
      <c r="A6774" s="220"/>
      <c r="B6774" s="220"/>
      <c r="C6774" s="220"/>
    </row>
    <row r="6775" spans="1:3" x14ac:dyDescent="0.2">
      <c r="A6775" s="220"/>
      <c r="B6775" s="220"/>
      <c r="C6775" s="220"/>
    </row>
    <row r="6776" spans="1:3" x14ac:dyDescent="0.2">
      <c r="A6776" s="220"/>
      <c r="B6776" s="220"/>
      <c r="C6776" s="220"/>
    </row>
    <row r="6777" spans="1:3" x14ac:dyDescent="0.2">
      <c r="A6777" s="220"/>
      <c r="B6777" s="220"/>
      <c r="C6777" s="220"/>
    </row>
    <row r="6778" spans="1:3" x14ac:dyDescent="0.2">
      <c r="A6778" s="220"/>
      <c r="B6778" s="220"/>
      <c r="C6778" s="220"/>
    </row>
    <row r="6779" spans="1:3" x14ac:dyDescent="0.2">
      <c r="A6779" s="220"/>
      <c r="B6779" s="220"/>
      <c r="C6779" s="220"/>
    </row>
    <row r="6780" spans="1:3" x14ac:dyDescent="0.2">
      <c r="A6780" s="220"/>
      <c r="B6780" s="220"/>
      <c r="C6780" s="220"/>
    </row>
    <row r="6781" spans="1:3" x14ac:dyDescent="0.2">
      <c r="A6781" s="220"/>
      <c r="B6781" s="220"/>
      <c r="C6781" s="220"/>
    </row>
    <row r="6782" spans="1:3" x14ac:dyDescent="0.2">
      <c r="A6782" s="220"/>
      <c r="B6782" s="220"/>
      <c r="C6782" s="220"/>
    </row>
    <row r="6783" spans="1:3" x14ac:dyDescent="0.2">
      <c r="A6783" s="220"/>
      <c r="B6783" s="220"/>
      <c r="C6783" s="220"/>
    </row>
    <row r="6784" spans="1:3" x14ac:dyDescent="0.2">
      <c r="A6784" s="220"/>
      <c r="B6784" s="220"/>
      <c r="C6784" s="220"/>
    </row>
    <row r="6785" spans="1:3" x14ac:dyDescent="0.2">
      <c r="A6785" s="220"/>
      <c r="B6785" s="220"/>
      <c r="C6785" s="220"/>
    </row>
    <row r="6786" spans="1:3" x14ac:dyDescent="0.2">
      <c r="A6786" s="220"/>
      <c r="B6786" s="220"/>
      <c r="C6786" s="220"/>
    </row>
    <row r="6787" spans="1:3" x14ac:dyDescent="0.2">
      <c r="A6787" s="220"/>
      <c r="B6787" s="220"/>
      <c r="C6787" s="220"/>
    </row>
    <row r="6788" spans="1:3" x14ac:dyDescent="0.2">
      <c r="A6788" s="220"/>
      <c r="B6788" s="220"/>
      <c r="C6788" s="220"/>
    </row>
    <row r="6789" spans="1:3" x14ac:dyDescent="0.2">
      <c r="A6789" s="220"/>
      <c r="B6789" s="220"/>
      <c r="C6789" s="220"/>
    </row>
    <row r="6790" spans="1:3" x14ac:dyDescent="0.2">
      <c r="A6790" s="220"/>
      <c r="B6790" s="220"/>
      <c r="C6790" s="220"/>
    </row>
    <row r="6791" spans="1:3" x14ac:dyDescent="0.2">
      <c r="A6791" s="220"/>
      <c r="B6791" s="220"/>
      <c r="C6791" s="220"/>
    </row>
    <row r="6792" spans="1:3" x14ac:dyDescent="0.2">
      <c r="A6792" s="220"/>
      <c r="B6792" s="220"/>
      <c r="C6792" s="220"/>
    </row>
    <row r="6793" spans="1:3" x14ac:dyDescent="0.2">
      <c r="A6793" s="220"/>
      <c r="B6793" s="220"/>
      <c r="C6793" s="220"/>
    </row>
    <row r="6794" spans="1:3" x14ac:dyDescent="0.2">
      <c r="A6794" s="220"/>
      <c r="B6794" s="220"/>
      <c r="C6794" s="220"/>
    </row>
    <row r="6795" spans="1:3" x14ac:dyDescent="0.2">
      <c r="A6795" s="220"/>
      <c r="B6795" s="220"/>
      <c r="C6795" s="220"/>
    </row>
    <row r="6796" spans="1:3" x14ac:dyDescent="0.2">
      <c r="A6796" s="220"/>
      <c r="B6796" s="220"/>
      <c r="C6796" s="220"/>
    </row>
    <row r="6797" spans="1:3" x14ac:dyDescent="0.2">
      <c r="A6797" s="220"/>
      <c r="B6797" s="220"/>
      <c r="C6797" s="220"/>
    </row>
    <row r="6798" spans="1:3" x14ac:dyDescent="0.2">
      <c r="A6798" s="220"/>
      <c r="B6798" s="220"/>
      <c r="C6798" s="220"/>
    </row>
    <row r="6799" spans="1:3" x14ac:dyDescent="0.2">
      <c r="A6799" s="220"/>
      <c r="B6799" s="220"/>
      <c r="C6799" s="220"/>
    </row>
    <row r="6800" spans="1:3" x14ac:dyDescent="0.2">
      <c r="A6800" s="220"/>
      <c r="B6800" s="220"/>
      <c r="C6800" s="220"/>
    </row>
    <row r="6801" spans="1:3" x14ac:dyDescent="0.2">
      <c r="A6801" s="220"/>
      <c r="B6801" s="220"/>
      <c r="C6801" s="220"/>
    </row>
    <row r="6802" spans="1:3" x14ac:dyDescent="0.2">
      <c r="A6802" s="220"/>
      <c r="B6802" s="220"/>
      <c r="C6802" s="220"/>
    </row>
    <row r="6803" spans="1:3" x14ac:dyDescent="0.2">
      <c r="A6803" s="220"/>
      <c r="B6803" s="220"/>
      <c r="C6803" s="220"/>
    </row>
    <row r="6804" spans="1:3" x14ac:dyDescent="0.2">
      <c r="A6804" s="220"/>
      <c r="B6804" s="220"/>
      <c r="C6804" s="220"/>
    </row>
    <row r="6805" spans="1:3" x14ac:dyDescent="0.2">
      <c r="A6805" s="220"/>
      <c r="B6805" s="220"/>
      <c r="C6805" s="220"/>
    </row>
    <row r="6806" spans="1:3" x14ac:dyDescent="0.2">
      <c r="A6806" s="220"/>
      <c r="B6806" s="220"/>
      <c r="C6806" s="220"/>
    </row>
    <row r="6807" spans="1:3" x14ac:dyDescent="0.2">
      <c r="A6807" s="220"/>
      <c r="B6807" s="220"/>
      <c r="C6807" s="220"/>
    </row>
    <row r="6808" spans="1:3" x14ac:dyDescent="0.2">
      <c r="A6808" s="220"/>
      <c r="B6808" s="220"/>
      <c r="C6808" s="220"/>
    </row>
    <row r="6809" spans="1:3" x14ac:dyDescent="0.2">
      <c r="A6809" s="220"/>
      <c r="B6809" s="220"/>
      <c r="C6809" s="220"/>
    </row>
    <row r="6810" spans="1:3" x14ac:dyDescent="0.2">
      <c r="A6810" s="220"/>
      <c r="B6810" s="220"/>
      <c r="C6810" s="220"/>
    </row>
    <row r="6811" spans="1:3" x14ac:dyDescent="0.2">
      <c r="A6811" s="220"/>
      <c r="B6811" s="220"/>
      <c r="C6811" s="220"/>
    </row>
    <row r="6812" spans="1:3" x14ac:dyDescent="0.2">
      <c r="A6812" s="220"/>
      <c r="B6812" s="220"/>
      <c r="C6812" s="220"/>
    </row>
    <row r="6813" spans="1:3" x14ac:dyDescent="0.2">
      <c r="A6813" s="220"/>
      <c r="B6813" s="220"/>
      <c r="C6813" s="220"/>
    </row>
    <row r="6814" spans="1:3" x14ac:dyDescent="0.2">
      <c r="A6814" s="220"/>
      <c r="B6814" s="220"/>
      <c r="C6814" s="220"/>
    </row>
    <row r="6815" spans="1:3" x14ac:dyDescent="0.2">
      <c r="A6815" s="220"/>
      <c r="B6815" s="220"/>
      <c r="C6815" s="220"/>
    </row>
    <row r="6816" spans="1:3" x14ac:dyDescent="0.2">
      <c r="A6816" s="220"/>
      <c r="B6816" s="220"/>
      <c r="C6816" s="220"/>
    </row>
    <row r="6817" spans="1:3" x14ac:dyDescent="0.2">
      <c r="A6817" s="220"/>
      <c r="B6817" s="220"/>
      <c r="C6817" s="220"/>
    </row>
    <row r="6818" spans="1:3" x14ac:dyDescent="0.2">
      <c r="A6818" s="220"/>
      <c r="B6818" s="220"/>
      <c r="C6818" s="220"/>
    </row>
    <row r="6819" spans="1:3" x14ac:dyDescent="0.2">
      <c r="A6819" s="220"/>
      <c r="B6819" s="220"/>
      <c r="C6819" s="220"/>
    </row>
    <row r="6820" spans="1:3" x14ac:dyDescent="0.2">
      <c r="A6820" s="220"/>
      <c r="B6820" s="220"/>
      <c r="C6820" s="220"/>
    </row>
    <row r="6821" spans="1:3" x14ac:dyDescent="0.2">
      <c r="A6821" s="220"/>
      <c r="B6821" s="220"/>
      <c r="C6821" s="220"/>
    </row>
    <row r="6822" spans="1:3" x14ac:dyDescent="0.2">
      <c r="A6822" s="220"/>
      <c r="B6822" s="220"/>
      <c r="C6822" s="220"/>
    </row>
    <row r="6823" spans="1:3" x14ac:dyDescent="0.2">
      <c r="A6823" s="220"/>
      <c r="B6823" s="220"/>
      <c r="C6823" s="220"/>
    </row>
    <row r="6824" spans="1:3" x14ac:dyDescent="0.2">
      <c r="A6824" s="220"/>
      <c r="B6824" s="220"/>
      <c r="C6824" s="220"/>
    </row>
    <row r="6825" spans="1:3" x14ac:dyDescent="0.2">
      <c r="A6825" s="220"/>
      <c r="B6825" s="220"/>
      <c r="C6825" s="220"/>
    </row>
    <row r="6826" spans="1:3" x14ac:dyDescent="0.2">
      <c r="A6826" s="220"/>
      <c r="B6826" s="220"/>
      <c r="C6826" s="220"/>
    </row>
    <row r="6827" spans="1:3" x14ac:dyDescent="0.2">
      <c r="A6827" s="220"/>
      <c r="B6827" s="220"/>
      <c r="C6827" s="220"/>
    </row>
    <row r="6828" spans="1:3" x14ac:dyDescent="0.2">
      <c r="A6828" s="220"/>
      <c r="B6828" s="220"/>
      <c r="C6828" s="220"/>
    </row>
    <row r="6829" spans="1:3" x14ac:dyDescent="0.2">
      <c r="A6829" s="220"/>
      <c r="B6829" s="220"/>
      <c r="C6829" s="220"/>
    </row>
    <row r="6830" spans="1:3" x14ac:dyDescent="0.2">
      <c r="A6830" s="220"/>
      <c r="B6830" s="220"/>
      <c r="C6830" s="220"/>
    </row>
    <row r="6831" spans="1:3" x14ac:dyDescent="0.2">
      <c r="A6831" s="220"/>
      <c r="B6831" s="220"/>
      <c r="C6831" s="220"/>
    </row>
    <row r="6832" spans="1:3" x14ac:dyDescent="0.2">
      <c r="A6832" s="220"/>
      <c r="B6832" s="220"/>
      <c r="C6832" s="220"/>
    </row>
    <row r="6833" spans="1:3" x14ac:dyDescent="0.2">
      <c r="A6833" s="220"/>
      <c r="B6833" s="220"/>
      <c r="C6833" s="220"/>
    </row>
    <row r="6834" spans="1:3" x14ac:dyDescent="0.2">
      <c r="A6834" s="220"/>
      <c r="B6834" s="220"/>
      <c r="C6834" s="220"/>
    </row>
    <row r="6835" spans="1:3" x14ac:dyDescent="0.2">
      <c r="A6835" s="220"/>
      <c r="B6835" s="220"/>
      <c r="C6835" s="220"/>
    </row>
    <row r="6836" spans="1:3" x14ac:dyDescent="0.2">
      <c r="A6836" s="220"/>
      <c r="B6836" s="220"/>
      <c r="C6836" s="220"/>
    </row>
    <row r="6837" spans="1:3" x14ac:dyDescent="0.2">
      <c r="A6837" s="220"/>
      <c r="B6837" s="220"/>
      <c r="C6837" s="220"/>
    </row>
    <row r="6838" spans="1:3" x14ac:dyDescent="0.2">
      <c r="A6838" s="220"/>
      <c r="B6838" s="220"/>
      <c r="C6838" s="220"/>
    </row>
    <row r="6839" spans="1:3" x14ac:dyDescent="0.2">
      <c r="A6839" s="220"/>
      <c r="B6839" s="220"/>
      <c r="C6839" s="220"/>
    </row>
    <row r="6840" spans="1:3" x14ac:dyDescent="0.2">
      <c r="A6840" s="220"/>
      <c r="B6840" s="220"/>
      <c r="C6840" s="220"/>
    </row>
    <row r="6841" spans="1:3" x14ac:dyDescent="0.2">
      <c r="A6841" s="220"/>
      <c r="B6841" s="220"/>
      <c r="C6841" s="220"/>
    </row>
    <row r="6842" spans="1:3" x14ac:dyDescent="0.2">
      <c r="A6842" s="220"/>
      <c r="B6842" s="220"/>
      <c r="C6842" s="220"/>
    </row>
    <row r="6843" spans="1:3" x14ac:dyDescent="0.2">
      <c r="A6843" s="220"/>
      <c r="B6843" s="220"/>
      <c r="C6843" s="220"/>
    </row>
    <row r="6844" spans="1:3" x14ac:dyDescent="0.2">
      <c r="A6844" s="220"/>
      <c r="B6844" s="220"/>
      <c r="C6844" s="220"/>
    </row>
    <row r="6845" spans="1:3" x14ac:dyDescent="0.2">
      <c r="A6845" s="220"/>
      <c r="B6845" s="220"/>
      <c r="C6845" s="220"/>
    </row>
    <row r="6846" spans="1:3" x14ac:dyDescent="0.2">
      <c r="A6846" s="220"/>
      <c r="B6846" s="220"/>
      <c r="C6846" s="220"/>
    </row>
    <row r="6847" spans="1:3" x14ac:dyDescent="0.2">
      <c r="A6847" s="220"/>
      <c r="B6847" s="220"/>
      <c r="C6847" s="220"/>
    </row>
    <row r="6848" spans="1:3" x14ac:dyDescent="0.2">
      <c r="A6848" s="220"/>
      <c r="B6848" s="220"/>
      <c r="C6848" s="220"/>
    </row>
    <row r="6849" spans="1:3" x14ac:dyDescent="0.2">
      <c r="A6849" s="220"/>
      <c r="B6849" s="220"/>
      <c r="C6849" s="220"/>
    </row>
    <row r="6850" spans="1:3" x14ac:dyDescent="0.2">
      <c r="A6850" s="220"/>
      <c r="B6850" s="220"/>
      <c r="C6850" s="220"/>
    </row>
    <row r="6851" spans="1:3" x14ac:dyDescent="0.2">
      <c r="A6851" s="220"/>
      <c r="B6851" s="220"/>
      <c r="C6851" s="220"/>
    </row>
    <row r="6852" spans="1:3" x14ac:dyDescent="0.2">
      <c r="A6852" s="220"/>
      <c r="B6852" s="220"/>
      <c r="C6852" s="220"/>
    </row>
    <row r="6853" spans="1:3" x14ac:dyDescent="0.2">
      <c r="A6853" s="220"/>
      <c r="B6853" s="220"/>
      <c r="C6853" s="220"/>
    </row>
    <row r="6854" spans="1:3" x14ac:dyDescent="0.2">
      <c r="A6854" s="220"/>
      <c r="B6854" s="220"/>
      <c r="C6854" s="220"/>
    </row>
    <row r="6855" spans="1:3" x14ac:dyDescent="0.2">
      <c r="A6855" s="220"/>
      <c r="B6855" s="220"/>
      <c r="C6855" s="220"/>
    </row>
    <row r="6856" spans="1:3" x14ac:dyDescent="0.2">
      <c r="A6856" s="220"/>
      <c r="B6856" s="220"/>
      <c r="C6856" s="220"/>
    </row>
    <row r="6857" spans="1:3" x14ac:dyDescent="0.2">
      <c r="A6857" s="220"/>
      <c r="B6857" s="220"/>
      <c r="C6857" s="220"/>
    </row>
    <row r="6858" spans="1:3" x14ac:dyDescent="0.2">
      <c r="A6858" s="220"/>
      <c r="B6858" s="220"/>
      <c r="C6858" s="220"/>
    </row>
    <row r="6859" spans="1:3" x14ac:dyDescent="0.2">
      <c r="A6859" s="220"/>
      <c r="B6859" s="220"/>
      <c r="C6859" s="220"/>
    </row>
    <row r="6860" spans="1:3" x14ac:dyDescent="0.2">
      <c r="A6860" s="220"/>
      <c r="B6860" s="220"/>
      <c r="C6860" s="220"/>
    </row>
    <row r="6861" spans="1:3" x14ac:dyDescent="0.2">
      <c r="A6861" s="220"/>
      <c r="B6861" s="220"/>
      <c r="C6861" s="220"/>
    </row>
    <row r="6862" spans="1:3" x14ac:dyDescent="0.2">
      <c r="A6862" s="220"/>
      <c r="B6862" s="220"/>
      <c r="C6862" s="220"/>
    </row>
    <row r="6863" spans="1:3" x14ac:dyDescent="0.2">
      <c r="A6863" s="220"/>
      <c r="B6863" s="220"/>
      <c r="C6863" s="220"/>
    </row>
    <row r="6864" spans="1:3" x14ac:dyDescent="0.2">
      <c r="A6864" s="220"/>
      <c r="B6864" s="220"/>
      <c r="C6864" s="220"/>
    </row>
    <row r="6865" spans="1:3" x14ac:dyDescent="0.2">
      <c r="A6865" s="220"/>
      <c r="B6865" s="220"/>
      <c r="C6865" s="220"/>
    </row>
    <row r="6866" spans="1:3" x14ac:dyDescent="0.2">
      <c r="A6866" s="220"/>
      <c r="B6866" s="220"/>
      <c r="C6866" s="220"/>
    </row>
    <row r="6867" spans="1:3" x14ac:dyDescent="0.2">
      <c r="A6867" s="220"/>
      <c r="B6867" s="220"/>
      <c r="C6867" s="220"/>
    </row>
    <row r="6868" spans="1:3" x14ac:dyDescent="0.2">
      <c r="A6868" s="220"/>
      <c r="B6868" s="220"/>
      <c r="C6868" s="220"/>
    </row>
    <row r="6869" spans="1:3" x14ac:dyDescent="0.2">
      <c r="A6869" s="220"/>
      <c r="B6869" s="220"/>
      <c r="C6869" s="220"/>
    </row>
    <row r="6870" spans="1:3" x14ac:dyDescent="0.2">
      <c r="A6870" s="220"/>
      <c r="B6870" s="220"/>
      <c r="C6870" s="220"/>
    </row>
    <row r="6871" spans="1:3" x14ac:dyDescent="0.2">
      <c r="A6871" s="220"/>
      <c r="B6871" s="220"/>
      <c r="C6871" s="220"/>
    </row>
    <row r="6872" spans="1:3" x14ac:dyDescent="0.2">
      <c r="A6872" s="220"/>
      <c r="B6872" s="220"/>
      <c r="C6872" s="220"/>
    </row>
    <row r="6873" spans="1:3" x14ac:dyDescent="0.2">
      <c r="A6873" s="220"/>
      <c r="B6873" s="220"/>
      <c r="C6873" s="220"/>
    </row>
    <row r="6874" spans="1:3" x14ac:dyDescent="0.2">
      <c r="A6874" s="220"/>
      <c r="B6874" s="220"/>
      <c r="C6874" s="220"/>
    </row>
    <row r="6875" spans="1:3" x14ac:dyDescent="0.2">
      <c r="A6875" s="220"/>
      <c r="B6875" s="220"/>
      <c r="C6875" s="220"/>
    </row>
    <row r="6876" spans="1:3" x14ac:dyDescent="0.2">
      <c r="A6876" s="220"/>
      <c r="B6876" s="220"/>
      <c r="C6876" s="220"/>
    </row>
    <row r="6877" spans="1:3" x14ac:dyDescent="0.2">
      <c r="A6877" s="220"/>
      <c r="B6877" s="220"/>
      <c r="C6877" s="220"/>
    </row>
    <row r="6878" spans="1:3" x14ac:dyDescent="0.2">
      <c r="A6878" s="220"/>
      <c r="B6878" s="220"/>
      <c r="C6878" s="220"/>
    </row>
    <row r="6879" spans="1:3" x14ac:dyDescent="0.2">
      <c r="A6879" s="220"/>
      <c r="B6879" s="220"/>
      <c r="C6879" s="220"/>
    </row>
    <row r="6880" spans="1:3" x14ac:dyDescent="0.2">
      <c r="A6880" s="220"/>
      <c r="B6880" s="220"/>
      <c r="C6880" s="220"/>
    </row>
    <row r="6881" spans="1:3" x14ac:dyDescent="0.2">
      <c r="A6881" s="220"/>
      <c r="B6881" s="220"/>
      <c r="C6881" s="220"/>
    </row>
    <row r="6882" spans="1:3" x14ac:dyDescent="0.2">
      <c r="A6882" s="220"/>
      <c r="B6882" s="220"/>
      <c r="C6882" s="220"/>
    </row>
    <row r="6883" spans="1:3" x14ac:dyDescent="0.2">
      <c r="A6883" s="220"/>
      <c r="B6883" s="220"/>
      <c r="C6883" s="220"/>
    </row>
    <row r="6884" spans="1:3" x14ac:dyDescent="0.2">
      <c r="A6884" s="220"/>
      <c r="B6884" s="220"/>
      <c r="C6884" s="220"/>
    </row>
    <row r="6885" spans="1:3" x14ac:dyDescent="0.2">
      <c r="A6885" s="220"/>
      <c r="B6885" s="220"/>
      <c r="C6885" s="220"/>
    </row>
    <row r="6886" spans="1:3" x14ac:dyDescent="0.2">
      <c r="A6886" s="220"/>
      <c r="B6886" s="220"/>
      <c r="C6886" s="220"/>
    </row>
    <row r="6887" spans="1:3" x14ac:dyDescent="0.2">
      <c r="A6887" s="220"/>
      <c r="B6887" s="220"/>
      <c r="C6887" s="220"/>
    </row>
    <row r="6888" spans="1:3" x14ac:dyDescent="0.2">
      <c r="A6888" s="220"/>
      <c r="B6888" s="220"/>
      <c r="C6888" s="220"/>
    </row>
    <row r="6889" spans="1:3" x14ac:dyDescent="0.2">
      <c r="A6889" s="220"/>
      <c r="B6889" s="220"/>
      <c r="C6889" s="220"/>
    </row>
    <row r="6890" spans="1:3" x14ac:dyDescent="0.2">
      <c r="A6890" s="220"/>
      <c r="B6890" s="220"/>
      <c r="C6890" s="220"/>
    </row>
    <row r="6891" spans="1:3" x14ac:dyDescent="0.2">
      <c r="A6891" s="220"/>
      <c r="B6891" s="220"/>
      <c r="C6891" s="220"/>
    </row>
    <row r="6892" spans="1:3" x14ac:dyDescent="0.2">
      <c r="A6892" s="220"/>
      <c r="B6892" s="220"/>
      <c r="C6892" s="220"/>
    </row>
    <row r="6893" spans="1:3" x14ac:dyDescent="0.2">
      <c r="A6893" s="220"/>
      <c r="B6893" s="220"/>
      <c r="C6893" s="220"/>
    </row>
    <row r="6894" spans="1:3" x14ac:dyDescent="0.2">
      <c r="A6894" s="220"/>
      <c r="B6894" s="220"/>
      <c r="C6894" s="220"/>
    </row>
    <row r="6895" spans="1:3" x14ac:dyDescent="0.2">
      <c r="A6895" s="220"/>
      <c r="B6895" s="220"/>
      <c r="C6895" s="220"/>
    </row>
    <row r="6896" spans="1:3" x14ac:dyDescent="0.2">
      <c r="A6896" s="220"/>
      <c r="B6896" s="220"/>
      <c r="C6896" s="220"/>
    </row>
    <row r="6897" spans="1:3" x14ac:dyDescent="0.2">
      <c r="A6897" s="220"/>
      <c r="B6897" s="220"/>
      <c r="C6897" s="220"/>
    </row>
    <row r="6898" spans="1:3" x14ac:dyDescent="0.2">
      <c r="A6898" s="220"/>
      <c r="B6898" s="220"/>
      <c r="C6898" s="220"/>
    </row>
    <row r="6899" spans="1:3" x14ac:dyDescent="0.2">
      <c r="A6899" s="220"/>
      <c r="B6899" s="220"/>
      <c r="C6899" s="220"/>
    </row>
    <row r="6900" spans="1:3" x14ac:dyDescent="0.2">
      <c r="A6900" s="220"/>
      <c r="B6900" s="220"/>
      <c r="C6900" s="220"/>
    </row>
    <row r="6901" spans="1:3" x14ac:dyDescent="0.2">
      <c r="A6901" s="220"/>
      <c r="B6901" s="220"/>
      <c r="C6901" s="220"/>
    </row>
    <row r="6902" spans="1:3" x14ac:dyDescent="0.2">
      <c r="A6902" s="220"/>
      <c r="B6902" s="220"/>
      <c r="C6902" s="220"/>
    </row>
    <row r="6903" spans="1:3" x14ac:dyDescent="0.2">
      <c r="A6903" s="220"/>
      <c r="B6903" s="220"/>
      <c r="C6903" s="220"/>
    </row>
    <row r="6904" spans="1:3" x14ac:dyDescent="0.2">
      <c r="A6904" s="220"/>
      <c r="B6904" s="220"/>
      <c r="C6904" s="220"/>
    </row>
    <row r="6905" spans="1:3" x14ac:dyDescent="0.2">
      <c r="A6905" s="220"/>
      <c r="B6905" s="220"/>
      <c r="C6905" s="220"/>
    </row>
    <row r="6906" spans="1:3" x14ac:dyDescent="0.2">
      <c r="A6906" s="220"/>
      <c r="B6906" s="220"/>
      <c r="C6906" s="220"/>
    </row>
    <row r="6907" spans="1:3" x14ac:dyDescent="0.2">
      <c r="A6907" s="220"/>
      <c r="B6907" s="220"/>
      <c r="C6907" s="220"/>
    </row>
    <row r="6908" spans="1:3" x14ac:dyDescent="0.2">
      <c r="A6908" s="220"/>
      <c r="B6908" s="220"/>
      <c r="C6908" s="220"/>
    </row>
    <row r="6909" spans="1:3" x14ac:dyDescent="0.2">
      <c r="A6909" s="220"/>
      <c r="B6909" s="220"/>
      <c r="C6909" s="220"/>
    </row>
    <row r="6910" spans="1:3" x14ac:dyDescent="0.2">
      <c r="A6910" s="220"/>
      <c r="B6910" s="220"/>
      <c r="C6910" s="220"/>
    </row>
    <row r="6911" spans="1:3" x14ac:dyDescent="0.2">
      <c r="A6911" s="220"/>
      <c r="B6911" s="220"/>
      <c r="C6911" s="220"/>
    </row>
    <row r="6912" spans="1:3" x14ac:dyDescent="0.2">
      <c r="A6912" s="220"/>
      <c r="B6912" s="220"/>
      <c r="C6912" s="220"/>
    </row>
    <row r="6913" spans="1:3" x14ac:dyDescent="0.2">
      <c r="A6913" s="220"/>
      <c r="B6913" s="220"/>
      <c r="C6913" s="220"/>
    </row>
    <row r="6914" spans="1:3" x14ac:dyDescent="0.2">
      <c r="A6914" s="220"/>
      <c r="B6914" s="220"/>
      <c r="C6914" s="220"/>
    </row>
    <row r="6915" spans="1:3" x14ac:dyDescent="0.2">
      <c r="A6915" s="220"/>
      <c r="B6915" s="220"/>
      <c r="C6915" s="220"/>
    </row>
    <row r="6916" spans="1:3" x14ac:dyDescent="0.2">
      <c r="A6916" s="220"/>
      <c r="B6916" s="220"/>
      <c r="C6916" s="220"/>
    </row>
    <row r="6917" spans="1:3" x14ac:dyDescent="0.2">
      <c r="A6917" s="220"/>
      <c r="B6917" s="220"/>
      <c r="C6917" s="220"/>
    </row>
    <row r="6918" spans="1:3" x14ac:dyDescent="0.2">
      <c r="A6918" s="220"/>
      <c r="B6918" s="220"/>
      <c r="C6918" s="220"/>
    </row>
    <row r="6919" spans="1:3" x14ac:dyDescent="0.2">
      <c r="A6919" s="220"/>
      <c r="B6919" s="220"/>
      <c r="C6919" s="220"/>
    </row>
    <row r="6920" spans="1:3" x14ac:dyDescent="0.2">
      <c r="A6920" s="220"/>
      <c r="B6920" s="220"/>
      <c r="C6920" s="220"/>
    </row>
    <row r="6921" spans="1:3" x14ac:dyDescent="0.2">
      <c r="A6921" s="220"/>
      <c r="B6921" s="220"/>
      <c r="C6921" s="220"/>
    </row>
    <row r="6922" spans="1:3" x14ac:dyDescent="0.2">
      <c r="A6922" s="220"/>
      <c r="B6922" s="220"/>
      <c r="C6922" s="220"/>
    </row>
    <row r="6923" spans="1:3" x14ac:dyDescent="0.2">
      <c r="A6923" s="220"/>
      <c r="B6923" s="220"/>
      <c r="C6923" s="220"/>
    </row>
    <row r="6924" spans="1:3" x14ac:dyDescent="0.2">
      <c r="A6924" s="220"/>
      <c r="B6924" s="220"/>
      <c r="C6924" s="220"/>
    </row>
    <row r="6925" spans="1:3" x14ac:dyDescent="0.2">
      <c r="A6925" s="220"/>
      <c r="B6925" s="220"/>
      <c r="C6925" s="220"/>
    </row>
    <row r="6926" spans="1:3" x14ac:dyDescent="0.2">
      <c r="A6926" s="220"/>
      <c r="B6926" s="220"/>
      <c r="C6926" s="220"/>
    </row>
    <row r="6927" spans="1:3" x14ac:dyDescent="0.2">
      <c r="A6927" s="220"/>
      <c r="B6927" s="220"/>
      <c r="C6927" s="220"/>
    </row>
    <row r="6928" spans="1:3" x14ac:dyDescent="0.2">
      <c r="A6928" s="220"/>
      <c r="B6928" s="220"/>
      <c r="C6928" s="220"/>
    </row>
    <row r="6929" spans="1:3" x14ac:dyDescent="0.2">
      <c r="A6929" s="220"/>
      <c r="B6929" s="220"/>
      <c r="C6929" s="220"/>
    </row>
    <row r="6930" spans="1:3" x14ac:dyDescent="0.2">
      <c r="A6930" s="220"/>
      <c r="B6930" s="220"/>
      <c r="C6930" s="220"/>
    </row>
    <row r="6931" spans="1:3" x14ac:dyDescent="0.2">
      <c r="A6931" s="220"/>
      <c r="B6931" s="220"/>
      <c r="C6931" s="220"/>
    </row>
    <row r="6932" spans="1:3" x14ac:dyDescent="0.2">
      <c r="A6932" s="220"/>
      <c r="B6932" s="220"/>
      <c r="C6932" s="220"/>
    </row>
    <row r="6933" spans="1:3" x14ac:dyDescent="0.2">
      <c r="A6933" s="220"/>
      <c r="B6933" s="220"/>
      <c r="C6933" s="220"/>
    </row>
    <row r="6934" spans="1:3" x14ac:dyDescent="0.2">
      <c r="A6934" s="220"/>
      <c r="B6934" s="220"/>
      <c r="C6934" s="220"/>
    </row>
    <row r="6935" spans="1:3" x14ac:dyDescent="0.2">
      <c r="A6935" s="220"/>
      <c r="B6935" s="220"/>
      <c r="C6935" s="220"/>
    </row>
    <row r="6936" spans="1:3" x14ac:dyDescent="0.2">
      <c r="A6936" s="220"/>
      <c r="B6936" s="220"/>
      <c r="C6936" s="220"/>
    </row>
    <row r="6937" spans="1:3" x14ac:dyDescent="0.2">
      <c r="A6937" s="220"/>
      <c r="B6937" s="220"/>
      <c r="C6937" s="220"/>
    </row>
    <row r="6938" spans="1:3" x14ac:dyDescent="0.2">
      <c r="A6938" s="220"/>
      <c r="B6938" s="220"/>
      <c r="C6938" s="220"/>
    </row>
    <row r="6939" spans="1:3" x14ac:dyDescent="0.2">
      <c r="A6939" s="220"/>
      <c r="B6939" s="220"/>
      <c r="C6939" s="220"/>
    </row>
    <row r="6940" spans="1:3" x14ac:dyDescent="0.2">
      <c r="A6940" s="220"/>
      <c r="B6940" s="220"/>
      <c r="C6940" s="220"/>
    </row>
    <row r="6941" spans="1:3" x14ac:dyDescent="0.2">
      <c r="A6941" s="220"/>
      <c r="B6941" s="220"/>
      <c r="C6941" s="220"/>
    </row>
    <row r="6942" spans="1:3" x14ac:dyDescent="0.2">
      <c r="A6942" s="220"/>
      <c r="B6942" s="220"/>
      <c r="C6942" s="220"/>
    </row>
    <row r="6943" spans="1:3" x14ac:dyDescent="0.2">
      <c r="A6943" s="220"/>
      <c r="B6943" s="220"/>
      <c r="C6943" s="220"/>
    </row>
    <row r="6944" spans="1:3" x14ac:dyDescent="0.2">
      <c r="A6944" s="220"/>
      <c r="B6944" s="220"/>
      <c r="C6944" s="220"/>
    </row>
    <row r="6945" spans="1:3" x14ac:dyDescent="0.2">
      <c r="A6945" s="220"/>
      <c r="B6945" s="220"/>
      <c r="C6945" s="220"/>
    </row>
    <row r="6946" spans="1:3" x14ac:dyDescent="0.2">
      <c r="A6946" s="220"/>
      <c r="B6946" s="220"/>
      <c r="C6946" s="220"/>
    </row>
    <row r="6947" spans="1:3" x14ac:dyDescent="0.2">
      <c r="A6947" s="220"/>
      <c r="B6947" s="220"/>
      <c r="C6947" s="220"/>
    </row>
    <row r="6948" spans="1:3" x14ac:dyDescent="0.2">
      <c r="A6948" s="220"/>
      <c r="B6948" s="220"/>
      <c r="C6948" s="220"/>
    </row>
    <row r="6949" spans="1:3" x14ac:dyDescent="0.2">
      <c r="A6949" s="220"/>
      <c r="B6949" s="220"/>
      <c r="C6949" s="220"/>
    </row>
    <row r="6950" spans="1:3" x14ac:dyDescent="0.2">
      <c r="A6950" s="220"/>
      <c r="B6950" s="220"/>
      <c r="C6950" s="220"/>
    </row>
    <row r="6951" spans="1:3" x14ac:dyDescent="0.2">
      <c r="A6951" s="220"/>
      <c r="B6951" s="220"/>
      <c r="C6951" s="220"/>
    </row>
    <row r="6952" spans="1:3" x14ac:dyDescent="0.2">
      <c r="A6952" s="220"/>
      <c r="B6952" s="220"/>
      <c r="C6952" s="220"/>
    </row>
    <row r="6953" spans="1:3" x14ac:dyDescent="0.2">
      <c r="A6953" s="220"/>
      <c r="B6953" s="220"/>
      <c r="C6953" s="220"/>
    </row>
    <row r="6954" spans="1:3" x14ac:dyDescent="0.2">
      <c r="A6954" s="220"/>
      <c r="B6954" s="220"/>
      <c r="C6954" s="220"/>
    </row>
    <row r="6955" spans="1:3" x14ac:dyDescent="0.2">
      <c r="A6955" s="220"/>
      <c r="B6955" s="220"/>
      <c r="C6955" s="220"/>
    </row>
    <row r="6956" spans="1:3" x14ac:dyDescent="0.2">
      <c r="A6956" s="220"/>
      <c r="B6956" s="220"/>
      <c r="C6956" s="220"/>
    </row>
    <row r="6957" spans="1:3" x14ac:dyDescent="0.2">
      <c r="A6957" s="220"/>
      <c r="B6957" s="220"/>
      <c r="C6957" s="220"/>
    </row>
    <row r="6958" spans="1:3" x14ac:dyDescent="0.2">
      <c r="A6958" s="220"/>
      <c r="B6958" s="220"/>
      <c r="C6958" s="220"/>
    </row>
    <row r="6959" spans="1:3" x14ac:dyDescent="0.2">
      <c r="A6959" s="220"/>
      <c r="B6959" s="220"/>
      <c r="C6959" s="220"/>
    </row>
    <row r="6960" spans="1:3" x14ac:dyDescent="0.2">
      <c r="A6960" s="220"/>
      <c r="B6960" s="220"/>
      <c r="C6960" s="220"/>
    </row>
    <row r="6961" spans="1:3" x14ac:dyDescent="0.2">
      <c r="A6961" s="220"/>
      <c r="B6961" s="220"/>
      <c r="C6961" s="220"/>
    </row>
    <row r="6962" spans="1:3" x14ac:dyDescent="0.2">
      <c r="A6962" s="220"/>
      <c r="B6962" s="220"/>
      <c r="C6962" s="220"/>
    </row>
    <row r="6963" spans="1:3" x14ac:dyDescent="0.2">
      <c r="A6963" s="220"/>
      <c r="B6963" s="220"/>
      <c r="C6963" s="220"/>
    </row>
    <row r="6964" spans="1:3" x14ac:dyDescent="0.2">
      <c r="A6964" s="220"/>
      <c r="B6964" s="220"/>
      <c r="C6964" s="220"/>
    </row>
    <row r="6965" spans="1:3" x14ac:dyDescent="0.2">
      <c r="A6965" s="220"/>
      <c r="B6965" s="220"/>
      <c r="C6965" s="220"/>
    </row>
    <row r="6966" spans="1:3" x14ac:dyDescent="0.2">
      <c r="A6966" s="220"/>
      <c r="B6966" s="220"/>
      <c r="C6966" s="220"/>
    </row>
    <row r="6967" spans="1:3" x14ac:dyDescent="0.2">
      <c r="A6967" s="220"/>
      <c r="B6967" s="220"/>
      <c r="C6967" s="220"/>
    </row>
    <row r="6968" spans="1:3" x14ac:dyDescent="0.2">
      <c r="A6968" s="220"/>
      <c r="B6968" s="220"/>
      <c r="C6968" s="220"/>
    </row>
    <row r="6969" spans="1:3" x14ac:dyDescent="0.2">
      <c r="A6969" s="220"/>
      <c r="B6969" s="220"/>
      <c r="C6969" s="220"/>
    </row>
    <row r="6970" spans="1:3" x14ac:dyDescent="0.2">
      <c r="A6970" s="220"/>
      <c r="B6970" s="220"/>
      <c r="C6970" s="220"/>
    </row>
    <row r="6971" spans="1:3" x14ac:dyDescent="0.2">
      <c r="A6971" s="220"/>
      <c r="B6971" s="220"/>
      <c r="C6971" s="220"/>
    </row>
    <row r="6972" spans="1:3" x14ac:dyDescent="0.2">
      <c r="A6972" s="220"/>
      <c r="B6972" s="220"/>
      <c r="C6972" s="220"/>
    </row>
    <row r="6973" spans="1:3" x14ac:dyDescent="0.2">
      <c r="A6973" s="220"/>
      <c r="B6973" s="220"/>
      <c r="C6973" s="220"/>
    </row>
    <row r="6974" spans="1:3" x14ac:dyDescent="0.2">
      <c r="A6974" s="220"/>
      <c r="B6974" s="220"/>
      <c r="C6974" s="220"/>
    </row>
    <row r="6975" spans="1:3" x14ac:dyDescent="0.2">
      <c r="A6975" s="220"/>
      <c r="B6975" s="220"/>
      <c r="C6975" s="220"/>
    </row>
    <row r="6976" spans="1:3" x14ac:dyDescent="0.2">
      <c r="A6976" s="220"/>
      <c r="B6976" s="220"/>
      <c r="C6976" s="220"/>
    </row>
    <row r="6977" spans="1:3" x14ac:dyDescent="0.2">
      <c r="A6977" s="220"/>
      <c r="B6977" s="220"/>
      <c r="C6977" s="220"/>
    </row>
    <row r="6978" spans="1:3" x14ac:dyDescent="0.2">
      <c r="A6978" s="220"/>
      <c r="B6978" s="220"/>
      <c r="C6978" s="220"/>
    </row>
    <row r="6979" spans="1:3" x14ac:dyDescent="0.2">
      <c r="A6979" s="220"/>
      <c r="B6979" s="220"/>
      <c r="C6979" s="220"/>
    </row>
    <row r="6980" spans="1:3" x14ac:dyDescent="0.2">
      <c r="A6980" s="220"/>
      <c r="B6980" s="220"/>
      <c r="C6980" s="220"/>
    </row>
    <row r="6981" spans="1:3" x14ac:dyDescent="0.2">
      <c r="A6981" s="220"/>
      <c r="B6981" s="220"/>
      <c r="C6981" s="220"/>
    </row>
    <row r="6982" spans="1:3" x14ac:dyDescent="0.2">
      <c r="A6982" s="220"/>
      <c r="B6982" s="220"/>
      <c r="C6982" s="220"/>
    </row>
    <row r="6983" spans="1:3" x14ac:dyDescent="0.2">
      <c r="A6983" s="220"/>
      <c r="B6983" s="220"/>
      <c r="C6983" s="220"/>
    </row>
    <row r="6984" spans="1:3" x14ac:dyDescent="0.2">
      <c r="A6984" s="220"/>
      <c r="B6984" s="220"/>
      <c r="C6984" s="220"/>
    </row>
    <row r="6985" spans="1:3" x14ac:dyDescent="0.2">
      <c r="A6985" s="220"/>
      <c r="B6985" s="220"/>
      <c r="C6985" s="220"/>
    </row>
    <row r="6986" spans="1:3" x14ac:dyDescent="0.2">
      <c r="A6986" s="220"/>
      <c r="B6986" s="220"/>
      <c r="C6986" s="220"/>
    </row>
    <row r="6987" spans="1:3" x14ac:dyDescent="0.2">
      <c r="A6987" s="220"/>
      <c r="B6987" s="220"/>
      <c r="C6987" s="220"/>
    </row>
    <row r="6988" spans="1:3" x14ac:dyDescent="0.2">
      <c r="A6988" s="220"/>
      <c r="B6988" s="220"/>
      <c r="C6988" s="220"/>
    </row>
    <row r="6989" spans="1:3" x14ac:dyDescent="0.2">
      <c r="A6989" s="220"/>
      <c r="B6989" s="220"/>
      <c r="C6989" s="220"/>
    </row>
    <row r="6990" spans="1:3" x14ac:dyDescent="0.2">
      <c r="A6990" s="220"/>
      <c r="B6990" s="220"/>
      <c r="C6990" s="220"/>
    </row>
    <row r="6991" spans="1:3" x14ac:dyDescent="0.2">
      <c r="A6991" s="220"/>
      <c r="B6991" s="220"/>
      <c r="C6991" s="220"/>
    </row>
    <row r="6992" spans="1:3" x14ac:dyDescent="0.2">
      <c r="A6992" s="220"/>
      <c r="B6992" s="220"/>
      <c r="C6992" s="220"/>
    </row>
    <row r="6993" spans="1:3" x14ac:dyDescent="0.2">
      <c r="A6993" s="220"/>
      <c r="B6993" s="220"/>
      <c r="C6993" s="220"/>
    </row>
    <row r="6994" spans="1:3" x14ac:dyDescent="0.2">
      <c r="A6994" s="220"/>
      <c r="B6994" s="220"/>
      <c r="C6994" s="220"/>
    </row>
    <row r="6995" spans="1:3" x14ac:dyDescent="0.2">
      <c r="A6995" s="220"/>
      <c r="B6995" s="220"/>
      <c r="C6995" s="220"/>
    </row>
    <row r="6996" spans="1:3" x14ac:dyDescent="0.2">
      <c r="A6996" s="220"/>
      <c r="B6996" s="220"/>
      <c r="C6996" s="220"/>
    </row>
    <row r="6997" spans="1:3" x14ac:dyDescent="0.2">
      <c r="A6997" s="220"/>
      <c r="B6997" s="220"/>
      <c r="C6997" s="220"/>
    </row>
    <row r="6998" spans="1:3" x14ac:dyDescent="0.2">
      <c r="A6998" s="220"/>
      <c r="B6998" s="220"/>
      <c r="C6998" s="220"/>
    </row>
    <row r="6999" spans="1:3" x14ac:dyDescent="0.2">
      <c r="A6999" s="220"/>
      <c r="B6999" s="220"/>
      <c r="C6999" s="220"/>
    </row>
    <row r="7000" spans="1:3" x14ac:dyDescent="0.2">
      <c r="A7000" s="220"/>
      <c r="B7000" s="220"/>
      <c r="C7000" s="220"/>
    </row>
    <row r="7001" spans="1:3" x14ac:dyDescent="0.2">
      <c r="A7001" s="220"/>
      <c r="B7001" s="220"/>
      <c r="C7001" s="220"/>
    </row>
    <row r="7002" spans="1:3" x14ac:dyDescent="0.2">
      <c r="A7002" s="220"/>
      <c r="B7002" s="220"/>
      <c r="C7002" s="220"/>
    </row>
    <row r="7003" spans="1:3" x14ac:dyDescent="0.2">
      <c r="A7003" s="220"/>
      <c r="B7003" s="220"/>
      <c r="C7003" s="220"/>
    </row>
    <row r="7004" spans="1:3" x14ac:dyDescent="0.2">
      <c r="A7004" s="220"/>
      <c r="B7004" s="220"/>
      <c r="C7004" s="220"/>
    </row>
    <row r="7005" spans="1:3" x14ac:dyDescent="0.2">
      <c r="A7005" s="220"/>
      <c r="B7005" s="220"/>
      <c r="C7005" s="220"/>
    </row>
    <row r="7006" spans="1:3" x14ac:dyDescent="0.2">
      <c r="A7006" s="220"/>
      <c r="B7006" s="220"/>
      <c r="C7006" s="220"/>
    </row>
    <row r="7007" spans="1:3" x14ac:dyDescent="0.2">
      <c r="A7007" s="220"/>
      <c r="B7007" s="220"/>
      <c r="C7007" s="220"/>
    </row>
    <row r="7008" spans="1:3" x14ac:dyDescent="0.2">
      <c r="A7008" s="220"/>
      <c r="B7008" s="220"/>
      <c r="C7008" s="220"/>
    </row>
    <row r="7009" spans="1:3" x14ac:dyDescent="0.2">
      <c r="A7009" s="220"/>
      <c r="B7009" s="220"/>
      <c r="C7009" s="220"/>
    </row>
    <row r="7010" spans="1:3" x14ac:dyDescent="0.2">
      <c r="A7010" s="220"/>
      <c r="B7010" s="220"/>
      <c r="C7010" s="220"/>
    </row>
    <row r="7011" spans="1:3" x14ac:dyDescent="0.2">
      <c r="A7011" s="220"/>
      <c r="B7011" s="220"/>
      <c r="C7011" s="220"/>
    </row>
    <row r="7012" spans="1:3" x14ac:dyDescent="0.2">
      <c r="A7012" s="220"/>
      <c r="B7012" s="220"/>
      <c r="C7012" s="220"/>
    </row>
    <row r="7013" spans="1:3" x14ac:dyDescent="0.2">
      <c r="A7013" s="220"/>
      <c r="B7013" s="220"/>
      <c r="C7013" s="220"/>
    </row>
    <row r="7014" spans="1:3" x14ac:dyDescent="0.2">
      <c r="A7014" s="220"/>
      <c r="B7014" s="220"/>
      <c r="C7014" s="220"/>
    </row>
    <row r="7015" spans="1:3" x14ac:dyDescent="0.2">
      <c r="A7015" s="220"/>
      <c r="B7015" s="220"/>
      <c r="C7015" s="220"/>
    </row>
    <row r="7016" spans="1:3" x14ac:dyDescent="0.2">
      <c r="A7016" s="220"/>
      <c r="B7016" s="220"/>
      <c r="C7016" s="220"/>
    </row>
    <row r="7017" spans="1:3" x14ac:dyDescent="0.2">
      <c r="A7017" s="220"/>
      <c r="B7017" s="220"/>
      <c r="C7017" s="220"/>
    </row>
    <row r="7018" spans="1:3" x14ac:dyDescent="0.2">
      <c r="A7018" s="220"/>
      <c r="B7018" s="220"/>
      <c r="C7018" s="220"/>
    </row>
    <row r="7019" spans="1:3" x14ac:dyDescent="0.2">
      <c r="A7019" s="220"/>
      <c r="B7019" s="220"/>
      <c r="C7019" s="220"/>
    </row>
    <row r="7020" spans="1:3" x14ac:dyDescent="0.2">
      <c r="A7020" s="220"/>
      <c r="B7020" s="220"/>
      <c r="C7020" s="220"/>
    </row>
    <row r="7021" spans="1:3" x14ac:dyDescent="0.2">
      <c r="A7021" s="220"/>
      <c r="B7021" s="220"/>
      <c r="C7021" s="220"/>
    </row>
    <row r="7022" spans="1:3" x14ac:dyDescent="0.2">
      <c r="A7022" s="220"/>
      <c r="B7022" s="220"/>
      <c r="C7022" s="220"/>
    </row>
    <row r="7023" spans="1:3" x14ac:dyDescent="0.2">
      <c r="A7023" s="220"/>
      <c r="B7023" s="220"/>
      <c r="C7023" s="220"/>
    </row>
    <row r="7024" spans="1:3" x14ac:dyDescent="0.2">
      <c r="A7024" s="220"/>
      <c r="B7024" s="220"/>
      <c r="C7024" s="220"/>
    </row>
    <row r="7025" spans="1:3" x14ac:dyDescent="0.2">
      <c r="A7025" s="220"/>
      <c r="B7025" s="220"/>
      <c r="C7025" s="220"/>
    </row>
    <row r="7026" spans="1:3" x14ac:dyDescent="0.2">
      <c r="A7026" s="220"/>
      <c r="B7026" s="220"/>
      <c r="C7026" s="220"/>
    </row>
    <row r="7027" spans="1:3" x14ac:dyDescent="0.2">
      <c r="A7027" s="220"/>
      <c r="B7027" s="220"/>
      <c r="C7027" s="220"/>
    </row>
    <row r="7028" spans="1:3" x14ac:dyDescent="0.2">
      <c r="A7028" s="220"/>
      <c r="B7028" s="220"/>
      <c r="C7028" s="220"/>
    </row>
    <row r="7029" spans="1:3" x14ac:dyDescent="0.2">
      <c r="A7029" s="220"/>
      <c r="B7029" s="220"/>
      <c r="C7029" s="220"/>
    </row>
    <row r="7030" spans="1:3" x14ac:dyDescent="0.2">
      <c r="A7030" s="220"/>
      <c r="B7030" s="220"/>
      <c r="C7030" s="220"/>
    </row>
    <row r="7031" spans="1:3" x14ac:dyDescent="0.2">
      <c r="A7031" s="220"/>
      <c r="B7031" s="220"/>
      <c r="C7031" s="220"/>
    </row>
    <row r="7032" spans="1:3" x14ac:dyDescent="0.2">
      <c r="A7032" s="220"/>
      <c r="B7032" s="220"/>
      <c r="C7032" s="220"/>
    </row>
    <row r="7033" spans="1:3" x14ac:dyDescent="0.2">
      <c r="A7033" s="220"/>
      <c r="B7033" s="220"/>
      <c r="C7033" s="220"/>
    </row>
    <row r="7034" spans="1:3" x14ac:dyDescent="0.2">
      <c r="A7034" s="220"/>
      <c r="B7034" s="220"/>
      <c r="C7034" s="220"/>
    </row>
    <row r="7035" spans="1:3" x14ac:dyDescent="0.2">
      <c r="A7035" s="220"/>
      <c r="B7035" s="220"/>
      <c r="C7035" s="220"/>
    </row>
    <row r="7036" spans="1:3" x14ac:dyDescent="0.2">
      <c r="A7036" s="220"/>
      <c r="B7036" s="220"/>
      <c r="C7036" s="220"/>
    </row>
    <row r="7037" spans="1:3" x14ac:dyDescent="0.2">
      <c r="A7037" s="220"/>
      <c r="B7037" s="220"/>
      <c r="C7037" s="220"/>
    </row>
    <row r="7038" spans="1:3" x14ac:dyDescent="0.2">
      <c r="A7038" s="220"/>
      <c r="B7038" s="220"/>
      <c r="C7038" s="220"/>
    </row>
    <row r="7039" spans="1:3" x14ac:dyDescent="0.2">
      <c r="A7039" s="220"/>
      <c r="B7039" s="220"/>
      <c r="C7039" s="220"/>
    </row>
    <row r="7040" spans="1:3" x14ac:dyDescent="0.2">
      <c r="A7040" s="220"/>
      <c r="B7040" s="220"/>
      <c r="C7040" s="220"/>
    </row>
    <row r="7041" spans="1:3" x14ac:dyDescent="0.2">
      <c r="A7041" s="220"/>
      <c r="B7041" s="220"/>
      <c r="C7041" s="220"/>
    </row>
    <row r="7042" spans="1:3" x14ac:dyDescent="0.2">
      <c r="A7042" s="220"/>
      <c r="B7042" s="220"/>
      <c r="C7042" s="220"/>
    </row>
    <row r="7043" spans="1:3" x14ac:dyDescent="0.2">
      <c r="A7043" s="220"/>
      <c r="B7043" s="220"/>
      <c r="C7043" s="220"/>
    </row>
    <row r="7044" spans="1:3" x14ac:dyDescent="0.2">
      <c r="A7044" s="220"/>
      <c r="B7044" s="220"/>
      <c r="C7044" s="220"/>
    </row>
    <row r="7045" spans="1:3" x14ac:dyDescent="0.2">
      <c r="A7045" s="220"/>
      <c r="B7045" s="220"/>
      <c r="C7045" s="220"/>
    </row>
    <row r="7046" spans="1:3" x14ac:dyDescent="0.2">
      <c r="A7046" s="220"/>
      <c r="B7046" s="220"/>
      <c r="C7046" s="220"/>
    </row>
    <row r="7047" spans="1:3" x14ac:dyDescent="0.2">
      <c r="A7047" s="220"/>
      <c r="B7047" s="220"/>
      <c r="C7047" s="220"/>
    </row>
    <row r="7048" spans="1:3" x14ac:dyDescent="0.2">
      <c r="A7048" s="220"/>
      <c r="B7048" s="220"/>
      <c r="C7048" s="220"/>
    </row>
    <row r="7049" spans="1:3" x14ac:dyDescent="0.2">
      <c r="A7049" s="220"/>
      <c r="B7049" s="220"/>
      <c r="C7049" s="220"/>
    </row>
    <row r="7050" spans="1:3" x14ac:dyDescent="0.2">
      <c r="A7050" s="220"/>
      <c r="B7050" s="220"/>
      <c r="C7050" s="220"/>
    </row>
    <row r="7051" spans="1:3" x14ac:dyDescent="0.2">
      <c r="A7051" s="220"/>
      <c r="B7051" s="220"/>
      <c r="C7051" s="220"/>
    </row>
    <row r="7052" spans="1:3" x14ac:dyDescent="0.2">
      <c r="A7052" s="220"/>
      <c r="B7052" s="220"/>
      <c r="C7052" s="220"/>
    </row>
    <row r="7053" spans="1:3" x14ac:dyDescent="0.2">
      <c r="A7053" s="220"/>
      <c r="B7053" s="220"/>
      <c r="C7053" s="220"/>
    </row>
    <row r="7054" spans="1:3" x14ac:dyDescent="0.2">
      <c r="A7054" s="220"/>
      <c r="B7054" s="220"/>
      <c r="C7054" s="220"/>
    </row>
    <row r="7055" spans="1:3" x14ac:dyDescent="0.2">
      <c r="A7055" s="220"/>
      <c r="B7055" s="220"/>
      <c r="C7055" s="220"/>
    </row>
    <row r="7056" spans="1:3" x14ac:dyDescent="0.2">
      <c r="A7056" s="220"/>
      <c r="B7056" s="220"/>
      <c r="C7056" s="220"/>
    </row>
    <row r="7057" spans="1:3" x14ac:dyDescent="0.2">
      <c r="A7057" s="220"/>
      <c r="B7057" s="220"/>
      <c r="C7057" s="220"/>
    </row>
    <row r="7058" spans="1:3" x14ac:dyDescent="0.2">
      <c r="A7058" s="220"/>
      <c r="B7058" s="220"/>
      <c r="C7058" s="220"/>
    </row>
    <row r="7059" spans="1:3" x14ac:dyDescent="0.2">
      <c r="A7059" s="220"/>
      <c r="B7059" s="220"/>
      <c r="C7059" s="220"/>
    </row>
    <row r="7060" spans="1:3" x14ac:dyDescent="0.2">
      <c r="A7060" s="220"/>
      <c r="B7060" s="220"/>
      <c r="C7060" s="220"/>
    </row>
    <row r="7061" spans="1:3" x14ac:dyDescent="0.2">
      <c r="A7061" s="220"/>
      <c r="B7061" s="220"/>
      <c r="C7061" s="220"/>
    </row>
    <row r="7062" spans="1:3" x14ac:dyDescent="0.2">
      <c r="A7062" s="220"/>
      <c r="B7062" s="220"/>
      <c r="C7062" s="220"/>
    </row>
    <row r="7063" spans="1:3" x14ac:dyDescent="0.2">
      <c r="A7063" s="220"/>
      <c r="B7063" s="220"/>
      <c r="C7063" s="220"/>
    </row>
    <row r="7064" spans="1:3" x14ac:dyDescent="0.2">
      <c r="A7064" s="220"/>
      <c r="B7064" s="220"/>
      <c r="C7064" s="220"/>
    </row>
    <row r="7065" spans="1:3" x14ac:dyDescent="0.2">
      <c r="A7065" s="220"/>
      <c r="B7065" s="220"/>
      <c r="C7065" s="220"/>
    </row>
    <row r="7066" spans="1:3" x14ac:dyDescent="0.2">
      <c r="A7066" s="220"/>
      <c r="B7066" s="220"/>
      <c r="C7066" s="220"/>
    </row>
    <row r="7067" spans="1:3" x14ac:dyDescent="0.2">
      <c r="A7067" s="220"/>
      <c r="B7067" s="220"/>
      <c r="C7067" s="220"/>
    </row>
    <row r="7068" spans="1:3" x14ac:dyDescent="0.2">
      <c r="A7068" s="220"/>
      <c r="B7068" s="220"/>
      <c r="C7068" s="220"/>
    </row>
    <row r="7069" spans="1:3" x14ac:dyDescent="0.2">
      <c r="A7069" s="220"/>
      <c r="B7069" s="220"/>
      <c r="C7069" s="220"/>
    </row>
    <row r="7070" spans="1:3" x14ac:dyDescent="0.2">
      <c r="A7070" s="220"/>
      <c r="B7070" s="220"/>
      <c r="C7070" s="220"/>
    </row>
    <row r="7071" spans="1:3" x14ac:dyDescent="0.2">
      <c r="A7071" s="220"/>
      <c r="B7071" s="220"/>
      <c r="C7071" s="220"/>
    </row>
    <row r="7072" spans="1:3" x14ac:dyDescent="0.2">
      <c r="A7072" s="220"/>
      <c r="B7072" s="220"/>
      <c r="C7072" s="220"/>
    </row>
    <row r="7073" spans="1:3" x14ac:dyDescent="0.2">
      <c r="A7073" s="220"/>
      <c r="B7073" s="220"/>
      <c r="C7073" s="220"/>
    </row>
    <row r="7074" spans="1:3" x14ac:dyDescent="0.2">
      <c r="A7074" s="220"/>
      <c r="B7074" s="220"/>
      <c r="C7074" s="220"/>
    </row>
    <row r="7075" spans="1:3" x14ac:dyDescent="0.2">
      <c r="A7075" s="220"/>
      <c r="B7075" s="220"/>
      <c r="C7075" s="220"/>
    </row>
    <row r="7076" spans="1:3" x14ac:dyDescent="0.2">
      <c r="A7076" s="220"/>
      <c r="B7076" s="220"/>
      <c r="C7076" s="220"/>
    </row>
    <row r="7077" spans="1:3" x14ac:dyDescent="0.2">
      <c r="A7077" s="220"/>
      <c r="B7077" s="220"/>
      <c r="C7077" s="220"/>
    </row>
    <row r="7078" spans="1:3" x14ac:dyDescent="0.2">
      <c r="A7078" s="220"/>
      <c r="B7078" s="220"/>
      <c r="C7078" s="220"/>
    </row>
    <row r="7079" spans="1:3" x14ac:dyDescent="0.2">
      <c r="A7079" s="220"/>
      <c r="B7079" s="220"/>
      <c r="C7079" s="220"/>
    </row>
    <row r="7080" spans="1:3" x14ac:dyDescent="0.2">
      <c r="A7080" s="220"/>
      <c r="B7080" s="220"/>
      <c r="C7080" s="220"/>
    </row>
    <row r="7081" spans="1:3" x14ac:dyDescent="0.2">
      <c r="A7081" s="220"/>
      <c r="B7081" s="220"/>
      <c r="C7081" s="220"/>
    </row>
    <row r="7082" spans="1:3" x14ac:dyDescent="0.2">
      <c r="A7082" s="220"/>
      <c r="B7082" s="220"/>
      <c r="C7082" s="220"/>
    </row>
    <row r="7083" spans="1:3" x14ac:dyDescent="0.2">
      <c r="A7083" s="220"/>
      <c r="B7083" s="220"/>
      <c r="C7083" s="220"/>
    </row>
    <row r="7084" spans="1:3" x14ac:dyDescent="0.2">
      <c r="A7084" s="220"/>
      <c r="B7084" s="220"/>
      <c r="C7084" s="220"/>
    </row>
    <row r="7085" spans="1:3" x14ac:dyDescent="0.2">
      <c r="A7085" s="220"/>
      <c r="B7085" s="220"/>
      <c r="C7085" s="220"/>
    </row>
    <row r="7086" spans="1:3" x14ac:dyDescent="0.2">
      <c r="A7086" s="220"/>
      <c r="B7086" s="220"/>
      <c r="C7086" s="220"/>
    </row>
    <row r="7087" spans="1:3" x14ac:dyDescent="0.2">
      <c r="A7087" s="220"/>
      <c r="B7087" s="220"/>
      <c r="C7087" s="220"/>
    </row>
    <row r="7088" spans="1:3" x14ac:dyDescent="0.2">
      <c r="A7088" s="220"/>
      <c r="B7088" s="220"/>
      <c r="C7088" s="220"/>
    </row>
    <row r="7089" spans="1:3" x14ac:dyDescent="0.2">
      <c r="A7089" s="220"/>
      <c r="B7089" s="220"/>
      <c r="C7089" s="220"/>
    </row>
    <row r="7090" spans="1:3" x14ac:dyDescent="0.2">
      <c r="A7090" s="220"/>
      <c r="B7090" s="220"/>
      <c r="C7090" s="220"/>
    </row>
    <row r="7091" spans="1:3" x14ac:dyDescent="0.2">
      <c r="A7091" s="220"/>
      <c r="B7091" s="220"/>
      <c r="C7091" s="220"/>
    </row>
    <row r="7092" spans="1:3" x14ac:dyDescent="0.2">
      <c r="A7092" s="220"/>
      <c r="B7092" s="220"/>
      <c r="C7092" s="220"/>
    </row>
    <row r="7093" spans="1:3" x14ac:dyDescent="0.2">
      <c r="A7093" s="220"/>
      <c r="B7093" s="220"/>
      <c r="C7093" s="220"/>
    </row>
    <row r="7094" spans="1:3" x14ac:dyDescent="0.2">
      <c r="A7094" s="220"/>
      <c r="B7094" s="220"/>
      <c r="C7094" s="220"/>
    </row>
    <row r="7095" spans="1:3" x14ac:dyDescent="0.2">
      <c r="A7095" s="220"/>
      <c r="B7095" s="220"/>
      <c r="C7095" s="220"/>
    </row>
    <row r="7096" spans="1:3" x14ac:dyDescent="0.2">
      <c r="A7096" s="220"/>
      <c r="B7096" s="220"/>
      <c r="C7096" s="220"/>
    </row>
    <row r="7097" spans="1:3" x14ac:dyDescent="0.2">
      <c r="A7097" s="220"/>
      <c r="B7097" s="220"/>
      <c r="C7097" s="220"/>
    </row>
    <row r="7098" spans="1:3" x14ac:dyDescent="0.2">
      <c r="A7098" s="220"/>
      <c r="B7098" s="220"/>
      <c r="C7098" s="220"/>
    </row>
    <row r="7099" spans="1:3" x14ac:dyDescent="0.2">
      <c r="A7099" s="220"/>
      <c r="B7099" s="220"/>
      <c r="C7099" s="220"/>
    </row>
    <row r="7100" spans="1:3" x14ac:dyDescent="0.2">
      <c r="A7100" s="220"/>
      <c r="B7100" s="220"/>
      <c r="C7100" s="220"/>
    </row>
    <row r="7101" spans="1:3" x14ac:dyDescent="0.2">
      <c r="A7101" s="220"/>
      <c r="B7101" s="220"/>
      <c r="C7101" s="220"/>
    </row>
    <row r="7102" spans="1:3" x14ac:dyDescent="0.2">
      <c r="A7102" s="220"/>
      <c r="B7102" s="220"/>
      <c r="C7102" s="220"/>
    </row>
    <row r="7103" spans="1:3" x14ac:dyDescent="0.2">
      <c r="A7103" s="220"/>
      <c r="B7103" s="220"/>
      <c r="C7103" s="220"/>
    </row>
    <row r="7104" spans="1:3" x14ac:dyDescent="0.2">
      <c r="A7104" s="220"/>
      <c r="B7104" s="220"/>
      <c r="C7104" s="220"/>
    </row>
    <row r="7105" spans="1:3" x14ac:dyDescent="0.2">
      <c r="A7105" s="220"/>
      <c r="B7105" s="220"/>
      <c r="C7105" s="220"/>
    </row>
    <row r="7106" spans="1:3" x14ac:dyDescent="0.2">
      <c r="A7106" s="220"/>
      <c r="B7106" s="220"/>
      <c r="C7106" s="220"/>
    </row>
    <row r="7107" spans="1:3" x14ac:dyDescent="0.2">
      <c r="A7107" s="220"/>
      <c r="B7107" s="220"/>
      <c r="C7107" s="220"/>
    </row>
    <row r="7108" spans="1:3" x14ac:dyDescent="0.2">
      <c r="A7108" s="220"/>
      <c r="B7108" s="220"/>
      <c r="C7108" s="220"/>
    </row>
    <row r="7109" spans="1:3" x14ac:dyDescent="0.2">
      <c r="A7109" s="220"/>
      <c r="B7109" s="220"/>
      <c r="C7109" s="220"/>
    </row>
    <row r="7110" spans="1:3" x14ac:dyDescent="0.2">
      <c r="A7110" s="220"/>
      <c r="B7110" s="220"/>
      <c r="C7110" s="220"/>
    </row>
    <row r="7111" spans="1:3" x14ac:dyDescent="0.2">
      <c r="A7111" s="220"/>
      <c r="B7111" s="220"/>
      <c r="C7111" s="220"/>
    </row>
    <row r="7112" spans="1:3" x14ac:dyDescent="0.2">
      <c r="A7112" s="220"/>
      <c r="B7112" s="220"/>
      <c r="C7112" s="220"/>
    </row>
    <row r="7113" spans="1:3" x14ac:dyDescent="0.2">
      <c r="A7113" s="220"/>
      <c r="B7113" s="220"/>
      <c r="C7113" s="220"/>
    </row>
    <row r="7114" spans="1:3" x14ac:dyDescent="0.2">
      <c r="A7114" s="220"/>
      <c r="B7114" s="220"/>
      <c r="C7114" s="220"/>
    </row>
    <row r="7115" spans="1:3" x14ac:dyDescent="0.2">
      <c r="A7115" s="220"/>
      <c r="B7115" s="220"/>
      <c r="C7115" s="220"/>
    </row>
    <row r="7116" spans="1:3" x14ac:dyDescent="0.2">
      <c r="A7116" s="220"/>
      <c r="B7116" s="220"/>
      <c r="C7116" s="220"/>
    </row>
    <row r="7117" spans="1:3" x14ac:dyDescent="0.2">
      <c r="A7117" s="220"/>
      <c r="B7117" s="220"/>
      <c r="C7117" s="220"/>
    </row>
    <row r="7118" spans="1:3" x14ac:dyDescent="0.2">
      <c r="A7118" s="220"/>
      <c r="B7118" s="220"/>
      <c r="C7118" s="220"/>
    </row>
    <row r="7119" spans="1:3" x14ac:dyDescent="0.2">
      <c r="A7119" s="220"/>
      <c r="B7119" s="220"/>
      <c r="C7119" s="220"/>
    </row>
    <row r="7120" spans="1:3" x14ac:dyDescent="0.2">
      <c r="A7120" s="220"/>
      <c r="B7120" s="220"/>
      <c r="C7120" s="220"/>
    </row>
    <row r="7121" spans="1:3" x14ac:dyDescent="0.2">
      <c r="A7121" s="220"/>
      <c r="B7121" s="220"/>
      <c r="C7121" s="220"/>
    </row>
    <row r="7122" spans="1:3" x14ac:dyDescent="0.2">
      <c r="A7122" s="220"/>
      <c r="B7122" s="220"/>
      <c r="C7122" s="220"/>
    </row>
    <row r="7123" spans="1:3" x14ac:dyDescent="0.2">
      <c r="A7123" s="220"/>
      <c r="B7123" s="220"/>
      <c r="C7123" s="220"/>
    </row>
    <row r="7124" spans="1:3" x14ac:dyDescent="0.2">
      <c r="A7124" s="220"/>
      <c r="B7124" s="220"/>
      <c r="C7124" s="220"/>
    </row>
    <row r="7125" spans="1:3" x14ac:dyDescent="0.2">
      <c r="A7125" s="220"/>
      <c r="B7125" s="220"/>
      <c r="C7125" s="220"/>
    </row>
    <row r="7126" spans="1:3" x14ac:dyDescent="0.2">
      <c r="A7126" s="220"/>
      <c r="B7126" s="220"/>
      <c r="C7126" s="220"/>
    </row>
    <row r="7127" spans="1:3" x14ac:dyDescent="0.2">
      <c r="A7127" s="220"/>
      <c r="B7127" s="220"/>
      <c r="C7127" s="220"/>
    </row>
    <row r="7128" spans="1:3" x14ac:dyDescent="0.2">
      <c r="A7128" s="220"/>
      <c r="B7128" s="220"/>
      <c r="C7128" s="220"/>
    </row>
    <row r="7129" spans="1:3" x14ac:dyDescent="0.2">
      <c r="A7129" s="220"/>
      <c r="B7129" s="220"/>
      <c r="C7129" s="220"/>
    </row>
    <row r="7130" spans="1:3" x14ac:dyDescent="0.2">
      <c r="A7130" s="220"/>
      <c r="B7130" s="220"/>
      <c r="C7130" s="220"/>
    </row>
    <row r="7131" spans="1:3" x14ac:dyDescent="0.2">
      <c r="A7131" s="220"/>
      <c r="B7131" s="220"/>
      <c r="C7131" s="220"/>
    </row>
    <row r="7132" spans="1:3" x14ac:dyDescent="0.2">
      <c r="A7132" s="220"/>
      <c r="B7132" s="220"/>
      <c r="C7132" s="220"/>
    </row>
    <row r="7133" spans="1:3" x14ac:dyDescent="0.2">
      <c r="A7133" s="220"/>
      <c r="B7133" s="220"/>
      <c r="C7133" s="220"/>
    </row>
    <row r="7134" spans="1:3" x14ac:dyDescent="0.2">
      <c r="A7134" s="220"/>
      <c r="B7134" s="220"/>
      <c r="C7134" s="220"/>
    </row>
    <row r="7135" spans="1:3" x14ac:dyDescent="0.2">
      <c r="A7135" s="220"/>
      <c r="B7135" s="220"/>
      <c r="C7135" s="220"/>
    </row>
    <row r="7136" spans="1:3" x14ac:dyDescent="0.2">
      <c r="A7136" s="220"/>
      <c r="B7136" s="220"/>
      <c r="C7136" s="220"/>
    </row>
    <row r="7137" spans="1:3" x14ac:dyDescent="0.2">
      <c r="A7137" s="220"/>
      <c r="B7137" s="220"/>
      <c r="C7137" s="220"/>
    </row>
    <row r="7138" spans="1:3" x14ac:dyDescent="0.2">
      <c r="A7138" s="220"/>
      <c r="B7138" s="220"/>
      <c r="C7138" s="220"/>
    </row>
    <row r="7139" spans="1:3" x14ac:dyDescent="0.2">
      <c r="A7139" s="220"/>
      <c r="B7139" s="220"/>
      <c r="C7139" s="220"/>
    </row>
    <row r="7140" spans="1:3" x14ac:dyDescent="0.2">
      <c r="A7140" s="220"/>
      <c r="B7140" s="220"/>
      <c r="C7140" s="220"/>
    </row>
    <row r="7141" spans="1:3" x14ac:dyDescent="0.2">
      <c r="A7141" s="220"/>
      <c r="B7141" s="220"/>
      <c r="C7141" s="220"/>
    </row>
    <row r="7142" spans="1:3" x14ac:dyDescent="0.2">
      <c r="A7142" s="220"/>
      <c r="B7142" s="220"/>
      <c r="C7142" s="220"/>
    </row>
    <row r="7143" spans="1:3" x14ac:dyDescent="0.2">
      <c r="A7143" s="220"/>
      <c r="B7143" s="220"/>
      <c r="C7143" s="220"/>
    </row>
    <row r="7144" spans="1:3" x14ac:dyDescent="0.2">
      <c r="A7144" s="220"/>
      <c r="B7144" s="220"/>
      <c r="C7144" s="220"/>
    </row>
    <row r="7145" spans="1:3" x14ac:dyDescent="0.2">
      <c r="A7145" s="220"/>
      <c r="B7145" s="220"/>
      <c r="C7145" s="220"/>
    </row>
    <row r="7146" spans="1:3" x14ac:dyDescent="0.2">
      <c r="A7146" s="220"/>
      <c r="B7146" s="220"/>
      <c r="C7146" s="220"/>
    </row>
    <row r="7147" spans="1:3" x14ac:dyDescent="0.2">
      <c r="A7147" s="220"/>
      <c r="B7147" s="220"/>
      <c r="C7147" s="220"/>
    </row>
    <row r="7148" spans="1:3" x14ac:dyDescent="0.2">
      <c r="A7148" s="220"/>
      <c r="B7148" s="220"/>
      <c r="C7148" s="220"/>
    </row>
    <row r="7149" spans="1:3" x14ac:dyDescent="0.2">
      <c r="A7149" s="220"/>
      <c r="B7149" s="220"/>
      <c r="C7149" s="220"/>
    </row>
    <row r="7150" spans="1:3" x14ac:dyDescent="0.2">
      <c r="A7150" s="220"/>
      <c r="B7150" s="220"/>
      <c r="C7150" s="220"/>
    </row>
    <row r="7151" spans="1:3" x14ac:dyDescent="0.2">
      <c r="A7151" s="220"/>
      <c r="B7151" s="220"/>
      <c r="C7151" s="220"/>
    </row>
    <row r="7152" spans="1:3" x14ac:dyDescent="0.2">
      <c r="A7152" s="220"/>
      <c r="B7152" s="220"/>
      <c r="C7152" s="220"/>
    </row>
    <row r="7153" spans="1:3" x14ac:dyDescent="0.2">
      <c r="A7153" s="220"/>
      <c r="B7153" s="220"/>
      <c r="C7153" s="220"/>
    </row>
    <row r="7154" spans="1:3" x14ac:dyDescent="0.2">
      <c r="A7154" s="220"/>
      <c r="B7154" s="220"/>
      <c r="C7154" s="220"/>
    </row>
    <row r="7155" spans="1:3" x14ac:dyDescent="0.2">
      <c r="A7155" s="220"/>
      <c r="B7155" s="220"/>
      <c r="C7155" s="220"/>
    </row>
    <row r="7156" spans="1:3" x14ac:dyDescent="0.2">
      <c r="A7156" s="220"/>
      <c r="B7156" s="220"/>
      <c r="C7156" s="220"/>
    </row>
    <row r="7157" spans="1:3" x14ac:dyDescent="0.2">
      <c r="A7157" s="220"/>
      <c r="B7157" s="220"/>
      <c r="C7157" s="220"/>
    </row>
    <row r="7158" spans="1:3" x14ac:dyDescent="0.2">
      <c r="A7158" s="220"/>
      <c r="B7158" s="220"/>
      <c r="C7158" s="220"/>
    </row>
    <row r="7159" spans="1:3" x14ac:dyDescent="0.2">
      <c r="A7159" s="220"/>
      <c r="B7159" s="220"/>
      <c r="C7159" s="220"/>
    </row>
    <row r="7160" spans="1:3" x14ac:dyDescent="0.2">
      <c r="A7160" s="220"/>
      <c r="B7160" s="220"/>
      <c r="C7160" s="220"/>
    </row>
    <row r="7161" spans="1:3" x14ac:dyDescent="0.2">
      <c r="A7161" s="220"/>
      <c r="B7161" s="220"/>
      <c r="C7161" s="220"/>
    </row>
    <row r="7162" spans="1:3" x14ac:dyDescent="0.2">
      <c r="A7162" s="220"/>
      <c r="B7162" s="220"/>
      <c r="C7162" s="220"/>
    </row>
    <row r="7163" spans="1:3" x14ac:dyDescent="0.2">
      <c r="A7163" s="220"/>
      <c r="B7163" s="220"/>
      <c r="C7163" s="220"/>
    </row>
    <row r="7164" spans="1:3" x14ac:dyDescent="0.2">
      <c r="A7164" s="220"/>
      <c r="B7164" s="220"/>
      <c r="C7164" s="220"/>
    </row>
    <row r="7165" spans="1:3" x14ac:dyDescent="0.2">
      <c r="A7165" s="220"/>
      <c r="B7165" s="220"/>
      <c r="C7165" s="220"/>
    </row>
    <row r="7166" spans="1:3" x14ac:dyDescent="0.2">
      <c r="A7166" s="220"/>
      <c r="B7166" s="220"/>
      <c r="C7166" s="220"/>
    </row>
    <row r="7167" spans="1:3" x14ac:dyDescent="0.2">
      <c r="A7167" s="220"/>
      <c r="B7167" s="220"/>
      <c r="C7167" s="220"/>
    </row>
    <row r="7168" spans="1:3" x14ac:dyDescent="0.2">
      <c r="A7168" s="220"/>
      <c r="B7168" s="220"/>
      <c r="C7168" s="220"/>
    </row>
    <row r="7169" spans="1:3" x14ac:dyDescent="0.2">
      <c r="A7169" s="220"/>
      <c r="B7169" s="220"/>
      <c r="C7169" s="220"/>
    </row>
    <row r="7170" spans="1:3" x14ac:dyDescent="0.2">
      <c r="A7170" s="220"/>
      <c r="B7170" s="220"/>
      <c r="C7170" s="220"/>
    </row>
    <row r="7171" spans="1:3" x14ac:dyDescent="0.2">
      <c r="A7171" s="220"/>
      <c r="B7171" s="220"/>
      <c r="C7171" s="220"/>
    </row>
    <row r="7172" spans="1:3" x14ac:dyDescent="0.2">
      <c r="A7172" s="220"/>
      <c r="B7172" s="220"/>
      <c r="C7172" s="220"/>
    </row>
    <row r="7173" spans="1:3" x14ac:dyDescent="0.2">
      <c r="A7173" s="220"/>
      <c r="B7173" s="220"/>
      <c r="C7173" s="220"/>
    </row>
    <row r="7174" spans="1:3" x14ac:dyDescent="0.2">
      <c r="A7174" s="220"/>
      <c r="B7174" s="220"/>
      <c r="C7174" s="220"/>
    </row>
    <row r="7175" spans="1:3" x14ac:dyDescent="0.2">
      <c r="A7175" s="220"/>
      <c r="B7175" s="220"/>
      <c r="C7175" s="220"/>
    </row>
    <row r="7176" spans="1:3" x14ac:dyDescent="0.2">
      <c r="A7176" s="220"/>
      <c r="B7176" s="220"/>
      <c r="C7176" s="220"/>
    </row>
    <row r="7177" spans="1:3" x14ac:dyDescent="0.2">
      <c r="A7177" s="220"/>
      <c r="B7177" s="220"/>
      <c r="C7177" s="220"/>
    </row>
    <row r="7178" spans="1:3" x14ac:dyDescent="0.2">
      <c r="A7178" s="220"/>
      <c r="B7178" s="220"/>
      <c r="C7178" s="220"/>
    </row>
    <row r="7179" spans="1:3" x14ac:dyDescent="0.2">
      <c r="A7179" s="220"/>
      <c r="B7179" s="220"/>
      <c r="C7179" s="220"/>
    </row>
    <row r="7180" spans="1:3" x14ac:dyDescent="0.2">
      <c r="A7180" s="220"/>
      <c r="B7180" s="220"/>
      <c r="C7180" s="220"/>
    </row>
    <row r="7181" spans="1:3" x14ac:dyDescent="0.2">
      <c r="A7181" s="220"/>
      <c r="B7181" s="220"/>
      <c r="C7181" s="220"/>
    </row>
    <row r="7182" spans="1:3" x14ac:dyDescent="0.2">
      <c r="A7182" s="220"/>
      <c r="B7182" s="220"/>
      <c r="C7182" s="220"/>
    </row>
    <row r="7183" spans="1:3" x14ac:dyDescent="0.2">
      <c r="A7183" s="220"/>
      <c r="B7183" s="220"/>
      <c r="C7183" s="220"/>
    </row>
    <row r="7184" spans="1:3" x14ac:dyDescent="0.2">
      <c r="A7184" s="220"/>
      <c r="B7184" s="220"/>
      <c r="C7184" s="220"/>
    </row>
    <row r="7185" spans="1:3" x14ac:dyDescent="0.2">
      <c r="A7185" s="220"/>
      <c r="B7185" s="220"/>
      <c r="C7185" s="220"/>
    </row>
    <row r="7186" spans="1:3" x14ac:dyDescent="0.2">
      <c r="A7186" s="220"/>
      <c r="B7186" s="220"/>
      <c r="C7186" s="220"/>
    </row>
    <row r="7187" spans="1:3" x14ac:dyDescent="0.2">
      <c r="A7187" s="220"/>
      <c r="B7187" s="220"/>
      <c r="C7187" s="220"/>
    </row>
    <row r="7188" spans="1:3" x14ac:dyDescent="0.2">
      <c r="A7188" s="220"/>
      <c r="B7188" s="220"/>
      <c r="C7188" s="220"/>
    </row>
    <row r="7189" spans="1:3" x14ac:dyDescent="0.2">
      <c r="A7189" s="220"/>
      <c r="B7189" s="220"/>
      <c r="C7189" s="220"/>
    </row>
    <row r="7190" spans="1:3" x14ac:dyDescent="0.2">
      <c r="A7190" s="220"/>
      <c r="B7190" s="220"/>
      <c r="C7190" s="220"/>
    </row>
    <row r="7191" spans="1:3" x14ac:dyDescent="0.2">
      <c r="A7191" s="220"/>
      <c r="B7191" s="220"/>
      <c r="C7191" s="220"/>
    </row>
    <row r="7192" spans="1:3" x14ac:dyDescent="0.2">
      <c r="A7192" s="220"/>
      <c r="B7192" s="220"/>
      <c r="C7192" s="220"/>
    </row>
    <row r="7193" spans="1:3" x14ac:dyDescent="0.2">
      <c r="A7193" s="220"/>
      <c r="B7193" s="220"/>
      <c r="C7193" s="220"/>
    </row>
    <row r="7194" spans="1:3" x14ac:dyDescent="0.2">
      <c r="A7194" s="220"/>
      <c r="B7194" s="220"/>
      <c r="C7194" s="220"/>
    </row>
    <row r="7195" spans="1:3" x14ac:dyDescent="0.2">
      <c r="A7195" s="220"/>
      <c r="B7195" s="220"/>
      <c r="C7195" s="220"/>
    </row>
    <row r="7196" spans="1:3" x14ac:dyDescent="0.2">
      <c r="A7196" s="220"/>
      <c r="B7196" s="220"/>
      <c r="C7196" s="220"/>
    </row>
    <row r="7197" spans="1:3" x14ac:dyDescent="0.2">
      <c r="A7197" s="220"/>
      <c r="B7197" s="220"/>
      <c r="C7197" s="220"/>
    </row>
    <row r="7198" spans="1:3" x14ac:dyDescent="0.2">
      <c r="A7198" s="220"/>
      <c r="B7198" s="220"/>
      <c r="C7198" s="220"/>
    </row>
    <row r="7199" spans="1:3" x14ac:dyDescent="0.2">
      <c r="A7199" s="220"/>
      <c r="B7199" s="220"/>
      <c r="C7199" s="220"/>
    </row>
    <row r="7200" spans="1:3" x14ac:dyDescent="0.2">
      <c r="A7200" s="220"/>
      <c r="B7200" s="220"/>
      <c r="C7200" s="220"/>
    </row>
    <row r="7201" spans="1:3" x14ac:dyDescent="0.2">
      <c r="A7201" s="220"/>
      <c r="B7201" s="220"/>
      <c r="C7201" s="220"/>
    </row>
    <row r="7202" spans="1:3" x14ac:dyDescent="0.2">
      <c r="A7202" s="220"/>
      <c r="B7202" s="220"/>
      <c r="C7202" s="220"/>
    </row>
    <row r="7203" spans="1:3" x14ac:dyDescent="0.2">
      <c r="A7203" s="220"/>
      <c r="B7203" s="220"/>
      <c r="C7203" s="220"/>
    </row>
    <row r="7204" spans="1:3" x14ac:dyDescent="0.2">
      <c r="A7204" s="220"/>
      <c r="B7204" s="220"/>
      <c r="C7204" s="220"/>
    </row>
    <row r="7205" spans="1:3" x14ac:dyDescent="0.2">
      <c r="A7205" s="220"/>
      <c r="B7205" s="220"/>
      <c r="C7205" s="220"/>
    </row>
    <row r="7206" spans="1:3" x14ac:dyDescent="0.2">
      <c r="A7206" s="220"/>
      <c r="B7206" s="220"/>
      <c r="C7206" s="220"/>
    </row>
    <row r="7207" spans="1:3" x14ac:dyDescent="0.2">
      <c r="A7207" s="220"/>
      <c r="B7207" s="220"/>
      <c r="C7207" s="220"/>
    </row>
    <row r="7208" spans="1:3" x14ac:dyDescent="0.2">
      <c r="A7208" s="220"/>
      <c r="B7208" s="220"/>
      <c r="C7208" s="220"/>
    </row>
    <row r="7209" spans="1:3" x14ac:dyDescent="0.2">
      <c r="A7209" s="220"/>
      <c r="B7209" s="220"/>
      <c r="C7209" s="220"/>
    </row>
    <row r="7210" spans="1:3" x14ac:dyDescent="0.2">
      <c r="A7210" s="220"/>
      <c r="B7210" s="220"/>
      <c r="C7210" s="220"/>
    </row>
    <row r="7211" spans="1:3" x14ac:dyDescent="0.2">
      <c r="A7211" s="220"/>
      <c r="B7211" s="220"/>
      <c r="C7211" s="220"/>
    </row>
    <row r="7212" spans="1:3" x14ac:dyDescent="0.2">
      <c r="A7212" s="220"/>
      <c r="B7212" s="220"/>
      <c r="C7212" s="220"/>
    </row>
    <row r="7213" spans="1:3" x14ac:dyDescent="0.2">
      <c r="A7213" s="220"/>
      <c r="B7213" s="220"/>
      <c r="C7213" s="220"/>
    </row>
    <row r="7214" spans="1:3" x14ac:dyDescent="0.2">
      <c r="A7214" s="220"/>
      <c r="B7214" s="220"/>
      <c r="C7214" s="220"/>
    </row>
    <row r="7215" spans="1:3" x14ac:dyDescent="0.2">
      <c r="A7215" s="220"/>
      <c r="B7215" s="220"/>
      <c r="C7215" s="220"/>
    </row>
    <row r="7216" spans="1:3" x14ac:dyDescent="0.2">
      <c r="A7216" s="220"/>
      <c r="B7216" s="220"/>
      <c r="C7216" s="220"/>
    </row>
    <row r="7217" spans="1:3" x14ac:dyDescent="0.2">
      <c r="A7217" s="220"/>
      <c r="B7217" s="220"/>
      <c r="C7217" s="220"/>
    </row>
    <row r="7218" spans="1:3" x14ac:dyDescent="0.2">
      <c r="A7218" s="220"/>
      <c r="B7218" s="220"/>
      <c r="C7218" s="220"/>
    </row>
    <row r="7219" spans="1:3" x14ac:dyDescent="0.2">
      <c r="A7219" s="220"/>
      <c r="B7219" s="220"/>
      <c r="C7219" s="220"/>
    </row>
    <row r="7220" spans="1:3" x14ac:dyDescent="0.2">
      <c r="A7220" s="220"/>
      <c r="B7220" s="220"/>
      <c r="C7220" s="220"/>
    </row>
    <row r="7221" spans="1:3" x14ac:dyDescent="0.2">
      <c r="A7221" s="220"/>
      <c r="B7221" s="220"/>
      <c r="C7221" s="220"/>
    </row>
    <row r="7222" spans="1:3" x14ac:dyDescent="0.2">
      <c r="A7222" s="220"/>
      <c r="B7222" s="220"/>
      <c r="C7222" s="220"/>
    </row>
    <row r="7223" spans="1:3" x14ac:dyDescent="0.2">
      <c r="A7223" s="220"/>
      <c r="B7223" s="220"/>
      <c r="C7223" s="220"/>
    </row>
    <row r="7224" spans="1:3" x14ac:dyDescent="0.2">
      <c r="A7224" s="220"/>
      <c r="B7224" s="220"/>
      <c r="C7224" s="220"/>
    </row>
    <row r="7225" spans="1:3" x14ac:dyDescent="0.2">
      <c r="A7225" s="220"/>
      <c r="B7225" s="220"/>
      <c r="C7225" s="220"/>
    </row>
    <row r="7226" spans="1:3" x14ac:dyDescent="0.2">
      <c r="A7226" s="220"/>
      <c r="B7226" s="220"/>
      <c r="C7226" s="220"/>
    </row>
    <row r="7227" spans="1:3" x14ac:dyDescent="0.2">
      <c r="A7227" s="220"/>
      <c r="B7227" s="220"/>
      <c r="C7227" s="220"/>
    </row>
    <row r="7228" spans="1:3" x14ac:dyDescent="0.2">
      <c r="A7228" s="220"/>
      <c r="B7228" s="220"/>
      <c r="C7228" s="220"/>
    </row>
    <row r="7229" spans="1:3" x14ac:dyDescent="0.2">
      <c r="A7229" s="220"/>
      <c r="B7229" s="220"/>
      <c r="C7229" s="220"/>
    </row>
    <row r="7230" spans="1:3" x14ac:dyDescent="0.2">
      <c r="A7230" s="220"/>
      <c r="B7230" s="220"/>
      <c r="C7230" s="220"/>
    </row>
    <row r="7231" spans="1:3" x14ac:dyDescent="0.2">
      <c r="A7231" s="220"/>
      <c r="B7231" s="220"/>
      <c r="C7231" s="220"/>
    </row>
    <row r="7232" spans="1:3" x14ac:dyDescent="0.2">
      <c r="A7232" s="220"/>
      <c r="B7232" s="220"/>
      <c r="C7232" s="220"/>
    </row>
    <row r="7233" spans="1:3" x14ac:dyDescent="0.2">
      <c r="A7233" s="220"/>
      <c r="B7233" s="220"/>
      <c r="C7233" s="220"/>
    </row>
    <row r="7234" spans="1:3" x14ac:dyDescent="0.2">
      <c r="A7234" s="220"/>
      <c r="B7234" s="220"/>
      <c r="C7234" s="220"/>
    </row>
    <row r="7235" spans="1:3" x14ac:dyDescent="0.2">
      <c r="A7235" s="220"/>
      <c r="B7235" s="220"/>
      <c r="C7235" s="220"/>
    </row>
    <row r="7236" spans="1:3" x14ac:dyDescent="0.2">
      <c r="A7236" s="220"/>
      <c r="B7236" s="220"/>
      <c r="C7236" s="220"/>
    </row>
    <row r="7237" spans="1:3" x14ac:dyDescent="0.2">
      <c r="A7237" s="220"/>
      <c r="B7237" s="220"/>
      <c r="C7237" s="220"/>
    </row>
    <row r="7238" spans="1:3" x14ac:dyDescent="0.2">
      <c r="A7238" s="220"/>
      <c r="B7238" s="220"/>
      <c r="C7238" s="220"/>
    </row>
    <row r="7239" spans="1:3" x14ac:dyDescent="0.2">
      <c r="A7239" s="220"/>
      <c r="B7239" s="220"/>
      <c r="C7239" s="220"/>
    </row>
    <row r="7240" spans="1:3" x14ac:dyDescent="0.2">
      <c r="A7240" s="220"/>
      <c r="B7240" s="220"/>
      <c r="C7240" s="220"/>
    </row>
    <row r="7241" spans="1:3" x14ac:dyDescent="0.2">
      <c r="A7241" s="220"/>
      <c r="B7241" s="220"/>
      <c r="C7241" s="220"/>
    </row>
    <row r="7242" spans="1:3" x14ac:dyDescent="0.2">
      <c r="A7242" s="220"/>
      <c r="B7242" s="220"/>
      <c r="C7242" s="220"/>
    </row>
    <row r="7243" spans="1:3" x14ac:dyDescent="0.2">
      <c r="A7243" s="220"/>
      <c r="B7243" s="220"/>
      <c r="C7243" s="220"/>
    </row>
    <row r="7244" spans="1:3" x14ac:dyDescent="0.2">
      <c r="A7244" s="220"/>
      <c r="B7244" s="220"/>
      <c r="C7244" s="220"/>
    </row>
    <row r="7245" spans="1:3" x14ac:dyDescent="0.2">
      <c r="A7245" s="220"/>
      <c r="B7245" s="220"/>
      <c r="C7245" s="220"/>
    </row>
    <row r="7246" spans="1:3" x14ac:dyDescent="0.2">
      <c r="A7246" s="220"/>
      <c r="B7246" s="220"/>
      <c r="C7246" s="220"/>
    </row>
    <row r="7247" spans="1:3" x14ac:dyDescent="0.2">
      <c r="A7247" s="220"/>
      <c r="B7247" s="220"/>
      <c r="C7247" s="220"/>
    </row>
    <row r="7248" spans="1:3" x14ac:dyDescent="0.2">
      <c r="A7248" s="220"/>
      <c r="B7248" s="220"/>
      <c r="C7248" s="220"/>
    </row>
    <row r="7249" spans="1:3" x14ac:dyDescent="0.2">
      <c r="A7249" s="220"/>
      <c r="B7249" s="220"/>
      <c r="C7249" s="220"/>
    </row>
    <row r="7250" spans="1:3" x14ac:dyDescent="0.2">
      <c r="A7250" s="220"/>
      <c r="B7250" s="220"/>
      <c r="C7250" s="220"/>
    </row>
    <row r="7251" spans="1:3" x14ac:dyDescent="0.2">
      <c r="A7251" s="220"/>
      <c r="B7251" s="220"/>
      <c r="C7251" s="220"/>
    </row>
    <row r="7252" spans="1:3" x14ac:dyDescent="0.2">
      <c r="A7252" s="220"/>
      <c r="B7252" s="220"/>
      <c r="C7252" s="220"/>
    </row>
    <row r="7253" spans="1:3" x14ac:dyDescent="0.2">
      <c r="A7253" s="220"/>
      <c r="B7253" s="220"/>
      <c r="C7253" s="220"/>
    </row>
    <row r="7254" spans="1:3" x14ac:dyDescent="0.2">
      <c r="A7254" s="220"/>
      <c r="B7254" s="220"/>
      <c r="C7254" s="220"/>
    </row>
    <row r="7255" spans="1:3" x14ac:dyDescent="0.2">
      <c r="A7255" s="220"/>
      <c r="B7255" s="220"/>
      <c r="C7255" s="220"/>
    </row>
    <row r="7256" spans="1:3" x14ac:dyDescent="0.2">
      <c r="A7256" s="220"/>
      <c r="B7256" s="220"/>
      <c r="C7256" s="220"/>
    </row>
    <row r="7257" spans="1:3" x14ac:dyDescent="0.2">
      <c r="A7257" s="220"/>
      <c r="B7257" s="220"/>
      <c r="C7257" s="220"/>
    </row>
    <row r="7258" spans="1:3" x14ac:dyDescent="0.2">
      <c r="A7258" s="220"/>
      <c r="B7258" s="220"/>
      <c r="C7258" s="220"/>
    </row>
    <row r="7259" spans="1:3" x14ac:dyDescent="0.2">
      <c r="A7259" s="220"/>
      <c r="B7259" s="220"/>
      <c r="C7259" s="220"/>
    </row>
    <row r="7260" spans="1:3" x14ac:dyDescent="0.2">
      <c r="A7260" s="220"/>
      <c r="B7260" s="220"/>
      <c r="C7260" s="220"/>
    </row>
    <row r="7261" spans="1:3" x14ac:dyDescent="0.2">
      <c r="A7261" s="220"/>
      <c r="B7261" s="220"/>
      <c r="C7261" s="220"/>
    </row>
    <row r="7262" spans="1:3" x14ac:dyDescent="0.2">
      <c r="A7262" s="220"/>
      <c r="B7262" s="220"/>
      <c r="C7262" s="220"/>
    </row>
    <row r="7263" spans="1:3" x14ac:dyDescent="0.2">
      <c r="A7263" s="220"/>
      <c r="B7263" s="220"/>
      <c r="C7263" s="220"/>
    </row>
    <row r="7264" spans="1:3" x14ac:dyDescent="0.2">
      <c r="A7264" s="220"/>
      <c r="B7264" s="220"/>
      <c r="C7264" s="220"/>
    </row>
    <row r="7265" spans="1:3" x14ac:dyDescent="0.2">
      <c r="A7265" s="220"/>
      <c r="B7265" s="220"/>
      <c r="C7265" s="220"/>
    </row>
    <row r="7266" spans="1:3" x14ac:dyDescent="0.2">
      <c r="A7266" s="220"/>
      <c r="B7266" s="220"/>
      <c r="C7266" s="220"/>
    </row>
    <row r="7267" spans="1:3" x14ac:dyDescent="0.2">
      <c r="A7267" s="220"/>
      <c r="B7267" s="220"/>
      <c r="C7267" s="220"/>
    </row>
    <row r="7268" spans="1:3" x14ac:dyDescent="0.2">
      <c r="A7268" s="220"/>
      <c r="B7268" s="220"/>
      <c r="C7268" s="220"/>
    </row>
    <row r="7269" spans="1:3" x14ac:dyDescent="0.2">
      <c r="A7269" s="220"/>
      <c r="B7269" s="220"/>
      <c r="C7269" s="220"/>
    </row>
    <row r="7270" spans="1:3" x14ac:dyDescent="0.2">
      <c r="A7270" s="220"/>
      <c r="B7270" s="220"/>
      <c r="C7270" s="220"/>
    </row>
    <row r="7271" spans="1:3" x14ac:dyDescent="0.2">
      <c r="A7271" s="220"/>
      <c r="B7271" s="220"/>
      <c r="C7271" s="220"/>
    </row>
    <row r="7272" spans="1:3" x14ac:dyDescent="0.2">
      <c r="A7272" s="220"/>
      <c r="B7272" s="220"/>
      <c r="C7272" s="220"/>
    </row>
    <row r="7273" spans="1:3" x14ac:dyDescent="0.2">
      <c r="A7273" s="220"/>
      <c r="B7273" s="220"/>
      <c r="C7273" s="220"/>
    </row>
    <row r="7274" spans="1:3" x14ac:dyDescent="0.2">
      <c r="A7274" s="220"/>
      <c r="B7274" s="220"/>
      <c r="C7274" s="220"/>
    </row>
    <row r="7275" spans="1:3" x14ac:dyDescent="0.2">
      <c r="A7275" s="220"/>
      <c r="B7275" s="220"/>
      <c r="C7275" s="220"/>
    </row>
    <row r="7276" spans="1:3" x14ac:dyDescent="0.2">
      <c r="A7276" s="220"/>
      <c r="B7276" s="220"/>
      <c r="C7276" s="220"/>
    </row>
    <row r="7277" spans="1:3" x14ac:dyDescent="0.2">
      <c r="A7277" s="220"/>
      <c r="B7277" s="220"/>
      <c r="C7277" s="220"/>
    </row>
    <row r="7278" spans="1:3" x14ac:dyDescent="0.2">
      <c r="A7278" s="220"/>
      <c r="B7278" s="220"/>
      <c r="C7278" s="220"/>
    </row>
    <row r="7279" spans="1:3" x14ac:dyDescent="0.2">
      <c r="A7279" s="220"/>
      <c r="B7279" s="220"/>
      <c r="C7279" s="220"/>
    </row>
    <row r="7280" spans="1:3" x14ac:dyDescent="0.2">
      <c r="A7280" s="220"/>
      <c r="B7280" s="220"/>
      <c r="C7280" s="220"/>
    </row>
    <row r="7281" spans="1:3" x14ac:dyDescent="0.2">
      <c r="A7281" s="220"/>
      <c r="B7281" s="220"/>
      <c r="C7281" s="220"/>
    </row>
    <row r="7282" spans="1:3" x14ac:dyDescent="0.2">
      <c r="A7282" s="220"/>
      <c r="B7282" s="220"/>
      <c r="C7282" s="220"/>
    </row>
    <row r="7283" spans="1:3" x14ac:dyDescent="0.2">
      <c r="A7283" s="220"/>
      <c r="B7283" s="220"/>
      <c r="C7283" s="220"/>
    </row>
    <row r="7284" spans="1:3" x14ac:dyDescent="0.2">
      <c r="A7284" s="220"/>
      <c r="B7284" s="220"/>
      <c r="C7284" s="220"/>
    </row>
    <row r="7285" spans="1:3" x14ac:dyDescent="0.2">
      <c r="A7285" s="220"/>
      <c r="B7285" s="220"/>
      <c r="C7285" s="220"/>
    </row>
    <row r="7286" spans="1:3" x14ac:dyDescent="0.2">
      <c r="A7286" s="220"/>
      <c r="B7286" s="220"/>
      <c r="C7286" s="220"/>
    </row>
    <row r="7287" spans="1:3" x14ac:dyDescent="0.2">
      <c r="A7287" s="220"/>
      <c r="B7287" s="220"/>
      <c r="C7287" s="220"/>
    </row>
    <row r="7288" spans="1:3" x14ac:dyDescent="0.2">
      <c r="A7288" s="220"/>
      <c r="B7288" s="220"/>
      <c r="C7288" s="220"/>
    </row>
    <row r="7289" spans="1:3" x14ac:dyDescent="0.2">
      <c r="A7289" s="220"/>
      <c r="B7289" s="220"/>
      <c r="C7289" s="220"/>
    </row>
    <row r="7290" spans="1:3" x14ac:dyDescent="0.2">
      <c r="A7290" s="220"/>
      <c r="B7290" s="220"/>
      <c r="C7290" s="220"/>
    </row>
    <row r="7291" spans="1:3" x14ac:dyDescent="0.2">
      <c r="A7291" s="220"/>
      <c r="B7291" s="220"/>
      <c r="C7291" s="220"/>
    </row>
    <row r="7292" spans="1:3" x14ac:dyDescent="0.2">
      <c r="A7292" s="220"/>
      <c r="B7292" s="220"/>
      <c r="C7292" s="220"/>
    </row>
    <row r="7293" spans="1:3" x14ac:dyDescent="0.2">
      <c r="A7293" s="220"/>
      <c r="B7293" s="220"/>
      <c r="C7293" s="220"/>
    </row>
    <row r="7294" spans="1:3" x14ac:dyDescent="0.2">
      <c r="A7294" s="220"/>
      <c r="B7294" s="220"/>
      <c r="C7294" s="220"/>
    </row>
    <row r="7295" spans="1:3" x14ac:dyDescent="0.2">
      <c r="A7295" s="220"/>
      <c r="B7295" s="220"/>
      <c r="C7295" s="220"/>
    </row>
    <row r="7296" spans="1:3" x14ac:dyDescent="0.2">
      <c r="A7296" s="220"/>
      <c r="B7296" s="220"/>
      <c r="C7296" s="220"/>
    </row>
    <row r="7297" spans="1:3" x14ac:dyDescent="0.2">
      <c r="A7297" s="220"/>
      <c r="B7297" s="220"/>
      <c r="C7297" s="220"/>
    </row>
    <row r="7298" spans="1:3" x14ac:dyDescent="0.2">
      <c r="A7298" s="220"/>
      <c r="B7298" s="220"/>
      <c r="C7298" s="220"/>
    </row>
    <row r="7299" spans="1:3" x14ac:dyDescent="0.2">
      <c r="A7299" s="220"/>
      <c r="B7299" s="220"/>
      <c r="C7299" s="220"/>
    </row>
    <row r="7300" spans="1:3" x14ac:dyDescent="0.2">
      <c r="A7300" s="220"/>
      <c r="B7300" s="220"/>
      <c r="C7300" s="220"/>
    </row>
    <row r="7301" spans="1:3" x14ac:dyDescent="0.2">
      <c r="A7301" s="220"/>
      <c r="B7301" s="220"/>
      <c r="C7301" s="220"/>
    </row>
    <row r="7302" spans="1:3" x14ac:dyDescent="0.2">
      <c r="A7302" s="220"/>
      <c r="B7302" s="220"/>
      <c r="C7302" s="220"/>
    </row>
    <row r="7303" spans="1:3" x14ac:dyDescent="0.2">
      <c r="A7303" s="220"/>
      <c r="B7303" s="220"/>
      <c r="C7303" s="220"/>
    </row>
    <row r="7304" spans="1:3" x14ac:dyDescent="0.2">
      <c r="A7304" s="220"/>
      <c r="B7304" s="220"/>
      <c r="C7304" s="220"/>
    </row>
    <row r="7305" spans="1:3" x14ac:dyDescent="0.2">
      <c r="A7305" s="220"/>
      <c r="B7305" s="220"/>
      <c r="C7305" s="220"/>
    </row>
    <row r="7306" spans="1:3" x14ac:dyDescent="0.2">
      <c r="A7306" s="220"/>
      <c r="B7306" s="220"/>
      <c r="C7306" s="220"/>
    </row>
    <row r="7307" spans="1:3" x14ac:dyDescent="0.2">
      <c r="A7307" s="220"/>
      <c r="B7307" s="220"/>
      <c r="C7307" s="220"/>
    </row>
    <row r="7308" spans="1:3" x14ac:dyDescent="0.2">
      <c r="A7308" s="220"/>
      <c r="B7308" s="220"/>
      <c r="C7308" s="220"/>
    </row>
    <row r="7309" spans="1:3" x14ac:dyDescent="0.2">
      <c r="A7309" s="220"/>
      <c r="B7309" s="220"/>
      <c r="C7309" s="220"/>
    </row>
    <row r="7310" spans="1:3" x14ac:dyDescent="0.2">
      <c r="A7310" s="220"/>
      <c r="B7310" s="220"/>
      <c r="C7310" s="220"/>
    </row>
    <row r="7311" spans="1:3" x14ac:dyDescent="0.2">
      <c r="A7311" s="220"/>
      <c r="B7311" s="220"/>
      <c r="C7311" s="220"/>
    </row>
    <row r="7312" spans="1:3" x14ac:dyDescent="0.2">
      <c r="A7312" s="220"/>
      <c r="B7312" s="220"/>
      <c r="C7312" s="220"/>
    </row>
    <row r="7313" spans="1:3" x14ac:dyDescent="0.2">
      <c r="A7313" s="220"/>
      <c r="B7313" s="220"/>
      <c r="C7313" s="220"/>
    </row>
    <row r="7314" spans="1:3" x14ac:dyDescent="0.2">
      <c r="A7314" s="220"/>
      <c r="B7314" s="220"/>
      <c r="C7314" s="220"/>
    </row>
    <row r="7315" spans="1:3" x14ac:dyDescent="0.2">
      <c r="A7315" s="220"/>
      <c r="B7315" s="220"/>
      <c r="C7315" s="220"/>
    </row>
    <row r="7316" spans="1:3" x14ac:dyDescent="0.2">
      <c r="A7316" s="220"/>
      <c r="B7316" s="220"/>
      <c r="C7316" s="220"/>
    </row>
    <row r="7317" spans="1:3" x14ac:dyDescent="0.2">
      <c r="A7317" s="220"/>
      <c r="B7317" s="220"/>
      <c r="C7317" s="220"/>
    </row>
    <row r="7318" spans="1:3" x14ac:dyDescent="0.2">
      <c r="A7318" s="220"/>
      <c r="B7318" s="220"/>
      <c r="C7318" s="220"/>
    </row>
    <row r="7319" spans="1:3" x14ac:dyDescent="0.2">
      <c r="A7319" s="220"/>
      <c r="B7319" s="220"/>
      <c r="C7319" s="220"/>
    </row>
    <row r="7320" spans="1:3" x14ac:dyDescent="0.2">
      <c r="A7320" s="220"/>
      <c r="B7320" s="220"/>
      <c r="C7320" s="220"/>
    </row>
    <row r="7321" spans="1:3" x14ac:dyDescent="0.2">
      <c r="A7321" s="220"/>
      <c r="B7321" s="220"/>
      <c r="C7321" s="220"/>
    </row>
    <row r="7322" spans="1:3" x14ac:dyDescent="0.2">
      <c r="A7322" s="220"/>
      <c r="B7322" s="220"/>
      <c r="C7322" s="220"/>
    </row>
    <row r="7323" spans="1:3" x14ac:dyDescent="0.2">
      <c r="A7323" s="220"/>
      <c r="B7323" s="220"/>
      <c r="C7323" s="220"/>
    </row>
    <row r="7324" spans="1:3" x14ac:dyDescent="0.2">
      <c r="A7324" s="220"/>
      <c r="B7324" s="220"/>
      <c r="C7324" s="220"/>
    </row>
    <row r="7325" spans="1:3" x14ac:dyDescent="0.2">
      <c r="A7325" s="220"/>
      <c r="B7325" s="220"/>
      <c r="C7325" s="220"/>
    </row>
    <row r="7326" spans="1:3" x14ac:dyDescent="0.2">
      <c r="A7326" s="220"/>
      <c r="B7326" s="220"/>
      <c r="C7326" s="220"/>
    </row>
    <row r="7327" spans="1:3" x14ac:dyDescent="0.2">
      <c r="A7327" s="220"/>
      <c r="B7327" s="220"/>
      <c r="C7327" s="220"/>
    </row>
    <row r="7328" spans="1:3" x14ac:dyDescent="0.2">
      <c r="A7328" s="220"/>
      <c r="B7328" s="220"/>
      <c r="C7328" s="220"/>
    </row>
    <row r="7329" spans="1:3" x14ac:dyDescent="0.2">
      <c r="A7329" s="220"/>
      <c r="B7329" s="220"/>
      <c r="C7329" s="220"/>
    </row>
    <row r="7330" spans="1:3" x14ac:dyDescent="0.2">
      <c r="A7330" s="220"/>
      <c r="B7330" s="220"/>
      <c r="C7330" s="220"/>
    </row>
    <row r="7331" spans="1:3" x14ac:dyDescent="0.2">
      <c r="A7331" s="220"/>
      <c r="B7331" s="220"/>
      <c r="C7331" s="220"/>
    </row>
    <row r="7332" spans="1:3" x14ac:dyDescent="0.2">
      <c r="A7332" s="220"/>
      <c r="B7332" s="220"/>
      <c r="C7332" s="220"/>
    </row>
    <row r="7333" spans="1:3" x14ac:dyDescent="0.2">
      <c r="A7333" s="220"/>
      <c r="B7333" s="220"/>
      <c r="C7333" s="220"/>
    </row>
    <row r="7334" spans="1:3" x14ac:dyDescent="0.2">
      <c r="A7334" s="220"/>
      <c r="B7334" s="220"/>
      <c r="C7334" s="220"/>
    </row>
    <row r="7335" spans="1:3" x14ac:dyDescent="0.2">
      <c r="A7335" s="220"/>
      <c r="B7335" s="220"/>
      <c r="C7335" s="220"/>
    </row>
    <row r="7336" spans="1:3" x14ac:dyDescent="0.2">
      <c r="A7336" s="220"/>
      <c r="B7336" s="220"/>
      <c r="C7336" s="220"/>
    </row>
    <row r="7337" spans="1:3" x14ac:dyDescent="0.2">
      <c r="A7337" s="220"/>
      <c r="B7337" s="220"/>
      <c r="C7337" s="220"/>
    </row>
    <row r="7338" spans="1:3" x14ac:dyDescent="0.2">
      <c r="A7338" s="220"/>
      <c r="B7338" s="220"/>
      <c r="C7338" s="220"/>
    </row>
    <row r="7339" spans="1:3" x14ac:dyDescent="0.2">
      <c r="A7339" s="220"/>
      <c r="B7339" s="220"/>
      <c r="C7339" s="220"/>
    </row>
    <row r="7340" spans="1:3" x14ac:dyDescent="0.2">
      <c r="A7340" s="220"/>
      <c r="B7340" s="220"/>
      <c r="C7340" s="220"/>
    </row>
    <row r="7341" spans="1:3" x14ac:dyDescent="0.2">
      <c r="A7341" s="220"/>
      <c r="B7341" s="220"/>
      <c r="C7341" s="220"/>
    </row>
    <row r="7342" spans="1:3" x14ac:dyDescent="0.2">
      <c r="A7342" s="220"/>
      <c r="B7342" s="220"/>
      <c r="C7342" s="220"/>
    </row>
    <row r="7343" spans="1:3" x14ac:dyDescent="0.2">
      <c r="A7343" s="220"/>
      <c r="B7343" s="220"/>
      <c r="C7343" s="220"/>
    </row>
    <row r="7344" spans="1:3" x14ac:dyDescent="0.2">
      <c r="A7344" s="220"/>
      <c r="B7344" s="220"/>
      <c r="C7344" s="220"/>
    </row>
    <row r="7345" spans="1:3" x14ac:dyDescent="0.2">
      <c r="A7345" s="220"/>
      <c r="B7345" s="220"/>
      <c r="C7345" s="220"/>
    </row>
    <row r="7346" spans="1:3" x14ac:dyDescent="0.2">
      <c r="A7346" s="220"/>
      <c r="B7346" s="220"/>
      <c r="C7346" s="220"/>
    </row>
    <row r="7347" spans="1:3" x14ac:dyDescent="0.2">
      <c r="A7347" s="220"/>
      <c r="B7347" s="220"/>
      <c r="C7347" s="220"/>
    </row>
    <row r="7348" spans="1:3" x14ac:dyDescent="0.2">
      <c r="A7348" s="220"/>
      <c r="B7348" s="220"/>
      <c r="C7348" s="220"/>
    </row>
    <row r="7349" spans="1:3" x14ac:dyDescent="0.2">
      <c r="A7349" s="220"/>
      <c r="B7349" s="220"/>
      <c r="C7349" s="220"/>
    </row>
    <row r="7350" spans="1:3" x14ac:dyDescent="0.2">
      <c r="A7350" s="220"/>
      <c r="B7350" s="220"/>
      <c r="C7350" s="220"/>
    </row>
    <row r="7351" spans="1:3" x14ac:dyDescent="0.2">
      <c r="A7351" s="220"/>
      <c r="B7351" s="220"/>
      <c r="C7351" s="220"/>
    </row>
    <row r="7352" spans="1:3" x14ac:dyDescent="0.2">
      <c r="A7352" s="220"/>
      <c r="B7352" s="220"/>
      <c r="C7352" s="220"/>
    </row>
    <row r="7353" spans="1:3" x14ac:dyDescent="0.2">
      <c r="A7353" s="220"/>
      <c r="B7353" s="220"/>
      <c r="C7353" s="220"/>
    </row>
    <row r="7354" spans="1:3" x14ac:dyDescent="0.2">
      <c r="A7354" s="220"/>
      <c r="B7354" s="220"/>
      <c r="C7354" s="220"/>
    </row>
    <row r="7355" spans="1:3" x14ac:dyDescent="0.2">
      <c r="A7355" s="220"/>
      <c r="B7355" s="220"/>
      <c r="C7355" s="220"/>
    </row>
    <row r="7356" spans="1:3" x14ac:dyDescent="0.2">
      <c r="A7356" s="220"/>
      <c r="B7356" s="220"/>
      <c r="C7356" s="220"/>
    </row>
    <row r="7357" spans="1:3" x14ac:dyDescent="0.2">
      <c r="A7357" s="220"/>
      <c r="B7357" s="220"/>
      <c r="C7357" s="220"/>
    </row>
    <row r="7358" spans="1:3" x14ac:dyDescent="0.2">
      <c r="A7358" s="220"/>
      <c r="B7358" s="220"/>
      <c r="C7358" s="220"/>
    </row>
    <row r="7359" spans="1:3" x14ac:dyDescent="0.2">
      <c r="A7359" s="220"/>
      <c r="B7359" s="220"/>
      <c r="C7359" s="220"/>
    </row>
    <row r="7360" spans="1:3" x14ac:dyDescent="0.2">
      <c r="A7360" s="220"/>
      <c r="B7360" s="220"/>
      <c r="C7360" s="220"/>
    </row>
    <row r="7361" spans="1:3" x14ac:dyDescent="0.2">
      <c r="A7361" s="220"/>
      <c r="B7361" s="220"/>
      <c r="C7361" s="220"/>
    </row>
    <row r="7362" spans="1:3" x14ac:dyDescent="0.2">
      <c r="A7362" s="220"/>
      <c r="B7362" s="220"/>
      <c r="C7362" s="220"/>
    </row>
    <row r="7363" spans="1:3" x14ac:dyDescent="0.2">
      <c r="A7363" s="220"/>
      <c r="B7363" s="220"/>
      <c r="C7363" s="220"/>
    </row>
    <row r="7364" spans="1:3" x14ac:dyDescent="0.2">
      <c r="A7364" s="220"/>
      <c r="B7364" s="220"/>
      <c r="C7364" s="220"/>
    </row>
    <row r="7365" spans="1:3" x14ac:dyDescent="0.2">
      <c r="A7365" s="220"/>
      <c r="B7365" s="220"/>
      <c r="C7365" s="220"/>
    </row>
    <row r="7366" spans="1:3" x14ac:dyDescent="0.2">
      <c r="A7366" s="220"/>
      <c r="B7366" s="220"/>
      <c r="C7366" s="220"/>
    </row>
    <row r="7367" spans="1:3" x14ac:dyDescent="0.2">
      <c r="A7367" s="220"/>
      <c r="B7367" s="220"/>
      <c r="C7367" s="220"/>
    </row>
    <row r="7368" spans="1:3" x14ac:dyDescent="0.2">
      <c r="A7368" s="220"/>
      <c r="B7368" s="220"/>
      <c r="C7368" s="220"/>
    </row>
    <row r="7369" spans="1:3" x14ac:dyDescent="0.2">
      <c r="A7369" s="220"/>
      <c r="B7369" s="220"/>
      <c r="C7369" s="220"/>
    </row>
    <row r="7370" spans="1:3" x14ac:dyDescent="0.2">
      <c r="A7370" s="220"/>
      <c r="B7370" s="220"/>
      <c r="C7370" s="220"/>
    </row>
    <row r="7371" spans="1:3" x14ac:dyDescent="0.2">
      <c r="A7371" s="220"/>
      <c r="B7371" s="220"/>
      <c r="C7371" s="220"/>
    </row>
    <row r="7372" spans="1:3" x14ac:dyDescent="0.2">
      <c r="A7372" s="220"/>
      <c r="B7372" s="220"/>
      <c r="C7372" s="220"/>
    </row>
    <row r="7373" spans="1:3" x14ac:dyDescent="0.2">
      <c r="A7373" s="220"/>
      <c r="B7373" s="220"/>
      <c r="C7373" s="220"/>
    </row>
    <row r="7374" spans="1:3" x14ac:dyDescent="0.2">
      <c r="A7374" s="220"/>
      <c r="B7374" s="220"/>
      <c r="C7374" s="220"/>
    </row>
    <row r="7375" spans="1:3" x14ac:dyDescent="0.2">
      <c r="A7375" s="220"/>
      <c r="B7375" s="220"/>
      <c r="C7375" s="220"/>
    </row>
    <row r="7376" spans="1:3" x14ac:dyDescent="0.2">
      <c r="A7376" s="220"/>
      <c r="B7376" s="220"/>
      <c r="C7376" s="220"/>
    </row>
    <row r="7377" spans="1:3" x14ac:dyDescent="0.2">
      <c r="A7377" s="220"/>
      <c r="B7377" s="220"/>
      <c r="C7377" s="220"/>
    </row>
    <row r="7378" spans="1:3" x14ac:dyDescent="0.2">
      <c r="A7378" s="220"/>
      <c r="B7378" s="220"/>
      <c r="C7378" s="220"/>
    </row>
    <row r="7379" spans="1:3" x14ac:dyDescent="0.2">
      <c r="A7379" s="220"/>
      <c r="B7379" s="220"/>
      <c r="C7379" s="220"/>
    </row>
    <row r="7380" spans="1:3" x14ac:dyDescent="0.2">
      <c r="A7380" s="220"/>
      <c r="B7380" s="220"/>
      <c r="C7380" s="220"/>
    </row>
    <row r="7381" spans="1:3" x14ac:dyDescent="0.2">
      <c r="A7381" s="220"/>
      <c r="B7381" s="220"/>
      <c r="C7381" s="220"/>
    </row>
    <row r="7382" spans="1:3" x14ac:dyDescent="0.2">
      <c r="A7382" s="220"/>
      <c r="B7382" s="220"/>
      <c r="C7382" s="220"/>
    </row>
    <row r="7383" spans="1:3" x14ac:dyDescent="0.2">
      <c r="A7383" s="220"/>
      <c r="B7383" s="220"/>
      <c r="C7383" s="220"/>
    </row>
    <row r="7384" spans="1:3" x14ac:dyDescent="0.2">
      <c r="A7384" s="220"/>
      <c r="B7384" s="220"/>
      <c r="C7384" s="220"/>
    </row>
    <row r="7385" spans="1:3" x14ac:dyDescent="0.2">
      <c r="A7385" s="220"/>
      <c r="B7385" s="220"/>
      <c r="C7385" s="220"/>
    </row>
    <row r="7386" spans="1:3" x14ac:dyDescent="0.2">
      <c r="A7386" s="220"/>
      <c r="B7386" s="220"/>
      <c r="C7386" s="220"/>
    </row>
    <row r="7387" spans="1:3" x14ac:dyDescent="0.2">
      <c r="A7387" s="220"/>
      <c r="B7387" s="220"/>
      <c r="C7387" s="220"/>
    </row>
    <row r="7388" spans="1:3" x14ac:dyDescent="0.2">
      <c r="A7388" s="220"/>
      <c r="B7388" s="220"/>
      <c r="C7388" s="220"/>
    </row>
    <row r="7389" spans="1:3" x14ac:dyDescent="0.2">
      <c r="A7389" s="220"/>
      <c r="B7389" s="220"/>
      <c r="C7389" s="220"/>
    </row>
    <row r="7390" spans="1:3" x14ac:dyDescent="0.2">
      <c r="A7390" s="220"/>
      <c r="B7390" s="220"/>
      <c r="C7390" s="220"/>
    </row>
    <row r="7391" spans="1:3" x14ac:dyDescent="0.2">
      <c r="A7391" s="220"/>
      <c r="B7391" s="220"/>
      <c r="C7391" s="220"/>
    </row>
    <row r="7392" spans="1:3" x14ac:dyDescent="0.2">
      <c r="A7392" s="220"/>
      <c r="B7392" s="220"/>
      <c r="C7392" s="220"/>
    </row>
    <row r="7393" spans="1:3" x14ac:dyDescent="0.2">
      <c r="A7393" s="220"/>
      <c r="B7393" s="220"/>
      <c r="C7393" s="220"/>
    </row>
    <row r="7394" spans="1:3" x14ac:dyDescent="0.2">
      <c r="A7394" s="220"/>
      <c r="B7394" s="220"/>
      <c r="C7394" s="220"/>
    </row>
    <row r="7395" spans="1:3" x14ac:dyDescent="0.2">
      <c r="A7395" s="220"/>
      <c r="B7395" s="220"/>
      <c r="C7395" s="220"/>
    </row>
    <row r="7396" spans="1:3" x14ac:dyDescent="0.2">
      <c r="A7396" s="220"/>
      <c r="B7396" s="220"/>
      <c r="C7396" s="220"/>
    </row>
    <row r="7397" spans="1:3" x14ac:dyDescent="0.2">
      <c r="A7397" s="220"/>
      <c r="B7397" s="220"/>
      <c r="C7397" s="220"/>
    </row>
    <row r="7398" spans="1:3" x14ac:dyDescent="0.2">
      <c r="A7398" s="220"/>
      <c r="B7398" s="220"/>
      <c r="C7398" s="220"/>
    </row>
    <row r="7399" spans="1:3" x14ac:dyDescent="0.2">
      <c r="A7399" s="220"/>
      <c r="B7399" s="220"/>
      <c r="C7399" s="220"/>
    </row>
    <row r="7400" spans="1:3" x14ac:dyDescent="0.2">
      <c r="A7400" s="220"/>
      <c r="B7400" s="220"/>
      <c r="C7400" s="220"/>
    </row>
    <row r="7401" spans="1:3" x14ac:dyDescent="0.2">
      <c r="A7401" s="220"/>
      <c r="B7401" s="220"/>
      <c r="C7401" s="220"/>
    </row>
    <row r="7402" spans="1:3" x14ac:dyDescent="0.2">
      <c r="A7402" s="220"/>
      <c r="B7402" s="220"/>
      <c r="C7402" s="220"/>
    </row>
    <row r="7403" spans="1:3" x14ac:dyDescent="0.2">
      <c r="A7403" s="220"/>
      <c r="B7403" s="220"/>
      <c r="C7403" s="220"/>
    </row>
    <row r="7404" spans="1:3" x14ac:dyDescent="0.2">
      <c r="A7404" s="220"/>
      <c r="B7404" s="220"/>
      <c r="C7404" s="220"/>
    </row>
    <row r="7405" spans="1:3" x14ac:dyDescent="0.2">
      <c r="A7405" s="220"/>
      <c r="B7405" s="220"/>
      <c r="C7405" s="220"/>
    </row>
    <row r="7406" spans="1:3" x14ac:dyDescent="0.2">
      <c r="A7406" s="220"/>
      <c r="B7406" s="220"/>
      <c r="C7406" s="220"/>
    </row>
    <row r="7407" spans="1:3" x14ac:dyDescent="0.2">
      <c r="A7407" s="220"/>
      <c r="B7407" s="220"/>
      <c r="C7407" s="220"/>
    </row>
    <row r="7408" spans="1:3" x14ac:dyDescent="0.2">
      <c r="A7408" s="220"/>
      <c r="B7408" s="220"/>
      <c r="C7408" s="220"/>
    </row>
    <row r="7409" spans="1:3" x14ac:dyDescent="0.2">
      <c r="A7409" s="220"/>
      <c r="B7409" s="220"/>
      <c r="C7409" s="220"/>
    </row>
    <row r="7410" spans="1:3" x14ac:dyDescent="0.2">
      <c r="A7410" s="220"/>
      <c r="B7410" s="220"/>
      <c r="C7410" s="220"/>
    </row>
    <row r="7411" spans="1:3" x14ac:dyDescent="0.2">
      <c r="A7411" s="220"/>
      <c r="B7411" s="220"/>
      <c r="C7411" s="220"/>
    </row>
    <row r="7412" spans="1:3" x14ac:dyDescent="0.2">
      <c r="A7412" s="220"/>
      <c r="B7412" s="220"/>
      <c r="C7412" s="220"/>
    </row>
    <row r="7413" spans="1:3" x14ac:dyDescent="0.2">
      <c r="A7413" s="220"/>
      <c r="B7413" s="220"/>
      <c r="C7413" s="220"/>
    </row>
    <row r="7414" spans="1:3" x14ac:dyDescent="0.2">
      <c r="A7414" s="220"/>
      <c r="B7414" s="220"/>
      <c r="C7414" s="220"/>
    </row>
    <row r="7415" spans="1:3" x14ac:dyDescent="0.2">
      <c r="A7415" s="220"/>
      <c r="B7415" s="220"/>
      <c r="C7415" s="220"/>
    </row>
    <row r="7416" spans="1:3" x14ac:dyDescent="0.2">
      <c r="A7416" s="220"/>
      <c r="B7416" s="220"/>
      <c r="C7416" s="220"/>
    </row>
    <row r="7417" spans="1:3" x14ac:dyDescent="0.2">
      <c r="A7417" s="220"/>
      <c r="B7417" s="220"/>
      <c r="C7417" s="220"/>
    </row>
    <row r="7418" spans="1:3" x14ac:dyDescent="0.2">
      <c r="A7418" s="220"/>
      <c r="B7418" s="220"/>
      <c r="C7418" s="220"/>
    </row>
    <row r="7419" spans="1:3" x14ac:dyDescent="0.2">
      <c r="A7419" s="220"/>
      <c r="B7419" s="220"/>
      <c r="C7419" s="220"/>
    </row>
    <row r="7420" spans="1:3" x14ac:dyDescent="0.2">
      <c r="A7420" s="220"/>
      <c r="B7420" s="220"/>
      <c r="C7420" s="220"/>
    </row>
    <row r="7421" spans="1:3" x14ac:dyDescent="0.2">
      <c r="A7421" s="220"/>
      <c r="B7421" s="220"/>
      <c r="C7421" s="220"/>
    </row>
    <row r="7422" spans="1:3" x14ac:dyDescent="0.2">
      <c r="A7422" s="220"/>
      <c r="B7422" s="220"/>
      <c r="C7422" s="220"/>
    </row>
    <row r="7423" spans="1:3" x14ac:dyDescent="0.2">
      <c r="A7423" s="220"/>
      <c r="B7423" s="220"/>
      <c r="C7423" s="220"/>
    </row>
    <row r="7424" spans="1:3" x14ac:dyDescent="0.2">
      <c r="A7424" s="220"/>
      <c r="B7424" s="220"/>
      <c r="C7424" s="220"/>
    </row>
    <row r="7425" spans="1:3" x14ac:dyDescent="0.2">
      <c r="A7425" s="220"/>
      <c r="B7425" s="220"/>
      <c r="C7425" s="220"/>
    </row>
    <row r="7426" spans="1:3" x14ac:dyDescent="0.2">
      <c r="A7426" s="220"/>
      <c r="B7426" s="220"/>
      <c r="C7426" s="220"/>
    </row>
    <row r="7427" spans="1:3" x14ac:dyDescent="0.2">
      <c r="A7427" s="220"/>
      <c r="B7427" s="220"/>
      <c r="C7427" s="220"/>
    </row>
    <row r="7428" spans="1:3" x14ac:dyDescent="0.2">
      <c r="A7428" s="220"/>
      <c r="B7428" s="220"/>
      <c r="C7428" s="220"/>
    </row>
    <row r="7429" spans="1:3" x14ac:dyDescent="0.2">
      <c r="A7429" s="220"/>
      <c r="B7429" s="220"/>
      <c r="C7429" s="220"/>
    </row>
    <row r="7430" spans="1:3" x14ac:dyDescent="0.2">
      <c r="A7430" s="220"/>
      <c r="B7430" s="220"/>
      <c r="C7430" s="220"/>
    </row>
    <row r="7431" spans="1:3" x14ac:dyDescent="0.2">
      <c r="A7431" s="220"/>
      <c r="B7431" s="220"/>
      <c r="C7431" s="220"/>
    </row>
    <row r="7432" spans="1:3" x14ac:dyDescent="0.2">
      <c r="A7432" s="220"/>
      <c r="B7432" s="220"/>
      <c r="C7432" s="220"/>
    </row>
    <row r="7433" spans="1:3" x14ac:dyDescent="0.2">
      <c r="A7433" s="220"/>
      <c r="B7433" s="220"/>
      <c r="C7433" s="220"/>
    </row>
    <row r="7434" spans="1:3" x14ac:dyDescent="0.2">
      <c r="A7434" s="220"/>
      <c r="B7434" s="220"/>
      <c r="C7434" s="220"/>
    </row>
    <row r="7435" spans="1:3" x14ac:dyDescent="0.2">
      <c r="A7435" s="220"/>
      <c r="B7435" s="220"/>
      <c r="C7435" s="220"/>
    </row>
    <row r="7436" spans="1:3" x14ac:dyDescent="0.2">
      <c r="A7436" s="220"/>
      <c r="B7436" s="220"/>
      <c r="C7436" s="220"/>
    </row>
    <row r="7437" spans="1:3" x14ac:dyDescent="0.2">
      <c r="A7437" s="220"/>
      <c r="B7437" s="220"/>
      <c r="C7437" s="220"/>
    </row>
    <row r="7438" spans="1:3" x14ac:dyDescent="0.2">
      <c r="A7438" s="220"/>
      <c r="B7438" s="220"/>
      <c r="C7438" s="220"/>
    </row>
    <row r="7439" spans="1:3" x14ac:dyDescent="0.2">
      <c r="A7439" s="220"/>
      <c r="B7439" s="220"/>
      <c r="C7439" s="220"/>
    </row>
    <row r="7440" spans="1:3" x14ac:dyDescent="0.2">
      <c r="A7440" s="220"/>
      <c r="B7440" s="220"/>
      <c r="C7440" s="220"/>
    </row>
    <row r="7441" spans="1:3" x14ac:dyDescent="0.2">
      <c r="A7441" s="220"/>
      <c r="B7441" s="220"/>
      <c r="C7441" s="220"/>
    </row>
    <row r="7442" spans="1:3" x14ac:dyDescent="0.2">
      <c r="A7442" s="220"/>
      <c r="B7442" s="220"/>
      <c r="C7442" s="220"/>
    </row>
    <row r="7443" spans="1:3" x14ac:dyDescent="0.2">
      <c r="A7443" s="220"/>
      <c r="B7443" s="220"/>
      <c r="C7443" s="220"/>
    </row>
    <row r="7444" spans="1:3" x14ac:dyDescent="0.2">
      <c r="A7444" s="220"/>
      <c r="B7444" s="220"/>
      <c r="C7444" s="220"/>
    </row>
    <row r="7445" spans="1:3" x14ac:dyDescent="0.2">
      <c r="A7445" s="220"/>
      <c r="B7445" s="220"/>
      <c r="C7445" s="220"/>
    </row>
    <row r="7446" spans="1:3" x14ac:dyDescent="0.2">
      <c r="A7446" s="220"/>
      <c r="B7446" s="220"/>
      <c r="C7446" s="220"/>
    </row>
    <row r="7447" spans="1:3" x14ac:dyDescent="0.2">
      <c r="A7447" s="220"/>
      <c r="B7447" s="220"/>
      <c r="C7447" s="220"/>
    </row>
    <row r="7448" spans="1:3" x14ac:dyDescent="0.2">
      <c r="A7448" s="220"/>
      <c r="B7448" s="220"/>
      <c r="C7448" s="220"/>
    </row>
    <row r="7449" spans="1:3" x14ac:dyDescent="0.2">
      <c r="A7449" s="220"/>
      <c r="B7449" s="220"/>
      <c r="C7449" s="220"/>
    </row>
    <row r="7450" spans="1:3" x14ac:dyDescent="0.2">
      <c r="A7450" s="220"/>
      <c r="B7450" s="220"/>
      <c r="C7450" s="220"/>
    </row>
    <row r="7451" spans="1:3" x14ac:dyDescent="0.2">
      <c r="A7451" s="220"/>
      <c r="B7451" s="220"/>
      <c r="C7451" s="220"/>
    </row>
    <row r="7452" spans="1:3" x14ac:dyDescent="0.2">
      <c r="A7452" s="220"/>
      <c r="B7452" s="220"/>
      <c r="C7452" s="220"/>
    </row>
    <row r="7453" spans="1:3" x14ac:dyDescent="0.2">
      <c r="A7453" s="220"/>
      <c r="B7453" s="220"/>
      <c r="C7453" s="220"/>
    </row>
    <row r="7454" spans="1:3" x14ac:dyDescent="0.2">
      <c r="A7454" s="220"/>
      <c r="B7454" s="220"/>
      <c r="C7454" s="220"/>
    </row>
    <row r="7455" spans="1:3" x14ac:dyDescent="0.2">
      <c r="A7455" s="220"/>
      <c r="B7455" s="220"/>
      <c r="C7455" s="220"/>
    </row>
    <row r="7456" spans="1:3" x14ac:dyDescent="0.2">
      <c r="A7456" s="220"/>
      <c r="B7456" s="220"/>
      <c r="C7456" s="220"/>
    </row>
    <row r="7457" spans="1:3" x14ac:dyDescent="0.2">
      <c r="A7457" s="220"/>
      <c r="B7457" s="220"/>
      <c r="C7457" s="220"/>
    </row>
    <row r="7458" spans="1:3" x14ac:dyDescent="0.2">
      <c r="A7458" s="220"/>
      <c r="B7458" s="220"/>
      <c r="C7458" s="220"/>
    </row>
    <row r="7459" spans="1:3" x14ac:dyDescent="0.2">
      <c r="A7459" s="220"/>
      <c r="B7459" s="220"/>
      <c r="C7459" s="220"/>
    </row>
    <row r="7460" spans="1:3" x14ac:dyDescent="0.2">
      <c r="A7460" s="220"/>
      <c r="B7460" s="220"/>
      <c r="C7460" s="220"/>
    </row>
    <row r="7461" spans="1:3" x14ac:dyDescent="0.2">
      <c r="A7461" s="220"/>
      <c r="B7461" s="220"/>
      <c r="C7461" s="220"/>
    </row>
    <row r="7462" spans="1:3" x14ac:dyDescent="0.2">
      <c r="A7462" s="220"/>
      <c r="B7462" s="220"/>
      <c r="C7462" s="220"/>
    </row>
    <row r="7463" spans="1:3" x14ac:dyDescent="0.2">
      <c r="A7463" s="220"/>
      <c r="B7463" s="220"/>
      <c r="C7463" s="220"/>
    </row>
    <row r="7464" spans="1:3" x14ac:dyDescent="0.2">
      <c r="A7464" s="220"/>
      <c r="B7464" s="220"/>
      <c r="C7464" s="220"/>
    </row>
    <row r="7465" spans="1:3" x14ac:dyDescent="0.2">
      <c r="A7465" s="220"/>
      <c r="B7465" s="220"/>
      <c r="C7465" s="220"/>
    </row>
    <row r="7466" spans="1:3" x14ac:dyDescent="0.2">
      <c r="A7466" s="220"/>
      <c r="B7466" s="220"/>
      <c r="C7466" s="220"/>
    </row>
    <row r="7467" spans="1:3" x14ac:dyDescent="0.2">
      <c r="A7467" s="220"/>
      <c r="B7467" s="220"/>
      <c r="C7467" s="220"/>
    </row>
    <row r="7468" spans="1:3" x14ac:dyDescent="0.2">
      <c r="A7468" s="220"/>
      <c r="B7468" s="220"/>
      <c r="C7468" s="220"/>
    </row>
    <row r="7469" spans="1:3" x14ac:dyDescent="0.2">
      <c r="A7469" s="220"/>
      <c r="B7469" s="220"/>
      <c r="C7469" s="220"/>
    </row>
    <row r="7470" spans="1:3" x14ac:dyDescent="0.2">
      <c r="A7470" s="220"/>
      <c r="B7470" s="220"/>
      <c r="C7470" s="220"/>
    </row>
    <row r="7471" spans="1:3" x14ac:dyDescent="0.2">
      <c r="A7471" s="220"/>
      <c r="B7471" s="220"/>
      <c r="C7471" s="220"/>
    </row>
    <row r="7472" spans="1:3" x14ac:dyDescent="0.2">
      <c r="A7472" s="220"/>
      <c r="B7472" s="220"/>
      <c r="C7472" s="220"/>
    </row>
    <row r="7473" spans="1:3" x14ac:dyDescent="0.2">
      <c r="A7473" s="220"/>
      <c r="B7473" s="220"/>
      <c r="C7473" s="220"/>
    </row>
    <row r="7474" spans="1:3" x14ac:dyDescent="0.2">
      <c r="A7474" s="220"/>
      <c r="B7474" s="220"/>
      <c r="C7474" s="220"/>
    </row>
    <row r="7475" spans="1:3" x14ac:dyDescent="0.2">
      <c r="A7475" s="220"/>
      <c r="B7475" s="220"/>
      <c r="C7475" s="220"/>
    </row>
    <row r="7476" spans="1:3" x14ac:dyDescent="0.2">
      <c r="A7476" s="220"/>
      <c r="B7476" s="220"/>
      <c r="C7476" s="220"/>
    </row>
    <row r="7477" spans="1:3" x14ac:dyDescent="0.2">
      <c r="A7477" s="220"/>
      <c r="B7477" s="220"/>
      <c r="C7477" s="220"/>
    </row>
    <row r="7478" spans="1:3" x14ac:dyDescent="0.2">
      <c r="A7478" s="220"/>
      <c r="B7478" s="220"/>
      <c r="C7478" s="220"/>
    </row>
    <row r="7479" spans="1:3" x14ac:dyDescent="0.2">
      <c r="A7479" s="220"/>
      <c r="B7479" s="220"/>
      <c r="C7479" s="220"/>
    </row>
    <row r="7480" spans="1:3" x14ac:dyDescent="0.2">
      <c r="A7480" s="220"/>
      <c r="B7480" s="220"/>
      <c r="C7480" s="220"/>
    </row>
    <row r="7481" spans="1:3" x14ac:dyDescent="0.2">
      <c r="A7481" s="220"/>
      <c r="B7481" s="220"/>
      <c r="C7481" s="220"/>
    </row>
    <row r="7482" spans="1:3" x14ac:dyDescent="0.2">
      <c r="A7482" s="220"/>
      <c r="B7482" s="220"/>
      <c r="C7482" s="220"/>
    </row>
    <row r="7483" spans="1:3" x14ac:dyDescent="0.2">
      <c r="A7483" s="220"/>
      <c r="B7483" s="220"/>
      <c r="C7483" s="220"/>
    </row>
    <row r="7484" spans="1:3" x14ac:dyDescent="0.2">
      <c r="A7484" s="220"/>
      <c r="B7484" s="220"/>
      <c r="C7484" s="220"/>
    </row>
    <row r="7485" spans="1:3" x14ac:dyDescent="0.2">
      <c r="A7485" s="220"/>
      <c r="B7485" s="220"/>
      <c r="C7485" s="220"/>
    </row>
    <row r="7486" spans="1:3" x14ac:dyDescent="0.2">
      <c r="A7486" s="220"/>
      <c r="B7486" s="220"/>
      <c r="C7486" s="220"/>
    </row>
    <row r="7487" spans="1:3" x14ac:dyDescent="0.2">
      <c r="A7487" s="220"/>
      <c r="B7487" s="220"/>
      <c r="C7487" s="220"/>
    </row>
    <row r="7488" spans="1:3" x14ac:dyDescent="0.2">
      <c r="A7488" s="220"/>
      <c r="B7488" s="220"/>
      <c r="C7488" s="220"/>
    </row>
    <row r="7489" spans="1:3" x14ac:dyDescent="0.2">
      <c r="A7489" s="220"/>
      <c r="B7489" s="220"/>
      <c r="C7489" s="220"/>
    </row>
    <row r="7490" spans="1:3" x14ac:dyDescent="0.2">
      <c r="A7490" s="220"/>
      <c r="B7490" s="220"/>
      <c r="C7490" s="220"/>
    </row>
    <row r="7491" spans="1:3" x14ac:dyDescent="0.2">
      <c r="A7491" s="220"/>
      <c r="B7491" s="220"/>
      <c r="C7491" s="220"/>
    </row>
    <row r="7492" spans="1:3" x14ac:dyDescent="0.2">
      <c r="A7492" s="220"/>
      <c r="B7492" s="220"/>
      <c r="C7492" s="220"/>
    </row>
    <row r="7493" spans="1:3" x14ac:dyDescent="0.2">
      <c r="A7493" s="220"/>
      <c r="B7493" s="220"/>
      <c r="C7493" s="220"/>
    </row>
    <row r="7494" spans="1:3" x14ac:dyDescent="0.2">
      <c r="A7494" s="220"/>
      <c r="B7494" s="220"/>
      <c r="C7494" s="220"/>
    </row>
    <row r="7495" spans="1:3" x14ac:dyDescent="0.2">
      <c r="A7495" s="220"/>
      <c r="B7495" s="220"/>
      <c r="C7495" s="220"/>
    </row>
    <row r="7496" spans="1:3" x14ac:dyDescent="0.2">
      <c r="A7496" s="220"/>
      <c r="B7496" s="220"/>
      <c r="C7496" s="220"/>
    </row>
    <row r="7497" spans="1:3" x14ac:dyDescent="0.2">
      <c r="A7497" s="220"/>
      <c r="B7497" s="220"/>
      <c r="C7497" s="220"/>
    </row>
    <row r="7498" spans="1:3" x14ac:dyDescent="0.2">
      <c r="A7498" s="220"/>
      <c r="B7498" s="220"/>
      <c r="C7498" s="220"/>
    </row>
    <row r="7499" spans="1:3" x14ac:dyDescent="0.2">
      <c r="A7499" s="220"/>
      <c r="B7499" s="220"/>
      <c r="C7499" s="220"/>
    </row>
    <row r="7500" spans="1:3" x14ac:dyDescent="0.2">
      <c r="A7500" s="220"/>
      <c r="B7500" s="220"/>
      <c r="C7500" s="220"/>
    </row>
    <row r="7501" spans="1:3" x14ac:dyDescent="0.2">
      <c r="A7501" s="220"/>
      <c r="B7501" s="220"/>
      <c r="C7501" s="220"/>
    </row>
    <row r="7502" spans="1:3" x14ac:dyDescent="0.2">
      <c r="A7502" s="220"/>
      <c r="B7502" s="220"/>
      <c r="C7502" s="220"/>
    </row>
    <row r="7503" spans="1:3" x14ac:dyDescent="0.2">
      <c r="A7503" s="220"/>
      <c r="B7503" s="220"/>
      <c r="C7503" s="220"/>
    </row>
    <row r="7504" spans="1:3" x14ac:dyDescent="0.2">
      <c r="A7504" s="220"/>
      <c r="B7504" s="220"/>
      <c r="C7504" s="220"/>
    </row>
    <row r="7505" spans="1:3" x14ac:dyDescent="0.2">
      <c r="A7505" s="220"/>
      <c r="B7505" s="220"/>
      <c r="C7505" s="220"/>
    </row>
    <row r="7506" spans="1:3" x14ac:dyDescent="0.2">
      <c r="A7506" s="220"/>
      <c r="B7506" s="220"/>
      <c r="C7506" s="220"/>
    </row>
    <row r="7507" spans="1:3" x14ac:dyDescent="0.2">
      <c r="A7507" s="220"/>
      <c r="B7507" s="220"/>
      <c r="C7507" s="220"/>
    </row>
    <row r="7508" spans="1:3" x14ac:dyDescent="0.2">
      <c r="A7508" s="220"/>
      <c r="B7508" s="220"/>
      <c r="C7508" s="220"/>
    </row>
    <row r="7509" spans="1:3" x14ac:dyDescent="0.2">
      <c r="A7509" s="220"/>
      <c r="B7509" s="220"/>
      <c r="C7509" s="220"/>
    </row>
    <row r="7510" spans="1:3" x14ac:dyDescent="0.2">
      <c r="A7510" s="220"/>
      <c r="B7510" s="220"/>
      <c r="C7510" s="220"/>
    </row>
    <row r="7511" spans="1:3" x14ac:dyDescent="0.2">
      <c r="A7511" s="220"/>
      <c r="B7511" s="220"/>
      <c r="C7511" s="220"/>
    </row>
    <row r="7512" spans="1:3" x14ac:dyDescent="0.2">
      <c r="A7512" s="220"/>
      <c r="B7512" s="220"/>
      <c r="C7512" s="220"/>
    </row>
    <row r="7513" spans="1:3" x14ac:dyDescent="0.2">
      <c r="A7513" s="220"/>
      <c r="B7513" s="220"/>
      <c r="C7513" s="220"/>
    </row>
    <row r="7514" spans="1:3" x14ac:dyDescent="0.2">
      <c r="A7514" s="220"/>
      <c r="B7514" s="220"/>
      <c r="C7514" s="220"/>
    </row>
    <row r="7515" spans="1:3" x14ac:dyDescent="0.2">
      <c r="A7515" s="220"/>
      <c r="B7515" s="220"/>
      <c r="C7515" s="220"/>
    </row>
    <row r="7516" spans="1:3" x14ac:dyDescent="0.2">
      <c r="A7516" s="220"/>
      <c r="B7516" s="220"/>
      <c r="C7516" s="220"/>
    </row>
    <row r="7517" spans="1:3" x14ac:dyDescent="0.2">
      <c r="A7517" s="220"/>
      <c r="B7517" s="220"/>
      <c r="C7517" s="220"/>
    </row>
    <row r="7518" spans="1:3" x14ac:dyDescent="0.2">
      <c r="A7518" s="220"/>
      <c r="B7518" s="220"/>
      <c r="C7518" s="220"/>
    </row>
    <row r="7519" spans="1:3" x14ac:dyDescent="0.2">
      <c r="A7519" s="220"/>
      <c r="B7519" s="220"/>
      <c r="C7519" s="220"/>
    </row>
    <row r="7520" spans="1:3" x14ac:dyDescent="0.2">
      <c r="A7520" s="220"/>
      <c r="B7520" s="220"/>
      <c r="C7520" s="220"/>
    </row>
    <row r="7521" spans="1:3" x14ac:dyDescent="0.2">
      <c r="A7521" s="220"/>
      <c r="B7521" s="220"/>
      <c r="C7521" s="220"/>
    </row>
    <row r="7522" spans="1:3" x14ac:dyDescent="0.2">
      <c r="A7522" s="220"/>
      <c r="B7522" s="220"/>
      <c r="C7522" s="220"/>
    </row>
    <row r="7523" spans="1:3" x14ac:dyDescent="0.2">
      <c r="A7523" s="220"/>
      <c r="B7523" s="220"/>
      <c r="C7523" s="220"/>
    </row>
    <row r="7524" spans="1:3" x14ac:dyDescent="0.2">
      <c r="A7524" s="220"/>
      <c r="B7524" s="220"/>
      <c r="C7524" s="220"/>
    </row>
    <row r="7525" spans="1:3" x14ac:dyDescent="0.2">
      <c r="A7525" s="220"/>
      <c r="B7525" s="220"/>
      <c r="C7525" s="220"/>
    </row>
    <row r="7526" spans="1:3" x14ac:dyDescent="0.2">
      <c r="A7526" s="220"/>
      <c r="B7526" s="220"/>
      <c r="C7526" s="220"/>
    </row>
    <row r="7527" spans="1:3" x14ac:dyDescent="0.2">
      <c r="A7527" s="220"/>
      <c r="B7527" s="220"/>
      <c r="C7527" s="220"/>
    </row>
    <row r="7528" spans="1:3" x14ac:dyDescent="0.2">
      <c r="A7528" s="220"/>
      <c r="B7528" s="220"/>
      <c r="C7528" s="220"/>
    </row>
    <row r="7529" spans="1:3" x14ac:dyDescent="0.2">
      <c r="A7529" s="220"/>
      <c r="B7529" s="220"/>
      <c r="C7529" s="220"/>
    </row>
    <row r="7530" spans="1:3" x14ac:dyDescent="0.2">
      <c r="A7530" s="220"/>
      <c r="B7530" s="220"/>
      <c r="C7530" s="220"/>
    </row>
    <row r="7531" spans="1:3" x14ac:dyDescent="0.2">
      <c r="A7531" s="220"/>
      <c r="B7531" s="220"/>
      <c r="C7531" s="220"/>
    </row>
    <row r="7532" spans="1:3" x14ac:dyDescent="0.2">
      <c r="A7532" s="220"/>
      <c r="B7532" s="220"/>
      <c r="C7532" s="220"/>
    </row>
    <row r="7533" spans="1:3" x14ac:dyDescent="0.2">
      <c r="A7533" s="220"/>
      <c r="B7533" s="220"/>
      <c r="C7533" s="220"/>
    </row>
    <row r="7534" spans="1:3" x14ac:dyDescent="0.2">
      <c r="A7534" s="220"/>
      <c r="B7534" s="220"/>
      <c r="C7534" s="220"/>
    </row>
    <row r="7535" spans="1:3" x14ac:dyDescent="0.2">
      <c r="A7535" s="220"/>
      <c r="B7535" s="220"/>
      <c r="C7535" s="220"/>
    </row>
    <row r="7536" spans="1:3" x14ac:dyDescent="0.2">
      <c r="A7536" s="220"/>
      <c r="B7536" s="220"/>
      <c r="C7536" s="220"/>
    </row>
    <row r="7537" spans="1:3" x14ac:dyDescent="0.2">
      <c r="A7537" s="220"/>
      <c r="B7537" s="220"/>
      <c r="C7537" s="220"/>
    </row>
    <row r="7538" spans="1:3" x14ac:dyDescent="0.2">
      <c r="A7538" s="220"/>
      <c r="B7538" s="220"/>
      <c r="C7538" s="220"/>
    </row>
    <row r="7539" spans="1:3" x14ac:dyDescent="0.2">
      <c r="A7539" s="220"/>
      <c r="B7539" s="220"/>
      <c r="C7539" s="220"/>
    </row>
    <row r="7540" spans="1:3" x14ac:dyDescent="0.2">
      <c r="A7540" s="220"/>
      <c r="B7540" s="220"/>
      <c r="C7540" s="220"/>
    </row>
    <row r="7541" spans="1:3" x14ac:dyDescent="0.2">
      <c r="A7541" s="220"/>
      <c r="B7541" s="220"/>
      <c r="C7541" s="220"/>
    </row>
    <row r="7542" spans="1:3" x14ac:dyDescent="0.2">
      <c r="A7542" s="220"/>
      <c r="B7542" s="220"/>
      <c r="C7542" s="220"/>
    </row>
    <row r="7543" spans="1:3" x14ac:dyDescent="0.2">
      <c r="A7543" s="220"/>
      <c r="B7543" s="220"/>
      <c r="C7543" s="220"/>
    </row>
    <row r="7544" spans="1:3" x14ac:dyDescent="0.2">
      <c r="A7544" s="220"/>
      <c r="B7544" s="220"/>
      <c r="C7544" s="220"/>
    </row>
    <row r="7545" spans="1:3" x14ac:dyDescent="0.2">
      <c r="A7545" s="220"/>
      <c r="B7545" s="220"/>
      <c r="C7545" s="220"/>
    </row>
    <row r="7546" spans="1:3" x14ac:dyDescent="0.2">
      <c r="A7546" s="220"/>
      <c r="B7546" s="220"/>
      <c r="C7546" s="220"/>
    </row>
    <row r="7547" spans="1:3" x14ac:dyDescent="0.2">
      <c r="A7547" s="220"/>
      <c r="B7547" s="220"/>
      <c r="C7547" s="220"/>
    </row>
    <row r="7548" spans="1:3" x14ac:dyDescent="0.2">
      <c r="A7548" s="220"/>
      <c r="B7548" s="220"/>
      <c r="C7548" s="220"/>
    </row>
    <row r="7549" spans="1:3" x14ac:dyDescent="0.2">
      <c r="A7549" s="220"/>
      <c r="B7549" s="220"/>
      <c r="C7549" s="220"/>
    </row>
    <row r="7550" spans="1:3" x14ac:dyDescent="0.2">
      <c r="A7550" s="220"/>
      <c r="B7550" s="220"/>
      <c r="C7550" s="220"/>
    </row>
    <row r="7551" spans="1:3" x14ac:dyDescent="0.2">
      <c r="A7551" s="220"/>
      <c r="B7551" s="220"/>
      <c r="C7551" s="220"/>
    </row>
    <row r="7552" spans="1:3" x14ac:dyDescent="0.2">
      <c r="A7552" s="220"/>
      <c r="B7552" s="220"/>
      <c r="C7552" s="220"/>
    </row>
    <row r="7553" spans="1:3" x14ac:dyDescent="0.2">
      <c r="A7553" s="220"/>
      <c r="B7553" s="220"/>
      <c r="C7553" s="220"/>
    </row>
    <row r="7554" spans="1:3" x14ac:dyDescent="0.2">
      <c r="A7554" s="220"/>
      <c r="B7554" s="220"/>
      <c r="C7554" s="220"/>
    </row>
    <row r="7555" spans="1:3" x14ac:dyDescent="0.2">
      <c r="A7555" s="220"/>
      <c r="B7555" s="220"/>
      <c r="C7555" s="220"/>
    </row>
    <row r="7556" spans="1:3" x14ac:dyDescent="0.2">
      <c r="A7556" s="220"/>
      <c r="B7556" s="220"/>
      <c r="C7556" s="220"/>
    </row>
    <row r="7557" spans="1:3" x14ac:dyDescent="0.2">
      <c r="A7557" s="220"/>
      <c r="B7557" s="220"/>
      <c r="C7557" s="220"/>
    </row>
    <row r="7558" spans="1:3" x14ac:dyDescent="0.2">
      <c r="A7558" s="220"/>
      <c r="B7558" s="220"/>
      <c r="C7558" s="220"/>
    </row>
    <row r="7559" spans="1:3" x14ac:dyDescent="0.2">
      <c r="A7559" s="220"/>
      <c r="B7559" s="220"/>
      <c r="C7559" s="220"/>
    </row>
    <row r="7560" spans="1:3" x14ac:dyDescent="0.2">
      <c r="A7560" s="220"/>
      <c r="B7560" s="220"/>
      <c r="C7560" s="220"/>
    </row>
    <row r="7561" spans="1:3" x14ac:dyDescent="0.2">
      <c r="A7561" s="220"/>
      <c r="B7561" s="220"/>
      <c r="C7561" s="220"/>
    </row>
    <row r="7562" spans="1:3" x14ac:dyDescent="0.2">
      <c r="A7562" s="220"/>
      <c r="B7562" s="220"/>
      <c r="C7562" s="220"/>
    </row>
    <row r="7563" spans="1:3" x14ac:dyDescent="0.2">
      <c r="A7563" s="220"/>
      <c r="B7563" s="220"/>
      <c r="C7563" s="220"/>
    </row>
    <row r="7564" spans="1:3" x14ac:dyDescent="0.2">
      <c r="A7564" s="220"/>
      <c r="B7564" s="220"/>
      <c r="C7564" s="220"/>
    </row>
    <row r="7565" spans="1:3" x14ac:dyDescent="0.2">
      <c r="A7565" s="220"/>
      <c r="B7565" s="220"/>
      <c r="C7565" s="220"/>
    </row>
    <row r="7566" spans="1:3" x14ac:dyDescent="0.2">
      <c r="A7566" s="220"/>
      <c r="B7566" s="220"/>
      <c r="C7566" s="220"/>
    </row>
    <row r="7567" spans="1:3" x14ac:dyDescent="0.2">
      <c r="A7567" s="220"/>
      <c r="B7567" s="220"/>
      <c r="C7567" s="220"/>
    </row>
    <row r="7568" spans="1:3" x14ac:dyDescent="0.2">
      <c r="A7568" s="220"/>
      <c r="B7568" s="220"/>
      <c r="C7568" s="220"/>
    </row>
    <row r="7569" spans="1:3" x14ac:dyDescent="0.2">
      <c r="A7569" s="220"/>
      <c r="B7569" s="220"/>
      <c r="C7569" s="220"/>
    </row>
    <row r="7570" spans="1:3" x14ac:dyDescent="0.2">
      <c r="A7570" s="220"/>
      <c r="B7570" s="220"/>
      <c r="C7570" s="220"/>
    </row>
    <row r="7571" spans="1:3" x14ac:dyDescent="0.2">
      <c r="A7571" s="220"/>
      <c r="B7571" s="220"/>
      <c r="C7571" s="220"/>
    </row>
    <row r="7572" spans="1:3" x14ac:dyDescent="0.2">
      <c r="A7572" s="220"/>
      <c r="B7572" s="220"/>
      <c r="C7572" s="220"/>
    </row>
    <row r="7573" spans="1:3" x14ac:dyDescent="0.2">
      <c r="A7573" s="220"/>
      <c r="B7573" s="220"/>
      <c r="C7573" s="220"/>
    </row>
    <row r="7574" spans="1:3" x14ac:dyDescent="0.2">
      <c r="A7574" s="220"/>
      <c r="B7574" s="220"/>
      <c r="C7574" s="220"/>
    </row>
    <row r="7575" spans="1:3" x14ac:dyDescent="0.2">
      <c r="A7575" s="220"/>
      <c r="B7575" s="220"/>
      <c r="C7575" s="220"/>
    </row>
    <row r="7576" spans="1:3" x14ac:dyDescent="0.2">
      <c r="A7576" s="220"/>
      <c r="B7576" s="220"/>
      <c r="C7576" s="220"/>
    </row>
    <row r="7577" spans="1:3" x14ac:dyDescent="0.2">
      <c r="A7577" s="220"/>
      <c r="B7577" s="220"/>
      <c r="C7577" s="220"/>
    </row>
    <row r="7578" spans="1:3" x14ac:dyDescent="0.2">
      <c r="A7578" s="220"/>
      <c r="B7578" s="220"/>
      <c r="C7578" s="220"/>
    </row>
    <row r="7579" spans="1:3" x14ac:dyDescent="0.2">
      <c r="A7579" s="220"/>
      <c r="B7579" s="220"/>
      <c r="C7579" s="220"/>
    </row>
    <row r="7580" spans="1:3" x14ac:dyDescent="0.2">
      <c r="A7580" s="220"/>
      <c r="B7580" s="220"/>
      <c r="C7580" s="220"/>
    </row>
    <row r="7581" spans="1:3" x14ac:dyDescent="0.2">
      <c r="A7581" s="220"/>
      <c r="B7581" s="220"/>
      <c r="C7581" s="220"/>
    </row>
    <row r="7582" spans="1:3" x14ac:dyDescent="0.2">
      <c r="A7582" s="220"/>
      <c r="B7582" s="220"/>
      <c r="C7582" s="220"/>
    </row>
    <row r="7583" spans="1:3" x14ac:dyDescent="0.2">
      <c r="A7583" s="220"/>
      <c r="B7583" s="220"/>
      <c r="C7583" s="220"/>
    </row>
    <row r="7584" spans="1:3" x14ac:dyDescent="0.2">
      <c r="A7584" s="220"/>
      <c r="B7584" s="220"/>
      <c r="C7584" s="220"/>
    </row>
    <row r="7585" spans="1:3" x14ac:dyDescent="0.2">
      <c r="A7585" s="220"/>
      <c r="B7585" s="220"/>
      <c r="C7585" s="220"/>
    </row>
    <row r="7586" spans="1:3" x14ac:dyDescent="0.2">
      <c r="A7586" s="220"/>
      <c r="B7586" s="220"/>
      <c r="C7586" s="220"/>
    </row>
    <row r="7587" spans="1:3" x14ac:dyDescent="0.2">
      <c r="A7587" s="220"/>
      <c r="B7587" s="220"/>
      <c r="C7587" s="220"/>
    </row>
    <row r="7588" spans="1:3" x14ac:dyDescent="0.2">
      <c r="A7588" s="220"/>
      <c r="B7588" s="220"/>
      <c r="C7588" s="220"/>
    </row>
    <row r="7589" spans="1:3" x14ac:dyDescent="0.2">
      <c r="A7589" s="220"/>
      <c r="B7589" s="220"/>
      <c r="C7589" s="220"/>
    </row>
    <row r="7590" spans="1:3" x14ac:dyDescent="0.2">
      <c r="A7590" s="220"/>
      <c r="B7590" s="220"/>
      <c r="C7590" s="220"/>
    </row>
    <row r="7591" spans="1:3" x14ac:dyDescent="0.2">
      <c r="A7591" s="220"/>
      <c r="B7591" s="220"/>
      <c r="C7591" s="220"/>
    </row>
    <row r="7592" spans="1:3" x14ac:dyDescent="0.2">
      <c r="A7592" s="220"/>
      <c r="B7592" s="220"/>
      <c r="C7592" s="220"/>
    </row>
    <row r="7593" spans="1:3" x14ac:dyDescent="0.2">
      <c r="A7593" s="220"/>
      <c r="B7593" s="220"/>
      <c r="C7593" s="220"/>
    </row>
    <row r="7594" spans="1:3" x14ac:dyDescent="0.2">
      <c r="A7594" s="220"/>
      <c r="B7594" s="220"/>
      <c r="C7594" s="220"/>
    </row>
    <row r="7595" spans="1:3" x14ac:dyDescent="0.2">
      <c r="A7595" s="220"/>
      <c r="B7595" s="220"/>
      <c r="C7595" s="220"/>
    </row>
    <row r="7596" spans="1:3" x14ac:dyDescent="0.2">
      <c r="A7596" s="220"/>
      <c r="B7596" s="220"/>
      <c r="C7596" s="220"/>
    </row>
    <row r="7597" spans="1:3" x14ac:dyDescent="0.2">
      <c r="A7597" s="220"/>
      <c r="B7597" s="220"/>
      <c r="C7597" s="220"/>
    </row>
    <row r="7598" spans="1:3" x14ac:dyDescent="0.2">
      <c r="A7598" s="220"/>
      <c r="B7598" s="220"/>
      <c r="C7598" s="220"/>
    </row>
    <row r="7599" spans="1:3" x14ac:dyDescent="0.2">
      <c r="A7599" s="220"/>
      <c r="B7599" s="220"/>
      <c r="C7599" s="220"/>
    </row>
    <row r="7600" spans="1:3" x14ac:dyDescent="0.2">
      <c r="A7600" s="220"/>
      <c r="B7600" s="220"/>
      <c r="C7600" s="220"/>
    </row>
    <row r="7601" spans="1:3" x14ac:dyDescent="0.2">
      <c r="A7601" s="220"/>
      <c r="B7601" s="220"/>
      <c r="C7601" s="220"/>
    </row>
    <row r="7602" spans="1:3" x14ac:dyDescent="0.2">
      <c r="A7602" s="220"/>
      <c r="B7602" s="220"/>
      <c r="C7602" s="220"/>
    </row>
    <row r="7603" spans="1:3" x14ac:dyDescent="0.2">
      <c r="A7603" s="220"/>
      <c r="B7603" s="220"/>
      <c r="C7603" s="220"/>
    </row>
    <row r="7604" spans="1:3" x14ac:dyDescent="0.2">
      <c r="A7604" s="220"/>
      <c r="B7604" s="220"/>
      <c r="C7604" s="220"/>
    </row>
    <row r="7605" spans="1:3" x14ac:dyDescent="0.2">
      <c r="A7605" s="220"/>
      <c r="B7605" s="220"/>
      <c r="C7605" s="220"/>
    </row>
    <row r="7606" spans="1:3" x14ac:dyDescent="0.2">
      <c r="A7606" s="220"/>
      <c r="B7606" s="220"/>
      <c r="C7606" s="220"/>
    </row>
    <row r="7607" spans="1:3" x14ac:dyDescent="0.2">
      <c r="A7607" s="220"/>
      <c r="B7607" s="220"/>
      <c r="C7607" s="220"/>
    </row>
    <row r="7608" spans="1:3" x14ac:dyDescent="0.2">
      <c r="A7608" s="220"/>
      <c r="B7608" s="220"/>
      <c r="C7608" s="220"/>
    </row>
    <row r="7609" spans="1:3" x14ac:dyDescent="0.2">
      <c r="A7609" s="220"/>
      <c r="B7609" s="220"/>
      <c r="C7609" s="220"/>
    </row>
    <row r="7610" spans="1:3" x14ac:dyDescent="0.2">
      <c r="A7610" s="220"/>
      <c r="B7610" s="220"/>
      <c r="C7610" s="220"/>
    </row>
    <row r="7611" spans="1:3" x14ac:dyDescent="0.2">
      <c r="A7611" s="220"/>
      <c r="B7611" s="220"/>
      <c r="C7611" s="220"/>
    </row>
    <row r="7612" spans="1:3" x14ac:dyDescent="0.2">
      <c r="A7612" s="220"/>
      <c r="B7612" s="220"/>
      <c r="C7612" s="220"/>
    </row>
    <row r="7613" spans="1:3" x14ac:dyDescent="0.2">
      <c r="A7613" s="220"/>
      <c r="B7613" s="220"/>
      <c r="C7613" s="220"/>
    </row>
    <row r="7614" spans="1:3" x14ac:dyDescent="0.2">
      <c r="A7614" s="220"/>
      <c r="B7614" s="220"/>
      <c r="C7614" s="220"/>
    </row>
    <row r="7615" spans="1:3" x14ac:dyDescent="0.2">
      <c r="A7615" s="220"/>
      <c r="B7615" s="220"/>
      <c r="C7615" s="220"/>
    </row>
    <row r="7616" spans="1:3" x14ac:dyDescent="0.2">
      <c r="A7616" s="220"/>
      <c r="B7616" s="220"/>
      <c r="C7616" s="220"/>
    </row>
    <row r="7617" spans="1:3" x14ac:dyDescent="0.2">
      <c r="A7617" s="220"/>
      <c r="B7617" s="220"/>
      <c r="C7617" s="220"/>
    </row>
    <row r="7618" spans="1:3" x14ac:dyDescent="0.2">
      <c r="A7618" s="220"/>
      <c r="B7618" s="220"/>
      <c r="C7618" s="220"/>
    </row>
    <row r="7619" spans="1:3" x14ac:dyDescent="0.2">
      <c r="A7619" s="220"/>
      <c r="B7619" s="220"/>
      <c r="C7619" s="220"/>
    </row>
    <row r="7620" spans="1:3" x14ac:dyDescent="0.2">
      <c r="A7620" s="220"/>
      <c r="B7620" s="220"/>
      <c r="C7620" s="220"/>
    </row>
    <row r="7621" spans="1:3" x14ac:dyDescent="0.2">
      <c r="A7621" s="220"/>
      <c r="B7621" s="220"/>
      <c r="C7621" s="220"/>
    </row>
    <row r="7622" spans="1:3" x14ac:dyDescent="0.2">
      <c r="A7622" s="220"/>
      <c r="B7622" s="220"/>
      <c r="C7622" s="220"/>
    </row>
    <row r="7623" spans="1:3" x14ac:dyDescent="0.2">
      <c r="A7623" s="220"/>
      <c r="B7623" s="220"/>
      <c r="C7623" s="220"/>
    </row>
    <row r="7624" spans="1:3" x14ac:dyDescent="0.2">
      <c r="A7624" s="220"/>
      <c r="B7624" s="220"/>
      <c r="C7624" s="220"/>
    </row>
    <row r="7625" spans="1:3" x14ac:dyDescent="0.2">
      <c r="A7625" s="220"/>
      <c r="B7625" s="220"/>
      <c r="C7625" s="220"/>
    </row>
    <row r="7626" spans="1:3" x14ac:dyDescent="0.2">
      <c r="A7626" s="220"/>
      <c r="B7626" s="220"/>
      <c r="C7626" s="220"/>
    </row>
    <row r="7627" spans="1:3" x14ac:dyDescent="0.2">
      <c r="A7627" s="220"/>
      <c r="B7627" s="220"/>
      <c r="C7627" s="220"/>
    </row>
    <row r="7628" spans="1:3" x14ac:dyDescent="0.2">
      <c r="A7628" s="220"/>
      <c r="B7628" s="220"/>
      <c r="C7628" s="220"/>
    </row>
    <row r="7629" spans="1:3" x14ac:dyDescent="0.2">
      <c r="A7629" s="220"/>
      <c r="B7629" s="220"/>
      <c r="C7629" s="220"/>
    </row>
    <row r="7630" spans="1:3" x14ac:dyDescent="0.2">
      <c r="A7630" s="220"/>
      <c r="B7630" s="220"/>
      <c r="C7630" s="220"/>
    </row>
    <row r="7631" spans="1:3" x14ac:dyDescent="0.2">
      <c r="A7631" s="220"/>
      <c r="B7631" s="220"/>
      <c r="C7631" s="220"/>
    </row>
    <row r="7632" spans="1:3" x14ac:dyDescent="0.2">
      <c r="A7632" s="220"/>
      <c r="B7632" s="220"/>
      <c r="C7632" s="220"/>
    </row>
    <row r="7633" spans="1:3" x14ac:dyDescent="0.2">
      <c r="A7633" s="220"/>
      <c r="B7633" s="220"/>
      <c r="C7633" s="220"/>
    </row>
    <row r="7634" spans="1:3" x14ac:dyDescent="0.2">
      <c r="A7634" s="220"/>
      <c r="B7634" s="220"/>
      <c r="C7634" s="220"/>
    </row>
    <row r="7635" spans="1:3" x14ac:dyDescent="0.2">
      <c r="A7635" s="220"/>
      <c r="B7635" s="220"/>
      <c r="C7635" s="220"/>
    </row>
    <row r="7636" spans="1:3" x14ac:dyDescent="0.2">
      <c r="A7636" s="220"/>
      <c r="B7636" s="220"/>
      <c r="C7636" s="220"/>
    </row>
    <row r="7637" spans="1:3" x14ac:dyDescent="0.2">
      <c r="A7637" s="220"/>
      <c r="B7637" s="220"/>
      <c r="C7637" s="220"/>
    </row>
    <row r="7638" spans="1:3" x14ac:dyDescent="0.2">
      <c r="A7638" s="220"/>
      <c r="B7638" s="220"/>
      <c r="C7638" s="220"/>
    </row>
    <row r="7639" spans="1:3" x14ac:dyDescent="0.2">
      <c r="A7639" s="220"/>
      <c r="B7639" s="220"/>
      <c r="C7639" s="220"/>
    </row>
    <row r="7640" spans="1:3" x14ac:dyDescent="0.2">
      <c r="A7640" s="220"/>
      <c r="B7640" s="220"/>
      <c r="C7640" s="220"/>
    </row>
    <row r="7641" spans="1:3" x14ac:dyDescent="0.2">
      <c r="A7641" s="220"/>
      <c r="B7641" s="220"/>
      <c r="C7641" s="220"/>
    </row>
    <row r="7642" spans="1:3" x14ac:dyDescent="0.2">
      <c r="A7642" s="220"/>
      <c r="B7642" s="220"/>
      <c r="C7642" s="220"/>
    </row>
    <row r="7643" spans="1:3" x14ac:dyDescent="0.2">
      <c r="A7643" s="220"/>
      <c r="B7643" s="220"/>
      <c r="C7643" s="220"/>
    </row>
    <row r="7644" spans="1:3" x14ac:dyDescent="0.2">
      <c r="A7644" s="220"/>
      <c r="B7644" s="220"/>
      <c r="C7644" s="220"/>
    </row>
    <row r="7645" spans="1:3" x14ac:dyDescent="0.2">
      <c r="A7645" s="220"/>
      <c r="B7645" s="220"/>
      <c r="C7645" s="220"/>
    </row>
    <row r="7646" spans="1:3" x14ac:dyDescent="0.2">
      <c r="A7646" s="220"/>
      <c r="B7646" s="220"/>
      <c r="C7646" s="220"/>
    </row>
    <row r="7647" spans="1:3" x14ac:dyDescent="0.2">
      <c r="A7647" s="220"/>
      <c r="B7647" s="220"/>
      <c r="C7647" s="220"/>
    </row>
    <row r="7648" spans="1:3" x14ac:dyDescent="0.2">
      <c r="A7648" s="220"/>
      <c r="B7648" s="220"/>
      <c r="C7648" s="220"/>
    </row>
    <row r="7649" spans="1:3" x14ac:dyDescent="0.2">
      <c r="A7649" s="220"/>
      <c r="B7649" s="220"/>
      <c r="C7649" s="220"/>
    </row>
    <row r="7650" spans="1:3" x14ac:dyDescent="0.2">
      <c r="A7650" s="220"/>
      <c r="B7650" s="220"/>
      <c r="C7650" s="220"/>
    </row>
    <row r="7651" spans="1:3" x14ac:dyDescent="0.2">
      <c r="A7651" s="220"/>
      <c r="B7651" s="220"/>
      <c r="C7651" s="220"/>
    </row>
    <row r="7652" spans="1:3" x14ac:dyDescent="0.2">
      <c r="A7652" s="220"/>
      <c r="B7652" s="220"/>
      <c r="C7652" s="220"/>
    </row>
    <row r="7653" spans="1:3" x14ac:dyDescent="0.2">
      <c r="A7653" s="220"/>
      <c r="B7653" s="220"/>
      <c r="C7653" s="220"/>
    </row>
    <row r="7654" spans="1:3" x14ac:dyDescent="0.2">
      <c r="A7654" s="220"/>
      <c r="B7654" s="220"/>
      <c r="C7654" s="220"/>
    </row>
    <row r="7655" spans="1:3" x14ac:dyDescent="0.2">
      <c r="A7655" s="220"/>
      <c r="B7655" s="220"/>
      <c r="C7655" s="220"/>
    </row>
    <row r="7656" spans="1:3" x14ac:dyDescent="0.2">
      <c r="A7656" s="220"/>
      <c r="B7656" s="220"/>
      <c r="C7656" s="220"/>
    </row>
    <row r="7657" spans="1:3" x14ac:dyDescent="0.2">
      <c r="A7657" s="220"/>
      <c r="B7657" s="220"/>
      <c r="C7657" s="220"/>
    </row>
    <row r="7658" spans="1:3" x14ac:dyDescent="0.2">
      <c r="A7658" s="220"/>
      <c r="B7658" s="220"/>
      <c r="C7658" s="220"/>
    </row>
    <row r="7659" spans="1:3" x14ac:dyDescent="0.2">
      <c r="A7659" s="220"/>
      <c r="B7659" s="220"/>
      <c r="C7659" s="220"/>
    </row>
    <row r="7660" spans="1:3" x14ac:dyDescent="0.2">
      <c r="A7660" s="220"/>
      <c r="B7660" s="220"/>
      <c r="C7660" s="220"/>
    </row>
    <row r="7661" spans="1:3" x14ac:dyDescent="0.2">
      <c r="A7661" s="220"/>
      <c r="B7661" s="220"/>
      <c r="C7661" s="220"/>
    </row>
    <row r="7662" spans="1:3" x14ac:dyDescent="0.2">
      <c r="A7662" s="220"/>
      <c r="B7662" s="220"/>
      <c r="C7662" s="220"/>
    </row>
    <row r="7663" spans="1:3" x14ac:dyDescent="0.2">
      <c r="A7663" s="220"/>
      <c r="B7663" s="220"/>
      <c r="C7663" s="220"/>
    </row>
    <row r="7664" spans="1:3" x14ac:dyDescent="0.2">
      <c r="A7664" s="220"/>
      <c r="B7664" s="220"/>
      <c r="C7664" s="220"/>
    </row>
    <row r="7665" spans="1:3" x14ac:dyDescent="0.2">
      <c r="A7665" s="220"/>
      <c r="B7665" s="220"/>
      <c r="C7665" s="220"/>
    </row>
    <row r="7666" spans="1:3" x14ac:dyDescent="0.2">
      <c r="A7666" s="220"/>
      <c r="B7666" s="220"/>
      <c r="C7666" s="220"/>
    </row>
    <row r="7667" spans="1:3" x14ac:dyDescent="0.2">
      <c r="A7667" s="220"/>
      <c r="B7667" s="220"/>
      <c r="C7667" s="220"/>
    </row>
    <row r="7668" spans="1:3" x14ac:dyDescent="0.2">
      <c r="A7668" s="220"/>
      <c r="B7668" s="220"/>
      <c r="C7668" s="220"/>
    </row>
    <row r="7669" spans="1:3" x14ac:dyDescent="0.2">
      <c r="A7669" s="220"/>
      <c r="B7669" s="220"/>
      <c r="C7669" s="220"/>
    </row>
    <row r="7670" spans="1:3" x14ac:dyDescent="0.2">
      <c r="A7670" s="220"/>
      <c r="B7670" s="220"/>
      <c r="C7670" s="220"/>
    </row>
    <row r="7671" spans="1:3" x14ac:dyDescent="0.2">
      <c r="A7671" s="220"/>
      <c r="B7671" s="220"/>
      <c r="C7671" s="220"/>
    </row>
    <row r="7672" spans="1:3" x14ac:dyDescent="0.2">
      <c r="A7672" s="220"/>
      <c r="B7672" s="220"/>
      <c r="C7672" s="220"/>
    </row>
    <row r="7673" spans="1:3" x14ac:dyDescent="0.2">
      <c r="A7673" s="220"/>
      <c r="B7673" s="220"/>
      <c r="C7673" s="220"/>
    </row>
    <row r="7674" spans="1:3" x14ac:dyDescent="0.2">
      <c r="A7674" s="220"/>
      <c r="B7674" s="220"/>
      <c r="C7674" s="220"/>
    </row>
    <row r="7675" spans="1:3" x14ac:dyDescent="0.2">
      <c r="A7675" s="220"/>
      <c r="B7675" s="220"/>
      <c r="C7675" s="220"/>
    </row>
    <row r="7676" spans="1:3" x14ac:dyDescent="0.2">
      <c r="A7676" s="220"/>
      <c r="B7676" s="220"/>
      <c r="C7676" s="220"/>
    </row>
    <row r="7677" spans="1:3" x14ac:dyDescent="0.2">
      <c r="A7677" s="220"/>
      <c r="B7677" s="220"/>
      <c r="C7677" s="220"/>
    </row>
    <row r="7678" spans="1:3" x14ac:dyDescent="0.2">
      <c r="A7678" s="220"/>
      <c r="B7678" s="220"/>
      <c r="C7678" s="220"/>
    </row>
    <row r="7679" spans="1:3" x14ac:dyDescent="0.2">
      <c r="A7679" s="220"/>
      <c r="B7679" s="220"/>
      <c r="C7679" s="220"/>
    </row>
    <row r="7680" spans="1:3" x14ac:dyDescent="0.2">
      <c r="A7680" s="220"/>
      <c r="B7680" s="220"/>
      <c r="C7680" s="220"/>
    </row>
    <row r="7681" spans="1:3" x14ac:dyDescent="0.2">
      <c r="A7681" s="220"/>
      <c r="B7681" s="220"/>
      <c r="C7681" s="220"/>
    </row>
    <row r="7682" spans="1:3" x14ac:dyDescent="0.2">
      <c r="A7682" s="220"/>
      <c r="B7682" s="220"/>
      <c r="C7682" s="220"/>
    </row>
    <row r="7683" spans="1:3" x14ac:dyDescent="0.2">
      <c r="A7683" s="220"/>
      <c r="B7683" s="220"/>
      <c r="C7683" s="220"/>
    </row>
    <row r="7684" spans="1:3" x14ac:dyDescent="0.2">
      <c r="A7684" s="220"/>
      <c r="B7684" s="220"/>
      <c r="C7684" s="220"/>
    </row>
    <row r="7685" spans="1:3" x14ac:dyDescent="0.2">
      <c r="A7685" s="220"/>
      <c r="B7685" s="220"/>
      <c r="C7685" s="220"/>
    </row>
    <row r="7686" spans="1:3" x14ac:dyDescent="0.2">
      <c r="A7686" s="220"/>
      <c r="B7686" s="220"/>
      <c r="C7686" s="220"/>
    </row>
    <row r="7687" spans="1:3" x14ac:dyDescent="0.2">
      <c r="A7687" s="220"/>
      <c r="B7687" s="220"/>
      <c r="C7687" s="220"/>
    </row>
    <row r="7688" spans="1:3" x14ac:dyDescent="0.2">
      <c r="A7688" s="220"/>
      <c r="B7688" s="220"/>
      <c r="C7688" s="220"/>
    </row>
    <row r="7689" spans="1:3" x14ac:dyDescent="0.2">
      <c r="A7689" s="220"/>
      <c r="B7689" s="220"/>
      <c r="C7689" s="220"/>
    </row>
    <row r="7690" spans="1:3" x14ac:dyDescent="0.2">
      <c r="A7690" s="220"/>
      <c r="B7690" s="220"/>
      <c r="C7690" s="220"/>
    </row>
    <row r="7691" spans="1:3" x14ac:dyDescent="0.2">
      <c r="A7691" s="220"/>
      <c r="B7691" s="220"/>
      <c r="C7691" s="220"/>
    </row>
    <row r="7692" spans="1:3" x14ac:dyDescent="0.2">
      <c r="A7692" s="220"/>
      <c r="B7692" s="220"/>
      <c r="C7692" s="220"/>
    </row>
    <row r="7693" spans="1:3" x14ac:dyDescent="0.2">
      <c r="A7693" s="220"/>
      <c r="B7693" s="220"/>
      <c r="C7693" s="220"/>
    </row>
    <row r="7694" spans="1:3" x14ac:dyDescent="0.2">
      <c r="A7694" s="220"/>
      <c r="B7694" s="220"/>
      <c r="C7694" s="220"/>
    </row>
    <row r="7695" spans="1:3" x14ac:dyDescent="0.2">
      <c r="A7695" s="220"/>
      <c r="B7695" s="220"/>
      <c r="C7695" s="220"/>
    </row>
    <row r="7696" spans="1:3" x14ac:dyDescent="0.2">
      <c r="A7696" s="220"/>
      <c r="B7696" s="220"/>
      <c r="C7696" s="220"/>
    </row>
    <row r="7697" spans="1:3" x14ac:dyDescent="0.2">
      <c r="A7697" s="220"/>
      <c r="B7697" s="220"/>
      <c r="C7697" s="220"/>
    </row>
    <row r="7698" spans="1:3" x14ac:dyDescent="0.2">
      <c r="A7698" s="220"/>
      <c r="B7698" s="220"/>
      <c r="C7698" s="220"/>
    </row>
    <row r="7699" spans="1:3" x14ac:dyDescent="0.2">
      <c r="A7699" s="220"/>
      <c r="B7699" s="220"/>
      <c r="C7699" s="220"/>
    </row>
    <row r="7700" spans="1:3" x14ac:dyDescent="0.2">
      <c r="A7700" s="220"/>
      <c r="B7700" s="220"/>
      <c r="C7700" s="220"/>
    </row>
    <row r="7701" spans="1:3" x14ac:dyDescent="0.2">
      <c r="A7701" s="220"/>
      <c r="B7701" s="220"/>
      <c r="C7701" s="220"/>
    </row>
    <row r="7702" spans="1:3" x14ac:dyDescent="0.2">
      <c r="A7702" s="220"/>
      <c r="B7702" s="220"/>
      <c r="C7702" s="220"/>
    </row>
    <row r="7703" spans="1:3" x14ac:dyDescent="0.2">
      <c r="A7703" s="220"/>
      <c r="B7703" s="220"/>
      <c r="C7703" s="220"/>
    </row>
    <row r="7704" spans="1:3" x14ac:dyDescent="0.2">
      <c r="A7704" s="220"/>
      <c r="B7704" s="220"/>
      <c r="C7704" s="220"/>
    </row>
    <row r="7705" spans="1:3" x14ac:dyDescent="0.2">
      <c r="A7705" s="220"/>
      <c r="B7705" s="220"/>
      <c r="C7705" s="220"/>
    </row>
    <row r="7706" spans="1:3" x14ac:dyDescent="0.2">
      <c r="A7706" s="220"/>
      <c r="B7706" s="220"/>
      <c r="C7706" s="220"/>
    </row>
    <row r="7707" spans="1:3" x14ac:dyDescent="0.2">
      <c r="A7707" s="220"/>
      <c r="B7707" s="220"/>
      <c r="C7707" s="220"/>
    </row>
    <row r="7708" spans="1:3" x14ac:dyDescent="0.2">
      <c r="A7708" s="220"/>
      <c r="B7708" s="220"/>
      <c r="C7708" s="220"/>
    </row>
    <row r="7709" spans="1:3" x14ac:dyDescent="0.2">
      <c r="A7709" s="220"/>
      <c r="B7709" s="220"/>
      <c r="C7709" s="220"/>
    </row>
    <row r="7710" spans="1:3" x14ac:dyDescent="0.2">
      <c r="A7710" s="220"/>
      <c r="B7710" s="220"/>
      <c r="C7710" s="220"/>
    </row>
    <row r="7711" spans="1:3" x14ac:dyDescent="0.2">
      <c r="A7711" s="220"/>
      <c r="B7711" s="220"/>
      <c r="C7711" s="220"/>
    </row>
    <row r="7712" spans="1:3" x14ac:dyDescent="0.2">
      <c r="A7712" s="220"/>
      <c r="B7712" s="220"/>
      <c r="C7712" s="220"/>
    </row>
    <row r="7713" spans="1:3" x14ac:dyDescent="0.2">
      <c r="A7713" s="220"/>
      <c r="B7713" s="220"/>
      <c r="C7713" s="220"/>
    </row>
    <row r="7714" spans="1:3" x14ac:dyDescent="0.2">
      <c r="A7714" s="220"/>
      <c r="B7714" s="220"/>
      <c r="C7714" s="220"/>
    </row>
    <row r="7715" spans="1:3" x14ac:dyDescent="0.2">
      <c r="A7715" s="220"/>
      <c r="B7715" s="220"/>
      <c r="C7715" s="220"/>
    </row>
    <row r="7716" spans="1:3" x14ac:dyDescent="0.2">
      <c r="A7716" s="220"/>
      <c r="B7716" s="220"/>
      <c r="C7716" s="220"/>
    </row>
    <row r="7717" spans="1:3" x14ac:dyDescent="0.2">
      <c r="A7717" s="220"/>
      <c r="B7717" s="220"/>
      <c r="C7717" s="220"/>
    </row>
    <row r="7718" spans="1:3" x14ac:dyDescent="0.2">
      <c r="A7718" s="220"/>
      <c r="B7718" s="220"/>
      <c r="C7718" s="220"/>
    </row>
    <row r="7719" spans="1:3" x14ac:dyDescent="0.2">
      <c r="A7719" s="220"/>
      <c r="B7719" s="220"/>
      <c r="C7719" s="220"/>
    </row>
    <row r="7720" spans="1:3" x14ac:dyDescent="0.2">
      <c r="A7720" s="220"/>
      <c r="B7720" s="220"/>
      <c r="C7720" s="220"/>
    </row>
    <row r="7721" spans="1:3" x14ac:dyDescent="0.2">
      <c r="A7721" s="220"/>
      <c r="B7721" s="220"/>
      <c r="C7721" s="220"/>
    </row>
    <row r="7722" spans="1:3" x14ac:dyDescent="0.2">
      <c r="A7722" s="220"/>
      <c r="B7722" s="220"/>
      <c r="C7722" s="220"/>
    </row>
    <row r="7723" spans="1:3" x14ac:dyDescent="0.2">
      <c r="A7723" s="220"/>
      <c r="B7723" s="220"/>
      <c r="C7723" s="220"/>
    </row>
    <row r="7724" spans="1:3" x14ac:dyDescent="0.2">
      <c r="A7724" s="220"/>
      <c r="B7724" s="220"/>
      <c r="C7724" s="220"/>
    </row>
    <row r="7725" spans="1:3" x14ac:dyDescent="0.2">
      <c r="A7725" s="220"/>
      <c r="B7725" s="220"/>
      <c r="C7725" s="220"/>
    </row>
    <row r="7726" spans="1:3" x14ac:dyDescent="0.2">
      <c r="A7726" s="220"/>
      <c r="B7726" s="220"/>
      <c r="C7726" s="220"/>
    </row>
    <row r="7727" spans="1:3" x14ac:dyDescent="0.2">
      <c r="A7727" s="220"/>
      <c r="B7727" s="220"/>
      <c r="C7727" s="220"/>
    </row>
    <row r="7728" spans="1:3" x14ac:dyDescent="0.2">
      <c r="A7728" s="220"/>
      <c r="B7728" s="220"/>
      <c r="C7728" s="220"/>
    </row>
    <row r="7729" spans="1:3" x14ac:dyDescent="0.2">
      <c r="A7729" s="220"/>
      <c r="B7729" s="220"/>
      <c r="C7729" s="220"/>
    </row>
    <row r="7730" spans="1:3" x14ac:dyDescent="0.2">
      <c r="A7730" s="220"/>
      <c r="B7730" s="220"/>
      <c r="C7730" s="220"/>
    </row>
    <row r="7731" spans="1:3" x14ac:dyDescent="0.2">
      <c r="A7731" s="220"/>
      <c r="B7731" s="220"/>
      <c r="C7731" s="220"/>
    </row>
    <row r="7732" spans="1:3" x14ac:dyDescent="0.2">
      <c r="A7732" s="220"/>
      <c r="B7732" s="220"/>
      <c r="C7732" s="220"/>
    </row>
    <row r="7733" spans="1:3" x14ac:dyDescent="0.2">
      <c r="A7733" s="220"/>
      <c r="B7733" s="220"/>
      <c r="C7733" s="220"/>
    </row>
    <row r="7734" spans="1:3" x14ac:dyDescent="0.2">
      <c r="A7734" s="220"/>
      <c r="B7734" s="220"/>
      <c r="C7734" s="220"/>
    </row>
    <row r="7735" spans="1:3" x14ac:dyDescent="0.2">
      <c r="A7735" s="220"/>
      <c r="B7735" s="220"/>
      <c r="C7735" s="220"/>
    </row>
    <row r="7736" spans="1:3" x14ac:dyDescent="0.2">
      <c r="A7736" s="220"/>
      <c r="B7736" s="220"/>
      <c r="C7736" s="220"/>
    </row>
    <row r="7737" spans="1:3" x14ac:dyDescent="0.2">
      <c r="A7737" s="220"/>
      <c r="B7737" s="220"/>
      <c r="C7737" s="220"/>
    </row>
    <row r="7738" spans="1:3" x14ac:dyDescent="0.2">
      <c r="A7738" s="220"/>
      <c r="B7738" s="220"/>
      <c r="C7738" s="220"/>
    </row>
    <row r="7739" spans="1:3" x14ac:dyDescent="0.2">
      <c r="A7739" s="220"/>
      <c r="B7739" s="220"/>
      <c r="C7739" s="220"/>
    </row>
    <row r="7740" spans="1:3" x14ac:dyDescent="0.2">
      <c r="A7740" s="220"/>
      <c r="B7740" s="220"/>
      <c r="C7740" s="220"/>
    </row>
    <row r="7741" spans="1:3" x14ac:dyDescent="0.2">
      <c r="A7741" s="220"/>
      <c r="B7741" s="220"/>
      <c r="C7741" s="220"/>
    </row>
    <row r="7742" spans="1:3" x14ac:dyDescent="0.2">
      <c r="A7742" s="220"/>
      <c r="B7742" s="220"/>
      <c r="C7742" s="220"/>
    </row>
    <row r="7743" spans="1:3" x14ac:dyDescent="0.2">
      <c r="A7743" s="220"/>
      <c r="B7743" s="220"/>
      <c r="C7743" s="220"/>
    </row>
    <row r="7744" spans="1:3" x14ac:dyDescent="0.2">
      <c r="A7744" s="220"/>
      <c r="B7744" s="220"/>
      <c r="C7744" s="220"/>
    </row>
    <row r="7745" spans="1:3" x14ac:dyDescent="0.2">
      <c r="A7745" s="220"/>
      <c r="B7745" s="220"/>
      <c r="C7745" s="220"/>
    </row>
    <row r="7746" spans="1:3" x14ac:dyDescent="0.2">
      <c r="A7746" s="220"/>
      <c r="B7746" s="220"/>
      <c r="C7746" s="220"/>
    </row>
    <row r="7747" spans="1:3" x14ac:dyDescent="0.2">
      <c r="A7747" s="220"/>
      <c r="B7747" s="220"/>
      <c r="C7747" s="220"/>
    </row>
    <row r="7748" spans="1:3" x14ac:dyDescent="0.2">
      <c r="A7748" s="220"/>
      <c r="B7748" s="220"/>
      <c r="C7748" s="220"/>
    </row>
    <row r="7749" spans="1:3" x14ac:dyDescent="0.2">
      <c r="A7749" s="220"/>
      <c r="B7749" s="220"/>
      <c r="C7749" s="220"/>
    </row>
    <row r="7750" spans="1:3" x14ac:dyDescent="0.2">
      <c r="A7750" s="220"/>
      <c r="B7750" s="220"/>
      <c r="C7750" s="220"/>
    </row>
    <row r="7751" spans="1:3" x14ac:dyDescent="0.2">
      <c r="A7751" s="220"/>
      <c r="B7751" s="220"/>
      <c r="C7751" s="220"/>
    </row>
    <row r="7752" spans="1:3" x14ac:dyDescent="0.2">
      <c r="A7752" s="220"/>
      <c r="B7752" s="220"/>
      <c r="C7752" s="220"/>
    </row>
    <row r="7753" spans="1:3" x14ac:dyDescent="0.2">
      <c r="A7753" s="220"/>
      <c r="B7753" s="220"/>
      <c r="C7753" s="220"/>
    </row>
    <row r="7754" spans="1:3" x14ac:dyDescent="0.2">
      <c r="A7754" s="220"/>
      <c r="B7754" s="220"/>
      <c r="C7754" s="220"/>
    </row>
    <row r="7755" spans="1:3" x14ac:dyDescent="0.2">
      <c r="A7755" s="220"/>
      <c r="B7755" s="220"/>
      <c r="C7755" s="220"/>
    </row>
    <row r="7756" spans="1:3" x14ac:dyDescent="0.2">
      <c r="A7756" s="220"/>
      <c r="B7756" s="220"/>
      <c r="C7756" s="220"/>
    </row>
    <row r="7757" spans="1:3" x14ac:dyDescent="0.2">
      <c r="A7757" s="220"/>
      <c r="B7757" s="220"/>
      <c r="C7757" s="220"/>
    </row>
    <row r="7758" spans="1:3" x14ac:dyDescent="0.2">
      <c r="A7758" s="220"/>
      <c r="B7758" s="220"/>
      <c r="C7758" s="220"/>
    </row>
    <row r="7759" spans="1:3" x14ac:dyDescent="0.2">
      <c r="A7759" s="220"/>
      <c r="B7759" s="220"/>
      <c r="C7759" s="220"/>
    </row>
    <row r="7760" spans="1:3" x14ac:dyDescent="0.2">
      <c r="A7760" s="220"/>
      <c r="B7760" s="220"/>
      <c r="C7760" s="220"/>
    </row>
    <row r="7761" spans="1:3" x14ac:dyDescent="0.2">
      <c r="A7761" s="220"/>
      <c r="B7761" s="220"/>
      <c r="C7761" s="220"/>
    </row>
    <row r="7762" spans="1:3" x14ac:dyDescent="0.2">
      <c r="A7762" s="220"/>
      <c r="B7762" s="220"/>
      <c r="C7762" s="220"/>
    </row>
    <row r="7763" spans="1:3" x14ac:dyDescent="0.2">
      <c r="A7763" s="220"/>
      <c r="B7763" s="220"/>
      <c r="C7763" s="220"/>
    </row>
    <row r="7764" spans="1:3" x14ac:dyDescent="0.2">
      <c r="A7764" s="220"/>
      <c r="B7764" s="220"/>
      <c r="C7764" s="220"/>
    </row>
    <row r="7765" spans="1:3" x14ac:dyDescent="0.2">
      <c r="A7765" s="220"/>
      <c r="B7765" s="220"/>
      <c r="C7765" s="220"/>
    </row>
    <row r="7766" spans="1:3" x14ac:dyDescent="0.2">
      <c r="A7766" s="220"/>
      <c r="B7766" s="220"/>
      <c r="C7766" s="220"/>
    </row>
    <row r="7767" spans="1:3" x14ac:dyDescent="0.2">
      <c r="A7767" s="220"/>
      <c r="B7767" s="220"/>
      <c r="C7767" s="220"/>
    </row>
    <row r="7768" spans="1:3" x14ac:dyDescent="0.2">
      <c r="A7768" s="220"/>
      <c r="B7768" s="220"/>
      <c r="C7768" s="220"/>
    </row>
    <row r="7769" spans="1:3" x14ac:dyDescent="0.2">
      <c r="A7769" s="220"/>
      <c r="B7769" s="220"/>
      <c r="C7769" s="220"/>
    </row>
    <row r="7770" spans="1:3" x14ac:dyDescent="0.2">
      <c r="A7770" s="220"/>
      <c r="B7770" s="220"/>
      <c r="C7770" s="220"/>
    </row>
    <row r="7771" spans="1:3" x14ac:dyDescent="0.2">
      <c r="A7771" s="220"/>
      <c r="B7771" s="220"/>
      <c r="C7771" s="220"/>
    </row>
    <row r="7772" spans="1:3" x14ac:dyDescent="0.2">
      <c r="A7772" s="220"/>
      <c r="B7772" s="220"/>
      <c r="C7772" s="220"/>
    </row>
    <row r="7773" spans="1:3" x14ac:dyDescent="0.2">
      <c r="A7773" s="220"/>
      <c r="B7773" s="220"/>
      <c r="C7773" s="220"/>
    </row>
    <row r="7774" spans="1:3" x14ac:dyDescent="0.2">
      <c r="A7774" s="220"/>
      <c r="B7774" s="220"/>
      <c r="C7774" s="220"/>
    </row>
    <row r="7775" spans="1:3" x14ac:dyDescent="0.2">
      <c r="A7775" s="220"/>
      <c r="B7775" s="220"/>
      <c r="C7775" s="220"/>
    </row>
    <row r="7776" spans="1:3" x14ac:dyDescent="0.2">
      <c r="A7776" s="220"/>
      <c r="B7776" s="220"/>
      <c r="C7776" s="220"/>
    </row>
    <row r="7777" spans="1:3" x14ac:dyDescent="0.2">
      <c r="A7777" s="220"/>
      <c r="B7777" s="220"/>
      <c r="C7777" s="220"/>
    </row>
    <row r="7778" spans="1:3" x14ac:dyDescent="0.2">
      <c r="A7778" s="220"/>
      <c r="B7778" s="220"/>
      <c r="C7778" s="220"/>
    </row>
    <row r="7779" spans="1:3" x14ac:dyDescent="0.2">
      <c r="A7779" s="220"/>
      <c r="B7779" s="220"/>
      <c r="C7779" s="220"/>
    </row>
    <row r="7780" spans="1:3" x14ac:dyDescent="0.2">
      <c r="A7780" s="220"/>
      <c r="B7780" s="220"/>
      <c r="C7780" s="220"/>
    </row>
    <row r="7781" spans="1:3" x14ac:dyDescent="0.2">
      <c r="A7781" s="220"/>
      <c r="B7781" s="220"/>
      <c r="C7781" s="220"/>
    </row>
    <row r="7782" spans="1:3" x14ac:dyDescent="0.2">
      <c r="A7782" s="220"/>
      <c r="B7782" s="220"/>
      <c r="C7782" s="220"/>
    </row>
    <row r="7783" spans="1:3" x14ac:dyDescent="0.2">
      <c r="A7783" s="220"/>
      <c r="B7783" s="220"/>
      <c r="C7783" s="220"/>
    </row>
    <row r="7784" spans="1:3" x14ac:dyDescent="0.2">
      <c r="A7784" s="220"/>
      <c r="B7784" s="220"/>
      <c r="C7784" s="220"/>
    </row>
    <row r="7785" spans="1:3" x14ac:dyDescent="0.2">
      <c r="A7785" s="220"/>
      <c r="B7785" s="220"/>
      <c r="C7785" s="220"/>
    </row>
    <row r="7786" spans="1:3" x14ac:dyDescent="0.2">
      <c r="A7786" s="220"/>
      <c r="B7786" s="220"/>
      <c r="C7786" s="220"/>
    </row>
    <row r="7787" spans="1:3" x14ac:dyDescent="0.2">
      <c r="A7787" s="220"/>
      <c r="B7787" s="220"/>
      <c r="C7787" s="220"/>
    </row>
    <row r="7788" spans="1:3" x14ac:dyDescent="0.2">
      <c r="A7788" s="220"/>
      <c r="B7788" s="220"/>
      <c r="C7788" s="220"/>
    </row>
    <row r="7789" spans="1:3" x14ac:dyDescent="0.2">
      <c r="A7789" s="220"/>
      <c r="B7789" s="220"/>
      <c r="C7789" s="220"/>
    </row>
    <row r="7790" spans="1:3" x14ac:dyDescent="0.2">
      <c r="A7790" s="220"/>
      <c r="B7790" s="220"/>
      <c r="C7790" s="220"/>
    </row>
    <row r="7791" spans="1:3" x14ac:dyDescent="0.2">
      <c r="A7791" s="220"/>
      <c r="B7791" s="220"/>
      <c r="C7791" s="220"/>
    </row>
    <row r="7792" spans="1:3" x14ac:dyDescent="0.2">
      <c r="A7792" s="220"/>
      <c r="B7792" s="220"/>
      <c r="C7792" s="220"/>
    </row>
    <row r="7793" spans="1:3" x14ac:dyDescent="0.2">
      <c r="A7793" s="220"/>
      <c r="B7793" s="220"/>
      <c r="C7793" s="220"/>
    </row>
    <row r="7794" spans="1:3" x14ac:dyDescent="0.2">
      <c r="A7794" s="220"/>
      <c r="B7794" s="220"/>
      <c r="C7794" s="220"/>
    </row>
    <row r="7795" spans="1:3" x14ac:dyDescent="0.2">
      <c r="A7795" s="220"/>
      <c r="B7795" s="220"/>
      <c r="C7795" s="220"/>
    </row>
    <row r="7796" spans="1:3" x14ac:dyDescent="0.2">
      <c r="A7796" s="220"/>
      <c r="B7796" s="220"/>
      <c r="C7796" s="220"/>
    </row>
    <row r="7797" spans="1:3" x14ac:dyDescent="0.2">
      <c r="A7797" s="220"/>
      <c r="B7797" s="220"/>
      <c r="C7797" s="220"/>
    </row>
    <row r="7798" spans="1:3" x14ac:dyDescent="0.2">
      <c r="A7798" s="220"/>
      <c r="B7798" s="220"/>
      <c r="C7798" s="220"/>
    </row>
    <row r="7799" spans="1:3" x14ac:dyDescent="0.2">
      <c r="A7799" s="220"/>
      <c r="B7799" s="220"/>
      <c r="C7799" s="220"/>
    </row>
    <row r="7800" spans="1:3" x14ac:dyDescent="0.2">
      <c r="A7800" s="220"/>
      <c r="B7800" s="220"/>
      <c r="C7800" s="220"/>
    </row>
    <row r="7801" spans="1:3" x14ac:dyDescent="0.2">
      <c r="A7801" s="220"/>
      <c r="B7801" s="220"/>
      <c r="C7801" s="220"/>
    </row>
    <row r="7802" spans="1:3" x14ac:dyDescent="0.2">
      <c r="A7802" s="220"/>
      <c r="B7802" s="220"/>
      <c r="C7802" s="220"/>
    </row>
    <row r="7803" spans="1:3" x14ac:dyDescent="0.2">
      <c r="A7803" s="220"/>
      <c r="B7803" s="220"/>
      <c r="C7803" s="220"/>
    </row>
    <row r="7804" spans="1:3" x14ac:dyDescent="0.2">
      <c r="A7804" s="220"/>
      <c r="B7804" s="220"/>
      <c r="C7804" s="220"/>
    </row>
    <row r="7805" spans="1:3" x14ac:dyDescent="0.2">
      <c r="A7805" s="220"/>
      <c r="B7805" s="220"/>
      <c r="C7805" s="220"/>
    </row>
    <row r="7806" spans="1:3" x14ac:dyDescent="0.2">
      <c r="A7806" s="220"/>
      <c r="B7806" s="220"/>
      <c r="C7806" s="220"/>
    </row>
    <row r="7807" spans="1:3" x14ac:dyDescent="0.2">
      <c r="A7807" s="220"/>
      <c r="B7807" s="220"/>
      <c r="C7807" s="220"/>
    </row>
    <row r="7808" spans="1:3" x14ac:dyDescent="0.2">
      <c r="A7808" s="220"/>
      <c r="B7808" s="220"/>
      <c r="C7808" s="220"/>
    </row>
    <row r="7809" spans="1:3" x14ac:dyDescent="0.2">
      <c r="A7809" s="220"/>
      <c r="B7809" s="220"/>
      <c r="C7809" s="220"/>
    </row>
    <row r="7810" spans="1:3" x14ac:dyDescent="0.2">
      <c r="A7810" s="220"/>
      <c r="B7810" s="220"/>
      <c r="C7810" s="220"/>
    </row>
    <row r="7811" spans="1:3" x14ac:dyDescent="0.2">
      <c r="A7811" s="220"/>
      <c r="B7811" s="220"/>
      <c r="C7811" s="220"/>
    </row>
    <row r="7812" spans="1:3" x14ac:dyDescent="0.2">
      <c r="A7812" s="220"/>
      <c r="B7812" s="220"/>
      <c r="C7812" s="220"/>
    </row>
    <row r="7813" spans="1:3" x14ac:dyDescent="0.2">
      <c r="A7813" s="220"/>
      <c r="B7813" s="220"/>
      <c r="C7813" s="220"/>
    </row>
    <row r="7814" spans="1:3" x14ac:dyDescent="0.2">
      <c r="A7814" s="220"/>
      <c r="B7814" s="220"/>
      <c r="C7814" s="220"/>
    </row>
    <row r="7815" spans="1:3" x14ac:dyDescent="0.2">
      <c r="A7815" s="220"/>
      <c r="B7815" s="220"/>
      <c r="C7815" s="220"/>
    </row>
    <row r="7816" spans="1:3" x14ac:dyDescent="0.2">
      <c r="A7816" s="220"/>
      <c r="B7816" s="220"/>
      <c r="C7816" s="220"/>
    </row>
    <row r="7817" spans="1:3" x14ac:dyDescent="0.2">
      <c r="A7817" s="220"/>
      <c r="B7817" s="220"/>
      <c r="C7817" s="220"/>
    </row>
    <row r="7818" spans="1:3" x14ac:dyDescent="0.2">
      <c r="A7818" s="220"/>
      <c r="B7818" s="220"/>
      <c r="C7818" s="220"/>
    </row>
    <row r="7819" spans="1:3" x14ac:dyDescent="0.2">
      <c r="A7819" s="220"/>
      <c r="B7819" s="220"/>
      <c r="C7819" s="220"/>
    </row>
    <row r="7820" spans="1:3" x14ac:dyDescent="0.2">
      <c r="A7820" s="220"/>
      <c r="B7820" s="220"/>
      <c r="C7820" s="220"/>
    </row>
    <row r="7821" spans="1:3" x14ac:dyDescent="0.2">
      <c r="A7821" s="220"/>
      <c r="B7821" s="220"/>
      <c r="C7821" s="220"/>
    </row>
    <row r="7822" spans="1:3" x14ac:dyDescent="0.2">
      <c r="A7822" s="220"/>
      <c r="B7822" s="220"/>
      <c r="C7822" s="220"/>
    </row>
    <row r="7823" spans="1:3" x14ac:dyDescent="0.2">
      <c r="A7823" s="220"/>
      <c r="B7823" s="220"/>
      <c r="C7823" s="220"/>
    </row>
    <row r="7824" spans="1:3" x14ac:dyDescent="0.2">
      <c r="A7824" s="220"/>
      <c r="B7824" s="220"/>
      <c r="C7824" s="220"/>
    </row>
    <row r="7825" spans="1:3" x14ac:dyDescent="0.2">
      <c r="A7825" s="220"/>
      <c r="B7825" s="220"/>
      <c r="C7825" s="220"/>
    </row>
    <row r="7826" spans="1:3" x14ac:dyDescent="0.2">
      <c r="A7826" s="220"/>
      <c r="B7826" s="220"/>
      <c r="C7826" s="220"/>
    </row>
    <row r="7827" spans="1:3" x14ac:dyDescent="0.2">
      <c r="A7827" s="220"/>
      <c r="B7827" s="220"/>
      <c r="C7827" s="220"/>
    </row>
    <row r="7828" spans="1:3" x14ac:dyDescent="0.2">
      <c r="A7828" s="220"/>
      <c r="B7828" s="220"/>
      <c r="C7828" s="220"/>
    </row>
    <row r="7829" spans="1:3" x14ac:dyDescent="0.2">
      <c r="A7829" s="220"/>
      <c r="B7829" s="220"/>
      <c r="C7829" s="220"/>
    </row>
    <row r="7830" spans="1:3" x14ac:dyDescent="0.2">
      <c r="A7830" s="220"/>
      <c r="B7830" s="220"/>
      <c r="C7830" s="220"/>
    </row>
    <row r="7831" spans="1:3" x14ac:dyDescent="0.2">
      <c r="A7831" s="220"/>
      <c r="B7831" s="220"/>
      <c r="C7831" s="220"/>
    </row>
    <row r="7832" spans="1:3" x14ac:dyDescent="0.2">
      <c r="A7832" s="220"/>
      <c r="B7832" s="220"/>
      <c r="C7832" s="220"/>
    </row>
    <row r="7833" spans="1:3" x14ac:dyDescent="0.2">
      <c r="A7833" s="220"/>
      <c r="B7833" s="220"/>
      <c r="C7833" s="220"/>
    </row>
    <row r="7834" spans="1:3" x14ac:dyDescent="0.2">
      <c r="A7834" s="220"/>
      <c r="B7834" s="220"/>
      <c r="C7834" s="220"/>
    </row>
    <row r="7835" spans="1:3" x14ac:dyDescent="0.2">
      <c r="A7835" s="220"/>
      <c r="B7835" s="220"/>
      <c r="C7835" s="220"/>
    </row>
    <row r="7836" spans="1:3" x14ac:dyDescent="0.2">
      <c r="A7836" s="220"/>
      <c r="B7836" s="220"/>
      <c r="C7836" s="220"/>
    </row>
    <row r="7837" spans="1:3" x14ac:dyDescent="0.2">
      <c r="A7837" s="220"/>
      <c r="B7837" s="220"/>
      <c r="C7837" s="220"/>
    </row>
    <row r="7838" spans="1:3" x14ac:dyDescent="0.2">
      <c r="A7838" s="220"/>
      <c r="B7838" s="220"/>
      <c r="C7838" s="220"/>
    </row>
    <row r="7839" spans="1:3" x14ac:dyDescent="0.2">
      <c r="A7839" s="220"/>
      <c r="B7839" s="220"/>
      <c r="C7839" s="220"/>
    </row>
    <row r="7840" spans="1:3" x14ac:dyDescent="0.2">
      <c r="A7840" s="220"/>
      <c r="B7840" s="220"/>
      <c r="C7840" s="220"/>
    </row>
    <row r="7841" spans="1:3" x14ac:dyDescent="0.2">
      <c r="A7841" s="220"/>
      <c r="B7841" s="220"/>
      <c r="C7841" s="220"/>
    </row>
    <row r="7842" spans="1:3" x14ac:dyDescent="0.2">
      <c r="A7842" s="220"/>
      <c r="B7842" s="220"/>
      <c r="C7842" s="220"/>
    </row>
    <row r="7843" spans="1:3" x14ac:dyDescent="0.2">
      <c r="A7843" s="220"/>
      <c r="B7843" s="220"/>
      <c r="C7843" s="220"/>
    </row>
    <row r="7844" spans="1:3" x14ac:dyDescent="0.2">
      <c r="A7844" s="220"/>
      <c r="B7844" s="220"/>
      <c r="C7844" s="220"/>
    </row>
    <row r="7845" spans="1:3" x14ac:dyDescent="0.2">
      <c r="A7845" s="220"/>
      <c r="B7845" s="220"/>
      <c r="C7845" s="220"/>
    </row>
    <row r="7846" spans="1:3" x14ac:dyDescent="0.2">
      <c r="A7846" s="220"/>
      <c r="B7846" s="220"/>
      <c r="C7846" s="220"/>
    </row>
    <row r="7847" spans="1:3" x14ac:dyDescent="0.2">
      <c r="A7847" s="220"/>
      <c r="B7847" s="220"/>
      <c r="C7847" s="220"/>
    </row>
    <row r="7848" spans="1:3" x14ac:dyDescent="0.2">
      <c r="A7848" s="220"/>
      <c r="B7848" s="220"/>
      <c r="C7848" s="220"/>
    </row>
    <row r="7849" spans="1:3" x14ac:dyDescent="0.2">
      <c r="A7849" s="220"/>
      <c r="B7849" s="220"/>
      <c r="C7849" s="220"/>
    </row>
    <row r="7850" spans="1:3" x14ac:dyDescent="0.2">
      <c r="A7850" s="220"/>
      <c r="B7850" s="220"/>
      <c r="C7850" s="220"/>
    </row>
    <row r="7851" spans="1:3" x14ac:dyDescent="0.2">
      <c r="A7851" s="220"/>
      <c r="B7851" s="220"/>
      <c r="C7851" s="220"/>
    </row>
    <row r="7852" spans="1:3" x14ac:dyDescent="0.2">
      <c r="A7852" s="220"/>
      <c r="B7852" s="220"/>
      <c r="C7852" s="220"/>
    </row>
    <row r="7853" spans="1:3" x14ac:dyDescent="0.2">
      <c r="A7853" s="220"/>
      <c r="B7853" s="220"/>
      <c r="C7853" s="220"/>
    </row>
    <row r="7854" spans="1:3" x14ac:dyDescent="0.2">
      <c r="A7854" s="220"/>
      <c r="B7854" s="220"/>
      <c r="C7854" s="220"/>
    </row>
    <row r="7855" spans="1:3" x14ac:dyDescent="0.2">
      <c r="A7855" s="220"/>
      <c r="B7855" s="220"/>
      <c r="C7855" s="220"/>
    </row>
    <row r="7856" spans="1:3" x14ac:dyDescent="0.2">
      <c r="A7856" s="220"/>
      <c r="B7856" s="220"/>
      <c r="C7856" s="220"/>
    </row>
    <row r="7857" spans="1:3" x14ac:dyDescent="0.2">
      <c r="A7857" s="220"/>
      <c r="B7857" s="220"/>
      <c r="C7857" s="220"/>
    </row>
    <row r="7858" spans="1:3" x14ac:dyDescent="0.2">
      <c r="A7858" s="220"/>
      <c r="B7858" s="220"/>
      <c r="C7858" s="220"/>
    </row>
    <row r="7859" spans="1:3" x14ac:dyDescent="0.2">
      <c r="A7859" s="220"/>
      <c r="B7859" s="220"/>
      <c r="C7859" s="220"/>
    </row>
    <row r="7860" spans="1:3" x14ac:dyDescent="0.2">
      <c r="A7860" s="220"/>
      <c r="B7860" s="220"/>
      <c r="C7860" s="220"/>
    </row>
    <row r="7861" spans="1:3" x14ac:dyDescent="0.2">
      <c r="A7861" s="220"/>
      <c r="B7861" s="220"/>
      <c r="C7861" s="220"/>
    </row>
    <row r="7862" spans="1:3" x14ac:dyDescent="0.2">
      <c r="A7862" s="220"/>
      <c r="B7862" s="220"/>
      <c r="C7862" s="220"/>
    </row>
    <row r="7863" spans="1:3" x14ac:dyDescent="0.2">
      <c r="A7863" s="220"/>
      <c r="B7863" s="220"/>
      <c r="C7863" s="220"/>
    </row>
    <row r="7864" spans="1:3" x14ac:dyDescent="0.2">
      <c r="A7864" s="220"/>
      <c r="B7864" s="220"/>
      <c r="C7864" s="220"/>
    </row>
    <row r="7865" spans="1:3" x14ac:dyDescent="0.2">
      <c r="A7865" s="220"/>
      <c r="B7865" s="220"/>
      <c r="C7865" s="220"/>
    </row>
    <row r="7866" spans="1:3" x14ac:dyDescent="0.2">
      <c r="A7866" s="220"/>
      <c r="B7866" s="220"/>
      <c r="C7866" s="220"/>
    </row>
    <row r="7867" spans="1:3" x14ac:dyDescent="0.2">
      <c r="A7867" s="220"/>
      <c r="B7867" s="220"/>
      <c r="C7867" s="220"/>
    </row>
    <row r="7868" spans="1:3" x14ac:dyDescent="0.2">
      <c r="A7868" s="220"/>
      <c r="B7868" s="220"/>
      <c r="C7868" s="220"/>
    </row>
    <row r="7869" spans="1:3" x14ac:dyDescent="0.2">
      <c r="A7869" s="220"/>
      <c r="B7869" s="220"/>
      <c r="C7869" s="220"/>
    </row>
    <row r="7870" spans="1:3" x14ac:dyDescent="0.2">
      <c r="A7870" s="220"/>
      <c r="B7870" s="220"/>
      <c r="C7870" s="220"/>
    </row>
    <row r="7871" spans="1:3" x14ac:dyDescent="0.2">
      <c r="A7871" s="220"/>
      <c r="B7871" s="220"/>
      <c r="C7871" s="220"/>
    </row>
    <row r="7872" spans="1:3" x14ac:dyDescent="0.2">
      <c r="A7872" s="220"/>
      <c r="B7872" s="220"/>
      <c r="C7872" s="220"/>
    </row>
    <row r="7873" spans="1:3" x14ac:dyDescent="0.2">
      <c r="A7873" s="220"/>
      <c r="B7873" s="220"/>
      <c r="C7873" s="220"/>
    </row>
    <row r="7874" spans="1:3" x14ac:dyDescent="0.2">
      <c r="A7874" s="220"/>
      <c r="B7874" s="220"/>
      <c r="C7874" s="220"/>
    </row>
    <row r="7875" spans="1:3" x14ac:dyDescent="0.2">
      <c r="A7875" s="220"/>
      <c r="B7875" s="220"/>
      <c r="C7875" s="220"/>
    </row>
    <row r="7876" spans="1:3" x14ac:dyDescent="0.2">
      <c r="A7876" s="220"/>
      <c r="B7876" s="220"/>
      <c r="C7876" s="220"/>
    </row>
    <row r="7877" spans="1:3" x14ac:dyDescent="0.2">
      <c r="A7877" s="220"/>
      <c r="B7877" s="220"/>
      <c r="C7877" s="220"/>
    </row>
    <row r="7878" spans="1:3" x14ac:dyDescent="0.2">
      <c r="A7878" s="220"/>
      <c r="B7878" s="220"/>
      <c r="C7878" s="220"/>
    </row>
    <row r="7879" spans="1:3" x14ac:dyDescent="0.2">
      <c r="A7879" s="220"/>
      <c r="B7879" s="220"/>
      <c r="C7879" s="220"/>
    </row>
    <row r="7880" spans="1:3" x14ac:dyDescent="0.2">
      <c r="A7880" s="220"/>
      <c r="B7880" s="220"/>
      <c r="C7880" s="220"/>
    </row>
    <row r="7881" spans="1:3" x14ac:dyDescent="0.2">
      <c r="A7881" s="220"/>
      <c r="B7881" s="220"/>
      <c r="C7881" s="220"/>
    </row>
    <row r="7882" spans="1:3" x14ac:dyDescent="0.2">
      <c r="A7882" s="220"/>
      <c r="B7882" s="220"/>
      <c r="C7882" s="220"/>
    </row>
    <row r="7883" spans="1:3" x14ac:dyDescent="0.2">
      <c r="A7883" s="220"/>
      <c r="B7883" s="220"/>
      <c r="C7883" s="220"/>
    </row>
    <row r="7884" spans="1:3" x14ac:dyDescent="0.2">
      <c r="A7884" s="220"/>
      <c r="B7884" s="220"/>
      <c r="C7884" s="220"/>
    </row>
    <row r="7885" spans="1:3" x14ac:dyDescent="0.2">
      <c r="A7885" s="220"/>
      <c r="B7885" s="220"/>
      <c r="C7885" s="220"/>
    </row>
    <row r="7886" spans="1:3" x14ac:dyDescent="0.2">
      <c r="A7886" s="220"/>
      <c r="B7886" s="220"/>
      <c r="C7886" s="220"/>
    </row>
    <row r="7887" spans="1:3" x14ac:dyDescent="0.2">
      <c r="A7887" s="220"/>
      <c r="B7887" s="220"/>
      <c r="C7887" s="220"/>
    </row>
    <row r="7888" spans="1:3" x14ac:dyDescent="0.2">
      <c r="A7888" s="220"/>
      <c r="B7888" s="220"/>
      <c r="C7888" s="220"/>
    </row>
    <row r="7889" spans="1:3" x14ac:dyDescent="0.2">
      <c r="A7889" s="220"/>
      <c r="B7889" s="220"/>
      <c r="C7889" s="220"/>
    </row>
    <row r="7890" spans="1:3" x14ac:dyDescent="0.2">
      <c r="A7890" s="220"/>
      <c r="B7890" s="220"/>
      <c r="C7890" s="220"/>
    </row>
    <row r="7891" spans="1:3" x14ac:dyDescent="0.2">
      <c r="A7891" s="220"/>
      <c r="B7891" s="220"/>
      <c r="C7891" s="220"/>
    </row>
    <row r="7892" spans="1:3" x14ac:dyDescent="0.2">
      <c r="A7892" s="220"/>
      <c r="B7892" s="220"/>
      <c r="C7892" s="220"/>
    </row>
    <row r="7893" spans="1:3" x14ac:dyDescent="0.2">
      <c r="A7893" s="220"/>
      <c r="B7893" s="220"/>
      <c r="C7893" s="220"/>
    </row>
    <row r="7894" spans="1:3" x14ac:dyDescent="0.2">
      <c r="A7894" s="220"/>
      <c r="B7894" s="220"/>
      <c r="C7894" s="220"/>
    </row>
    <row r="7895" spans="1:3" x14ac:dyDescent="0.2">
      <c r="A7895" s="220"/>
      <c r="B7895" s="220"/>
      <c r="C7895" s="220"/>
    </row>
    <row r="7896" spans="1:3" x14ac:dyDescent="0.2">
      <c r="A7896" s="220"/>
      <c r="B7896" s="220"/>
      <c r="C7896" s="220"/>
    </row>
    <row r="7897" spans="1:3" x14ac:dyDescent="0.2">
      <c r="A7897" s="220"/>
      <c r="B7897" s="220"/>
      <c r="C7897" s="220"/>
    </row>
    <row r="7898" spans="1:3" x14ac:dyDescent="0.2">
      <c r="A7898" s="220"/>
      <c r="B7898" s="220"/>
      <c r="C7898" s="220"/>
    </row>
    <row r="7899" spans="1:3" x14ac:dyDescent="0.2">
      <c r="A7899" s="220"/>
      <c r="B7899" s="220"/>
      <c r="C7899" s="220"/>
    </row>
    <row r="7900" spans="1:3" x14ac:dyDescent="0.2">
      <c r="A7900" s="220"/>
      <c r="B7900" s="220"/>
      <c r="C7900" s="220"/>
    </row>
    <row r="7901" spans="1:3" x14ac:dyDescent="0.2">
      <c r="A7901" s="220"/>
      <c r="B7901" s="220"/>
      <c r="C7901" s="220"/>
    </row>
    <row r="7902" spans="1:3" x14ac:dyDescent="0.2">
      <c r="A7902" s="220"/>
      <c r="B7902" s="220"/>
      <c r="C7902" s="220"/>
    </row>
    <row r="7903" spans="1:3" x14ac:dyDescent="0.2">
      <c r="A7903" s="220"/>
      <c r="B7903" s="220"/>
      <c r="C7903" s="220"/>
    </row>
    <row r="7904" spans="1:3" x14ac:dyDescent="0.2">
      <c r="A7904" s="220"/>
      <c r="B7904" s="220"/>
      <c r="C7904" s="220"/>
    </row>
    <row r="7905" spans="1:3" x14ac:dyDescent="0.2">
      <c r="A7905" s="220"/>
      <c r="B7905" s="220"/>
      <c r="C7905" s="220"/>
    </row>
    <row r="7906" spans="1:3" x14ac:dyDescent="0.2">
      <c r="A7906" s="220"/>
      <c r="B7906" s="220"/>
      <c r="C7906" s="220"/>
    </row>
    <row r="7907" spans="1:3" x14ac:dyDescent="0.2">
      <c r="A7907" s="220"/>
      <c r="B7907" s="220"/>
      <c r="C7907" s="220"/>
    </row>
    <row r="7908" spans="1:3" x14ac:dyDescent="0.2">
      <c r="A7908" s="220"/>
      <c r="B7908" s="220"/>
      <c r="C7908" s="220"/>
    </row>
    <row r="7909" spans="1:3" x14ac:dyDescent="0.2">
      <c r="A7909" s="220"/>
      <c r="B7909" s="220"/>
      <c r="C7909" s="220"/>
    </row>
    <row r="7910" spans="1:3" x14ac:dyDescent="0.2">
      <c r="A7910" s="220"/>
      <c r="B7910" s="220"/>
      <c r="C7910" s="220"/>
    </row>
    <row r="7911" spans="1:3" x14ac:dyDescent="0.2">
      <c r="A7911" s="220"/>
      <c r="B7911" s="220"/>
      <c r="C7911" s="220"/>
    </row>
    <row r="7912" spans="1:3" x14ac:dyDescent="0.2">
      <c r="A7912" s="220"/>
      <c r="B7912" s="220"/>
      <c r="C7912" s="220"/>
    </row>
    <row r="7913" spans="1:3" x14ac:dyDescent="0.2">
      <c r="A7913" s="220"/>
      <c r="B7913" s="220"/>
      <c r="C7913" s="220"/>
    </row>
    <row r="7914" spans="1:3" x14ac:dyDescent="0.2">
      <c r="A7914" s="220"/>
      <c r="B7914" s="220"/>
      <c r="C7914" s="220"/>
    </row>
    <row r="7915" spans="1:3" x14ac:dyDescent="0.2">
      <c r="A7915" s="220"/>
      <c r="B7915" s="220"/>
      <c r="C7915" s="220"/>
    </row>
    <row r="7916" spans="1:3" x14ac:dyDescent="0.2">
      <c r="A7916" s="220"/>
      <c r="B7916" s="220"/>
      <c r="C7916" s="220"/>
    </row>
    <row r="7917" spans="1:3" x14ac:dyDescent="0.2">
      <c r="A7917" s="220"/>
      <c r="B7917" s="220"/>
      <c r="C7917" s="220"/>
    </row>
    <row r="7918" spans="1:3" x14ac:dyDescent="0.2">
      <c r="A7918" s="220"/>
      <c r="B7918" s="220"/>
      <c r="C7918" s="220"/>
    </row>
    <row r="7919" spans="1:3" x14ac:dyDescent="0.2">
      <c r="A7919" s="220"/>
      <c r="B7919" s="220"/>
      <c r="C7919" s="220"/>
    </row>
    <row r="7920" spans="1:3" x14ac:dyDescent="0.2">
      <c r="A7920" s="220"/>
      <c r="B7920" s="220"/>
      <c r="C7920" s="220"/>
    </row>
    <row r="7921" spans="1:3" x14ac:dyDescent="0.2">
      <c r="A7921" s="220"/>
      <c r="B7921" s="220"/>
      <c r="C7921" s="220"/>
    </row>
    <row r="7922" spans="1:3" x14ac:dyDescent="0.2">
      <c r="A7922" s="220"/>
      <c r="B7922" s="220"/>
      <c r="C7922" s="220"/>
    </row>
    <row r="7923" spans="1:3" x14ac:dyDescent="0.2">
      <c r="A7923" s="220"/>
      <c r="B7923" s="220"/>
      <c r="C7923" s="220"/>
    </row>
    <row r="7924" spans="1:3" x14ac:dyDescent="0.2">
      <c r="A7924" s="220"/>
      <c r="B7924" s="220"/>
      <c r="C7924" s="220"/>
    </row>
    <row r="7925" spans="1:3" x14ac:dyDescent="0.2">
      <c r="A7925" s="220"/>
      <c r="B7925" s="220"/>
      <c r="C7925" s="220"/>
    </row>
    <row r="7926" spans="1:3" x14ac:dyDescent="0.2">
      <c r="A7926" s="220"/>
      <c r="B7926" s="220"/>
      <c r="C7926" s="220"/>
    </row>
    <row r="7927" spans="1:3" x14ac:dyDescent="0.2">
      <c r="A7927" s="220"/>
      <c r="B7927" s="220"/>
      <c r="C7927" s="220"/>
    </row>
    <row r="7928" spans="1:3" x14ac:dyDescent="0.2">
      <c r="A7928" s="220"/>
      <c r="B7928" s="220"/>
      <c r="C7928" s="220"/>
    </row>
    <row r="7929" spans="1:3" x14ac:dyDescent="0.2">
      <c r="A7929" s="220"/>
      <c r="B7929" s="220"/>
      <c r="C7929" s="220"/>
    </row>
    <row r="7930" spans="1:3" x14ac:dyDescent="0.2">
      <c r="A7930" s="220"/>
      <c r="B7930" s="220"/>
      <c r="C7930" s="220"/>
    </row>
    <row r="7931" spans="1:3" x14ac:dyDescent="0.2">
      <c r="A7931" s="220"/>
      <c r="B7931" s="220"/>
      <c r="C7931" s="220"/>
    </row>
    <row r="7932" spans="1:3" x14ac:dyDescent="0.2">
      <c r="A7932" s="220"/>
      <c r="B7932" s="220"/>
      <c r="C7932" s="220"/>
    </row>
    <row r="7933" spans="1:3" x14ac:dyDescent="0.2">
      <c r="A7933" s="220"/>
      <c r="B7933" s="220"/>
      <c r="C7933" s="220"/>
    </row>
    <row r="7934" spans="1:3" x14ac:dyDescent="0.2">
      <c r="A7934" s="220"/>
      <c r="B7934" s="220"/>
      <c r="C7934" s="220"/>
    </row>
    <row r="7935" spans="1:3" x14ac:dyDescent="0.2">
      <c r="A7935" s="220"/>
      <c r="B7935" s="220"/>
      <c r="C7935" s="220"/>
    </row>
    <row r="7936" spans="1:3" x14ac:dyDescent="0.2">
      <c r="A7936" s="220"/>
      <c r="B7936" s="220"/>
      <c r="C7936" s="220"/>
    </row>
    <row r="7937" spans="1:3" x14ac:dyDescent="0.2">
      <c r="A7937" s="220"/>
      <c r="B7937" s="220"/>
      <c r="C7937" s="220"/>
    </row>
    <row r="7938" spans="1:3" x14ac:dyDescent="0.2">
      <c r="A7938" s="220"/>
      <c r="B7938" s="220"/>
      <c r="C7938" s="220"/>
    </row>
    <row r="7939" spans="1:3" x14ac:dyDescent="0.2">
      <c r="A7939" s="220"/>
      <c r="B7939" s="220"/>
      <c r="C7939" s="220"/>
    </row>
    <row r="7940" spans="1:3" x14ac:dyDescent="0.2">
      <c r="A7940" s="220"/>
      <c r="B7940" s="220"/>
      <c r="C7940" s="220"/>
    </row>
    <row r="7941" spans="1:3" x14ac:dyDescent="0.2">
      <c r="A7941" s="220"/>
      <c r="B7941" s="220"/>
      <c r="C7941" s="220"/>
    </row>
    <row r="7942" spans="1:3" x14ac:dyDescent="0.2">
      <c r="A7942" s="220"/>
      <c r="B7942" s="220"/>
      <c r="C7942" s="220"/>
    </row>
    <row r="7943" spans="1:3" x14ac:dyDescent="0.2">
      <c r="A7943" s="220"/>
      <c r="B7943" s="220"/>
      <c r="C7943" s="220"/>
    </row>
    <row r="7944" spans="1:3" x14ac:dyDescent="0.2">
      <c r="A7944" s="220"/>
      <c r="B7944" s="220"/>
      <c r="C7944" s="220"/>
    </row>
    <row r="7945" spans="1:3" x14ac:dyDescent="0.2">
      <c r="A7945" s="220"/>
      <c r="B7945" s="220"/>
      <c r="C7945" s="220"/>
    </row>
    <row r="7946" spans="1:3" x14ac:dyDescent="0.2">
      <c r="A7946" s="220"/>
      <c r="B7946" s="220"/>
      <c r="C7946" s="220"/>
    </row>
    <row r="7947" spans="1:3" x14ac:dyDescent="0.2">
      <c r="A7947" s="220"/>
      <c r="B7947" s="220"/>
      <c r="C7947" s="220"/>
    </row>
    <row r="7948" spans="1:3" x14ac:dyDescent="0.2">
      <c r="A7948" s="220"/>
      <c r="B7948" s="220"/>
      <c r="C7948" s="220"/>
    </row>
    <row r="7949" spans="1:3" x14ac:dyDescent="0.2">
      <c r="A7949" s="220"/>
      <c r="B7949" s="220"/>
      <c r="C7949" s="220"/>
    </row>
    <row r="7950" spans="1:3" x14ac:dyDescent="0.2">
      <c r="A7950" s="220"/>
      <c r="B7950" s="220"/>
      <c r="C7950" s="220"/>
    </row>
    <row r="7951" spans="1:3" x14ac:dyDescent="0.2">
      <c r="A7951" s="220"/>
      <c r="B7951" s="220"/>
      <c r="C7951" s="220"/>
    </row>
    <row r="7952" spans="1:3" x14ac:dyDescent="0.2">
      <c r="A7952" s="220"/>
      <c r="B7952" s="220"/>
      <c r="C7952" s="220"/>
    </row>
    <row r="7953" spans="1:3" x14ac:dyDescent="0.2">
      <c r="A7953" s="220"/>
      <c r="B7953" s="220"/>
      <c r="C7953" s="220"/>
    </row>
    <row r="7954" spans="1:3" x14ac:dyDescent="0.2">
      <c r="A7954" s="220"/>
      <c r="B7954" s="220"/>
      <c r="C7954" s="220"/>
    </row>
    <row r="7955" spans="1:3" x14ac:dyDescent="0.2">
      <c r="A7955" s="220"/>
      <c r="B7955" s="220"/>
      <c r="C7955" s="220"/>
    </row>
    <row r="7956" spans="1:3" x14ac:dyDescent="0.2">
      <c r="A7956" s="220"/>
      <c r="B7956" s="220"/>
      <c r="C7956" s="220"/>
    </row>
    <row r="7957" spans="1:3" x14ac:dyDescent="0.2">
      <c r="A7957" s="220"/>
      <c r="B7957" s="220"/>
      <c r="C7957" s="220"/>
    </row>
    <row r="7958" spans="1:3" x14ac:dyDescent="0.2">
      <c r="A7958" s="220"/>
      <c r="B7958" s="220"/>
      <c r="C7958" s="220"/>
    </row>
    <row r="7959" spans="1:3" x14ac:dyDescent="0.2">
      <c r="A7959" s="220"/>
      <c r="B7959" s="220"/>
      <c r="C7959" s="220"/>
    </row>
    <row r="7960" spans="1:3" x14ac:dyDescent="0.2">
      <c r="A7960" s="220"/>
      <c r="B7960" s="220"/>
      <c r="C7960" s="220"/>
    </row>
    <row r="7961" spans="1:3" x14ac:dyDescent="0.2">
      <c r="A7961" s="220"/>
      <c r="B7961" s="220"/>
      <c r="C7961" s="220"/>
    </row>
    <row r="7962" spans="1:3" x14ac:dyDescent="0.2">
      <c r="A7962" s="220"/>
      <c r="B7962" s="220"/>
      <c r="C7962" s="220"/>
    </row>
    <row r="7963" spans="1:3" x14ac:dyDescent="0.2">
      <c r="A7963" s="220"/>
      <c r="B7963" s="220"/>
      <c r="C7963" s="220"/>
    </row>
    <row r="7964" spans="1:3" x14ac:dyDescent="0.2">
      <c r="A7964" s="220"/>
      <c r="B7964" s="220"/>
      <c r="C7964" s="220"/>
    </row>
    <row r="7965" spans="1:3" x14ac:dyDescent="0.2">
      <c r="A7965" s="220"/>
      <c r="B7965" s="220"/>
      <c r="C7965" s="220"/>
    </row>
    <row r="7966" spans="1:3" x14ac:dyDescent="0.2">
      <c r="A7966" s="220"/>
      <c r="B7966" s="220"/>
      <c r="C7966" s="220"/>
    </row>
    <row r="7967" spans="1:3" x14ac:dyDescent="0.2">
      <c r="A7967" s="220"/>
      <c r="B7967" s="220"/>
      <c r="C7967" s="220"/>
    </row>
    <row r="7968" spans="1:3" x14ac:dyDescent="0.2">
      <c r="A7968" s="220"/>
      <c r="B7968" s="220"/>
      <c r="C7968" s="220"/>
    </row>
    <row r="7969" spans="1:3" x14ac:dyDescent="0.2">
      <c r="A7969" s="220"/>
      <c r="B7969" s="220"/>
      <c r="C7969" s="220"/>
    </row>
    <row r="7970" spans="1:3" x14ac:dyDescent="0.2">
      <c r="A7970" s="220"/>
      <c r="B7970" s="220"/>
      <c r="C7970" s="220"/>
    </row>
    <row r="7971" spans="1:3" x14ac:dyDescent="0.2">
      <c r="A7971" s="220"/>
      <c r="B7971" s="220"/>
      <c r="C7971" s="220"/>
    </row>
    <row r="7972" spans="1:3" x14ac:dyDescent="0.2">
      <c r="A7972" s="220"/>
      <c r="B7972" s="220"/>
      <c r="C7972" s="220"/>
    </row>
    <row r="7973" spans="1:3" x14ac:dyDescent="0.2">
      <c r="A7973" s="220"/>
      <c r="B7973" s="220"/>
      <c r="C7973" s="220"/>
    </row>
    <row r="7974" spans="1:3" x14ac:dyDescent="0.2">
      <c r="A7974" s="220"/>
      <c r="B7974" s="220"/>
      <c r="C7974" s="220"/>
    </row>
    <row r="7975" spans="1:3" x14ac:dyDescent="0.2">
      <c r="A7975" s="220"/>
      <c r="B7975" s="220"/>
      <c r="C7975" s="220"/>
    </row>
    <row r="7976" spans="1:3" x14ac:dyDescent="0.2">
      <c r="A7976" s="220"/>
      <c r="B7976" s="220"/>
      <c r="C7976" s="220"/>
    </row>
    <row r="7977" spans="1:3" x14ac:dyDescent="0.2">
      <c r="A7977" s="220"/>
      <c r="B7977" s="220"/>
      <c r="C7977" s="220"/>
    </row>
    <row r="7978" spans="1:3" x14ac:dyDescent="0.2">
      <c r="A7978" s="220"/>
      <c r="B7978" s="220"/>
      <c r="C7978" s="220"/>
    </row>
    <row r="7979" spans="1:3" x14ac:dyDescent="0.2">
      <c r="A7979" s="220"/>
      <c r="B7979" s="220"/>
      <c r="C7979" s="220"/>
    </row>
    <row r="7980" spans="1:3" x14ac:dyDescent="0.2">
      <c r="A7980" s="220"/>
      <c r="B7980" s="220"/>
      <c r="C7980" s="220"/>
    </row>
    <row r="7981" spans="1:3" x14ac:dyDescent="0.2">
      <c r="A7981" s="220"/>
      <c r="B7981" s="220"/>
      <c r="C7981" s="220"/>
    </row>
    <row r="7982" spans="1:3" x14ac:dyDescent="0.2">
      <c r="A7982" s="220"/>
      <c r="B7982" s="220"/>
      <c r="C7982" s="220"/>
    </row>
    <row r="7983" spans="1:3" x14ac:dyDescent="0.2">
      <c r="A7983" s="220"/>
      <c r="B7983" s="220"/>
      <c r="C7983" s="220"/>
    </row>
    <row r="7984" spans="1:3" x14ac:dyDescent="0.2">
      <c r="A7984" s="220"/>
      <c r="B7984" s="220"/>
      <c r="C7984" s="220"/>
    </row>
    <row r="7985" spans="1:3" x14ac:dyDescent="0.2">
      <c r="A7985" s="220"/>
      <c r="B7985" s="220"/>
      <c r="C7985" s="220"/>
    </row>
    <row r="7986" spans="1:3" x14ac:dyDescent="0.2">
      <c r="A7986" s="220"/>
      <c r="B7986" s="220"/>
      <c r="C7986" s="220"/>
    </row>
    <row r="7987" spans="1:3" x14ac:dyDescent="0.2">
      <c r="A7987" s="220"/>
      <c r="B7987" s="220"/>
      <c r="C7987" s="220"/>
    </row>
    <row r="7988" spans="1:3" x14ac:dyDescent="0.2">
      <c r="A7988" s="220"/>
      <c r="B7988" s="220"/>
      <c r="C7988" s="220"/>
    </row>
    <row r="7989" spans="1:3" x14ac:dyDescent="0.2">
      <c r="A7989" s="220"/>
      <c r="B7989" s="220"/>
      <c r="C7989" s="220"/>
    </row>
    <row r="7990" spans="1:3" x14ac:dyDescent="0.2">
      <c r="A7990" s="220"/>
      <c r="B7990" s="220"/>
      <c r="C7990" s="220"/>
    </row>
    <row r="7991" spans="1:3" x14ac:dyDescent="0.2">
      <c r="A7991" s="220"/>
      <c r="B7991" s="220"/>
      <c r="C7991" s="220"/>
    </row>
    <row r="7992" spans="1:3" x14ac:dyDescent="0.2">
      <c r="A7992" s="220"/>
      <c r="B7992" s="220"/>
      <c r="C7992" s="220"/>
    </row>
    <row r="7993" spans="1:3" x14ac:dyDescent="0.2">
      <c r="A7993" s="220"/>
      <c r="B7993" s="220"/>
      <c r="C7993" s="220"/>
    </row>
    <row r="7994" spans="1:3" x14ac:dyDescent="0.2">
      <c r="A7994" s="220"/>
      <c r="B7994" s="220"/>
      <c r="C7994" s="220"/>
    </row>
    <row r="7995" spans="1:3" x14ac:dyDescent="0.2">
      <c r="A7995" s="220"/>
      <c r="B7995" s="220"/>
      <c r="C7995" s="220"/>
    </row>
    <row r="7996" spans="1:3" x14ac:dyDescent="0.2">
      <c r="A7996" s="220"/>
      <c r="B7996" s="220"/>
      <c r="C7996" s="220"/>
    </row>
    <row r="7997" spans="1:3" x14ac:dyDescent="0.2">
      <c r="A7997" s="220"/>
      <c r="B7997" s="220"/>
      <c r="C7997" s="220"/>
    </row>
    <row r="7998" spans="1:3" x14ac:dyDescent="0.2">
      <c r="A7998" s="220"/>
      <c r="B7998" s="220"/>
      <c r="C7998" s="220"/>
    </row>
    <row r="7999" spans="1:3" x14ac:dyDescent="0.2">
      <c r="A7999" s="220"/>
      <c r="B7999" s="220"/>
      <c r="C7999" s="220"/>
    </row>
    <row r="8000" spans="1:3" x14ac:dyDescent="0.2">
      <c r="A8000" s="220"/>
      <c r="B8000" s="220"/>
      <c r="C8000" s="220"/>
    </row>
    <row r="8001" spans="1:3" x14ac:dyDescent="0.2">
      <c r="A8001" s="220"/>
      <c r="B8001" s="220"/>
      <c r="C8001" s="220"/>
    </row>
    <row r="8002" spans="1:3" x14ac:dyDescent="0.2">
      <c r="A8002" s="220"/>
      <c r="B8002" s="220"/>
      <c r="C8002" s="220"/>
    </row>
    <row r="8003" spans="1:3" x14ac:dyDescent="0.2">
      <c r="A8003" s="220"/>
      <c r="B8003" s="220"/>
      <c r="C8003" s="220"/>
    </row>
    <row r="8004" spans="1:3" x14ac:dyDescent="0.2">
      <c r="A8004" s="220"/>
      <c r="B8004" s="220"/>
      <c r="C8004" s="220"/>
    </row>
    <row r="8005" spans="1:3" x14ac:dyDescent="0.2">
      <c r="A8005" s="220"/>
      <c r="B8005" s="220"/>
      <c r="C8005" s="220"/>
    </row>
    <row r="8006" spans="1:3" x14ac:dyDescent="0.2">
      <c r="A8006" s="220"/>
      <c r="B8006" s="220"/>
      <c r="C8006" s="220"/>
    </row>
    <row r="8007" spans="1:3" x14ac:dyDescent="0.2">
      <c r="A8007" s="220"/>
      <c r="B8007" s="220"/>
      <c r="C8007" s="220"/>
    </row>
    <row r="8008" spans="1:3" x14ac:dyDescent="0.2">
      <c r="A8008" s="220"/>
      <c r="B8008" s="220"/>
      <c r="C8008" s="220"/>
    </row>
    <row r="8009" spans="1:3" x14ac:dyDescent="0.2">
      <c r="A8009" s="220"/>
      <c r="B8009" s="220"/>
      <c r="C8009" s="220"/>
    </row>
    <row r="8010" spans="1:3" x14ac:dyDescent="0.2">
      <c r="A8010" s="220"/>
      <c r="B8010" s="220"/>
      <c r="C8010" s="220"/>
    </row>
    <row r="8011" spans="1:3" x14ac:dyDescent="0.2">
      <c r="A8011" s="220"/>
      <c r="B8011" s="220"/>
      <c r="C8011" s="220"/>
    </row>
    <row r="8012" spans="1:3" x14ac:dyDescent="0.2">
      <c r="A8012" s="220"/>
      <c r="B8012" s="220"/>
      <c r="C8012" s="220"/>
    </row>
    <row r="8013" spans="1:3" x14ac:dyDescent="0.2">
      <c r="A8013" s="220"/>
      <c r="B8013" s="220"/>
      <c r="C8013" s="220"/>
    </row>
    <row r="8014" spans="1:3" x14ac:dyDescent="0.2">
      <c r="A8014" s="220"/>
      <c r="B8014" s="220"/>
      <c r="C8014" s="220"/>
    </row>
    <row r="8015" spans="1:3" x14ac:dyDescent="0.2">
      <c r="A8015" s="220"/>
      <c r="B8015" s="220"/>
      <c r="C8015" s="220"/>
    </row>
    <row r="8016" spans="1:3" x14ac:dyDescent="0.2">
      <c r="A8016" s="220"/>
      <c r="B8016" s="220"/>
      <c r="C8016" s="220"/>
    </row>
    <row r="8017" spans="1:3" x14ac:dyDescent="0.2">
      <c r="A8017" s="220"/>
      <c r="B8017" s="220"/>
      <c r="C8017" s="220"/>
    </row>
    <row r="8018" spans="1:3" x14ac:dyDescent="0.2">
      <c r="A8018" s="220"/>
      <c r="B8018" s="220"/>
      <c r="C8018" s="220"/>
    </row>
    <row r="8019" spans="1:3" x14ac:dyDescent="0.2">
      <c r="A8019" s="220"/>
      <c r="B8019" s="220"/>
      <c r="C8019" s="220"/>
    </row>
    <row r="8020" spans="1:3" x14ac:dyDescent="0.2">
      <c r="A8020" s="220"/>
      <c r="B8020" s="220"/>
      <c r="C8020" s="220"/>
    </row>
    <row r="8021" spans="1:3" x14ac:dyDescent="0.2">
      <c r="A8021" s="220"/>
      <c r="B8021" s="220"/>
      <c r="C8021" s="220"/>
    </row>
    <row r="8022" spans="1:3" x14ac:dyDescent="0.2">
      <c r="A8022" s="220"/>
      <c r="B8022" s="220"/>
      <c r="C8022" s="220"/>
    </row>
    <row r="8023" spans="1:3" x14ac:dyDescent="0.2">
      <c r="A8023" s="220"/>
      <c r="B8023" s="220"/>
      <c r="C8023" s="220"/>
    </row>
    <row r="8024" spans="1:3" x14ac:dyDescent="0.2">
      <c r="A8024" s="220"/>
      <c r="B8024" s="220"/>
      <c r="C8024" s="220"/>
    </row>
    <row r="8025" spans="1:3" x14ac:dyDescent="0.2">
      <c r="A8025" s="220"/>
      <c r="B8025" s="220"/>
      <c r="C8025" s="220"/>
    </row>
    <row r="8026" spans="1:3" x14ac:dyDescent="0.2">
      <c r="A8026" s="220"/>
      <c r="B8026" s="220"/>
      <c r="C8026" s="220"/>
    </row>
    <row r="8027" spans="1:3" x14ac:dyDescent="0.2">
      <c r="A8027" s="220"/>
      <c r="B8027" s="220"/>
      <c r="C8027" s="220"/>
    </row>
    <row r="8028" spans="1:3" x14ac:dyDescent="0.2">
      <c r="A8028" s="220"/>
      <c r="B8028" s="220"/>
      <c r="C8028" s="220"/>
    </row>
    <row r="8029" spans="1:3" x14ac:dyDescent="0.2">
      <c r="A8029" s="220"/>
      <c r="B8029" s="220"/>
      <c r="C8029" s="220"/>
    </row>
    <row r="8030" spans="1:3" x14ac:dyDescent="0.2">
      <c r="A8030" s="220"/>
      <c r="B8030" s="220"/>
      <c r="C8030" s="220"/>
    </row>
    <row r="8031" spans="1:3" x14ac:dyDescent="0.2">
      <c r="A8031" s="220"/>
      <c r="B8031" s="220"/>
      <c r="C8031" s="220"/>
    </row>
    <row r="8032" spans="1:3" x14ac:dyDescent="0.2">
      <c r="A8032" s="220"/>
      <c r="B8032" s="220"/>
      <c r="C8032" s="220"/>
    </row>
    <row r="8033" spans="1:3" x14ac:dyDescent="0.2">
      <c r="A8033" s="220"/>
      <c r="B8033" s="220"/>
      <c r="C8033" s="220"/>
    </row>
    <row r="8034" spans="1:3" x14ac:dyDescent="0.2">
      <c r="A8034" s="220"/>
      <c r="B8034" s="220"/>
      <c r="C8034" s="220"/>
    </row>
    <row r="8035" spans="1:3" x14ac:dyDescent="0.2">
      <c r="A8035" s="220"/>
      <c r="B8035" s="220"/>
      <c r="C8035" s="220"/>
    </row>
    <row r="8036" spans="1:3" x14ac:dyDescent="0.2">
      <c r="A8036" s="220"/>
      <c r="B8036" s="220"/>
      <c r="C8036" s="220"/>
    </row>
    <row r="8037" spans="1:3" x14ac:dyDescent="0.2">
      <c r="A8037" s="220"/>
      <c r="B8037" s="220"/>
      <c r="C8037" s="220"/>
    </row>
    <row r="8038" spans="1:3" x14ac:dyDescent="0.2">
      <c r="A8038" s="220"/>
      <c r="B8038" s="220"/>
      <c r="C8038" s="220"/>
    </row>
    <row r="8039" spans="1:3" x14ac:dyDescent="0.2">
      <c r="A8039" s="220"/>
      <c r="B8039" s="220"/>
      <c r="C8039" s="220"/>
    </row>
    <row r="8040" spans="1:3" x14ac:dyDescent="0.2">
      <c r="A8040" s="220"/>
      <c r="B8040" s="220"/>
      <c r="C8040" s="220"/>
    </row>
    <row r="8041" spans="1:3" x14ac:dyDescent="0.2">
      <c r="A8041" s="220"/>
      <c r="B8041" s="220"/>
      <c r="C8041" s="220"/>
    </row>
    <row r="8042" spans="1:3" x14ac:dyDescent="0.2">
      <c r="A8042" s="220"/>
      <c r="B8042" s="220"/>
      <c r="C8042" s="220"/>
    </row>
    <row r="8043" spans="1:3" x14ac:dyDescent="0.2">
      <c r="A8043" s="220"/>
      <c r="B8043" s="220"/>
      <c r="C8043" s="220"/>
    </row>
    <row r="8044" spans="1:3" x14ac:dyDescent="0.2">
      <c r="A8044" s="220"/>
      <c r="B8044" s="220"/>
      <c r="C8044" s="220"/>
    </row>
    <row r="8045" spans="1:3" x14ac:dyDescent="0.2">
      <c r="A8045" s="220"/>
      <c r="B8045" s="220"/>
      <c r="C8045" s="220"/>
    </row>
    <row r="8046" spans="1:3" x14ac:dyDescent="0.2">
      <c r="A8046" s="220"/>
      <c r="B8046" s="220"/>
      <c r="C8046" s="220"/>
    </row>
    <row r="8047" spans="1:3" x14ac:dyDescent="0.2">
      <c r="A8047" s="220"/>
      <c r="B8047" s="220"/>
      <c r="C8047" s="220"/>
    </row>
    <row r="8048" spans="1:3" x14ac:dyDescent="0.2">
      <c r="A8048" s="220"/>
      <c r="B8048" s="220"/>
      <c r="C8048" s="220"/>
    </row>
    <row r="8049" spans="1:3" x14ac:dyDescent="0.2">
      <c r="A8049" s="220"/>
      <c r="B8049" s="220"/>
      <c r="C8049" s="220"/>
    </row>
    <row r="8050" spans="1:3" x14ac:dyDescent="0.2">
      <c r="A8050" s="220"/>
      <c r="B8050" s="220"/>
      <c r="C8050" s="220"/>
    </row>
    <row r="8051" spans="1:3" x14ac:dyDescent="0.2">
      <c r="A8051" s="220"/>
      <c r="B8051" s="220"/>
      <c r="C8051" s="220"/>
    </row>
    <row r="8052" spans="1:3" x14ac:dyDescent="0.2">
      <c r="A8052" s="220"/>
      <c r="B8052" s="220"/>
      <c r="C8052" s="220"/>
    </row>
    <row r="8053" spans="1:3" x14ac:dyDescent="0.2">
      <c r="A8053" s="220"/>
      <c r="B8053" s="220"/>
      <c r="C8053" s="220"/>
    </row>
    <row r="8054" spans="1:3" x14ac:dyDescent="0.2">
      <c r="A8054" s="220"/>
      <c r="B8054" s="220"/>
      <c r="C8054" s="220"/>
    </row>
    <row r="8055" spans="1:3" x14ac:dyDescent="0.2">
      <c r="A8055" s="220"/>
      <c r="B8055" s="220"/>
      <c r="C8055" s="220"/>
    </row>
    <row r="8056" spans="1:3" x14ac:dyDescent="0.2">
      <c r="A8056" s="220"/>
      <c r="B8056" s="220"/>
      <c r="C8056" s="220"/>
    </row>
    <row r="8057" spans="1:3" x14ac:dyDescent="0.2">
      <c r="A8057" s="220"/>
      <c r="B8057" s="220"/>
      <c r="C8057" s="220"/>
    </row>
    <row r="8058" spans="1:3" x14ac:dyDescent="0.2">
      <c r="A8058" s="220"/>
      <c r="B8058" s="220"/>
      <c r="C8058" s="220"/>
    </row>
    <row r="8059" spans="1:3" x14ac:dyDescent="0.2">
      <c r="A8059" s="220"/>
      <c r="B8059" s="220"/>
      <c r="C8059" s="220"/>
    </row>
    <row r="8060" spans="1:3" x14ac:dyDescent="0.2">
      <c r="A8060" s="220"/>
      <c r="B8060" s="220"/>
      <c r="C8060" s="220"/>
    </row>
    <row r="8061" spans="1:3" x14ac:dyDescent="0.2">
      <c r="A8061" s="220"/>
      <c r="B8061" s="220"/>
      <c r="C8061" s="220"/>
    </row>
    <row r="8062" spans="1:3" x14ac:dyDescent="0.2">
      <c r="A8062" s="220"/>
      <c r="B8062" s="220"/>
      <c r="C8062" s="220"/>
    </row>
    <row r="8063" spans="1:3" x14ac:dyDescent="0.2">
      <c r="A8063" s="220"/>
      <c r="B8063" s="220"/>
      <c r="C8063" s="220"/>
    </row>
    <row r="8064" spans="1:3" x14ac:dyDescent="0.2">
      <c r="A8064" s="220"/>
      <c r="B8064" s="220"/>
      <c r="C8064" s="220"/>
    </row>
    <row r="8065" spans="1:3" x14ac:dyDescent="0.2">
      <c r="A8065" s="220"/>
      <c r="B8065" s="220"/>
      <c r="C8065" s="220"/>
    </row>
    <row r="8066" spans="1:3" x14ac:dyDescent="0.2">
      <c r="A8066" s="220"/>
      <c r="B8066" s="220"/>
      <c r="C8066" s="220"/>
    </row>
    <row r="8067" spans="1:3" x14ac:dyDescent="0.2">
      <c r="A8067" s="220"/>
      <c r="B8067" s="220"/>
      <c r="C8067" s="220"/>
    </row>
    <row r="8068" spans="1:3" x14ac:dyDescent="0.2">
      <c r="A8068" s="220"/>
      <c r="B8068" s="220"/>
      <c r="C8068" s="220"/>
    </row>
    <row r="8069" spans="1:3" x14ac:dyDescent="0.2">
      <c r="A8069" s="220"/>
      <c r="B8069" s="220"/>
      <c r="C8069" s="220"/>
    </row>
    <row r="8070" spans="1:3" x14ac:dyDescent="0.2">
      <c r="A8070" s="220"/>
      <c r="B8070" s="220"/>
      <c r="C8070" s="220"/>
    </row>
    <row r="8071" spans="1:3" x14ac:dyDescent="0.2">
      <c r="A8071" s="220"/>
      <c r="B8071" s="220"/>
      <c r="C8071" s="220"/>
    </row>
    <row r="8072" spans="1:3" x14ac:dyDescent="0.2">
      <c r="A8072" s="220"/>
      <c r="B8072" s="220"/>
      <c r="C8072" s="220"/>
    </row>
    <row r="8073" spans="1:3" x14ac:dyDescent="0.2">
      <c r="A8073" s="220"/>
      <c r="B8073" s="220"/>
      <c r="C8073" s="220"/>
    </row>
    <row r="8074" spans="1:3" x14ac:dyDescent="0.2">
      <c r="A8074" s="220"/>
      <c r="B8074" s="220"/>
      <c r="C8074" s="220"/>
    </row>
    <row r="8075" spans="1:3" x14ac:dyDescent="0.2">
      <c r="A8075" s="220"/>
      <c r="B8075" s="220"/>
      <c r="C8075" s="220"/>
    </row>
    <row r="8076" spans="1:3" x14ac:dyDescent="0.2">
      <c r="A8076" s="220"/>
      <c r="B8076" s="220"/>
      <c r="C8076" s="220"/>
    </row>
    <row r="8077" spans="1:3" x14ac:dyDescent="0.2">
      <c r="A8077" s="220"/>
      <c r="B8077" s="220"/>
      <c r="C8077" s="220"/>
    </row>
    <row r="8078" spans="1:3" x14ac:dyDescent="0.2">
      <c r="A8078" s="220"/>
      <c r="B8078" s="220"/>
      <c r="C8078" s="220"/>
    </row>
    <row r="8079" spans="1:3" x14ac:dyDescent="0.2">
      <c r="A8079" s="220"/>
      <c r="B8079" s="220"/>
      <c r="C8079" s="220"/>
    </row>
    <row r="8080" spans="1:3" x14ac:dyDescent="0.2">
      <c r="A8080" s="220"/>
      <c r="B8080" s="220"/>
      <c r="C8080" s="220"/>
    </row>
    <row r="8081" spans="1:3" x14ac:dyDescent="0.2">
      <c r="A8081" s="220"/>
      <c r="B8081" s="220"/>
      <c r="C8081" s="220"/>
    </row>
    <row r="8082" spans="1:3" x14ac:dyDescent="0.2">
      <c r="A8082" s="220"/>
      <c r="B8082" s="220"/>
      <c r="C8082" s="220"/>
    </row>
    <row r="8083" spans="1:3" x14ac:dyDescent="0.2">
      <c r="A8083" s="220"/>
      <c r="B8083" s="220"/>
      <c r="C8083" s="220"/>
    </row>
    <row r="8084" spans="1:3" x14ac:dyDescent="0.2">
      <c r="A8084" s="220"/>
      <c r="B8084" s="220"/>
      <c r="C8084" s="220"/>
    </row>
    <row r="8085" spans="1:3" x14ac:dyDescent="0.2">
      <c r="A8085" s="220"/>
      <c r="B8085" s="220"/>
      <c r="C8085" s="220"/>
    </row>
    <row r="8086" spans="1:3" x14ac:dyDescent="0.2">
      <c r="A8086" s="220"/>
      <c r="B8086" s="220"/>
      <c r="C8086" s="220"/>
    </row>
    <row r="8087" spans="1:3" x14ac:dyDescent="0.2">
      <c r="A8087" s="220"/>
      <c r="B8087" s="220"/>
      <c r="C8087" s="220"/>
    </row>
    <row r="8088" spans="1:3" x14ac:dyDescent="0.2">
      <c r="A8088" s="220"/>
      <c r="B8088" s="220"/>
      <c r="C8088" s="220"/>
    </row>
    <row r="8089" spans="1:3" x14ac:dyDescent="0.2">
      <c r="A8089" s="220"/>
      <c r="B8089" s="220"/>
      <c r="C8089" s="220"/>
    </row>
    <row r="8090" spans="1:3" x14ac:dyDescent="0.2">
      <c r="A8090" s="220"/>
      <c r="B8090" s="220"/>
      <c r="C8090" s="220"/>
    </row>
    <row r="8091" spans="1:3" x14ac:dyDescent="0.2">
      <c r="A8091" s="220"/>
      <c r="B8091" s="220"/>
      <c r="C8091" s="220"/>
    </row>
    <row r="8092" spans="1:3" x14ac:dyDescent="0.2">
      <c r="A8092" s="220"/>
      <c r="B8092" s="220"/>
      <c r="C8092" s="220"/>
    </row>
    <row r="8093" spans="1:3" x14ac:dyDescent="0.2">
      <c r="A8093" s="220"/>
      <c r="B8093" s="220"/>
      <c r="C8093" s="220"/>
    </row>
    <row r="8094" spans="1:3" x14ac:dyDescent="0.2">
      <c r="A8094" s="220"/>
      <c r="B8094" s="220"/>
      <c r="C8094" s="220"/>
    </row>
    <row r="8095" spans="1:3" x14ac:dyDescent="0.2">
      <c r="A8095" s="220"/>
      <c r="B8095" s="220"/>
      <c r="C8095" s="220"/>
    </row>
    <row r="8096" spans="1:3" x14ac:dyDescent="0.2">
      <c r="A8096" s="220"/>
      <c r="B8096" s="220"/>
      <c r="C8096" s="220"/>
    </row>
    <row r="8097" spans="1:3" x14ac:dyDescent="0.2">
      <c r="A8097" s="220"/>
      <c r="B8097" s="220"/>
      <c r="C8097" s="220"/>
    </row>
    <row r="8098" spans="1:3" x14ac:dyDescent="0.2">
      <c r="A8098" s="220"/>
      <c r="B8098" s="220"/>
      <c r="C8098" s="220"/>
    </row>
    <row r="8099" spans="1:3" x14ac:dyDescent="0.2">
      <c r="A8099" s="220"/>
      <c r="B8099" s="220"/>
      <c r="C8099" s="220"/>
    </row>
    <row r="8100" spans="1:3" x14ac:dyDescent="0.2">
      <c r="A8100" s="220"/>
      <c r="B8100" s="220"/>
      <c r="C8100" s="220"/>
    </row>
    <row r="8101" spans="1:3" x14ac:dyDescent="0.2">
      <c r="A8101" s="220"/>
      <c r="B8101" s="220"/>
      <c r="C8101" s="220"/>
    </row>
    <row r="8102" spans="1:3" x14ac:dyDescent="0.2">
      <c r="A8102" s="220"/>
      <c r="B8102" s="220"/>
      <c r="C8102" s="220"/>
    </row>
    <row r="8103" spans="1:3" x14ac:dyDescent="0.2">
      <c r="A8103" s="220"/>
      <c r="B8103" s="220"/>
      <c r="C8103" s="220"/>
    </row>
    <row r="8104" spans="1:3" x14ac:dyDescent="0.2">
      <c r="A8104" s="220"/>
      <c r="B8104" s="220"/>
      <c r="C8104" s="220"/>
    </row>
    <row r="8105" spans="1:3" x14ac:dyDescent="0.2">
      <c r="A8105" s="220"/>
      <c r="B8105" s="220"/>
      <c r="C8105" s="220"/>
    </row>
    <row r="8106" spans="1:3" x14ac:dyDescent="0.2">
      <c r="A8106" s="220"/>
      <c r="B8106" s="220"/>
      <c r="C8106" s="220"/>
    </row>
    <row r="8107" spans="1:3" x14ac:dyDescent="0.2">
      <c r="A8107" s="220"/>
      <c r="B8107" s="220"/>
      <c r="C8107" s="220"/>
    </row>
    <row r="8108" spans="1:3" x14ac:dyDescent="0.2">
      <c r="A8108" s="220"/>
      <c r="B8108" s="220"/>
      <c r="C8108" s="220"/>
    </row>
    <row r="8109" spans="1:3" x14ac:dyDescent="0.2">
      <c r="A8109" s="220"/>
      <c r="B8109" s="220"/>
      <c r="C8109" s="220"/>
    </row>
    <row r="8110" spans="1:3" x14ac:dyDescent="0.2">
      <c r="A8110" s="220"/>
      <c r="B8110" s="220"/>
      <c r="C8110" s="220"/>
    </row>
    <row r="8111" spans="1:3" x14ac:dyDescent="0.2">
      <c r="A8111" s="220"/>
      <c r="B8111" s="220"/>
      <c r="C8111" s="220"/>
    </row>
    <row r="8112" spans="1:3" x14ac:dyDescent="0.2">
      <c r="A8112" s="220"/>
      <c r="B8112" s="220"/>
      <c r="C8112" s="220"/>
    </row>
    <row r="8113" spans="1:3" x14ac:dyDescent="0.2">
      <c r="A8113" s="220"/>
      <c r="B8113" s="220"/>
      <c r="C8113" s="220"/>
    </row>
    <row r="8114" spans="1:3" x14ac:dyDescent="0.2">
      <c r="A8114" s="220"/>
      <c r="B8114" s="220"/>
      <c r="C8114" s="220"/>
    </row>
    <row r="8115" spans="1:3" x14ac:dyDescent="0.2">
      <c r="A8115" s="220"/>
      <c r="B8115" s="220"/>
      <c r="C8115" s="220"/>
    </row>
    <row r="8116" spans="1:3" x14ac:dyDescent="0.2">
      <c r="A8116" s="220"/>
      <c r="B8116" s="220"/>
      <c r="C8116" s="220"/>
    </row>
    <row r="8117" spans="1:3" x14ac:dyDescent="0.2">
      <c r="A8117" s="220"/>
      <c r="B8117" s="220"/>
      <c r="C8117" s="220"/>
    </row>
    <row r="8118" spans="1:3" x14ac:dyDescent="0.2">
      <c r="A8118" s="220"/>
      <c r="B8118" s="220"/>
      <c r="C8118" s="220"/>
    </row>
    <row r="8119" spans="1:3" x14ac:dyDescent="0.2">
      <c r="A8119" s="220"/>
      <c r="B8119" s="220"/>
      <c r="C8119" s="220"/>
    </row>
    <row r="8120" spans="1:3" x14ac:dyDescent="0.2">
      <c r="A8120" s="220"/>
      <c r="B8120" s="220"/>
      <c r="C8120" s="220"/>
    </row>
    <row r="8121" spans="1:3" x14ac:dyDescent="0.2">
      <c r="A8121" s="220"/>
      <c r="B8121" s="220"/>
      <c r="C8121" s="220"/>
    </row>
    <row r="8122" spans="1:3" x14ac:dyDescent="0.2">
      <c r="A8122" s="220"/>
      <c r="B8122" s="220"/>
      <c r="C8122" s="220"/>
    </row>
    <row r="8123" spans="1:3" x14ac:dyDescent="0.2">
      <c r="A8123" s="220"/>
      <c r="B8123" s="220"/>
      <c r="C8123" s="220"/>
    </row>
    <row r="8124" spans="1:3" x14ac:dyDescent="0.2">
      <c r="A8124" s="220"/>
      <c r="B8124" s="220"/>
      <c r="C8124" s="220"/>
    </row>
    <row r="8125" spans="1:3" x14ac:dyDescent="0.2">
      <c r="A8125" s="220"/>
      <c r="B8125" s="220"/>
      <c r="C8125" s="220"/>
    </row>
    <row r="8126" spans="1:3" x14ac:dyDescent="0.2">
      <c r="A8126" s="220"/>
      <c r="B8126" s="220"/>
      <c r="C8126" s="220"/>
    </row>
    <row r="8127" spans="1:3" x14ac:dyDescent="0.2">
      <c r="A8127" s="220"/>
      <c r="B8127" s="220"/>
      <c r="C8127" s="220"/>
    </row>
    <row r="8128" spans="1:3" x14ac:dyDescent="0.2">
      <c r="A8128" s="220"/>
      <c r="B8128" s="220"/>
      <c r="C8128" s="220"/>
    </row>
    <row r="8129" spans="1:3" x14ac:dyDescent="0.2">
      <c r="A8129" s="220"/>
      <c r="B8129" s="220"/>
      <c r="C8129" s="220"/>
    </row>
    <row r="8130" spans="1:3" x14ac:dyDescent="0.2">
      <c r="A8130" s="220"/>
      <c r="B8130" s="220"/>
      <c r="C8130" s="220"/>
    </row>
    <row r="8131" spans="1:3" x14ac:dyDescent="0.2">
      <c r="A8131" s="220"/>
      <c r="B8131" s="220"/>
      <c r="C8131" s="220"/>
    </row>
    <row r="8132" spans="1:3" x14ac:dyDescent="0.2">
      <c r="A8132" s="220"/>
      <c r="B8132" s="220"/>
      <c r="C8132" s="220"/>
    </row>
    <row r="8133" spans="1:3" x14ac:dyDescent="0.2">
      <c r="A8133" s="220"/>
      <c r="B8133" s="220"/>
      <c r="C8133" s="220"/>
    </row>
    <row r="8134" spans="1:3" x14ac:dyDescent="0.2">
      <c r="A8134" s="220"/>
      <c r="B8134" s="220"/>
      <c r="C8134" s="220"/>
    </row>
    <row r="8135" spans="1:3" x14ac:dyDescent="0.2">
      <c r="A8135" s="220"/>
      <c r="B8135" s="220"/>
      <c r="C8135" s="220"/>
    </row>
    <row r="8136" spans="1:3" x14ac:dyDescent="0.2">
      <c r="A8136" s="220"/>
      <c r="B8136" s="220"/>
      <c r="C8136" s="220"/>
    </row>
    <row r="8137" spans="1:3" x14ac:dyDescent="0.2">
      <c r="A8137" s="220"/>
      <c r="B8137" s="220"/>
      <c r="C8137" s="220"/>
    </row>
    <row r="8138" spans="1:3" x14ac:dyDescent="0.2">
      <c r="A8138" s="220"/>
      <c r="B8138" s="220"/>
      <c r="C8138" s="220"/>
    </row>
    <row r="8139" spans="1:3" x14ac:dyDescent="0.2">
      <c r="A8139" s="220"/>
      <c r="B8139" s="220"/>
      <c r="C8139" s="220"/>
    </row>
    <row r="8140" spans="1:3" x14ac:dyDescent="0.2">
      <c r="A8140" s="220"/>
      <c r="B8140" s="220"/>
      <c r="C8140" s="220"/>
    </row>
    <row r="8141" spans="1:3" x14ac:dyDescent="0.2">
      <c r="A8141" s="220"/>
      <c r="B8141" s="220"/>
      <c r="C8141" s="220"/>
    </row>
    <row r="8142" spans="1:3" x14ac:dyDescent="0.2">
      <c r="A8142" s="220"/>
      <c r="B8142" s="220"/>
      <c r="C8142" s="220"/>
    </row>
    <row r="8143" spans="1:3" x14ac:dyDescent="0.2">
      <c r="A8143" s="220"/>
      <c r="B8143" s="220"/>
      <c r="C8143" s="220"/>
    </row>
    <row r="8144" spans="1:3" x14ac:dyDescent="0.2">
      <c r="A8144" s="220"/>
      <c r="B8144" s="220"/>
      <c r="C8144" s="220"/>
    </row>
    <row r="8145" spans="1:3" x14ac:dyDescent="0.2">
      <c r="A8145" s="220"/>
      <c r="B8145" s="220"/>
      <c r="C8145" s="220"/>
    </row>
    <row r="8146" spans="1:3" x14ac:dyDescent="0.2">
      <c r="A8146" s="220"/>
      <c r="B8146" s="220"/>
      <c r="C8146" s="220"/>
    </row>
    <row r="8147" spans="1:3" x14ac:dyDescent="0.2">
      <c r="A8147" s="220"/>
      <c r="B8147" s="220"/>
      <c r="C8147" s="220"/>
    </row>
    <row r="8148" spans="1:3" x14ac:dyDescent="0.2">
      <c r="A8148" s="220"/>
      <c r="B8148" s="220"/>
      <c r="C8148" s="220"/>
    </row>
    <row r="8149" spans="1:3" x14ac:dyDescent="0.2">
      <c r="A8149" s="220"/>
      <c r="B8149" s="220"/>
      <c r="C8149" s="220"/>
    </row>
    <row r="8150" spans="1:3" x14ac:dyDescent="0.2">
      <c r="A8150" s="220"/>
      <c r="B8150" s="220"/>
      <c r="C8150" s="220"/>
    </row>
    <row r="8151" spans="1:3" x14ac:dyDescent="0.2">
      <c r="A8151" s="220"/>
      <c r="B8151" s="220"/>
      <c r="C8151" s="220"/>
    </row>
    <row r="8152" spans="1:3" x14ac:dyDescent="0.2">
      <c r="A8152" s="220"/>
      <c r="B8152" s="220"/>
      <c r="C8152" s="220"/>
    </row>
    <row r="8153" spans="1:3" x14ac:dyDescent="0.2">
      <c r="A8153" s="220"/>
      <c r="B8153" s="220"/>
      <c r="C8153" s="220"/>
    </row>
    <row r="8154" spans="1:3" x14ac:dyDescent="0.2">
      <c r="A8154" s="220"/>
      <c r="B8154" s="220"/>
      <c r="C8154" s="220"/>
    </row>
    <row r="8155" spans="1:3" x14ac:dyDescent="0.2">
      <c r="A8155" s="220"/>
      <c r="B8155" s="220"/>
      <c r="C8155" s="220"/>
    </row>
    <row r="8156" spans="1:3" x14ac:dyDescent="0.2">
      <c r="A8156" s="220"/>
      <c r="B8156" s="220"/>
      <c r="C8156" s="220"/>
    </row>
    <row r="8157" spans="1:3" x14ac:dyDescent="0.2">
      <c r="A8157" s="220"/>
      <c r="B8157" s="220"/>
      <c r="C8157" s="220"/>
    </row>
    <row r="8158" spans="1:3" x14ac:dyDescent="0.2">
      <c r="A8158" s="220"/>
      <c r="B8158" s="220"/>
      <c r="C8158" s="220"/>
    </row>
    <row r="8159" spans="1:3" x14ac:dyDescent="0.2">
      <c r="A8159" s="220"/>
      <c r="B8159" s="220"/>
      <c r="C8159" s="220"/>
    </row>
    <row r="8160" spans="1:3" x14ac:dyDescent="0.2">
      <c r="A8160" s="220"/>
      <c r="B8160" s="220"/>
      <c r="C8160" s="220"/>
    </row>
    <row r="8161" spans="1:3" x14ac:dyDescent="0.2">
      <c r="A8161" s="220"/>
      <c r="B8161" s="220"/>
      <c r="C8161" s="220"/>
    </row>
    <row r="8162" spans="1:3" x14ac:dyDescent="0.2">
      <c r="A8162" s="220"/>
      <c r="B8162" s="220"/>
      <c r="C8162" s="220"/>
    </row>
    <row r="8163" spans="1:3" x14ac:dyDescent="0.2">
      <c r="A8163" s="220"/>
      <c r="B8163" s="220"/>
      <c r="C8163" s="220"/>
    </row>
    <row r="8164" spans="1:3" x14ac:dyDescent="0.2">
      <c r="A8164" s="220"/>
      <c r="B8164" s="220"/>
      <c r="C8164" s="220"/>
    </row>
    <row r="8165" spans="1:3" x14ac:dyDescent="0.2">
      <c r="A8165" s="220"/>
      <c r="B8165" s="220"/>
      <c r="C8165" s="220"/>
    </row>
    <row r="8166" spans="1:3" x14ac:dyDescent="0.2">
      <c r="A8166" s="220"/>
      <c r="B8166" s="220"/>
      <c r="C8166" s="220"/>
    </row>
    <row r="8167" spans="1:3" x14ac:dyDescent="0.2">
      <c r="A8167" s="220"/>
      <c r="B8167" s="220"/>
      <c r="C8167" s="220"/>
    </row>
    <row r="8168" spans="1:3" x14ac:dyDescent="0.2">
      <c r="A8168" s="220"/>
      <c r="B8168" s="220"/>
      <c r="C8168" s="220"/>
    </row>
    <row r="8169" spans="1:3" x14ac:dyDescent="0.2">
      <c r="A8169" s="220"/>
      <c r="B8169" s="220"/>
      <c r="C8169" s="220"/>
    </row>
    <row r="8170" spans="1:3" x14ac:dyDescent="0.2">
      <c r="A8170" s="220"/>
      <c r="B8170" s="220"/>
      <c r="C8170" s="220"/>
    </row>
    <row r="8171" spans="1:3" x14ac:dyDescent="0.2">
      <c r="A8171" s="220"/>
      <c r="B8171" s="220"/>
      <c r="C8171" s="220"/>
    </row>
    <row r="8172" spans="1:3" x14ac:dyDescent="0.2">
      <c r="A8172" s="220"/>
      <c r="B8172" s="220"/>
      <c r="C8172" s="220"/>
    </row>
    <row r="8173" spans="1:3" x14ac:dyDescent="0.2">
      <c r="A8173" s="220"/>
      <c r="B8173" s="220"/>
      <c r="C8173" s="220"/>
    </row>
    <row r="8174" spans="1:3" x14ac:dyDescent="0.2">
      <c r="A8174" s="220"/>
      <c r="B8174" s="220"/>
      <c r="C8174" s="220"/>
    </row>
    <row r="8175" spans="1:3" x14ac:dyDescent="0.2">
      <c r="A8175" s="220"/>
      <c r="B8175" s="220"/>
      <c r="C8175" s="220"/>
    </row>
    <row r="8176" spans="1:3" x14ac:dyDescent="0.2">
      <c r="A8176" s="220"/>
      <c r="B8176" s="220"/>
      <c r="C8176" s="220"/>
    </row>
    <row r="8177" spans="1:3" x14ac:dyDescent="0.2">
      <c r="A8177" s="220"/>
      <c r="B8177" s="220"/>
      <c r="C8177" s="220"/>
    </row>
    <row r="8178" spans="1:3" x14ac:dyDescent="0.2">
      <c r="A8178" s="220"/>
      <c r="B8178" s="220"/>
      <c r="C8178" s="220"/>
    </row>
    <row r="8179" spans="1:3" x14ac:dyDescent="0.2">
      <c r="A8179" s="220"/>
      <c r="B8179" s="220"/>
      <c r="C8179" s="220"/>
    </row>
    <row r="8180" spans="1:3" x14ac:dyDescent="0.2">
      <c r="A8180" s="220"/>
      <c r="B8180" s="220"/>
      <c r="C8180" s="220"/>
    </row>
    <row r="8181" spans="1:3" x14ac:dyDescent="0.2">
      <c r="A8181" s="220"/>
      <c r="B8181" s="220"/>
      <c r="C8181" s="220"/>
    </row>
    <row r="8182" spans="1:3" x14ac:dyDescent="0.2">
      <c r="A8182" s="220"/>
      <c r="B8182" s="220"/>
      <c r="C8182" s="220"/>
    </row>
    <row r="8183" spans="1:3" x14ac:dyDescent="0.2">
      <c r="A8183" s="220"/>
      <c r="B8183" s="220"/>
      <c r="C8183" s="220"/>
    </row>
    <row r="8184" spans="1:3" x14ac:dyDescent="0.2">
      <c r="A8184" s="220"/>
      <c r="B8184" s="220"/>
      <c r="C8184" s="220"/>
    </row>
    <row r="8185" spans="1:3" x14ac:dyDescent="0.2">
      <c r="A8185" s="220"/>
      <c r="B8185" s="220"/>
      <c r="C8185" s="220"/>
    </row>
    <row r="8186" spans="1:3" x14ac:dyDescent="0.2">
      <c r="A8186" s="220"/>
      <c r="B8186" s="220"/>
      <c r="C8186" s="220"/>
    </row>
    <row r="8187" spans="1:3" x14ac:dyDescent="0.2">
      <c r="A8187" s="220"/>
      <c r="B8187" s="220"/>
      <c r="C8187" s="220"/>
    </row>
    <row r="8188" spans="1:3" x14ac:dyDescent="0.2">
      <c r="A8188" s="220"/>
      <c r="B8188" s="220"/>
      <c r="C8188" s="220"/>
    </row>
    <row r="8189" spans="1:3" x14ac:dyDescent="0.2">
      <c r="A8189" s="220"/>
      <c r="B8189" s="220"/>
      <c r="C8189" s="220"/>
    </row>
    <row r="8190" spans="1:3" x14ac:dyDescent="0.2">
      <c r="A8190" s="220"/>
      <c r="B8190" s="220"/>
      <c r="C8190" s="220"/>
    </row>
    <row r="8191" spans="1:3" x14ac:dyDescent="0.2">
      <c r="A8191" s="220"/>
      <c r="B8191" s="220"/>
      <c r="C8191" s="220"/>
    </row>
    <row r="8192" spans="1:3" x14ac:dyDescent="0.2">
      <c r="A8192" s="220"/>
      <c r="B8192" s="220"/>
      <c r="C8192" s="220"/>
    </row>
    <row r="8193" spans="1:3" x14ac:dyDescent="0.2">
      <c r="A8193" s="220"/>
      <c r="B8193" s="220"/>
      <c r="C8193" s="220"/>
    </row>
    <row r="8194" spans="1:3" x14ac:dyDescent="0.2">
      <c r="A8194" s="220"/>
      <c r="B8194" s="220"/>
      <c r="C8194" s="220"/>
    </row>
    <row r="8195" spans="1:3" x14ac:dyDescent="0.2">
      <c r="A8195" s="220"/>
      <c r="B8195" s="220"/>
      <c r="C8195" s="220"/>
    </row>
    <row r="8196" spans="1:3" x14ac:dyDescent="0.2">
      <c r="A8196" s="220"/>
      <c r="B8196" s="220"/>
      <c r="C8196" s="220"/>
    </row>
    <row r="8197" spans="1:3" x14ac:dyDescent="0.2">
      <c r="A8197" s="220"/>
      <c r="B8197" s="220"/>
      <c r="C8197" s="220"/>
    </row>
    <row r="8198" spans="1:3" x14ac:dyDescent="0.2">
      <c r="A8198" s="220"/>
      <c r="B8198" s="220"/>
      <c r="C8198" s="220"/>
    </row>
    <row r="8199" spans="1:3" x14ac:dyDescent="0.2">
      <c r="A8199" s="220"/>
      <c r="B8199" s="220"/>
      <c r="C8199" s="220"/>
    </row>
    <row r="8200" spans="1:3" x14ac:dyDescent="0.2">
      <c r="A8200" s="220"/>
      <c r="B8200" s="220"/>
      <c r="C8200" s="220"/>
    </row>
    <row r="8201" spans="1:3" x14ac:dyDescent="0.2">
      <c r="A8201" s="220"/>
      <c r="B8201" s="220"/>
      <c r="C8201" s="220"/>
    </row>
    <row r="8202" spans="1:3" x14ac:dyDescent="0.2">
      <c r="A8202" s="220"/>
      <c r="B8202" s="220"/>
      <c r="C8202" s="220"/>
    </row>
    <row r="8203" spans="1:3" x14ac:dyDescent="0.2">
      <c r="A8203" s="220"/>
      <c r="B8203" s="220"/>
      <c r="C8203" s="220"/>
    </row>
    <row r="8204" spans="1:3" x14ac:dyDescent="0.2">
      <c r="A8204" s="220"/>
      <c r="B8204" s="220"/>
      <c r="C8204" s="220"/>
    </row>
    <row r="8205" spans="1:3" x14ac:dyDescent="0.2">
      <c r="A8205" s="220"/>
      <c r="B8205" s="220"/>
      <c r="C8205" s="220"/>
    </row>
    <row r="8206" spans="1:3" x14ac:dyDescent="0.2">
      <c r="A8206" s="220"/>
      <c r="B8206" s="220"/>
      <c r="C8206" s="220"/>
    </row>
    <row r="8207" spans="1:3" x14ac:dyDescent="0.2">
      <c r="A8207" s="220"/>
      <c r="B8207" s="220"/>
      <c r="C8207" s="220"/>
    </row>
    <row r="8208" spans="1:3" x14ac:dyDescent="0.2">
      <c r="A8208" s="220"/>
      <c r="B8208" s="220"/>
      <c r="C8208" s="220"/>
    </row>
    <row r="8209" spans="1:3" x14ac:dyDescent="0.2">
      <c r="A8209" s="220"/>
      <c r="B8209" s="220"/>
      <c r="C8209" s="220"/>
    </row>
    <row r="8210" spans="1:3" x14ac:dyDescent="0.2">
      <c r="A8210" s="220"/>
      <c r="B8210" s="220"/>
      <c r="C8210" s="220"/>
    </row>
    <row r="8211" spans="1:3" x14ac:dyDescent="0.2">
      <c r="A8211" s="220"/>
      <c r="B8211" s="220"/>
      <c r="C8211" s="220"/>
    </row>
    <row r="8212" spans="1:3" x14ac:dyDescent="0.2">
      <c r="A8212" s="220"/>
      <c r="B8212" s="220"/>
      <c r="C8212" s="220"/>
    </row>
    <row r="8213" spans="1:3" x14ac:dyDescent="0.2">
      <c r="A8213" s="220"/>
      <c r="B8213" s="220"/>
      <c r="C8213" s="220"/>
    </row>
    <row r="8214" spans="1:3" x14ac:dyDescent="0.2">
      <c r="A8214" s="220"/>
      <c r="B8214" s="220"/>
      <c r="C8214" s="220"/>
    </row>
    <row r="8215" spans="1:3" x14ac:dyDescent="0.2">
      <c r="A8215" s="220"/>
      <c r="B8215" s="220"/>
      <c r="C8215" s="220"/>
    </row>
    <row r="8216" spans="1:3" x14ac:dyDescent="0.2">
      <c r="A8216" s="220"/>
      <c r="B8216" s="220"/>
      <c r="C8216" s="220"/>
    </row>
    <row r="8217" spans="1:3" x14ac:dyDescent="0.2">
      <c r="A8217" s="220"/>
      <c r="B8217" s="220"/>
      <c r="C8217" s="220"/>
    </row>
    <row r="8218" spans="1:3" x14ac:dyDescent="0.2">
      <c r="A8218" s="220"/>
      <c r="B8218" s="220"/>
      <c r="C8218" s="220"/>
    </row>
    <row r="8219" spans="1:3" x14ac:dyDescent="0.2">
      <c r="A8219" s="220"/>
      <c r="B8219" s="220"/>
      <c r="C8219" s="220"/>
    </row>
    <row r="8220" spans="1:3" x14ac:dyDescent="0.2">
      <c r="A8220" s="220"/>
      <c r="B8220" s="220"/>
      <c r="C8220" s="220"/>
    </row>
    <row r="8221" spans="1:3" x14ac:dyDescent="0.2">
      <c r="A8221" s="220"/>
      <c r="B8221" s="220"/>
      <c r="C8221" s="220"/>
    </row>
    <row r="8222" spans="1:3" x14ac:dyDescent="0.2">
      <c r="A8222" s="220"/>
      <c r="B8222" s="220"/>
      <c r="C8222" s="220"/>
    </row>
    <row r="8223" spans="1:3" x14ac:dyDescent="0.2">
      <c r="A8223" s="220"/>
      <c r="B8223" s="220"/>
      <c r="C8223" s="220"/>
    </row>
    <row r="8224" spans="1:3" x14ac:dyDescent="0.2">
      <c r="A8224" s="220"/>
      <c r="B8224" s="220"/>
      <c r="C8224" s="220"/>
    </row>
    <row r="8225" spans="1:3" x14ac:dyDescent="0.2">
      <c r="A8225" s="220"/>
      <c r="B8225" s="220"/>
      <c r="C8225" s="220"/>
    </row>
    <row r="8226" spans="1:3" x14ac:dyDescent="0.2">
      <c r="A8226" s="220"/>
      <c r="B8226" s="220"/>
      <c r="C8226" s="220"/>
    </row>
    <row r="8227" spans="1:3" x14ac:dyDescent="0.2">
      <c r="A8227" s="220"/>
      <c r="B8227" s="220"/>
      <c r="C8227" s="220"/>
    </row>
    <row r="8228" spans="1:3" x14ac:dyDescent="0.2">
      <c r="A8228" s="220"/>
      <c r="B8228" s="220"/>
      <c r="C8228" s="220"/>
    </row>
    <row r="8229" spans="1:3" x14ac:dyDescent="0.2">
      <c r="A8229" s="220"/>
      <c r="B8229" s="220"/>
      <c r="C8229" s="220"/>
    </row>
    <row r="8230" spans="1:3" x14ac:dyDescent="0.2">
      <c r="A8230" s="220"/>
      <c r="B8230" s="220"/>
      <c r="C8230" s="220"/>
    </row>
    <row r="8231" spans="1:3" x14ac:dyDescent="0.2">
      <c r="A8231" s="220"/>
      <c r="B8231" s="220"/>
      <c r="C8231" s="220"/>
    </row>
    <row r="8232" spans="1:3" x14ac:dyDescent="0.2">
      <c r="A8232" s="220"/>
      <c r="B8232" s="220"/>
      <c r="C8232" s="220"/>
    </row>
    <row r="8233" spans="1:3" x14ac:dyDescent="0.2">
      <c r="A8233" s="220"/>
      <c r="B8233" s="220"/>
      <c r="C8233" s="220"/>
    </row>
    <row r="8234" spans="1:3" x14ac:dyDescent="0.2">
      <c r="A8234" s="220"/>
      <c r="B8234" s="220"/>
      <c r="C8234" s="220"/>
    </row>
    <row r="8235" spans="1:3" x14ac:dyDescent="0.2">
      <c r="A8235" s="220"/>
      <c r="B8235" s="220"/>
      <c r="C8235" s="220"/>
    </row>
    <row r="8236" spans="1:3" x14ac:dyDescent="0.2">
      <c r="A8236" s="220"/>
      <c r="B8236" s="220"/>
      <c r="C8236" s="220"/>
    </row>
    <row r="8237" spans="1:3" x14ac:dyDescent="0.2">
      <c r="A8237" s="220"/>
      <c r="B8237" s="220"/>
      <c r="C8237" s="220"/>
    </row>
    <row r="8238" spans="1:3" x14ac:dyDescent="0.2">
      <c r="A8238" s="220"/>
      <c r="B8238" s="220"/>
      <c r="C8238" s="220"/>
    </row>
    <row r="8239" spans="1:3" x14ac:dyDescent="0.2">
      <c r="A8239" s="220"/>
      <c r="B8239" s="220"/>
      <c r="C8239" s="220"/>
    </row>
    <row r="8240" spans="1:3" x14ac:dyDescent="0.2">
      <c r="A8240" s="220"/>
      <c r="B8240" s="220"/>
      <c r="C8240" s="220"/>
    </row>
    <row r="8241" spans="1:3" x14ac:dyDescent="0.2">
      <c r="A8241" s="220"/>
      <c r="B8241" s="220"/>
      <c r="C8241" s="220"/>
    </row>
    <row r="8242" spans="1:3" x14ac:dyDescent="0.2">
      <c r="A8242" s="220"/>
      <c r="B8242" s="220"/>
      <c r="C8242" s="220"/>
    </row>
    <row r="8243" spans="1:3" x14ac:dyDescent="0.2">
      <c r="A8243" s="220"/>
      <c r="B8243" s="220"/>
      <c r="C8243" s="220"/>
    </row>
    <row r="8244" spans="1:3" x14ac:dyDescent="0.2">
      <c r="A8244" s="220"/>
      <c r="B8244" s="220"/>
      <c r="C8244" s="220"/>
    </row>
    <row r="8245" spans="1:3" x14ac:dyDescent="0.2">
      <c r="A8245" s="220"/>
      <c r="B8245" s="220"/>
      <c r="C8245" s="220"/>
    </row>
    <row r="8246" spans="1:3" x14ac:dyDescent="0.2">
      <c r="A8246" s="220"/>
      <c r="B8246" s="220"/>
      <c r="C8246" s="220"/>
    </row>
    <row r="8247" spans="1:3" x14ac:dyDescent="0.2">
      <c r="A8247" s="220"/>
      <c r="B8247" s="220"/>
      <c r="C8247" s="220"/>
    </row>
    <row r="8248" spans="1:3" x14ac:dyDescent="0.2">
      <c r="A8248" s="220"/>
      <c r="B8248" s="220"/>
      <c r="C8248" s="220"/>
    </row>
    <row r="8249" spans="1:3" x14ac:dyDescent="0.2">
      <c r="A8249" s="220"/>
      <c r="B8249" s="220"/>
      <c r="C8249" s="220"/>
    </row>
    <row r="8250" spans="1:3" x14ac:dyDescent="0.2">
      <c r="A8250" s="220"/>
      <c r="B8250" s="220"/>
      <c r="C8250" s="220"/>
    </row>
    <row r="8251" spans="1:3" x14ac:dyDescent="0.2">
      <c r="A8251" s="220"/>
      <c r="B8251" s="220"/>
      <c r="C8251" s="220"/>
    </row>
    <row r="8252" spans="1:3" x14ac:dyDescent="0.2">
      <c r="A8252" s="220"/>
      <c r="B8252" s="220"/>
      <c r="C8252" s="220"/>
    </row>
    <row r="8253" spans="1:3" x14ac:dyDescent="0.2">
      <c r="A8253" s="220"/>
      <c r="B8253" s="220"/>
      <c r="C8253" s="220"/>
    </row>
    <row r="8254" spans="1:3" x14ac:dyDescent="0.2">
      <c r="A8254" s="220"/>
      <c r="B8254" s="220"/>
      <c r="C8254" s="220"/>
    </row>
    <row r="8255" spans="1:3" x14ac:dyDescent="0.2">
      <c r="A8255" s="220"/>
      <c r="B8255" s="220"/>
      <c r="C8255" s="220"/>
    </row>
    <row r="8256" spans="1:3" x14ac:dyDescent="0.2">
      <c r="A8256" s="220"/>
      <c r="B8256" s="220"/>
      <c r="C8256" s="220"/>
    </row>
    <row r="8257" spans="1:3" x14ac:dyDescent="0.2">
      <c r="A8257" s="220"/>
      <c r="B8257" s="220"/>
      <c r="C8257" s="220"/>
    </row>
    <row r="8258" spans="1:3" x14ac:dyDescent="0.2">
      <c r="A8258" s="220"/>
      <c r="B8258" s="220"/>
      <c r="C8258" s="220"/>
    </row>
    <row r="8259" spans="1:3" x14ac:dyDescent="0.2">
      <c r="A8259" s="220"/>
      <c r="B8259" s="220"/>
      <c r="C8259" s="220"/>
    </row>
    <row r="8260" spans="1:3" x14ac:dyDescent="0.2">
      <c r="A8260" s="220"/>
      <c r="B8260" s="220"/>
      <c r="C8260" s="220"/>
    </row>
    <row r="8261" spans="1:3" x14ac:dyDescent="0.2">
      <c r="A8261" s="220"/>
      <c r="B8261" s="220"/>
      <c r="C8261" s="220"/>
    </row>
    <row r="8262" spans="1:3" x14ac:dyDescent="0.2">
      <c r="A8262" s="220"/>
      <c r="B8262" s="220"/>
      <c r="C8262" s="220"/>
    </row>
    <row r="8263" spans="1:3" x14ac:dyDescent="0.2">
      <c r="A8263" s="220"/>
      <c r="B8263" s="220"/>
      <c r="C8263" s="220"/>
    </row>
    <row r="8264" spans="1:3" x14ac:dyDescent="0.2">
      <c r="A8264" s="220"/>
      <c r="B8264" s="220"/>
      <c r="C8264" s="220"/>
    </row>
    <row r="8265" spans="1:3" x14ac:dyDescent="0.2">
      <c r="A8265" s="220"/>
      <c r="B8265" s="220"/>
      <c r="C8265" s="220"/>
    </row>
    <row r="8266" spans="1:3" x14ac:dyDescent="0.2">
      <c r="A8266" s="220"/>
      <c r="B8266" s="220"/>
      <c r="C8266" s="220"/>
    </row>
    <row r="8267" spans="1:3" x14ac:dyDescent="0.2">
      <c r="A8267" s="220"/>
      <c r="B8267" s="220"/>
      <c r="C8267" s="220"/>
    </row>
    <row r="8268" spans="1:3" x14ac:dyDescent="0.2">
      <c r="A8268" s="220"/>
      <c r="B8268" s="220"/>
      <c r="C8268" s="220"/>
    </row>
    <row r="8269" spans="1:3" x14ac:dyDescent="0.2">
      <c r="A8269" s="220"/>
      <c r="B8269" s="220"/>
      <c r="C8269" s="220"/>
    </row>
    <row r="8270" spans="1:3" x14ac:dyDescent="0.2">
      <c r="A8270" s="220"/>
      <c r="B8270" s="220"/>
      <c r="C8270" s="220"/>
    </row>
    <row r="8271" spans="1:3" x14ac:dyDescent="0.2">
      <c r="A8271" s="220"/>
      <c r="B8271" s="220"/>
      <c r="C8271" s="220"/>
    </row>
    <row r="8272" spans="1:3" x14ac:dyDescent="0.2">
      <c r="A8272" s="220"/>
      <c r="B8272" s="220"/>
      <c r="C8272" s="220"/>
    </row>
    <row r="8273" spans="1:3" x14ac:dyDescent="0.2">
      <c r="A8273" s="220"/>
      <c r="B8273" s="220"/>
      <c r="C8273" s="220"/>
    </row>
    <row r="8274" spans="1:3" x14ac:dyDescent="0.2">
      <c r="A8274" s="220"/>
      <c r="B8274" s="220"/>
      <c r="C8274" s="220"/>
    </row>
    <row r="8275" spans="1:3" x14ac:dyDescent="0.2">
      <c r="A8275" s="220"/>
      <c r="B8275" s="220"/>
      <c r="C8275" s="220"/>
    </row>
    <row r="8276" spans="1:3" x14ac:dyDescent="0.2">
      <c r="A8276" s="220"/>
      <c r="B8276" s="220"/>
      <c r="C8276" s="220"/>
    </row>
    <row r="8277" spans="1:3" x14ac:dyDescent="0.2">
      <c r="A8277" s="220"/>
      <c r="B8277" s="220"/>
      <c r="C8277" s="220"/>
    </row>
    <row r="8278" spans="1:3" x14ac:dyDescent="0.2">
      <c r="A8278" s="220"/>
      <c r="B8278" s="220"/>
      <c r="C8278" s="220"/>
    </row>
    <row r="8279" spans="1:3" x14ac:dyDescent="0.2">
      <c r="A8279" s="220"/>
      <c r="B8279" s="220"/>
      <c r="C8279" s="220"/>
    </row>
    <row r="8280" spans="1:3" x14ac:dyDescent="0.2">
      <c r="A8280" s="220"/>
      <c r="B8280" s="220"/>
      <c r="C8280" s="220"/>
    </row>
    <row r="8281" spans="1:3" x14ac:dyDescent="0.2">
      <c r="A8281" s="220"/>
      <c r="B8281" s="220"/>
      <c r="C8281" s="220"/>
    </row>
    <row r="8282" spans="1:3" x14ac:dyDescent="0.2">
      <c r="A8282" s="220"/>
      <c r="B8282" s="220"/>
      <c r="C8282" s="220"/>
    </row>
    <row r="8283" spans="1:3" x14ac:dyDescent="0.2">
      <c r="A8283" s="220"/>
      <c r="B8283" s="220"/>
      <c r="C8283" s="220"/>
    </row>
    <row r="8284" spans="1:3" x14ac:dyDescent="0.2">
      <c r="A8284" s="220"/>
      <c r="B8284" s="220"/>
      <c r="C8284" s="220"/>
    </row>
    <row r="8285" spans="1:3" x14ac:dyDescent="0.2">
      <c r="A8285" s="220"/>
      <c r="B8285" s="220"/>
      <c r="C8285" s="220"/>
    </row>
    <row r="8286" spans="1:3" x14ac:dyDescent="0.2">
      <c r="A8286" s="220"/>
      <c r="B8286" s="220"/>
      <c r="C8286" s="220"/>
    </row>
    <row r="8287" spans="1:3" x14ac:dyDescent="0.2">
      <c r="A8287" s="220"/>
      <c r="B8287" s="220"/>
      <c r="C8287" s="220"/>
    </row>
    <row r="8288" spans="1:3" x14ac:dyDescent="0.2">
      <c r="A8288" s="220"/>
      <c r="B8288" s="220"/>
      <c r="C8288" s="220"/>
    </row>
    <row r="8289" spans="1:3" x14ac:dyDescent="0.2">
      <c r="A8289" s="220"/>
      <c r="B8289" s="220"/>
      <c r="C8289" s="220"/>
    </row>
    <row r="8290" spans="1:3" x14ac:dyDescent="0.2">
      <c r="A8290" s="220"/>
      <c r="B8290" s="220"/>
      <c r="C8290" s="220"/>
    </row>
    <row r="8291" spans="1:3" x14ac:dyDescent="0.2">
      <c r="A8291" s="220"/>
      <c r="B8291" s="220"/>
      <c r="C8291" s="220"/>
    </row>
    <row r="8292" spans="1:3" x14ac:dyDescent="0.2">
      <c r="A8292" s="220"/>
      <c r="B8292" s="220"/>
      <c r="C8292" s="220"/>
    </row>
    <row r="8293" spans="1:3" x14ac:dyDescent="0.2">
      <c r="A8293" s="220"/>
      <c r="B8293" s="220"/>
      <c r="C8293" s="220"/>
    </row>
    <row r="8294" spans="1:3" x14ac:dyDescent="0.2">
      <c r="A8294" s="220"/>
      <c r="B8294" s="220"/>
      <c r="C8294" s="220"/>
    </row>
    <row r="8295" spans="1:3" x14ac:dyDescent="0.2">
      <c r="A8295" s="220"/>
      <c r="B8295" s="220"/>
      <c r="C8295" s="220"/>
    </row>
    <row r="8296" spans="1:3" x14ac:dyDescent="0.2">
      <c r="A8296" s="220"/>
      <c r="B8296" s="220"/>
      <c r="C8296" s="220"/>
    </row>
    <row r="8297" spans="1:3" x14ac:dyDescent="0.2">
      <c r="A8297" s="220"/>
      <c r="B8297" s="220"/>
      <c r="C8297" s="220"/>
    </row>
    <row r="8298" spans="1:3" x14ac:dyDescent="0.2">
      <c r="A8298" s="220"/>
      <c r="B8298" s="220"/>
      <c r="C8298" s="220"/>
    </row>
    <row r="8299" spans="1:3" x14ac:dyDescent="0.2">
      <c r="A8299" s="220"/>
      <c r="B8299" s="220"/>
      <c r="C8299" s="220"/>
    </row>
    <row r="8300" spans="1:3" x14ac:dyDescent="0.2">
      <c r="A8300" s="220"/>
      <c r="B8300" s="220"/>
      <c r="C8300" s="220"/>
    </row>
    <row r="8301" spans="1:3" x14ac:dyDescent="0.2">
      <c r="A8301" s="220"/>
      <c r="B8301" s="220"/>
      <c r="C8301" s="220"/>
    </row>
    <row r="8302" spans="1:3" x14ac:dyDescent="0.2">
      <c r="A8302" s="220"/>
      <c r="B8302" s="220"/>
      <c r="C8302" s="220"/>
    </row>
    <row r="8303" spans="1:3" x14ac:dyDescent="0.2">
      <c r="A8303" s="220"/>
      <c r="B8303" s="220"/>
      <c r="C8303" s="220"/>
    </row>
    <row r="8304" spans="1:3" x14ac:dyDescent="0.2">
      <c r="A8304" s="220"/>
      <c r="B8304" s="220"/>
      <c r="C8304" s="220"/>
    </row>
    <row r="8305" spans="1:3" x14ac:dyDescent="0.2">
      <c r="A8305" s="220"/>
      <c r="B8305" s="220"/>
      <c r="C8305" s="220"/>
    </row>
    <row r="8306" spans="1:3" x14ac:dyDescent="0.2">
      <c r="A8306" s="220"/>
      <c r="B8306" s="220"/>
      <c r="C8306" s="220"/>
    </row>
    <row r="8307" spans="1:3" x14ac:dyDescent="0.2">
      <c r="A8307" s="220"/>
      <c r="B8307" s="220"/>
      <c r="C8307" s="220"/>
    </row>
    <row r="8308" spans="1:3" x14ac:dyDescent="0.2">
      <c r="A8308" s="220"/>
      <c r="B8308" s="220"/>
      <c r="C8308" s="220"/>
    </row>
    <row r="8309" spans="1:3" x14ac:dyDescent="0.2">
      <c r="A8309" s="220"/>
      <c r="B8309" s="220"/>
      <c r="C8309" s="220"/>
    </row>
    <row r="8310" spans="1:3" x14ac:dyDescent="0.2">
      <c r="A8310" s="220"/>
      <c r="B8310" s="220"/>
      <c r="C8310" s="220"/>
    </row>
    <row r="8311" spans="1:3" x14ac:dyDescent="0.2">
      <c r="A8311" s="220"/>
      <c r="B8311" s="220"/>
      <c r="C8311" s="220"/>
    </row>
    <row r="8312" spans="1:3" x14ac:dyDescent="0.2">
      <c r="A8312" s="220"/>
      <c r="B8312" s="220"/>
      <c r="C8312" s="220"/>
    </row>
    <row r="8313" spans="1:3" x14ac:dyDescent="0.2">
      <c r="A8313" s="220"/>
      <c r="B8313" s="220"/>
      <c r="C8313" s="220"/>
    </row>
    <row r="8314" spans="1:3" x14ac:dyDescent="0.2">
      <c r="A8314" s="220"/>
      <c r="B8314" s="220"/>
      <c r="C8314" s="220"/>
    </row>
    <row r="8315" spans="1:3" x14ac:dyDescent="0.2">
      <c r="A8315" s="220"/>
      <c r="B8315" s="220"/>
      <c r="C8315" s="220"/>
    </row>
    <row r="8316" spans="1:3" x14ac:dyDescent="0.2">
      <c r="A8316" s="220"/>
      <c r="B8316" s="220"/>
      <c r="C8316" s="220"/>
    </row>
    <row r="8317" spans="1:3" x14ac:dyDescent="0.2">
      <c r="A8317" s="220"/>
      <c r="B8317" s="220"/>
      <c r="C8317" s="220"/>
    </row>
    <row r="8318" spans="1:3" x14ac:dyDescent="0.2">
      <c r="A8318" s="220"/>
      <c r="B8318" s="220"/>
      <c r="C8318" s="220"/>
    </row>
    <row r="8319" spans="1:3" x14ac:dyDescent="0.2">
      <c r="A8319" s="220"/>
      <c r="B8319" s="220"/>
      <c r="C8319" s="220"/>
    </row>
    <row r="8320" spans="1:3" x14ac:dyDescent="0.2">
      <c r="A8320" s="220"/>
      <c r="B8320" s="220"/>
      <c r="C8320" s="220"/>
    </row>
    <row r="8321" spans="1:3" x14ac:dyDescent="0.2">
      <c r="A8321" s="220"/>
      <c r="B8321" s="220"/>
      <c r="C8321" s="220"/>
    </row>
    <row r="8322" spans="1:3" x14ac:dyDescent="0.2">
      <c r="A8322" s="220"/>
      <c r="B8322" s="220"/>
      <c r="C8322" s="220"/>
    </row>
    <row r="8323" spans="1:3" x14ac:dyDescent="0.2">
      <c r="A8323" s="220"/>
      <c r="B8323" s="220"/>
      <c r="C8323" s="220"/>
    </row>
    <row r="8324" spans="1:3" x14ac:dyDescent="0.2">
      <c r="A8324" s="220"/>
      <c r="B8324" s="220"/>
      <c r="C8324" s="220"/>
    </row>
    <row r="8325" spans="1:3" x14ac:dyDescent="0.2">
      <c r="A8325" s="220"/>
      <c r="B8325" s="220"/>
      <c r="C8325" s="220"/>
    </row>
    <row r="8326" spans="1:3" x14ac:dyDescent="0.2">
      <c r="A8326" s="220"/>
      <c r="B8326" s="220"/>
      <c r="C8326" s="220"/>
    </row>
    <row r="8327" spans="1:3" x14ac:dyDescent="0.2">
      <c r="A8327" s="220"/>
      <c r="B8327" s="220"/>
      <c r="C8327" s="220"/>
    </row>
    <row r="8328" spans="1:3" x14ac:dyDescent="0.2">
      <c r="A8328" s="220"/>
      <c r="B8328" s="220"/>
      <c r="C8328" s="220"/>
    </row>
    <row r="8329" spans="1:3" x14ac:dyDescent="0.2">
      <c r="A8329" s="220"/>
      <c r="B8329" s="220"/>
      <c r="C8329" s="220"/>
    </row>
    <row r="8330" spans="1:3" x14ac:dyDescent="0.2">
      <c r="A8330" s="220"/>
      <c r="B8330" s="220"/>
      <c r="C8330" s="220"/>
    </row>
    <row r="8331" spans="1:3" x14ac:dyDescent="0.2">
      <c r="A8331" s="220"/>
      <c r="B8331" s="220"/>
      <c r="C8331" s="220"/>
    </row>
    <row r="8332" spans="1:3" x14ac:dyDescent="0.2">
      <c r="A8332" s="220"/>
      <c r="B8332" s="220"/>
      <c r="C8332" s="220"/>
    </row>
    <row r="8333" spans="1:3" x14ac:dyDescent="0.2">
      <c r="A8333" s="220"/>
      <c r="B8333" s="220"/>
      <c r="C8333" s="220"/>
    </row>
    <row r="8334" spans="1:3" x14ac:dyDescent="0.2">
      <c r="A8334" s="220"/>
      <c r="B8334" s="220"/>
      <c r="C8334" s="220"/>
    </row>
    <row r="8335" spans="1:3" x14ac:dyDescent="0.2">
      <c r="A8335" s="220"/>
      <c r="B8335" s="220"/>
      <c r="C8335" s="220"/>
    </row>
    <row r="8336" spans="1:3" x14ac:dyDescent="0.2">
      <c r="A8336" s="220"/>
      <c r="B8336" s="220"/>
      <c r="C8336" s="220"/>
    </row>
    <row r="8337" spans="1:3" x14ac:dyDescent="0.2">
      <c r="A8337" s="220"/>
      <c r="B8337" s="220"/>
      <c r="C8337" s="220"/>
    </row>
    <row r="8338" spans="1:3" x14ac:dyDescent="0.2">
      <c r="A8338" s="220"/>
      <c r="B8338" s="220"/>
      <c r="C8338" s="220"/>
    </row>
    <row r="8339" spans="1:3" x14ac:dyDescent="0.2">
      <c r="A8339" s="220"/>
      <c r="B8339" s="220"/>
      <c r="C8339" s="220"/>
    </row>
    <row r="8340" spans="1:3" x14ac:dyDescent="0.2">
      <c r="A8340" s="220"/>
      <c r="B8340" s="220"/>
      <c r="C8340" s="220"/>
    </row>
    <row r="8341" spans="1:3" x14ac:dyDescent="0.2">
      <c r="A8341" s="220"/>
      <c r="B8341" s="220"/>
      <c r="C8341" s="220"/>
    </row>
    <row r="8342" spans="1:3" x14ac:dyDescent="0.2">
      <c r="A8342" s="220"/>
      <c r="B8342" s="220"/>
      <c r="C8342" s="220"/>
    </row>
    <row r="8343" spans="1:3" x14ac:dyDescent="0.2">
      <c r="A8343" s="220"/>
      <c r="B8343" s="220"/>
      <c r="C8343" s="220"/>
    </row>
    <row r="8344" spans="1:3" x14ac:dyDescent="0.2">
      <c r="A8344" s="220"/>
      <c r="B8344" s="220"/>
      <c r="C8344" s="220"/>
    </row>
    <row r="8345" spans="1:3" x14ac:dyDescent="0.2">
      <c r="A8345" s="220"/>
      <c r="B8345" s="220"/>
      <c r="C8345" s="220"/>
    </row>
    <row r="8346" spans="1:3" x14ac:dyDescent="0.2">
      <c r="A8346" s="220"/>
      <c r="B8346" s="220"/>
      <c r="C8346" s="220"/>
    </row>
    <row r="8347" spans="1:3" x14ac:dyDescent="0.2">
      <c r="A8347" s="220"/>
      <c r="B8347" s="220"/>
      <c r="C8347" s="220"/>
    </row>
    <row r="8348" spans="1:3" x14ac:dyDescent="0.2">
      <c r="A8348" s="220"/>
      <c r="B8348" s="220"/>
      <c r="C8348" s="220"/>
    </row>
    <row r="8349" spans="1:3" x14ac:dyDescent="0.2">
      <c r="A8349" s="220"/>
      <c r="B8349" s="220"/>
      <c r="C8349" s="220"/>
    </row>
    <row r="8350" spans="1:3" x14ac:dyDescent="0.2">
      <c r="A8350" s="220"/>
      <c r="B8350" s="220"/>
      <c r="C8350" s="220"/>
    </row>
    <row r="8351" spans="1:3" x14ac:dyDescent="0.2">
      <c r="A8351" s="220"/>
      <c r="B8351" s="220"/>
      <c r="C8351" s="220"/>
    </row>
    <row r="8352" spans="1:3" x14ac:dyDescent="0.2">
      <c r="A8352" s="220"/>
      <c r="B8352" s="220"/>
      <c r="C8352" s="220"/>
    </row>
    <row r="8353" spans="1:3" x14ac:dyDescent="0.2">
      <c r="A8353" s="220"/>
      <c r="B8353" s="220"/>
      <c r="C8353" s="220"/>
    </row>
    <row r="8354" spans="1:3" x14ac:dyDescent="0.2">
      <c r="A8354" s="220"/>
      <c r="B8354" s="220"/>
      <c r="C8354" s="220"/>
    </row>
    <row r="8355" spans="1:3" x14ac:dyDescent="0.2">
      <c r="A8355" s="220"/>
      <c r="B8355" s="220"/>
      <c r="C8355" s="220"/>
    </row>
    <row r="8356" spans="1:3" x14ac:dyDescent="0.2">
      <c r="A8356" s="220"/>
      <c r="B8356" s="220"/>
      <c r="C8356" s="220"/>
    </row>
    <row r="8357" spans="1:3" x14ac:dyDescent="0.2">
      <c r="A8357" s="220"/>
      <c r="B8357" s="220"/>
      <c r="C8357" s="220"/>
    </row>
    <row r="8358" spans="1:3" x14ac:dyDescent="0.2">
      <c r="A8358" s="220"/>
      <c r="B8358" s="220"/>
      <c r="C8358" s="220"/>
    </row>
    <row r="8359" spans="1:3" x14ac:dyDescent="0.2">
      <c r="A8359" s="220"/>
      <c r="B8359" s="220"/>
      <c r="C8359" s="220"/>
    </row>
    <row r="8360" spans="1:3" x14ac:dyDescent="0.2">
      <c r="A8360" s="220"/>
      <c r="B8360" s="220"/>
      <c r="C8360" s="220"/>
    </row>
    <row r="8361" spans="1:3" x14ac:dyDescent="0.2">
      <c r="A8361" s="220"/>
      <c r="B8361" s="220"/>
      <c r="C8361" s="220"/>
    </row>
    <row r="8362" spans="1:3" x14ac:dyDescent="0.2">
      <c r="A8362" s="220"/>
      <c r="B8362" s="220"/>
      <c r="C8362" s="220"/>
    </row>
    <row r="8363" spans="1:3" x14ac:dyDescent="0.2">
      <c r="A8363" s="220"/>
      <c r="B8363" s="220"/>
      <c r="C8363" s="220"/>
    </row>
    <row r="8364" spans="1:3" x14ac:dyDescent="0.2">
      <c r="A8364" s="220"/>
      <c r="B8364" s="220"/>
      <c r="C8364" s="220"/>
    </row>
    <row r="8365" spans="1:3" x14ac:dyDescent="0.2">
      <c r="A8365" s="220"/>
      <c r="B8365" s="220"/>
      <c r="C8365" s="220"/>
    </row>
    <row r="8366" spans="1:3" x14ac:dyDescent="0.2">
      <c r="A8366" s="220"/>
      <c r="B8366" s="220"/>
      <c r="C8366" s="220"/>
    </row>
    <row r="8367" spans="1:3" x14ac:dyDescent="0.2">
      <c r="A8367" s="220"/>
      <c r="B8367" s="220"/>
      <c r="C8367" s="220"/>
    </row>
    <row r="8368" spans="1:3" x14ac:dyDescent="0.2">
      <c r="A8368" s="220"/>
      <c r="B8368" s="220"/>
      <c r="C8368" s="220"/>
    </row>
    <row r="8369" spans="1:3" x14ac:dyDescent="0.2">
      <c r="A8369" s="220"/>
      <c r="B8369" s="220"/>
      <c r="C8369" s="220"/>
    </row>
    <row r="8370" spans="1:3" x14ac:dyDescent="0.2">
      <c r="A8370" s="220"/>
      <c r="B8370" s="220"/>
      <c r="C8370" s="220"/>
    </row>
    <row r="8371" spans="1:3" x14ac:dyDescent="0.2">
      <c r="A8371" s="220"/>
      <c r="B8371" s="220"/>
      <c r="C8371" s="220"/>
    </row>
    <row r="8372" spans="1:3" x14ac:dyDescent="0.2">
      <c r="A8372" s="220"/>
      <c r="B8372" s="220"/>
      <c r="C8372" s="220"/>
    </row>
    <row r="8373" spans="1:3" x14ac:dyDescent="0.2">
      <c r="A8373" s="220"/>
      <c r="B8373" s="220"/>
      <c r="C8373" s="220"/>
    </row>
    <row r="8374" spans="1:3" x14ac:dyDescent="0.2">
      <c r="A8374" s="220"/>
      <c r="B8374" s="220"/>
      <c r="C8374" s="220"/>
    </row>
    <row r="8375" spans="1:3" x14ac:dyDescent="0.2">
      <c r="A8375" s="220"/>
      <c r="B8375" s="220"/>
      <c r="C8375" s="220"/>
    </row>
    <row r="8376" spans="1:3" x14ac:dyDescent="0.2">
      <c r="A8376" s="220"/>
      <c r="B8376" s="220"/>
      <c r="C8376" s="220"/>
    </row>
    <row r="8377" spans="1:3" x14ac:dyDescent="0.2">
      <c r="A8377" s="220"/>
      <c r="B8377" s="220"/>
      <c r="C8377" s="220"/>
    </row>
    <row r="8378" spans="1:3" x14ac:dyDescent="0.2">
      <c r="A8378" s="220"/>
      <c r="B8378" s="220"/>
      <c r="C8378" s="220"/>
    </row>
    <row r="8379" spans="1:3" x14ac:dyDescent="0.2">
      <c r="A8379" s="220"/>
      <c r="B8379" s="220"/>
      <c r="C8379" s="220"/>
    </row>
    <row r="8380" spans="1:3" x14ac:dyDescent="0.2">
      <c r="A8380" s="220"/>
      <c r="B8380" s="220"/>
      <c r="C8380" s="220"/>
    </row>
    <row r="8381" spans="1:3" x14ac:dyDescent="0.2">
      <c r="A8381" s="220"/>
      <c r="B8381" s="220"/>
      <c r="C8381" s="220"/>
    </row>
    <row r="8382" spans="1:3" x14ac:dyDescent="0.2">
      <c r="A8382" s="220"/>
      <c r="B8382" s="220"/>
      <c r="C8382" s="220"/>
    </row>
    <row r="8383" spans="1:3" x14ac:dyDescent="0.2">
      <c r="A8383" s="220"/>
      <c r="B8383" s="220"/>
      <c r="C8383" s="220"/>
    </row>
    <row r="8384" spans="1:3" x14ac:dyDescent="0.2">
      <c r="A8384" s="220"/>
      <c r="B8384" s="220"/>
      <c r="C8384" s="220"/>
    </row>
    <row r="8385" spans="1:3" x14ac:dyDescent="0.2">
      <c r="A8385" s="220"/>
      <c r="B8385" s="220"/>
      <c r="C8385" s="220"/>
    </row>
    <row r="8386" spans="1:3" x14ac:dyDescent="0.2">
      <c r="A8386" s="220"/>
      <c r="B8386" s="220"/>
      <c r="C8386" s="220"/>
    </row>
    <row r="8387" spans="1:3" x14ac:dyDescent="0.2">
      <c r="A8387" s="220"/>
      <c r="B8387" s="220"/>
      <c r="C8387" s="220"/>
    </row>
    <row r="8388" spans="1:3" x14ac:dyDescent="0.2">
      <c r="A8388" s="220"/>
      <c r="B8388" s="220"/>
      <c r="C8388" s="220"/>
    </row>
    <row r="8389" spans="1:3" x14ac:dyDescent="0.2">
      <c r="A8389" s="220"/>
      <c r="B8389" s="220"/>
      <c r="C8389" s="220"/>
    </row>
    <row r="8390" spans="1:3" x14ac:dyDescent="0.2">
      <c r="A8390" s="220"/>
      <c r="B8390" s="220"/>
      <c r="C8390" s="220"/>
    </row>
    <row r="8391" spans="1:3" x14ac:dyDescent="0.2">
      <c r="A8391" s="220"/>
      <c r="B8391" s="220"/>
      <c r="C8391" s="220"/>
    </row>
    <row r="8392" spans="1:3" x14ac:dyDescent="0.2">
      <c r="A8392" s="220"/>
      <c r="B8392" s="220"/>
      <c r="C8392" s="220"/>
    </row>
    <row r="8393" spans="1:3" x14ac:dyDescent="0.2">
      <c r="A8393" s="220"/>
      <c r="B8393" s="220"/>
      <c r="C8393" s="220"/>
    </row>
    <row r="8394" spans="1:3" x14ac:dyDescent="0.2">
      <c r="A8394" s="220"/>
      <c r="B8394" s="220"/>
      <c r="C8394" s="220"/>
    </row>
    <row r="8395" spans="1:3" x14ac:dyDescent="0.2">
      <c r="A8395" s="220"/>
      <c r="B8395" s="220"/>
      <c r="C8395" s="220"/>
    </row>
    <row r="8396" spans="1:3" x14ac:dyDescent="0.2">
      <c r="A8396" s="220"/>
      <c r="B8396" s="220"/>
      <c r="C8396" s="220"/>
    </row>
    <row r="8397" spans="1:3" x14ac:dyDescent="0.2">
      <c r="A8397" s="220"/>
      <c r="B8397" s="220"/>
      <c r="C8397" s="220"/>
    </row>
    <row r="8398" spans="1:3" x14ac:dyDescent="0.2">
      <c r="A8398" s="220"/>
      <c r="B8398" s="220"/>
      <c r="C8398" s="220"/>
    </row>
    <row r="8399" spans="1:3" x14ac:dyDescent="0.2">
      <c r="A8399" s="220"/>
      <c r="B8399" s="220"/>
      <c r="C8399" s="220"/>
    </row>
    <row r="8400" spans="1:3" x14ac:dyDescent="0.2">
      <c r="A8400" s="220"/>
      <c r="B8400" s="220"/>
      <c r="C8400" s="220"/>
    </row>
    <row r="8401" spans="1:3" x14ac:dyDescent="0.2">
      <c r="A8401" s="220"/>
      <c r="B8401" s="220"/>
      <c r="C8401" s="220"/>
    </row>
    <row r="8402" spans="1:3" x14ac:dyDescent="0.2">
      <c r="A8402" s="220"/>
      <c r="B8402" s="220"/>
      <c r="C8402" s="220"/>
    </row>
    <row r="8403" spans="1:3" x14ac:dyDescent="0.2">
      <c r="A8403" s="220"/>
      <c r="B8403" s="220"/>
      <c r="C8403" s="220"/>
    </row>
    <row r="8404" spans="1:3" x14ac:dyDescent="0.2">
      <c r="A8404" s="220"/>
      <c r="B8404" s="220"/>
      <c r="C8404" s="220"/>
    </row>
    <row r="8405" spans="1:3" x14ac:dyDescent="0.2">
      <c r="A8405" s="220"/>
      <c r="B8405" s="220"/>
      <c r="C8405" s="220"/>
    </row>
    <row r="8406" spans="1:3" x14ac:dyDescent="0.2">
      <c r="A8406" s="220"/>
      <c r="B8406" s="220"/>
      <c r="C8406" s="220"/>
    </row>
    <row r="8407" spans="1:3" x14ac:dyDescent="0.2">
      <c r="A8407" s="220"/>
      <c r="B8407" s="220"/>
      <c r="C8407" s="220"/>
    </row>
    <row r="8408" spans="1:3" x14ac:dyDescent="0.2">
      <c r="A8408" s="220"/>
      <c r="B8408" s="220"/>
      <c r="C8408" s="220"/>
    </row>
    <row r="8409" spans="1:3" x14ac:dyDescent="0.2">
      <c r="A8409" s="220"/>
      <c r="B8409" s="220"/>
      <c r="C8409" s="220"/>
    </row>
    <row r="8410" spans="1:3" x14ac:dyDescent="0.2">
      <c r="A8410" s="220"/>
      <c r="B8410" s="220"/>
      <c r="C8410" s="220"/>
    </row>
    <row r="8411" spans="1:3" x14ac:dyDescent="0.2">
      <c r="A8411" s="220"/>
      <c r="B8411" s="220"/>
      <c r="C8411" s="220"/>
    </row>
    <row r="8412" spans="1:3" x14ac:dyDescent="0.2">
      <c r="A8412" s="220"/>
      <c r="B8412" s="220"/>
      <c r="C8412" s="220"/>
    </row>
    <row r="8413" spans="1:3" x14ac:dyDescent="0.2">
      <c r="A8413" s="220"/>
      <c r="B8413" s="220"/>
      <c r="C8413" s="220"/>
    </row>
    <row r="8414" spans="1:3" x14ac:dyDescent="0.2">
      <c r="A8414" s="220"/>
      <c r="B8414" s="220"/>
      <c r="C8414" s="220"/>
    </row>
    <row r="8415" spans="1:3" x14ac:dyDescent="0.2">
      <c r="A8415" s="220"/>
      <c r="B8415" s="220"/>
      <c r="C8415" s="220"/>
    </row>
    <row r="8416" spans="1:3" x14ac:dyDescent="0.2">
      <c r="A8416" s="220"/>
      <c r="B8416" s="220"/>
      <c r="C8416" s="220"/>
    </row>
    <row r="8417" spans="1:3" x14ac:dyDescent="0.2">
      <c r="A8417" s="220"/>
      <c r="B8417" s="220"/>
      <c r="C8417" s="220"/>
    </row>
    <row r="8418" spans="1:3" x14ac:dyDescent="0.2">
      <c r="A8418" s="220"/>
      <c r="B8418" s="220"/>
      <c r="C8418" s="220"/>
    </row>
    <row r="8419" spans="1:3" x14ac:dyDescent="0.2">
      <c r="A8419" s="220"/>
      <c r="B8419" s="220"/>
      <c r="C8419" s="220"/>
    </row>
    <row r="8420" spans="1:3" x14ac:dyDescent="0.2">
      <c r="A8420" s="220"/>
      <c r="B8420" s="220"/>
      <c r="C8420" s="220"/>
    </row>
    <row r="8421" spans="1:3" x14ac:dyDescent="0.2">
      <c r="A8421" s="220"/>
      <c r="B8421" s="220"/>
      <c r="C8421" s="220"/>
    </row>
    <row r="8422" spans="1:3" x14ac:dyDescent="0.2">
      <c r="A8422" s="220"/>
      <c r="B8422" s="220"/>
      <c r="C8422" s="220"/>
    </row>
    <row r="8423" spans="1:3" x14ac:dyDescent="0.2">
      <c r="A8423" s="220"/>
      <c r="B8423" s="220"/>
      <c r="C8423" s="220"/>
    </row>
    <row r="8424" spans="1:3" x14ac:dyDescent="0.2">
      <c r="A8424" s="220"/>
      <c r="B8424" s="220"/>
      <c r="C8424" s="220"/>
    </row>
    <row r="8425" spans="1:3" x14ac:dyDescent="0.2">
      <c r="A8425" s="220"/>
      <c r="B8425" s="220"/>
      <c r="C8425" s="220"/>
    </row>
    <row r="8426" spans="1:3" x14ac:dyDescent="0.2">
      <c r="A8426" s="220"/>
      <c r="B8426" s="220"/>
      <c r="C8426" s="220"/>
    </row>
    <row r="8427" spans="1:3" x14ac:dyDescent="0.2">
      <c r="A8427" s="220"/>
      <c r="B8427" s="220"/>
      <c r="C8427" s="220"/>
    </row>
    <row r="8428" spans="1:3" x14ac:dyDescent="0.2">
      <c r="A8428" s="220"/>
      <c r="B8428" s="220"/>
      <c r="C8428" s="220"/>
    </row>
    <row r="8429" spans="1:3" x14ac:dyDescent="0.2">
      <c r="A8429" s="220"/>
      <c r="B8429" s="220"/>
      <c r="C8429" s="220"/>
    </row>
    <row r="8430" spans="1:3" x14ac:dyDescent="0.2">
      <c r="A8430" s="220"/>
      <c r="B8430" s="220"/>
      <c r="C8430" s="220"/>
    </row>
    <row r="8431" spans="1:3" x14ac:dyDescent="0.2">
      <c r="A8431" s="220"/>
      <c r="B8431" s="220"/>
      <c r="C8431" s="220"/>
    </row>
    <row r="8432" spans="1:3" x14ac:dyDescent="0.2">
      <c r="A8432" s="220"/>
      <c r="B8432" s="220"/>
      <c r="C8432" s="220"/>
    </row>
    <row r="8433" spans="1:3" x14ac:dyDescent="0.2">
      <c r="A8433" s="220"/>
      <c r="B8433" s="220"/>
      <c r="C8433" s="220"/>
    </row>
    <row r="8434" spans="1:3" x14ac:dyDescent="0.2">
      <c r="A8434" s="220"/>
      <c r="B8434" s="220"/>
      <c r="C8434" s="220"/>
    </row>
    <row r="8435" spans="1:3" x14ac:dyDescent="0.2">
      <c r="A8435" s="220"/>
      <c r="B8435" s="220"/>
      <c r="C8435" s="220"/>
    </row>
    <row r="8436" spans="1:3" x14ac:dyDescent="0.2">
      <c r="A8436" s="220"/>
      <c r="B8436" s="220"/>
      <c r="C8436" s="220"/>
    </row>
    <row r="8437" spans="1:3" x14ac:dyDescent="0.2">
      <c r="A8437" s="220"/>
      <c r="B8437" s="220"/>
      <c r="C8437" s="220"/>
    </row>
    <row r="8438" spans="1:3" x14ac:dyDescent="0.2">
      <c r="A8438" s="220"/>
      <c r="B8438" s="220"/>
      <c r="C8438" s="220"/>
    </row>
    <row r="8439" spans="1:3" x14ac:dyDescent="0.2">
      <c r="A8439" s="220"/>
      <c r="B8439" s="220"/>
      <c r="C8439" s="220"/>
    </row>
    <row r="8440" spans="1:3" x14ac:dyDescent="0.2">
      <c r="A8440" s="220"/>
      <c r="B8440" s="220"/>
      <c r="C8440" s="220"/>
    </row>
    <row r="8441" spans="1:3" x14ac:dyDescent="0.2">
      <c r="A8441" s="220"/>
      <c r="B8441" s="220"/>
      <c r="C8441" s="220"/>
    </row>
    <row r="8442" spans="1:3" x14ac:dyDescent="0.2">
      <c r="A8442" s="220"/>
      <c r="B8442" s="220"/>
      <c r="C8442" s="220"/>
    </row>
    <row r="8443" spans="1:3" x14ac:dyDescent="0.2">
      <c r="A8443" s="220"/>
      <c r="B8443" s="220"/>
      <c r="C8443" s="220"/>
    </row>
    <row r="8444" spans="1:3" x14ac:dyDescent="0.2">
      <c r="A8444" s="220"/>
      <c r="B8444" s="220"/>
      <c r="C8444" s="220"/>
    </row>
    <row r="8445" spans="1:3" x14ac:dyDescent="0.2">
      <c r="A8445" s="220"/>
      <c r="B8445" s="220"/>
      <c r="C8445" s="220"/>
    </row>
    <row r="8446" spans="1:3" x14ac:dyDescent="0.2">
      <c r="A8446" s="220"/>
      <c r="B8446" s="220"/>
      <c r="C8446" s="220"/>
    </row>
    <row r="8447" spans="1:3" x14ac:dyDescent="0.2">
      <c r="A8447" s="220"/>
      <c r="B8447" s="220"/>
      <c r="C8447" s="220"/>
    </row>
    <row r="8448" spans="1:3" x14ac:dyDescent="0.2">
      <c r="A8448" s="220"/>
      <c r="B8448" s="220"/>
      <c r="C8448" s="220"/>
    </row>
    <row r="8449" spans="1:3" x14ac:dyDescent="0.2">
      <c r="A8449" s="220"/>
      <c r="B8449" s="220"/>
      <c r="C8449" s="220"/>
    </row>
    <row r="8450" spans="1:3" x14ac:dyDescent="0.2">
      <c r="A8450" s="220"/>
      <c r="B8450" s="220"/>
      <c r="C8450" s="220"/>
    </row>
    <row r="8451" spans="1:3" x14ac:dyDescent="0.2">
      <c r="A8451" s="220"/>
      <c r="B8451" s="220"/>
      <c r="C8451" s="220"/>
    </row>
    <row r="8452" spans="1:3" x14ac:dyDescent="0.2">
      <c r="A8452" s="220"/>
      <c r="B8452" s="220"/>
      <c r="C8452" s="220"/>
    </row>
    <row r="8453" spans="1:3" x14ac:dyDescent="0.2">
      <c r="A8453" s="220"/>
      <c r="B8453" s="220"/>
      <c r="C8453" s="220"/>
    </row>
    <row r="8454" spans="1:3" x14ac:dyDescent="0.2">
      <c r="A8454" s="220"/>
      <c r="B8454" s="220"/>
      <c r="C8454" s="220"/>
    </row>
    <row r="8455" spans="1:3" x14ac:dyDescent="0.2">
      <c r="A8455" s="220"/>
      <c r="B8455" s="220"/>
      <c r="C8455" s="220"/>
    </row>
    <row r="8456" spans="1:3" x14ac:dyDescent="0.2">
      <c r="A8456" s="220"/>
      <c r="B8456" s="220"/>
      <c r="C8456" s="220"/>
    </row>
    <row r="8457" spans="1:3" x14ac:dyDescent="0.2">
      <c r="A8457" s="220"/>
      <c r="B8457" s="220"/>
      <c r="C8457" s="220"/>
    </row>
    <row r="8458" spans="1:3" x14ac:dyDescent="0.2">
      <c r="A8458" s="220"/>
      <c r="B8458" s="220"/>
      <c r="C8458" s="220"/>
    </row>
    <row r="8459" spans="1:3" x14ac:dyDescent="0.2">
      <c r="A8459" s="220"/>
      <c r="B8459" s="220"/>
      <c r="C8459" s="220"/>
    </row>
    <row r="8460" spans="1:3" x14ac:dyDescent="0.2">
      <c r="A8460" s="220"/>
      <c r="B8460" s="220"/>
      <c r="C8460" s="220"/>
    </row>
    <row r="8461" spans="1:3" x14ac:dyDescent="0.2">
      <c r="A8461" s="220"/>
      <c r="B8461" s="220"/>
      <c r="C8461" s="220"/>
    </row>
    <row r="8462" spans="1:3" x14ac:dyDescent="0.2">
      <c r="A8462" s="220"/>
      <c r="B8462" s="220"/>
      <c r="C8462" s="220"/>
    </row>
    <row r="8463" spans="1:3" x14ac:dyDescent="0.2">
      <c r="A8463" s="220"/>
      <c r="B8463" s="220"/>
      <c r="C8463" s="220"/>
    </row>
    <row r="8464" spans="1:3" x14ac:dyDescent="0.2">
      <c r="A8464" s="220"/>
      <c r="B8464" s="220"/>
      <c r="C8464" s="220"/>
    </row>
    <row r="8465" spans="1:3" x14ac:dyDescent="0.2">
      <c r="A8465" s="220"/>
      <c r="B8465" s="220"/>
      <c r="C8465" s="220"/>
    </row>
    <row r="8466" spans="1:3" x14ac:dyDescent="0.2">
      <c r="A8466" s="220"/>
      <c r="B8466" s="220"/>
      <c r="C8466" s="220"/>
    </row>
    <row r="8467" spans="1:3" x14ac:dyDescent="0.2">
      <c r="A8467" s="220"/>
      <c r="B8467" s="220"/>
      <c r="C8467" s="220"/>
    </row>
    <row r="8468" spans="1:3" x14ac:dyDescent="0.2">
      <c r="A8468" s="220"/>
      <c r="B8468" s="220"/>
      <c r="C8468" s="220"/>
    </row>
    <row r="8469" spans="1:3" x14ac:dyDescent="0.2">
      <c r="A8469" s="220"/>
      <c r="B8469" s="220"/>
      <c r="C8469" s="220"/>
    </row>
    <row r="8470" spans="1:3" x14ac:dyDescent="0.2">
      <c r="A8470" s="220"/>
      <c r="B8470" s="220"/>
      <c r="C8470" s="220"/>
    </row>
    <row r="8471" spans="1:3" x14ac:dyDescent="0.2">
      <c r="A8471" s="220"/>
      <c r="B8471" s="220"/>
      <c r="C8471" s="220"/>
    </row>
    <row r="8472" spans="1:3" x14ac:dyDescent="0.2">
      <c r="A8472" s="220"/>
      <c r="B8472" s="220"/>
      <c r="C8472" s="220"/>
    </row>
    <row r="8473" spans="1:3" x14ac:dyDescent="0.2">
      <c r="A8473" s="220"/>
      <c r="B8473" s="220"/>
      <c r="C8473" s="220"/>
    </row>
    <row r="8474" spans="1:3" x14ac:dyDescent="0.2">
      <c r="A8474" s="220"/>
      <c r="B8474" s="220"/>
      <c r="C8474" s="220"/>
    </row>
    <row r="8475" spans="1:3" x14ac:dyDescent="0.2">
      <c r="A8475" s="220"/>
      <c r="B8475" s="220"/>
      <c r="C8475" s="220"/>
    </row>
    <row r="8476" spans="1:3" x14ac:dyDescent="0.2">
      <c r="A8476" s="220"/>
      <c r="B8476" s="220"/>
      <c r="C8476" s="220"/>
    </row>
    <row r="8477" spans="1:3" x14ac:dyDescent="0.2">
      <c r="A8477" s="220"/>
      <c r="B8477" s="220"/>
      <c r="C8477" s="220"/>
    </row>
    <row r="8478" spans="1:3" x14ac:dyDescent="0.2">
      <c r="A8478" s="220"/>
      <c r="B8478" s="220"/>
      <c r="C8478" s="220"/>
    </row>
    <row r="8479" spans="1:3" x14ac:dyDescent="0.2">
      <c r="A8479" s="220"/>
      <c r="B8479" s="220"/>
      <c r="C8479" s="220"/>
    </row>
    <row r="8480" spans="1:3" x14ac:dyDescent="0.2">
      <c r="A8480" s="220"/>
      <c r="B8480" s="220"/>
      <c r="C8480" s="220"/>
    </row>
    <row r="8481" spans="1:3" x14ac:dyDescent="0.2">
      <c r="A8481" s="220"/>
      <c r="B8481" s="220"/>
      <c r="C8481" s="220"/>
    </row>
    <row r="8482" spans="1:3" x14ac:dyDescent="0.2">
      <c r="A8482" s="220"/>
      <c r="B8482" s="220"/>
      <c r="C8482" s="220"/>
    </row>
    <row r="8483" spans="1:3" x14ac:dyDescent="0.2">
      <c r="A8483" s="220"/>
      <c r="B8483" s="220"/>
      <c r="C8483" s="220"/>
    </row>
    <row r="8484" spans="1:3" x14ac:dyDescent="0.2">
      <c r="A8484" s="220"/>
      <c r="B8484" s="220"/>
      <c r="C8484" s="220"/>
    </row>
    <row r="8485" spans="1:3" x14ac:dyDescent="0.2">
      <c r="A8485" s="220"/>
      <c r="B8485" s="220"/>
      <c r="C8485" s="220"/>
    </row>
    <row r="8486" spans="1:3" x14ac:dyDescent="0.2">
      <c r="A8486" s="220"/>
      <c r="B8486" s="220"/>
      <c r="C8486" s="220"/>
    </row>
    <row r="8487" spans="1:3" x14ac:dyDescent="0.2">
      <c r="A8487" s="220"/>
      <c r="B8487" s="220"/>
      <c r="C8487" s="220"/>
    </row>
    <row r="8488" spans="1:3" x14ac:dyDescent="0.2">
      <c r="A8488" s="220"/>
      <c r="B8488" s="220"/>
      <c r="C8488" s="220"/>
    </row>
    <row r="8489" spans="1:3" x14ac:dyDescent="0.2">
      <c r="A8489" s="220"/>
      <c r="B8489" s="220"/>
      <c r="C8489" s="220"/>
    </row>
    <row r="8490" spans="1:3" x14ac:dyDescent="0.2">
      <c r="A8490" s="220"/>
      <c r="B8490" s="220"/>
      <c r="C8490" s="220"/>
    </row>
    <row r="8491" spans="1:3" x14ac:dyDescent="0.2">
      <c r="A8491" s="220"/>
      <c r="B8491" s="220"/>
      <c r="C8491" s="220"/>
    </row>
    <row r="8492" spans="1:3" x14ac:dyDescent="0.2">
      <c r="A8492" s="220"/>
      <c r="B8492" s="220"/>
      <c r="C8492" s="220"/>
    </row>
    <row r="8493" spans="1:3" x14ac:dyDescent="0.2">
      <c r="A8493" s="220"/>
      <c r="B8493" s="220"/>
      <c r="C8493" s="220"/>
    </row>
    <row r="8494" spans="1:3" x14ac:dyDescent="0.2">
      <c r="A8494" s="220"/>
      <c r="B8494" s="220"/>
      <c r="C8494" s="220"/>
    </row>
    <row r="8495" spans="1:3" x14ac:dyDescent="0.2">
      <c r="A8495" s="220"/>
      <c r="B8495" s="220"/>
      <c r="C8495" s="220"/>
    </row>
    <row r="8496" spans="1:3" x14ac:dyDescent="0.2">
      <c r="A8496" s="220"/>
      <c r="B8496" s="220"/>
      <c r="C8496" s="220"/>
    </row>
    <row r="8497" spans="1:3" x14ac:dyDescent="0.2">
      <c r="A8497" s="220"/>
      <c r="B8497" s="220"/>
      <c r="C8497" s="220"/>
    </row>
    <row r="8498" spans="1:3" x14ac:dyDescent="0.2">
      <c r="A8498" s="220"/>
      <c r="B8498" s="220"/>
      <c r="C8498" s="220"/>
    </row>
    <row r="8499" spans="1:3" x14ac:dyDescent="0.2">
      <c r="A8499" s="220"/>
      <c r="B8499" s="220"/>
      <c r="C8499" s="220"/>
    </row>
    <row r="8500" spans="1:3" x14ac:dyDescent="0.2">
      <c r="A8500" s="220"/>
      <c r="B8500" s="220"/>
      <c r="C8500" s="220"/>
    </row>
    <row r="8501" spans="1:3" x14ac:dyDescent="0.2">
      <c r="A8501" s="220"/>
      <c r="B8501" s="220"/>
      <c r="C8501" s="220"/>
    </row>
    <row r="8502" spans="1:3" x14ac:dyDescent="0.2">
      <c r="A8502" s="220"/>
      <c r="B8502" s="220"/>
      <c r="C8502" s="220"/>
    </row>
    <row r="8503" spans="1:3" x14ac:dyDescent="0.2">
      <c r="A8503" s="220"/>
      <c r="B8503" s="220"/>
      <c r="C8503" s="220"/>
    </row>
    <row r="8504" spans="1:3" x14ac:dyDescent="0.2">
      <c r="A8504" s="220"/>
      <c r="B8504" s="220"/>
      <c r="C8504" s="220"/>
    </row>
    <row r="8505" spans="1:3" x14ac:dyDescent="0.2">
      <c r="A8505" s="220"/>
      <c r="B8505" s="220"/>
      <c r="C8505" s="220"/>
    </row>
    <row r="8506" spans="1:3" x14ac:dyDescent="0.2">
      <c r="A8506" s="220"/>
      <c r="B8506" s="220"/>
      <c r="C8506" s="220"/>
    </row>
    <row r="8507" spans="1:3" x14ac:dyDescent="0.2">
      <c r="A8507" s="220"/>
      <c r="B8507" s="220"/>
      <c r="C8507" s="220"/>
    </row>
    <row r="8508" spans="1:3" x14ac:dyDescent="0.2">
      <c r="A8508" s="220"/>
      <c r="B8508" s="220"/>
      <c r="C8508" s="220"/>
    </row>
    <row r="8509" spans="1:3" x14ac:dyDescent="0.2">
      <c r="A8509" s="220"/>
      <c r="B8509" s="220"/>
      <c r="C8509" s="220"/>
    </row>
    <row r="8510" spans="1:3" x14ac:dyDescent="0.2">
      <c r="A8510" s="220"/>
      <c r="B8510" s="220"/>
      <c r="C8510" s="220"/>
    </row>
    <row r="8511" spans="1:3" x14ac:dyDescent="0.2">
      <c r="A8511" s="220"/>
      <c r="B8511" s="220"/>
      <c r="C8511" s="220"/>
    </row>
    <row r="8512" spans="1:3" x14ac:dyDescent="0.2">
      <c r="A8512" s="220"/>
      <c r="B8512" s="220"/>
      <c r="C8512" s="220"/>
    </row>
    <row r="8513" spans="1:3" x14ac:dyDescent="0.2">
      <c r="A8513" s="220"/>
      <c r="B8513" s="220"/>
      <c r="C8513" s="220"/>
    </row>
    <row r="8514" spans="1:3" x14ac:dyDescent="0.2">
      <c r="A8514" s="220"/>
      <c r="B8514" s="220"/>
      <c r="C8514" s="220"/>
    </row>
    <row r="8515" spans="1:3" x14ac:dyDescent="0.2">
      <c r="A8515" s="220"/>
      <c r="B8515" s="220"/>
      <c r="C8515" s="220"/>
    </row>
    <row r="8516" spans="1:3" x14ac:dyDescent="0.2">
      <c r="A8516" s="220"/>
      <c r="B8516" s="220"/>
      <c r="C8516" s="220"/>
    </row>
    <row r="8517" spans="1:3" x14ac:dyDescent="0.2">
      <c r="A8517" s="220"/>
      <c r="B8517" s="220"/>
      <c r="C8517" s="220"/>
    </row>
    <row r="8518" spans="1:3" x14ac:dyDescent="0.2">
      <c r="A8518" s="220"/>
      <c r="B8518" s="220"/>
      <c r="C8518" s="220"/>
    </row>
    <row r="8519" spans="1:3" x14ac:dyDescent="0.2">
      <c r="A8519" s="220"/>
      <c r="B8519" s="220"/>
      <c r="C8519" s="220"/>
    </row>
    <row r="8520" spans="1:3" x14ac:dyDescent="0.2">
      <c r="A8520" s="220"/>
      <c r="B8520" s="220"/>
      <c r="C8520" s="220"/>
    </row>
    <row r="8521" spans="1:3" x14ac:dyDescent="0.2">
      <c r="A8521" s="220"/>
      <c r="B8521" s="220"/>
      <c r="C8521" s="220"/>
    </row>
    <row r="8522" spans="1:3" x14ac:dyDescent="0.2">
      <c r="A8522" s="220"/>
      <c r="B8522" s="220"/>
      <c r="C8522" s="220"/>
    </row>
    <row r="8523" spans="1:3" x14ac:dyDescent="0.2">
      <c r="A8523" s="220"/>
      <c r="B8523" s="220"/>
      <c r="C8523" s="220"/>
    </row>
    <row r="8524" spans="1:3" x14ac:dyDescent="0.2">
      <c r="A8524" s="220"/>
      <c r="B8524" s="220"/>
      <c r="C8524" s="220"/>
    </row>
    <row r="8525" spans="1:3" x14ac:dyDescent="0.2">
      <c r="A8525" s="220"/>
      <c r="B8525" s="220"/>
      <c r="C8525" s="220"/>
    </row>
    <row r="8526" spans="1:3" x14ac:dyDescent="0.2">
      <c r="A8526" s="220"/>
      <c r="B8526" s="220"/>
      <c r="C8526" s="220"/>
    </row>
    <row r="8527" spans="1:3" x14ac:dyDescent="0.2">
      <c r="A8527" s="220"/>
      <c r="B8527" s="220"/>
      <c r="C8527" s="220"/>
    </row>
    <row r="8528" spans="1:3" x14ac:dyDescent="0.2">
      <c r="A8528" s="220"/>
      <c r="B8528" s="220"/>
      <c r="C8528" s="220"/>
    </row>
    <row r="8529" spans="1:3" x14ac:dyDescent="0.2">
      <c r="A8529" s="220"/>
      <c r="B8529" s="220"/>
      <c r="C8529" s="220"/>
    </row>
    <row r="8530" spans="1:3" x14ac:dyDescent="0.2">
      <c r="A8530" s="220"/>
      <c r="B8530" s="220"/>
      <c r="C8530" s="220"/>
    </row>
    <row r="8531" spans="1:3" x14ac:dyDescent="0.2">
      <c r="A8531" s="220"/>
      <c r="B8531" s="220"/>
      <c r="C8531" s="220"/>
    </row>
    <row r="8532" spans="1:3" x14ac:dyDescent="0.2">
      <c r="A8532" s="220"/>
      <c r="B8532" s="220"/>
      <c r="C8532" s="220"/>
    </row>
    <row r="8533" spans="1:3" x14ac:dyDescent="0.2">
      <c r="A8533" s="220"/>
      <c r="B8533" s="220"/>
      <c r="C8533" s="220"/>
    </row>
    <row r="8534" spans="1:3" x14ac:dyDescent="0.2">
      <c r="A8534" s="220"/>
      <c r="B8534" s="220"/>
      <c r="C8534" s="220"/>
    </row>
    <row r="8535" spans="1:3" x14ac:dyDescent="0.2">
      <c r="A8535" s="220"/>
      <c r="B8535" s="220"/>
      <c r="C8535" s="220"/>
    </row>
    <row r="8536" spans="1:3" x14ac:dyDescent="0.2">
      <c r="A8536" s="220"/>
      <c r="B8536" s="220"/>
      <c r="C8536" s="220"/>
    </row>
    <row r="8537" spans="1:3" x14ac:dyDescent="0.2">
      <c r="A8537" s="220"/>
      <c r="B8537" s="220"/>
      <c r="C8537" s="220"/>
    </row>
    <row r="8538" spans="1:3" x14ac:dyDescent="0.2">
      <c r="A8538" s="220"/>
      <c r="B8538" s="220"/>
      <c r="C8538" s="220"/>
    </row>
    <row r="8539" spans="1:3" x14ac:dyDescent="0.2">
      <c r="A8539" s="220"/>
      <c r="B8539" s="220"/>
      <c r="C8539" s="220"/>
    </row>
    <row r="8540" spans="1:3" x14ac:dyDescent="0.2">
      <c r="A8540" s="220"/>
      <c r="B8540" s="220"/>
      <c r="C8540" s="220"/>
    </row>
    <row r="8541" spans="1:3" x14ac:dyDescent="0.2">
      <c r="A8541" s="220"/>
      <c r="B8541" s="220"/>
      <c r="C8541" s="220"/>
    </row>
    <row r="8542" spans="1:3" x14ac:dyDescent="0.2">
      <c r="A8542" s="220"/>
      <c r="B8542" s="220"/>
      <c r="C8542" s="220"/>
    </row>
    <row r="8543" spans="1:3" x14ac:dyDescent="0.2">
      <c r="A8543" s="220"/>
      <c r="B8543" s="220"/>
      <c r="C8543" s="220"/>
    </row>
    <row r="8544" spans="1:3" x14ac:dyDescent="0.2">
      <c r="A8544" s="220"/>
      <c r="B8544" s="220"/>
      <c r="C8544" s="220"/>
    </row>
    <row r="8545" spans="1:3" x14ac:dyDescent="0.2">
      <c r="A8545" s="220"/>
      <c r="B8545" s="220"/>
      <c r="C8545" s="220"/>
    </row>
    <row r="8546" spans="1:3" x14ac:dyDescent="0.2">
      <c r="A8546" s="220"/>
      <c r="B8546" s="220"/>
      <c r="C8546" s="220"/>
    </row>
    <row r="8547" spans="1:3" x14ac:dyDescent="0.2">
      <c r="A8547" s="220"/>
      <c r="B8547" s="220"/>
      <c r="C8547" s="220"/>
    </row>
    <row r="8548" spans="1:3" x14ac:dyDescent="0.2">
      <c r="A8548" s="220"/>
      <c r="B8548" s="220"/>
      <c r="C8548" s="220"/>
    </row>
    <row r="8549" spans="1:3" x14ac:dyDescent="0.2">
      <c r="A8549" s="220"/>
      <c r="B8549" s="220"/>
      <c r="C8549" s="220"/>
    </row>
    <row r="8550" spans="1:3" x14ac:dyDescent="0.2">
      <c r="A8550" s="220"/>
      <c r="B8550" s="220"/>
      <c r="C8550" s="220"/>
    </row>
    <row r="8551" spans="1:3" x14ac:dyDescent="0.2">
      <c r="A8551" s="220"/>
      <c r="B8551" s="220"/>
      <c r="C8551" s="220"/>
    </row>
    <row r="8552" spans="1:3" x14ac:dyDescent="0.2">
      <c r="A8552" s="220"/>
      <c r="B8552" s="220"/>
      <c r="C8552" s="220"/>
    </row>
    <row r="8553" spans="1:3" x14ac:dyDescent="0.2">
      <c r="A8553" s="220"/>
      <c r="B8553" s="220"/>
      <c r="C8553" s="220"/>
    </row>
    <row r="8554" spans="1:3" x14ac:dyDescent="0.2">
      <c r="A8554" s="220"/>
      <c r="B8554" s="220"/>
      <c r="C8554" s="220"/>
    </row>
    <row r="8555" spans="1:3" x14ac:dyDescent="0.2">
      <c r="A8555" s="220"/>
      <c r="B8555" s="220"/>
      <c r="C8555" s="220"/>
    </row>
    <row r="8556" spans="1:3" x14ac:dyDescent="0.2">
      <c r="A8556" s="220"/>
      <c r="B8556" s="220"/>
      <c r="C8556" s="220"/>
    </row>
    <row r="8557" spans="1:3" x14ac:dyDescent="0.2">
      <c r="A8557" s="220"/>
      <c r="B8557" s="220"/>
      <c r="C8557" s="220"/>
    </row>
    <row r="8558" spans="1:3" x14ac:dyDescent="0.2">
      <c r="A8558" s="220"/>
      <c r="B8558" s="220"/>
      <c r="C8558" s="220"/>
    </row>
    <row r="8559" spans="1:3" x14ac:dyDescent="0.2">
      <c r="A8559" s="220"/>
      <c r="B8559" s="220"/>
      <c r="C8559" s="220"/>
    </row>
    <row r="8560" spans="1:3" x14ac:dyDescent="0.2">
      <c r="A8560" s="220"/>
      <c r="B8560" s="220"/>
      <c r="C8560" s="220"/>
    </row>
    <row r="8561" spans="1:3" x14ac:dyDescent="0.2">
      <c r="A8561" s="220"/>
      <c r="B8561" s="220"/>
      <c r="C8561" s="220"/>
    </row>
    <row r="8562" spans="1:3" x14ac:dyDescent="0.2">
      <c r="A8562" s="220"/>
      <c r="B8562" s="220"/>
      <c r="C8562" s="220"/>
    </row>
    <row r="8563" spans="1:3" x14ac:dyDescent="0.2">
      <c r="A8563" s="220"/>
      <c r="B8563" s="220"/>
      <c r="C8563" s="220"/>
    </row>
    <row r="8564" spans="1:3" x14ac:dyDescent="0.2">
      <c r="A8564" s="220"/>
      <c r="B8564" s="220"/>
      <c r="C8564" s="220"/>
    </row>
    <row r="8565" spans="1:3" x14ac:dyDescent="0.2">
      <c r="A8565" s="220"/>
      <c r="B8565" s="220"/>
      <c r="C8565" s="220"/>
    </row>
    <row r="8566" spans="1:3" x14ac:dyDescent="0.2">
      <c r="A8566" s="220"/>
      <c r="B8566" s="220"/>
      <c r="C8566" s="220"/>
    </row>
    <row r="8567" spans="1:3" x14ac:dyDescent="0.2">
      <c r="A8567" s="220"/>
      <c r="B8567" s="220"/>
      <c r="C8567" s="220"/>
    </row>
    <row r="8568" spans="1:3" x14ac:dyDescent="0.2">
      <c r="A8568" s="220"/>
      <c r="B8568" s="220"/>
      <c r="C8568" s="220"/>
    </row>
    <row r="8569" spans="1:3" x14ac:dyDescent="0.2">
      <c r="A8569" s="220"/>
      <c r="B8569" s="220"/>
      <c r="C8569" s="220"/>
    </row>
    <row r="8570" spans="1:3" x14ac:dyDescent="0.2">
      <c r="A8570" s="220"/>
      <c r="B8570" s="220"/>
      <c r="C8570" s="220"/>
    </row>
    <row r="8571" spans="1:3" x14ac:dyDescent="0.2">
      <c r="A8571" s="220"/>
      <c r="B8571" s="220"/>
      <c r="C8571" s="220"/>
    </row>
    <row r="8572" spans="1:3" x14ac:dyDescent="0.2">
      <c r="A8572" s="220"/>
      <c r="B8572" s="220"/>
      <c r="C8572" s="220"/>
    </row>
    <row r="8573" spans="1:3" x14ac:dyDescent="0.2">
      <c r="A8573" s="220"/>
      <c r="B8573" s="220"/>
      <c r="C8573" s="220"/>
    </row>
    <row r="8574" spans="1:3" x14ac:dyDescent="0.2">
      <c r="A8574" s="220"/>
      <c r="B8574" s="220"/>
      <c r="C8574" s="220"/>
    </row>
    <row r="8575" spans="1:3" x14ac:dyDescent="0.2">
      <c r="A8575" s="220"/>
      <c r="B8575" s="220"/>
      <c r="C8575" s="220"/>
    </row>
    <row r="8576" spans="1:3" x14ac:dyDescent="0.2">
      <c r="A8576" s="220"/>
      <c r="B8576" s="220"/>
      <c r="C8576" s="220"/>
    </row>
    <row r="8577" spans="1:3" x14ac:dyDescent="0.2">
      <c r="A8577" s="220"/>
      <c r="B8577" s="220"/>
      <c r="C8577" s="220"/>
    </row>
    <row r="8578" spans="1:3" x14ac:dyDescent="0.2">
      <c r="A8578" s="220"/>
      <c r="B8578" s="220"/>
      <c r="C8578" s="220"/>
    </row>
    <row r="8579" spans="1:3" x14ac:dyDescent="0.2">
      <c r="A8579" s="220"/>
      <c r="B8579" s="220"/>
      <c r="C8579" s="220"/>
    </row>
    <row r="8580" spans="1:3" x14ac:dyDescent="0.2">
      <c r="A8580" s="220"/>
      <c r="B8580" s="220"/>
      <c r="C8580" s="220"/>
    </row>
    <row r="8581" spans="1:3" x14ac:dyDescent="0.2">
      <c r="A8581" s="220"/>
      <c r="B8581" s="220"/>
      <c r="C8581" s="220"/>
    </row>
    <row r="8582" spans="1:3" x14ac:dyDescent="0.2">
      <c r="A8582" s="220"/>
      <c r="B8582" s="220"/>
      <c r="C8582" s="220"/>
    </row>
    <row r="8583" spans="1:3" x14ac:dyDescent="0.2">
      <c r="A8583" s="220"/>
      <c r="B8583" s="220"/>
      <c r="C8583" s="220"/>
    </row>
    <row r="8584" spans="1:3" x14ac:dyDescent="0.2">
      <c r="A8584" s="220"/>
      <c r="B8584" s="220"/>
      <c r="C8584" s="220"/>
    </row>
    <row r="8585" spans="1:3" x14ac:dyDescent="0.2">
      <c r="A8585" s="220"/>
      <c r="B8585" s="220"/>
      <c r="C8585" s="220"/>
    </row>
    <row r="8586" spans="1:3" x14ac:dyDescent="0.2">
      <c r="A8586" s="220"/>
      <c r="B8586" s="220"/>
      <c r="C8586" s="220"/>
    </row>
    <row r="8587" spans="1:3" x14ac:dyDescent="0.2">
      <c r="A8587" s="220"/>
      <c r="B8587" s="220"/>
      <c r="C8587" s="220"/>
    </row>
    <row r="8588" spans="1:3" x14ac:dyDescent="0.2">
      <c r="A8588" s="220"/>
      <c r="B8588" s="220"/>
      <c r="C8588" s="220"/>
    </row>
    <row r="8589" spans="1:3" x14ac:dyDescent="0.2">
      <c r="A8589" s="220"/>
      <c r="B8589" s="220"/>
      <c r="C8589" s="220"/>
    </row>
    <row r="8590" spans="1:3" x14ac:dyDescent="0.2">
      <c r="A8590" s="220"/>
      <c r="B8590" s="220"/>
      <c r="C8590" s="220"/>
    </row>
    <row r="8591" spans="1:3" x14ac:dyDescent="0.2">
      <c r="A8591" s="220"/>
      <c r="B8591" s="220"/>
      <c r="C8591" s="220"/>
    </row>
    <row r="8592" spans="1:3" x14ac:dyDescent="0.2">
      <c r="A8592" s="220"/>
      <c r="B8592" s="220"/>
      <c r="C8592" s="220"/>
    </row>
    <row r="8593" spans="1:3" x14ac:dyDescent="0.2">
      <c r="A8593" s="220"/>
      <c r="B8593" s="220"/>
      <c r="C8593" s="220"/>
    </row>
    <row r="8594" spans="1:3" x14ac:dyDescent="0.2">
      <c r="A8594" s="220"/>
      <c r="B8594" s="220"/>
      <c r="C8594" s="220"/>
    </row>
    <row r="8595" spans="1:3" x14ac:dyDescent="0.2">
      <c r="A8595" s="220"/>
      <c r="B8595" s="220"/>
      <c r="C8595" s="220"/>
    </row>
    <row r="8596" spans="1:3" x14ac:dyDescent="0.2">
      <c r="A8596" s="220"/>
      <c r="B8596" s="220"/>
      <c r="C8596" s="220"/>
    </row>
    <row r="8597" spans="1:3" x14ac:dyDescent="0.2">
      <c r="A8597" s="220"/>
      <c r="B8597" s="220"/>
      <c r="C8597" s="220"/>
    </row>
    <row r="8598" spans="1:3" x14ac:dyDescent="0.2">
      <c r="A8598" s="220"/>
      <c r="B8598" s="220"/>
      <c r="C8598" s="220"/>
    </row>
    <row r="8599" spans="1:3" x14ac:dyDescent="0.2">
      <c r="A8599" s="220"/>
      <c r="B8599" s="220"/>
      <c r="C8599" s="220"/>
    </row>
    <row r="8600" spans="1:3" x14ac:dyDescent="0.2">
      <c r="A8600" s="220"/>
      <c r="B8600" s="220"/>
      <c r="C8600" s="220"/>
    </row>
    <row r="8601" spans="1:3" x14ac:dyDescent="0.2">
      <c r="A8601" s="220"/>
      <c r="B8601" s="220"/>
      <c r="C8601" s="220"/>
    </row>
    <row r="8602" spans="1:3" x14ac:dyDescent="0.2">
      <c r="A8602" s="220"/>
      <c r="B8602" s="220"/>
      <c r="C8602" s="220"/>
    </row>
    <row r="8603" spans="1:3" x14ac:dyDescent="0.2">
      <c r="A8603" s="220"/>
      <c r="B8603" s="220"/>
      <c r="C8603" s="220"/>
    </row>
    <row r="8604" spans="1:3" x14ac:dyDescent="0.2">
      <c r="A8604" s="220"/>
      <c r="B8604" s="220"/>
      <c r="C8604" s="220"/>
    </row>
    <row r="8605" spans="1:3" x14ac:dyDescent="0.2">
      <c r="A8605" s="220"/>
      <c r="B8605" s="220"/>
      <c r="C8605" s="220"/>
    </row>
    <row r="8606" spans="1:3" x14ac:dyDescent="0.2">
      <c r="A8606" s="220"/>
      <c r="B8606" s="220"/>
      <c r="C8606" s="220"/>
    </row>
    <row r="8607" spans="1:3" x14ac:dyDescent="0.2">
      <c r="A8607" s="220"/>
      <c r="B8607" s="220"/>
      <c r="C8607" s="220"/>
    </row>
    <row r="8608" spans="1:3" x14ac:dyDescent="0.2">
      <c r="A8608" s="220"/>
      <c r="B8608" s="220"/>
      <c r="C8608" s="220"/>
    </row>
    <row r="8609" spans="1:3" x14ac:dyDescent="0.2">
      <c r="A8609" s="220"/>
      <c r="B8609" s="220"/>
      <c r="C8609" s="220"/>
    </row>
    <row r="8610" spans="1:3" x14ac:dyDescent="0.2">
      <c r="A8610" s="220"/>
      <c r="B8610" s="220"/>
      <c r="C8610" s="220"/>
    </row>
    <row r="8611" spans="1:3" x14ac:dyDescent="0.2">
      <c r="A8611" s="220"/>
      <c r="B8611" s="220"/>
      <c r="C8611" s="220"/>
    </row>
    <row r="8612" spans="1:3" x14ac:dyDescent="0.2">
      <c r="A8612" s="220"/>
      <c r="B8612" s="220"/>
      <c r="C8612" s="220"/>
    </row>
    <row r="8613" spans="1:3" x14ac:dyDescent="0.2">
      <c r="A8613" s="220"/>
      <c r="B8613" s="220"/>
      <c r="C8613" s="220"/>
    </row>
    <row r="8614" spans="1:3" x14ac:dyDescent="0.2">
      <c r="A8614" s="220"/>
      <c r="B8614" s="220"/>
      <c r="C8614" s="220"/>
    </row>
    <row r="8615" spans="1:3" x14ac:dyDescent="0.2">
      <c r="A8615" s="220"/>
      <c r="B8615" s="220"/>
      <c r="C8615" s="220"/>
    </row>
    <row r="8616" spans="1:3" x14ac:dyDescent="0.2">
      <c r="A8616" s="220"/>
      <c r="B8616" s="220"/>
      <c r="C8616" s="220"/>
    </row>
    <row r="8617" spans="1:3" x14ac:dyDescent="0.2">
      <c r="A8617" s="220"/>
      <c r="B8617" s="220"/>
      <c r="C8617" s="220"/>
    </row>
    <row r="8618" spans="1:3" x14ac:dyDescent="0.2">
      <c r="A8618" s="220"/>
      <c r="B8618" s="220"/>
      <c r="C8618" s="220"/>
    </row>
    <row r="8619" spans="1:3" x14ac:dyDescent="0.2">
      <c r="A8619" s="220"/>
      <c r="B8619" s="220"/>
      <c r="C8619" s="220"/>
    </row>
    <row r="8620" spans="1:3" x14ac:dyDescent="0.2">
      <c r="A8620" s="220"/>
      <c r="B8620" s="220"/>
      <c r="C8620" s="220"/>
    </row>
    <row r="8621" spans="1:3" x14ac:dyDescent="0.2">
      <c r="A8621" s="220"/>
      <c r="B8621" s="220"/>
      <c r="C8621" s="220"/>
    </row>
    <row r="8622" spans="1:3" x14ac:dyDescent="0.2">
      <c r="A8622" s="220"/>
      <c r="B8622" s="220"/>
      <c r="C8622" s="220"/>
    </row>
    <row r="8623" spans="1:3" x14ac:dyDescent="0.2">
      <c r="A8623" s="220"/>
      <c r="B8623" s="220"/>
      <c r="C8623" s="220"/>
    </row>
    <row r="8624" spans="1:3" x14ac:dyDescent="0.2">
      <c r="A8624" s="220"/>
      <c r="B8624" s="220"/>
      <c r="C8624" s="220"/>
    </row>
    <row r="8625" spans="1:3" x14ac:dyDescent="0.2">
      <c r="A8625" s="220"/>
      <c r="B8625" s="220"/>
      <c r="C8625" s="220"/>
    </row>
    <row r="8626" spans="1:3" x14ac:dyDescent="0.2">
      <c r="A8626" s="220"/>
      <c r="B8626" s="220"/>
      <c r="C8626" s="220"/>
    </row>
    <row r="8627" spans="1:3" x14ac:dyDescent="0.2">
      <c r="A8627" s="220"/>
      <c r="B8627" s="220"/>
      <c r="C8627" s="220"/>
    </row>
    <row r="8628" spans="1:3" x14ac:dyDescent="0.2">
      <c r="A8628" s="220"/>
      <c r="B8628" s="220"/>
      <c r="C8628" s="220"/>
    </row>
    <row r="8629" spans="1:3" x14ac:dyDescent="0.2">
      <c r="A8629" s="220"/>
      <c r="B8629" s="220"/>
      <c r="C8629" s="220"/>
    </row>
    <row r="8630" spans="1:3" x14ac:dyDescent="0.2">
      <c r="A8630" s="220"/>
      <c r="B8630" s="220"/>
      <c r="C8630" s="220"/>
    </row>
    <row r="8631" spans="1:3" x14ac:dyDescent="0.2">
      <c r="A8631" s="220"/>
      <c r="B8631" s="220"/>
      <c r="C8631" s="220"/>
    </row>
    <row r="8632" spans="1:3" x14ac:dyDescent="0.2">
      <c r="A8632" s="220"/>
      <c r="B8632" s="220"/>
      <c r="C8632" s="220"/>
    </row>
    <row r="8633" spans="1:3" x14ac:dyDescent="0.2">
      <c r="A8633" s="220"/>
      <c r="B8633" s="220"/>
      <c r="C8633" s="220"/>
    </row>
    <row r="8634" spans="1:3" x14ac:dyDescent="0.2">
      <c r="A8634" s="220"/>
      <c r="B8634" s="220"/>
      <c r="C8634" s="220"/>
    </row>
    <row r="8635" spans="1:3" x14ac:dyDescent="0.2">
      <c r="A8635" s="220"/>
      <c r="B8635" s="220"/>
      <c r="C8635" s="220"/>
    </row>
    <row r="8636" spans="1:3" x14ac:dyDescent="0.2">
      <c r="A8636" s="220"/>
      <c r="B8636" s="220"/>
      <c r="C8636" s="220"/>
    </row>
    <row r="8637" spans="1:3" x14ac:dyDescent="0.2">
      <c r="A8637" s="220"/>
      <c r="B8637" s="220"/>
      <c r="C8637" s="220"/>
    </row>
    <row r="8638" spans="1:3" x14ac:dyDescent="0.2">
      <c r="A8638" s="220"/>
      <c r="B8638" s="220"/>
      <c r="C8638" s="220"/>
    </row>
    <row r="8639" spans="1:3" x14ac:dyDescent="0.2">
      <c r="A8639" s="220"/>
      <c r="B8639" s="220"/>
      <c r="C8639" s="220"/>
    </row>
    <row r="8640" spans="1:3" x14ac:dyDescent="0.2">
      <c r="A8640" s="220"/>
      <c r="B8640" s="220"/>
      <c r="C8640" s="220"/>
    </row>
    <row r="8641" spans="1:3" x14ac:dyDescent="0.2">
      <c r="A8641" s="220"/>
      <c r="B8641" s="220"/>
      <c r="C8641" s="220"/>
    </row>
    <row r="8642" spans="1:3" x14ac:dyDescent="0.2">
      <c r="A8642" s="220"/>
      <c r="B8642" s="220"/>
      <c r="C8642" s="220"/>
    </row>
    <row r="8643" spans="1:3" x14ac:dyDescent="0.2">
      <c r="A8643" s="220"/>
      <c r="B8643" s="220"/>
      <c r="C8643" s="220"/>
    </row>
    <row r="8644" spans="1:3" x14ac:dyDescent="0.2">
      <c r="A8644" s="220"/>
      <c r="B8644" s="220"/>
      <c r="C8644" s="220"/>
    </row>
    <row r="8645" spans="1:3" x14ac:dyDescent="0.2">
      <c r="A8645" s="220"/>
      <c r="B8645" s="220"/>
      <c r="C8645" s="220"/>
    </row>
    <row r="8646" spans="1:3" x14ac:dyDescent="0.2">
      <c r="A8646" s="220"/>
      <c r="B8646" s="220"/>
      <c r="C8646" s="220"/>
    </row>
    <row r="8647" spans="1:3" x14ac:dyDescent="0.2">
      <c r="A8647" s="220"/>
      <c r="B8647" s="220"/>
      <c r="C8647" s="220"/>
    </row>
    <row r="8648" spans="1:3" x14ac:dyDescent="0.2">
      <c r="A8648" s="220"/>
      <c r="B8648" s="220"/>
      <c r="C8648" s="220"/>
    </row>
    <row r="8649" spans="1:3" x14ac:dyDescent="0.2">
      <c r="A8649" s="220"/>
      <c r="B8649" s="220"/>
      <c r="C8649" s="220"/>
    </row>
    <row r="8650" spans="1:3" x14ac:dyDescent="0.2">
      <c r="A8650" s="220"/>
      <c r="B8650" s="220"/>
      <c r="C8650" s="220"/>
    </row>
    <row r="8651" spans="1:3" x14ac:dyDescent="0.2">
      <c r="A8651" s="220"/>
      <c r="B8651" s="220"/>
      <c r="C8651" s="220"/>
    </row>
    <row r="8652" spans="1:3" x14ac:dyDescent="0.2">
      <c r="A8652" s="220"/>
      <c r="B8652" s="220"/>
      <c r="C8652" s="220"/>
    </row>
    <row r="8653" spans="1:3" x14ac:dyDescent="0.2">
      <c r="A8653" s="220"/>
      <c r="B8653" s="220"/>
      <c r="C8653" s="220"/>
    </row>
    <row r="8654" spans="1:3" x14ac:dyDescent="0.2">
      <c r="A8654" s="220"/>
      <c r="B8654" s="220"/>
      <c r="C8654" s="220"/>
    </row>
    <row r="8655" spans="1:3" x14ac:dyDescent="0.2">
      <c r="A8655" s="220"/>
      <c r="B8655" s="220"/>
      <c r="C8655" s="220"/>
    </row>
    <row r="8656" spans="1:3" x14ac:dyDescent="0.2">
      <c r="A8656" s="220"/>
      <c r="B8656" s="220"/>
      <c r="C8656" s="220"/>
    </row>
    <row r="8657" spans="1:3" x14ac:dyDescent="0.2">
      <c r="A8657" s="220"/>
      <c r="B8657" s="220"/>
      <c r="C8657" s="220"/>
    </row>
    <row r="8658" spans="1:3" x14ac:dyDescent="0.2">
      <c r="A8658" s="220"/>
      <c r="B8658" s="220"/>
      <c r="C8658" s="220"/>
    </row>
    <row r="8659" spans="1:3" x14ac:dyDescent="0.2">
      <c r="A8659" s="220"/>
      <c r="B8659" s="220"/>
      <c r="C8659" s="220"/>
    </row>
    <row r="8660" spans="1:3" x14ac:dyDescent="0.2">
      <c r="A8660" s="220"/>
      <c r="B8660" s="220"/>
      <c r="C8660" s="220"/>
    </row>
    <row r="8661" spans="1:3" x14ac:dyDescent="0.2">
      <c r="A8661" s="220"/>
      <c r="B8661" s="220"/>
      <c r="C8661" s="220"/>
    </row>
    <row r="8662" spans="1:3" x14ac:dyDescent="0.2">
      <c r="A8662" s="220"/>
      <c r="B8662" s="220"/>
      <c r="C8662" s="220"/>
    </row>
    <row r="8663" spans="1:3" x14ac:dyDescent="0.2">
      <c r="A8663" s="220"/>
      <c r="B8663" s="220"/>
      <c r="C8663" s="220"/>
    </row>
    <row r="8664" spans="1:3" x14ac:dyDescent="0.2">
      <c r="A8664" s="220"/>
      <c r="B8664" s="220"/>
      <c r="C8664" s="220"/>
    </row>
    <row r="8665" spans="1:3" x14ac:dyDescent="0.2">
      <c r="A8665" s="220"/>
      <c r="B8665" s="220"/>
      <c r="C8665" s="220"/>
    </row>
    <row r="8666" spans="1:3" x14ac:dyDescent="0.2">
      <c r="A8666" s="220"/>
      <c r="B8666" s="220"/>
      <c r="C8666" s="220"/>
    </row>
    <row r="8667" spans="1:3" x14ac:dyDescent="0.2">
      <c r="A8667" s="220"/>
      <c r="B8667" s="220"/>
      <c r="C8667" s="220"/>
    </row>
    <row r="8668" spans="1:3" x14ac:dyDescent="0.2">
      <c r="A8668" s="220"/>
      <c r="B8668" s="220"/>
      <c r="C8668" s="220"/>
    </row>
    <row r="8669" spans="1:3" x14ac:dyDescent="0.2">
      <c r="A8669" s="220"/>
      <c r="B8669" s="220"/>
      <c r="C8669" s="220"/>
    </row>
    <row r="8670" spans="1:3" x14ac:dyDescent="0.2">
      <c r="A8670" s="220"/>
      <c r="B8670" s="220"/>
      <c r="C8670" s="220"/>
    </row>
    <row r="8671" spans="1:3" x14ac:dyDescent="0.2">
      <c r="A8671" s="220"/>
      <c r="B8671" s="220"/>
      <c r="C8671" s="220"/>
    </row>
    <row r="8672" spans="1:3" x14ac:dyDescent="0.2">
      <c r="A8672" s="220"/>
      <c r="B8672" s="220"/>
      <c r="C8672" s="220"/>
    </row>
    <row r="8673" spans="1:3" x14ac:dyDescent="0.2">
      <c r="A8673" s="220"/>
      <c r="B8673" s="220"/>
      <c r="C8673" s="220"/>
    </row>
    <row r="8674" spans="1:3" x14ac:dyDescent="0.2">
      <c r="A8674" s="220"/>
      <c r="B8674" s="220"/>
      <c r="C8674" s="220"/>
    </row>
    <row r="8675" spans="1:3" x14ac:dyDescent="0.2">
      <c r="A8675" s="220"/>
      <c r="B8675" s="220"/>
      <c r="C8675" s="220"/>
    </row>
    <row r="8676" spans="1:3" x14ac:dyDescent="0.2">
      <c r="A8676" s="220"/>
      <c r="B8676" s="220"/>
      <c r="C8676" s="220"/>
    </row>
    <row r="8677" spans="1:3" x14ac:dyDescent="0.2">
      <c r="A8677" s="220"/>
      <c r="B8677" s="220"/>
      <c r="C8677" s="220"/>
    </row>
    <row r="8678" spans="1:3" x14ac:dyDescent="0.2">
      <c r="A8678" s="220"/>
      <c r="B8678" s="220"/>
      <c r="C8678" s="220"/>
    </row>
    <row r="8679" spans="1:3" x14ac:dyDescent="0.2">
      <c r="A8679" s="220"/>
      <c r="B8679" s="220"/>
      <c r="C8679" s="220"/>
    </row>
    <row r="8680" spans="1:3" x14ac:dyDescent="0.2">
      <c r="A8680" s="220"/>
      <c r="B8680" s="220"/>
      <c r="C8680" s="220"/>
    </row>
    <row r="8681" spans="1:3" x14ac:dyDescent="0.2">
      <c r="A8681" s="220"/>
      <c r="B8681" s="220"/>
      <c r="C8681" s="220"/>
    </row>
    <row r="8682" spans="1:3" x14ac:dyDescent="0.2">
      <c r="A8682" s="220"/>
      <c r="B8682" s="220"/>
      <c r="C8682" s="220"/>
    </row>
    <row r="8683" spans="1:3" x14ac:dyDescent="0.2">
      <c r="A8683" s="220"/>
      <c r="B8683" s="220"/>
      <c r="C8683" s="220"/>
    </row>
    <row r="8684" spans="1:3" x14ac:dyDescent="0.2">
      <c r="A8684" s="220"/>
      <c r="B8684" s="220"/>
      <c r="C8684" s="220"/>
    </row>
    <row r="8685" spans="1:3" x14ac:dyDescent="0.2">
      <c r="A8685" s="220"/>
      <c r="B8685" s="220"/>
      <c r="C8685" s="220"/>
    </row>
    <row r="8686" spans="1:3" x14ac:dyDescent="0.2">
      <c r="A8686" s="220"/>
      <c r="B8686" s="220"/>
      <c r="C8686" s="220"/>
    </row>
    <row r="8687" spans="1:3" x14ac:dyDescent="0.2">
      <c r="A8687" s="220"/>
      <c r="B8687" s="220"/>
      <c r="C8687" s="220"/>
    </row>
    <row r="8688" spans="1:3" x14ac:dyDescent="0.2">
      <c r="A8688" s="220"/>
      <c r="B8688" s="220"/>
      <c r="C8688" s="220"/>
    </row>
    <row r="8689" spans="1:3" x14ac:dyDescent="0.2">
      <c r="A8689" s="220"/>
      <c r="B8689" s="220"/>
      <c r="C8689" s="220"/>
    </row>
    <row r="8690" spans="1:3" x14ac:dyDescent="0.2">
      <c r="A8690" s="220"/>
      <c r="B8690" s="220"/>
      <c r="C8690" s="220"/>
    </row>
    <row r="8691" spans="1:3" x14ac:dyDescent="0.2">
      <c r="A8691" s="220"/>
      <c r="B8691" s="220"/>
      <c r="C8691" s="220"/>
    </row>
    <row r="8692" spans="1:3" x14ac:dyDescent="0.2">
      <c r="A8692" s="220"/>
      <c r="B8692" s="220"/>
      <c r="C8692" s="220"/>
    </row>
    <row r="8693" spans="1:3" x14ac:dyDescent="0.2">
      <c r="A8693" s="220"/>
      <c r="B8693" s="220"/>
      <c r="C8693" s="220"/>
    </row>
    <row r="8694" spans="1:3" x14ac:dyDescent="0.2">
      <c r="A8694" s="220"/>
      <c r="B8694" s="220"/>
      <c r="C8694" s="220"/>
    </row>
    <row r="8695" spans="1:3" x14ac:dyDescent="0.2">
      <c r="A8695" s="220"/>
      <c r="B8695" s="220"/>
      <c r="C8695" s="220"/>
    </row>
    <row r="8696" spans="1:3" x14ac:dyDescent="0.2">
      <c r="A8696" s="220"/>
      <c r="B8696" s="220"/>
      <c r="C8696" s="220"/>
    </row>
    <row r="8697" spans="1:3" x14ac:dyDescent="0.2">
      <c r="A8697" s="220"/>
      <c r="B8697" s="220"/>
      <c r="C8697" s="220"/>
    </row>
    <row r="8698" spans="1:3" x14ac:dyDescent="0.2">
      <c r="A8698" s="220"/>
      <c r="B8698" s="220"/>
      <c r="C8698" s="220"/>
    </row>
    <row r="8699" spans="1:3" x14ac:dyDescent="0.2">
      <c r="A8699" s="220"/>
      <c r="B8699" s="220"/>
      <c r="C8699" s="220"/>
    </row>
    <row r="8700" spans="1:3" x14ac:dyDescent="0.2">
      <c r="A8700" s="220"/>
      <c r="B8700" s="220"/>
      <c r="C8700" s="220"/>
    </row>
    <row r="8701" spans="1:3" x14ac:dyDescent="0.2">
      <c r="A8701" s="220"/>
      <c r="B8701" s="220"/>
      <c r="C8701" s="220"/>
    </row>
    <row r="8702" spans="1:3" x14ac:dyDescent="0.2">
      <c r="A8702" s="220"/>
      <c r="B8702" s="220"/>
      <c r="C8702" s="220"/>
    </row>
    <row r="8703" spans="1:3" x14ac:dyDescent="0.2">
      <c r="A8703" s="220"/>
      <c r="B8703" s="220"/>
      <c r="C8703" s="220"/>
    </row>
    <row r="8704" spans="1:3" x14ac:dyDescent="0.2">
      <c r="A8704" s="220"/>
      <c r="B8704" s="220"/>
      <c r="C8704" s="220"/>
    </row>
    <row r="8705" spans="1:3" x14ac:dyDescent="0.2">
      <c r="A8705" s="220"/>
      <c r="B8705" s="220"/>
      <c r="C8705" s="220"/>
    </row>
    <row r="8706" spans="1:3" x14ac:dyDescent="0.2">
      <c r="A8706" s="220"/>
      <c r="B8706" s="220"/>
      <c r="C8706" s="220"/>
    </row>
    <row r="8707" spans="1:3" x14ac:dyDescent="0.2">
      <c r="A8707" s="220"/>
      <c r="B8707" s="220"/>
      <c r="C8707" s="220"/>
    </row>
    <row r="8708" spans="1:3" x14ac:dyDescent="0.2">
      <c r="A8708" s="220"/>
      <c r="B8708" s="220"/>
      <c r="C8708" s="220"/>
    </row>
    <row r="8709" spans="1:3" x14ac:dyDescent="0.2">
      <c r="A8709" s="220"/>
      <c r="B8709" s="220"/>
      <c r="C8709" s="220"/>
    </row>
    <row r="8710" spans="1:3" x14ac:dyDescent="0.2">
      <c r="A8710" s="220"/>
      <c r="B8710" s="220"/>
      <c r="C8710" s="220"/>
    </row>
    <row r="8711" spans="1:3" x14ac:dyDescent="0.2">
      <c r="A8711" s="220"/>
      <c r="B8711" s="220"/>
      <c r="C8711" s="220"/>
    </row>
    <row r="8712" spans="1:3" x14ac:dyDescent="0.2">
      <c r="A8712" s="220"/>
      <c r="B8712" s="220"/>
      <c r="C8712" s="220"/>
    </row>
    <row r="8713" spans="1:3" x14ac:dyDescent="0.2">
      <c r="A8713" s="220"/>
      <c r="B8713" s="220"/>
      <c r="C8713" s="220"/>
    </row>
    <row r="8714" spans="1:3" x14ac:dyDescent="0.2">
      <c r="A8714" s="220"/>
      <c r="B8714" s="220"/>
      <c r="C8714" s="220"/>
    </row>
    <row r="8715" spans="1:3" x14ac:dyDescent="0.2">
      <c r="A8715" s="220"/>
      <c r="B8715" s="220"/>
      <c r="C8715" s="220"/>
    </row>
    <row r="8716" spans="1:3" x14ac:dyDescent="0.2">
      <c r="A8716" s="220"/>
      <c r="B8716" s="220"/>
      <c r="C8716" s="220"/>
    </row>
    <row r="8717" spans="1:3" x14ac:dyDescent="0.2">
      <c r="A8717" s="220"/>
      <c r="B8717" s="220"/>
      <c r="C8717" s="220"/>
    </row>
    <row r="8718" spans="1:3" x14ac:dyDescent="0.2">
      <c r="A8718" s="220"/>
      <c r="B8718" s="220"/>
      <c r="C8718" s="220"/>
    </row>
    <row r="8719" spans="1:3" x14ac:dyDescent="0.2">
      <c r="A8719" s="220"/>
      <c r="B8719" s="220"/>
      <c r="C8719" s="220"/>
    </row>
    <row r="8720" spans="1:3" x14ac:dyDescent="0.2">
      <c r="A8720" s="220"/>
      <c r="B8720" s="220"/>
      <c r="C8720" s="220"/>
    </row>
    <row r="8721" spans="1:3" x14ac:dyDescent="0.2">
      <c r="A8721" s="220"/>
      <c r="B8721" s="220"/>
      <c r="C8721" s="220"/>
    </row>
    <row r="8722" spans="1:3" x14ac:dyDescent="0.2">
      <c r="A8722" s="220"/>
      <c r="B8722" s="220"/>
      <c r="C8722" s="220"/>
    </row>
    <row r="8723" spans="1:3" x14ac:dyDescent="0.2">
      <c r="A8723" s="220"/>
      <c r="B8723" s="220"/>
      <c r="C8723" s="220"/>
    </row>
    <row r="8724" spans="1:3" x14ac:dyDescent="0.2">
      <c r="A8724" s="220"/>
      <c r="B8724" s="220"/>
      <c r="C8724" s="220"/>
    </row>
    <row r="8725" spans="1:3" x14ac:dyDescent="0.2">
      <c r="A8725" s="220"/>
      <c r="B8725" s="220"/>
      <c r="C8725" s="220"/>
    </row>
    <row r="8726" spans="1:3" x14ac:dyDescent="0.2">
      <c r="A8726" s="220"/>
      <c r="B8726" s="220"/>
      <c r="C8726" s="220"/>
    </row>
    <row r="8727" spans="1:3" x14ac:dyDescent="0.2">
      <c r="A8727" s="220"/>
      <c r="B8727" s="220"/>
      <c r="C8727" s="220"/>
    </row>
    <row r="8728" spans="1:3" x14ac:dyDescent="0.2">
      <c r="A8728" s="220"/>
      <c r="B8728" s="220"/>
      <c r="C8728" s="220"/>
    </row>
    <row r="8729" spans="1:3" x14ac:dyDescent="0.2">
      <c r="A8729" s="220"/>
      <c r="B8729" s="220"/>
      <c r="C8729" s="220"/>
    </row>
    <row r="8730" spans="1:3" x14ac:dyDescent="0.2">
      <c r="A8730" s="220"/>
      <c r="B8730" s="220"/>
      <c r="C8730" s="220"/>
    </row>
    <row r="8731" spans="1:3" x14ac:dyDescent="0.2">
      <c r="A8731" s="220"/>
      <c r="B8731" s="220"/>
      <c r="C8731" s="220"/>
    </row>
    <row r="8732" spans="1:3" x14ac:dyDescent="0.2">
      <c r="A8732" s="220"/>
      <c r="B8732" s="220"/>
      <c r="C8732" s="220"/>
    </row>
    <row r="8733" spans="1:3" x14ac:dyDescent="0.2">
      <c r="A8733" s="220"/>
      <c r="B8733" s="220"/>
      <c r="C8733" s="220"/>
    </row>
    <row r="8734" spans="1:3" x14ac:dyDescent="0.2">
      <c r="A8734" s="220"/>
      <c r="B8734" s="220"/>
      <c r="C8734" s="220"/>
    </row>
    <row r="8735" spans="1:3" x14ac:dyDescent="0.2">
      <c r="A8735" s="220"/>
      <c r="B8735" s="220"/>
      <c r="C8735" s="220"/>
    </row>
    <row r="8736" spans="1:3" x14ac:dyDescent="0.2">
      <c r="A8736" s="220"/>
      <c r="B8736" s="220"/>
      <c r="C8736" s="220"/>
    </row>
    <row r="8737" spans="1:3" x14ac:dyDescent="0.2">
      <c r="A8737" s="220"/>
      <c r="B8737" s="220"/>
      <c r="C8737" s="220"/>
    </row>
    <row r="8738" spans="1:3" x14ac:dyDescent="0.2">
      <c r="A8738" s="220"/>
      <c r="B8738" s="220"/>
      <c r="C8738" s="220"/>
    </row>
    <row r="8739" spans="1:3" x14ac:dyDescent="0.2">
      <c r="A8739" s="220"/>
      <c r="B8739" s="220"/>
      <c r="C8739" s="220"/>
    </row>
    <row r="8740" spans="1:3" x14ac:dyDescent="0.2">
      <c r="A8740" s="220"/>
      <c r="B8740" s="220"/>
      <c r="C8740" s="220"/>
    </row>
    <row r="8741" spans="1:3" x14ac:dyDescent="0.2">
      <c r="A8741" s="220"/>
      <c r="B8741" s="220"/>
      <c r="C8741" s="220"/>
    </row>
    <row r="8742" spans="1:3" x14ac:dyDescent="0.2">
      <c r="A8742" s="220"/>
      <c r="B8742" s="220"/>
      <c r="C8742" s="220"/>
    </row>
    <row r="8743" spans="1:3" x14ac:dyDescent="0.2">
      <c r="A8743" s="220"/>
      <c r="B8743" s="220"/>
      <c r="C8743" s="220"/>
    </row>
    <row r="8744" spans="1:3" x14ac:dyDescent="0.2">
      <c r="A8744" s="220"/>
      <c r="B8744" s="220"/>
      <c r="C8744" s="220"/>
    </row>
    <row r="8745" spans="1:3" x14ac:dyDescent="0.2">
      <c r="A8745" s="220"/>
      <c r="B8745" s="220"/>
      <c r="C8745" s="220"/>
    </row>
    <row r="8746" spans="1:3" x14ac:dyDescent="0.2">
      <c r="A8746" s="220"/>
      <c r="B8746" s="220"/>
      <c r="C8746" s="220"/>
    </row>
    <row r="8747" spans="1:3" x14ac:dyDescent="0.2">
      <c r="A8747" s="220"/>
      <c r="B8747" s="220"/>
      <c r="C8747" s="220"/>
    </row>
    <row r="8748" spans="1:3" x14ac:dyDescent="0.2">
      <c r="A8748" s="220"/>
      <c r="B8748" s="220"/>
      <c r="C8748" s="220"/>
    </row>
    <row r="8749" spans="1:3" x14ac:dyDescent="0.2">
      <c r="A8749" s="220"/>
      <c r="B8749" s="220"/>
      <c r="C8749" s="220"/>
    </row>
    <row r="8750" spans="1:3" x14ac:dyDescent="0.2">
      <c r="A8750" s="220"/>
      <c r="B8750" s="220"/>
      <c r="C8750" s="220"/>
    </row>
    <row r="8751" spans="1:3" x14ac:dyDescent="0.2">
      <c r="A8751" s="220"/>
      <c r="B8751" s="220"/>
      <c r="C8751" s="220"/>
    </row>
    <row r="8752" spans="1:3" x14ac:dyDescent="0.2">
      <c r="A8752" s="220"/>
      <c r="B8752" s="220"/>
      <c r="C8752" s="220"/>
    </row>
    <row r="8753" spans="1:3" x14ac:dyDescent="0.2">
      <c r="A8753" s="220"/>
      <c r="B8753" s="220"/>
      <c r="C8753" s="220"/>
    </row>
    <row r="8754" spans="1:3" x14ac:dyDescent="0.2">
      <c r="A8754" s="220"/>
      <c r="B8754" s="220"/>
      <c r="C8754" s="220"/>
    </row>
    <row r="8755" spans="1:3" x14ac:dyDescent="0.2">
      <c r="A8755" s="220"/>
      <c r="B8755" s="220"/>
      <c r="C8755" s="220"/>
    </row>
    <row r="8756" spans="1:3" x14ac:dyDescent="0.2">
      <c r="A8756" s="220"/>
      <c r="B8756" s="220"/>
      <c r="C8756" s="220"/>
    </row>
    <row r="8757" spans="1:3" x14ac:dyDescent="0.2">
      <c r="A8757" s="220"/>
      <c r="B8757" s="220"/>
      <c r="C8757" s="220"/>
    </row>
    <row r="8758" spans="1:3" x14ac:dyDescent="0.2">
      <c r="A8758" s="220"/>
      <c r="B8758" s="220"/>
      <c r="C8758" s="220"/>
    </row>
    <row r="8759" spans="1:3" x14ac:dyDescent="0.2">
      <c r="A8759" s="220"/>
      <c r="B8759" s="220"/>
      <c r="C8759" s="220"/>
    </row>
    <row r="8760" spans="1:3" x14ac:dyDescent="0.2">
      <c r="A8760" s="220"/>
      <c r="B8760" s="220"/>
      <c r="C8760" s="220"/>
    </row>
    <row r="8761" spans="1:3" x14ac:dyDescent="0.2">
      <c r="A8761" s="220"/>
      <c r="B8761" s="220"/>
      <c r="C8761" s="220"/>
    </row>
    <row r="8762" spans="1:3" x14ac:dyDescent="0.2">
      <c r="A8762" s="220"/>
      <c r="B8762" s="220"/>
      <c r="C8762" s="220"/>
    </row>
    <row r="8763" spans="1:3" x14ac:dyDescent="0.2">
      <c r="A8763" s="220"/>
      <c r="B8763" s="220"/>
      <c r="C8763" s="220"/>
    </row>
    <row r="8764" spans="1:3" x14ac:dyDescent="0.2">
      <c r="A8764" s="220"/>
      <c r="B8764" s="220"/>
      <c r="C8764" s="220"/>
    </row>
    <row r="8765" spans="1:3" x14ac:dyDescent="0.2">
      <c r="A8765" s="220"/>
      <c r="B8765" s="220"/>
      <c r="C8765" s="220"/>
    </row>
    <row r="8766" spans="1:3" x14ac:dyDescent="0.2">
      <c r="A8766" s="220"/>
      <c r="B8766" s="220"/>
      <c r="C8766" s="220"/>
    </row>
    <row r="8767" spans="1:3" x14ac:dyDescent="0.2">
      <c r="A8767" s="220"/>
      <c r="B8767" s="220"/>
      <c r="C8767" s="220"/>
    </row>
    <row r="8768" spans="1:3" x14ac:dyDescent="0.2">
      <c r="A8768" s="220"/>
      <c r="B8768" s="220"/>
      <c r="C8768" s="220"/>
    </row>
    <row r="8769" spans="1:3" x14ac:dyDescent="0.2">
      <c r="A8769" s="220"/>
      <c r="B8769" s="220"/>
      <c r="C8769" s="220"/>
    </row>
    <row r="8770" spans="1:3" x14ac:dyDescent="0.2">
      <c r="A8770" s="220"/>
      <c r="B8770" s="220"/>
      <c r="C8770" s="220"/>
    </row>
    <row r="8771" spans="1:3" x14ac:dyDescent="0.2">
      <c r="A8771" s="220"/>
      <c r="B8771" s="220"/>
      <c r="C8771" s="220"/>
    </row>
    <row r="8772" spans="1:3" x14ac:dyDescent="0.2">
      <c r="A8772" s="220"/>
      <c r="B8772" s="220"/>
      <c r="C8772" s="220"/>
    </row>
    <row r="8773" spans="1:3" x14ac:dyDescent="0.2">
      <c r="A8773" s="220"/>
      <c r="B8773" s="220"/>
      <c r="C8773" s="220"/>
    </row>
    <row r="8774" spans="1:3" x14ac:dyDescent="0.2">
      <c r="A8774" s="220"/>
      <c r="B8774" s="220"/>
      <c r="C8774" s="220"/>
    </row>
    <row r="8775" spans="1:3" x14ac:dyDescent="0.2">
      <c r="A8775" s="220"/>
      <c r="B8775" s="220"/>
      <c r="C8775" s="220"/>
    </row>
    <row r="8776" spans="1:3" x14ac:dyDescent="0.2">
      <c r="A8776" s="220"/>
      <c r="B8776" s="220"/>
      <c r="C8776" s="220"/>
    </row>
    <row r="8777" spans="1:3" x14ac:dyDescent="0.2">
      <c r="A8777" s="220"/>
      <c r="B8777" s="220"/>
      <c r="C8777" s="220"/>
    </row>
    <row r="8778" spans="1:3" x14ac:dyDescent="0.2">
      <c r="A8778" s="220"/>
      <c r="B8778" s="220"/>
      <c r="C8778" s="220"/>
    </row>
    <row r="8779" spans="1:3" x14ac:dyDescent="0.2">
      <c r="A8779" s="220"/>
      <c r="B8779" s="220"/>
      <c r="C8779" s="220"/>
    </row>
    <row r="8780" spans="1:3" x14ac:dyDescent="0.2">
      <c r="A8780" s="220"/>
      <c r="B8780" s="220"/>
      <c r="C8780" s="220"/>
    </row>
    <row r="8781" spans="1:3" x14ac:dyDescent="0.2">
      <c r="A8781" s="220"/>
      <c r="B8781" s="220"/>
      <c r="C8781" s="220"/>
    </row>
    <row r="8782" spans="1:3" x14ac:dyDescent="0.2">
      <c r="A8782" s="220"/>
      <c r="B8782" s="220"/>
      <c r="C8782" s="220"/>
    </row>
    <row r="8783" spans="1:3" x14ac:dyDescent="0.2">
      <c r="A8783" s="220"/>
      <c r="B8783" s="220"/>
      <c r="C8783" s="220"/>
    </row>
    <row r="8784" spans="1:3" x14ac:dyDescent="0.2">
      <c r="A8784" s="220"/>
      <c r="B8784" s="220"/>
      <c r="C8784" s="220"/>
    </row>
    <row r="8785" spans="1:3" x14ac:dyDescent="0.2">
      <c r="A8785" s="220"/>
      <c r="B8785" s="220"/>
      <c r="C8785" s="220"/>
    </row>
    <row r="8786" spans="1:3" x14ac:dyDescent="0.2">
      <c r="A8786" s="220"/>
      <c r="B8786" s="220"/>
      <c r="C8786" s="220"/>
    </row>
    <row r="8787" spans="1:3" x14ac:dyDescent="0.2">
      <c r="A8787" s="220"/>
      <c r="B8787" s="220"/>
      <c r="C8787" s="220"/>
    </row>
    <row r="8788" spans="1:3" x14ac:dyDescent="0.2">
      <c r="A8788" s="220"/>
      <c r="B8788" s="220"/>
      <c r="C8788" s="220"/>
    </row>
    <row r="8789" spans="1:3" x14ac:dyDescent="0.2">
      <c r="A8789" s="220"/>
      <c r="B8789" s="220"/>
      <c r="C8789" s="220"/>
    </row>
    <row r="8790" spans="1:3" x14ac:dyDescent="0.2">
      <c r="A8790" s="220"/>
      <c r="B8790" s="220"/>
      <c r="C8790" s="220"/>
    </row>
    <row r="8791" spans="1:3" x14ac:dyDescent="0.2">
      <c r="A8791" s="220"/>
      <c r="B8791" s="220"/>
      <c r="C8791" s="220"/>
    </row>
    <row r="8792" spans="1:3" x14ac:dyDescent="0.2">
      <c r="A8792" s="220"/>
      <c r="B8792" s="220"/>
      <c r="C8792" s="220"/>
    </row>
    <row r="8793" spans="1:3" x14ac:dyDescent="0.2">
      <c r="A8793" s="220"/>
      <c r="B8793" s="220"/>
      <c r="C8793" s="220"/>
    </row>
    <row r="8794" spans="1:3" x14ac:dyDescent="0.2">
      <c r="A8794" s="220"/>
      <c r="B8794" s="220"/>
      <c r="C8794" s="220"/>
    </row>
    <row r="8795" spans="1:3" x14ac:dyDescent="0.2">
      <c r="A8795" s="220"/>
      <c r="B8795" s="220"/>
      <c r="C8795" s="220"/>
    </row>
    <row r="8796" spans="1:3" x14ac:dyDescent="0.2">
      <c r="A8796" s="220"/>
      <c r="B8796" s="220"/>
      <c r="C8796" s="220"/>
    </row>
    <row r="8797" spans="1:3" x14ac:dyDescent="0.2">
      <c r="A8797" s="220"/>
      <c r="B8797" s="220"/>
      <c r="C8797" s="220"/>
    </row>
    <row r="8798" spans="1:3" x14ac:dyDescent="0.2">
      <c r="A8798" s="220"/>
      <c r="B8798" s="220"/>
      <c r="C8798" s="220"/>
    </row>
    <row r="8799" spans="1:3" x14ac:dyDescent="0.2">
      <c r="A8799" s="220"/>
      <c r="B8799" s="220"/>
      <c r="C8799" s="220"/>
    </row>
    <row r="8800" spans="1:3" x14ac:dyDescent="0.2">
      <c r="A8800" s="220"/>
      <c r="B8800" s="220"/>
      <c r="C8800" s="220"/>
    </row>
    <row r="8801" spans="1:3" x14ac:dyDescent="0.2">
      <c r="A8801" s="220"/>
      <c r="B8801" s="220"/>
      <c r="C8801" s="220"/>
    </row>
    <row r="8802" spans="1:3" x14ac:dyDescent="0.2">
      <c r="A8802" s="220"/>
      <c r="B8802" s="220"/>
      <c r="C8802" s="220"/>
    </row>
    <row r="8803" spans="1:3" x14ac:dyDescent="0.2">
      <c r="A8803" s="220"/>
      <c r="B8803" s="220"/>
      <c r="C8803" s="220"/>
    </row>
    <row r="8804" spans="1:3" x14ac:dyDescent="0.2">
      <c r="A8804" s="220"/>
      <c r="B8804" s="220"/>
      <c r="C8804" s="220"/>
    </row>
    <row r="8805" spans="1:3" x14ac:dyDescent="0.2">
      <c r="A8805" s="220"/>
      <c r="B8805" s="220"/>
      <c r="C8805" s="220"/>
    </row>
    <row r="8806" spans="1:3" x14ac:dyDescent="0.2">
      <c r="A8806" s="220"/>
      <c r="B8806" s="220"/>
      <c r="C8806" s="220"/>
    </row>
    <row r="8807" spans="1:3" x14ac:dyDescent="0.2">
      <c r="A8807" s="220"/>
      <c r="B8807" s="220"/>
      <c r="C8807" s="220"/>
    </row>
    <row r="8808" spans="1:3" x14ac:dyDescent="0.2">
      <c r="A8808" s="220"/>
      <c r="B8808" s="220"/>
      <c r="C8808" s="220"/>
    </row>
    <row r="8809" spans="1:3" x14ac:dyDescent="0.2">
      <c r="A8809" s="220"/>
      <c r="B8809" s="220"/>
      <c r="C8809" s="220"/>
    </row>
    <row r="8810" spans="1:3" x14ac:dyDescent="0.2">
      <c r="A8810" s="220"/>
      <c r="B8810" s="220"/>
      <c r="C8810" s="220"/>
    </row>
    <row r="8811" spans="1:3" x14ac:dyDescent="0.2">
      <c r="A8811" s="220"/>
      <c r="B8811" s="220"/>
      <c r="C8811" s="220"/>
    </row>
    <row r="8812" spans="1:3" x14ac:dyDescent="0.2">
      <c r="A8812" s="220"/>
      <c r="B8812" s="220"/>
      <c r="C8812" s="220"/>
    </row>
    <row r="8813" spans="1:3" x14ac:dyDescent="0.2">
      <c r="A8813" s="220"/>
      <c r="B8813" s="220"/>
      <c r="C8813" s="220"/>
    </row>
    <row r="8814" spans="1:3" x14ac:dyDescent="0.2">
      <c r="A8814" s="220"/>
      <c r="B8814" s="220"/>
      <c r="C8814" s="220"/>
    </row>
    <row r="8815" spans="1:3" x14ac:dyDescent="0.2">
      <c r="A8815" s="220"/>
      <c r="B8815" s="220"/>
      <c r="C8815" s="220"/>
    </row>
    <row r="8816" spans="1:3" x14ac:dyDescent="0.2">
      <c r="A8816" s="220"/>
      <c r="B8816" s="220"/>
      <c r="C8816" s="220"/>
    </row>
    <row r="8817" spans="1:3" x14ac:dyDescent="0.2">
      <c r="A8817" s="220"/>
      <c r="B8817" s="220"/>
      <c r="C8817" s="220"/>
    </row>
    <row r="8818" spans="1:3" x14ac:dyDescent="0.2">
      <c r="A8818" s="220"/>
      <c r="B8818" s="220"/>
      <c r="C8818" s="220"/>
    </row>
    <row r="8819" spans="1:3" x14ac:dyDescent="0.2">
      <c r="A8819" s="220"/>
      <c r="B8819" s="220"/>
      <c r="C8819" s="220"/>
    </row>
    <row r="8820" spans="1:3" x14ac:dyDescent="0.2">
      <c r="A8820" s="220"/>
      <c r="B8820" s="220"/>
      <c r="C8820" s="220"/>
    </row>
    <row r="8821" spans="1:3" x14ac:dyDescent="0.2">
      <c r="A8821" s="220"/>
      <c r="B8821" s="220"/>
      <c r="C8821" s="220"/>
    </row>
    <row r="8822" spans="1:3" x14ac:dyDescent="0.2">
      <c r="A8822" s="220"/>
      <c r="B8822" s="220"/>
      <c r="C8822" s="220"/>
    </row>
    <row r="8823" spans="1:3" x14ac:dyDescent="0.2">
      <c r="A8823" s="220"/>
      <c r="B8823" s="220"/>
      <c r="C8823" s="220"/>
    </row>
    <row r="8824" spans="1:3" x14ac:dyDescent="0.2">
      <c r="A8824" s="220"/>
      <c r="B8824" s="220"/>
      <c r="C8824" s="220"/>
    </row>
    <row r="8825" spans="1:3" x14ac:dyDescent="0.2">
      <c r="A8825" s="220"/>
      <c r="B8825" s="220"/>
      <c r="C8825" s="220"/>
    </row>
    <row r="8826" spans="1:3" x14ac:dyDescent="0.2">
      <c r="A8826" s="220"/>
      <c r="B8826" s="220"/>
      <c r="C8826" s="220"/>
    </row>
    <row r="8827" spans="1:3" x14ac:dyDescent="0.2">
      <c r="A8827" s="220"/>
      <c r="B8827" s="220"/>
      <c r="C8827" s="220"/>
    </row>
    <row r="8828" spans="1:3" x14ac:dyDescent="0.2">
      <c r="A8828" s="220"/>
      <c r="B8828" s="220"/>
      <c r="C8828" s="220"/>
    </row>
    <row r="8829" spans="1:3" x14ac:dyDescent="0.2">
      <c r="A8829" s="220"/>
      <c r="B8829" s="220"/>
      <c r="C8829" s="220"/>
    </row>
    <row r="8830" spans="1:3" x14ac:dyDescent="0.2">
      <c r="A8830" s="220"/>
      <c r="B8830" s="220"/>
      <c r="C8830" s="220"/>
    </row>
    <row r="8831" spans="1:3" x14ac:dyDescent="0.2">
      <c r="A8831" s="220"/>
      <c r="B8831" s="220"/>
      <c r="C8831" s="220"/>
    </row>
    <row r="8832" spans="1:3" x14ac:dyDescent="0.2">
      <c r="A8832" s="220"/>
      <c r="B8832" s="220"/>
      <c r="C8832" s="220"/>
    </row>
    <row r="8833" spans="1:3" x14ac:dyDescent="0.2">
      <c r="A8833" s="220"/>
      <c r="B8833" s="220"/>
      <c r="C8833" s="220"/>
    </row>
    <row r="8834" spans="1:3" x14ac:dyDescent="0.2">
      <c r="A8834" s="220"/>
      <c r="B8834" s="220"/>
      <c r="C8834" s="220"/>
    </row>
    <row r="8835" spans="1:3" x14ac:dyDescent="0.2">
      <c r="A8835" s="220"/>
      <c r="B8835" s="220"/>
      <c r="C8835" s="220"/>
    </row>
    <row r="8836" spans="1:3" x14ac:dyDescent="0.2">
      <c r="A8836" s="220"/>
      <c r="B8836" s="220"/>
      <c r="C8836" s="220"/>
    </row>
    <row r="8837" spans="1:3" x14ac:dyDescent="0.2">
      <c r="A8837" s="220"/>
      <c r="B8837" s="220"/>
      <c r="C8837" s="220"/>
    </row>
    <row r="8838" spans="1:3" x14ac:dyDescent="0.2">
      <c r="A8838" s="220"/>
      <c r="B8838" s="220"/>
      <c r="C8838" s="220"/>
    </row>
    <row r="8839" spans="1:3" x14ac:dyDescent="0.2">
      <c r="A8839" s="220"/>
      <c r="B8839" s="220"/>
      <c r="C8839" s="220"/>
    </row>
    <row r="8840" spans="1:3" x14ac:dyDescent="0.2">
      <c r="A8840" s="220"/>
      <c r="B8840" s="220"/>
      <c r="C8840" s="220"/>
    </row>
    <row r="8841" spans="1:3" x14ac:dyDescent="0.2">
      <c r="A8841" s="220"/>
      <c r="B8841" s="220"/>
      <c r="C8841" s="220"/>
    </row>
    <row r="8842" spans="1:3" x14ac:dyDescent="0.2">
      <c r="A8842" s="220"/>
      <c r="B8842" s="220"/>
      <c r="C8842" s="220"/>
    </row>
    <row r="8843" spans="1:3" x14ac:dyDescent="0.2">
      <c r="A8843" s="220"/>
      <c r="B8843" s="220"/>
      <c r="C8843" s="220"/>
    </row>
    <row r="8844" spans="1:3" x14ac:dyDescent="0.2">
      <c r="A8844" s="220"/>
      <c r="B8844" s="220"/>
      <c r="C8844" s="220"/>
    </row>
    <row r="8845" spans="1:3" x14ac:dyDescent="0.2">
      <c r="A8845" s="220"/>
      <c r="B8845" s="220"/>
      <c r="C8845" s="220"/>
    </row>
    <row r="8846" spans="1:3" x14ac:dyDescent="0.2">
      <c r="A8846" s="220"/>
      <c r="B8846" s="220"/>
      <c r="C8846" s="220"/>
    </row>
    <row r="8847" spans="1:3" x14ac:dyDescent="0.2">
      <c r="A8847" s="220"/>
      <c r="B8847" s="220"/>
      <c r="C8847" s="220"/>
    </row>
    <row r="8848" spans="1:3" x14ac:dyDescent="0.2">
      <c r="A8848" s="220"/>
      <c r="B8848" s="220"/>
      <c r="C8848" s="220"/>
    </row>
    <row r="8849" spans="1:3" x14ac:dyDescent="0.2">
      <c r="A8849" s="220"/>
      <c r="B8849" s="220"/>
      <c r="C8849" s="220"/>
    </row>
    <row r="8850" spans="1:3" x14ac:dyDescent="0.2">
      <c r="A8850" s="220"/>
      <c r="B8850" s="220"/>
      <c r="C8850" s="220"/>
    </row>
    <row r="8851" spans="1:3" x14ac:dyDescent="0.2">
      <c r="A8851" s="220"/>
      <c r="B8851" s="220"/>
      <c r="C8851" s="220"/>
    </row>
    <row r="8852" spans="1:3" x14ac:dyDescent="0.2">
      <c r="A8852" s="220"/>
      <c r="B8852" s="220"/>
      <c r="C8852" s="220"/>
    </row>
    <row r="8853" spans="1:3" x14ac:dyDescent="0.2">
      <c r="A8853" s="220"/>
      <c r="B8853" s="220"/>
      <c r="C8853" s="220"/>
    </row>
    <row r="8854" spans="1:3" x14ac:dyDescent="0.2">
      <c r="A8854" s="220"/>
      <c r="B8854" s="220"/>
      <c r="C8854" s="220"/>
    </row>
    <row r="8855" spans="1:3" x14ac:dyDescent="0.2">
      <c r="A8855" s="220"/>
      <c r="B8855" s="220"/>
      <c r="C8855" s="220"/>
    </row>
    <row r="8856" spans="1:3" x14ac:dyDescent="0.2">
      <c r="A8856" s="220"/>
      <c r="B8856" s="220"/>
      <c r="C8856" s="220"/>
    </row>
    <row r="8857" spans="1:3" x14ac:dyDescent="0.2">
      <c r="A8857" s="220"/>
      <c r="B8857" s="220"/>
      <c r="C8857" s="220"/>
    </row>
    <row r="8858" spans="1:3" x14ac:dyDescent="0.2">
      <c r="A8858" s="220"/>
      <c r="B8858" s="220"/>
      <c r="C8858" s="220"/>
    </row>
    <row r="8859" spans="1:3" x14ac:dyDescent="0.2">
      <c r="A8859" s="220"/>
      <c r="B8859" s="220"/>
      <c r="C8859" s="220"/>
    </row>
    <row r="8860" spans="1:3" x14ac:dyDescent="0.2">
      <c r="A8860" s="220"/>
      <c r="B8860" s="220"/>
      <c r="C8860" s="220"/>
    </row>
    <row r="8861" spans="1:3" x14ac:dyDescent="0.2">
      <c r="A8861" s="220"/>
      <c r="B8861" s="220"/>
      <c r="C8861" s="220"/>
    </row>
    <row r="8862" spans="1:3" x14ac:dyDescent="0.2">
      <c r="A8862" s="220"/>
      <c r="B8862" s="220"/>
      <c r="C8862" s="220"/>
    </row>
    <row r="8863" spans="1:3" x14ac:dyDescent="0.2">
      <c r="A8863" s="220"/>
      <c r="B8863" s="220"/>
      <c r="C8863" s="220"/>
    </row>
    <row r="8864" spans="1:3" x14ac:dyDescent="0.2">
      <c r="A8864" s="220"/>
      <c r="B8864" s="220"/>
      <c r="C8864" s="220"/>
    </row>
    <row r="8865" spans="1:3" x14ac:dyDescent="0.2">
      <c r="A8865" s="220"/>
      <c r="B8865" s="220"/>
      <c r="C8865" s="220"/>
    </row>
    <row r="8866" spans="1:3" x14ac:dyDescent="0.2">
      <c r="A8866" s="220"/>
      <c r="B8866" s="220"/>
      <c r="C8866" s="220"/>
    </row>
    <row r="8867" spans="1:3" x14ac:dyDescent="0.2">
      <c r="A8867" s="220"/>
      <c r="B8867" s="220"/>
      <c r="C8867" s="220"/>
    </row>
    <row r="8868" spans="1:3" x14ac:dyDescent="0.2">
      <c r="A8868" s="220"/>
      <c r="B8868" s="220"/>
      <c r="C8868" s="220"/>
    </row>
    <row r="8869" spans="1:3" x14ac:dyDescent="0.2">
      <c r="A8869" s="220"/>
      <c r="B8869" s="220"/>
      <c r="C8869" s="220"/>
    </row>
    <row r="8870" spans="1:3" x14ac:dyDescent="0.2">
      <c r="A8870" s="220"/>
      <c r="B8870" s="220"/>
      <c r="C8870" s="220"/>
    </row>
    <row r="8871" spans="1:3" x14ac:dyDescent="0.2">
      <c r="A8871" s="220"/>
      <c r="B8871" s="220"/>
      <c r="C8871" s="220"/>
    </row>
    <row r="8872" spans="1:3" x14ac:dyDescent="0.2">
      <c r="A8872" s="220"/>
      <c r="B8872" s="220"/>
      <c r="C8872" s="220"/>
    </row>
    <row r="8873" spans="1:3" x14ac:dyDescent="0.2">
      <c r="A8873" s="220"/>
      <c r="B8873" s="220"/>
      <c r="C8873" s="220"/>
    </row>
    <row r="8874" spans="1:3" x14ac:dyDescent="0.2">
      <c r="A8874" s="220"/>
      <c r="B8874" s="220"/>
      <c r="C8874" s="220"/>
    </row>
    <row r="8875" spans="1:3" x14ac:dyDescent="0.2">
      <c r="A8875" s="220"/>
      <c r="B8875" s="220"/>
      <c r="C8875" s="220"/>
    </row>
    <row r="8876" spans="1:3" x14ac:dyDescent="0.2">
      <c r="A8876" s="220"/>
      <c r="B8876" s="220"/>
      <c r="C8876" s="220"/>
    </row>
    <row r="8877" spans="1:3" x14ac:dyDescent="0.2">
      <c r="A8877" s="220"/>
      <c r="B8877" s="220"/>
      <c r="C8877" s="220"/>
    </row>
    <row r="8878" spans="1:3" x14ac:dyDescent="0.2">
      <c r="A8878" s="220"/>
      <c r="B8878" s="220"/>
      <c r="C8878" s="220"/>
    </row>
    <row r="8879" spans="1:3" x14ac:dyDescent="0.2">
      <c r="A8879" s="220"/>
      <c r="B8879" s="220"/>
      <c r="C8879" s="220"/>
    </row>
    <row r="8880" spans="1:3" x14ac:dyDescent="0.2">
      <c r="A8880" s="220"/>
      <c r="B8880" s="220"/>
      <c r="C8880" s="220"/>
    </row>
    <row r="8881" spans="1:3" x14ac:dyDescent="0.2">
      <c r="A8881" s="220"/>
      <c r="B8881" s="220"/>
      <c r="C8881" s="220"/>
    </row>
    <row r="8882" spans="1:3" x14ac:dyDescent="0.2">
      <c r="A8882" s="220"/>
      <c r="B8882" s="220"/>
      <c r="C8882" s="220"/>
    </row>
    <row r="8883" spans="1:3" x14ac:dyDescent="0.2">
      <c r="A8883" s="220"/>
      <c r="B8883" s="220"/>
      <c r="C8883" s="220"/>
    </row>
    <row r="8884" spans="1:3" x14ac:dyDescent="0.2">
      <c r="A8884" s="220"/>
      <c r="B8884" s="220"/>
      <c r="C8884" s="220"/>
    </row>
    <row r="8885" spans="1:3" x14ac:dyDescent="0.2">
      <c r="A8885" s="220"/>
      <c r="B8885" s="220"/>
      <c r="C8885" s="220"/>
    </row>
    <row r="8886" spans="1:3" x14ac:dyDescent="0.2">
      <c r="A8886" s="220"/>
      <c r="B8886" s="220"/>
      <c r="C8886" s="220"/>
    </row>
    <row r="8887" spans="1:3" x14ac:dyDescent="0.2">
      <c r="A8887" s="220"/>
      <c r="B8887" s="220"/>
      <c r="C8887" s="220"/>
    </row>
    <row r="8888" spans="1:3" x14ac:dyDescent="0.2">
      <c r="A8888" s="220"/>
      <c r="B8888" s="220"/>
      <c r="C8888" s="220"/>
    </row>
    <row r="8889" spans="1:3" x14ac:dyDescent="0.2">
      <c r="A8889" s="220"/>
      <c r="B8889" s="220"/>
      <c r="C8889" s="220"/>
    </row>
    <row r="8890" spans="1:3" x14ac:dyDescent="0.2">
      <c r="A8890" s="220"/>
      <c r="B8890" s="220"/>
      <c r="C8890" s="220"/>
    </row>
    <row r="8891" spans="1:3" x14ac:dyDescent="0.2">
      <c r="A8891" s="220"/>
      <c r="B8891" s="220"/>
      <c r="C8891" s="220"/>
    </row>
    <row r="8892" spans="1:3" x14ac:dyDescent="0.2">
      <c r="A8892" s="220"/>
      <c r="B8892" s="220"/>
      <c r="C8892" s="220"/>
    </row>
    <row r="8893" spans="1:3" x14ac:dyDescent="0.2">
      <c r="A8893" s="220"/>
      <c r="B8893" s="220"/>
      <c r="C8893" s="220"/>
    </row>
    <row r="8894" spans="1:3" x14ac:dyDescent="0.2">
      <c r="A8894" s="220"/>
      <c r="B8894" s="220"/>
      <c r="C8894" s="220"/>
    </row>
    <row r="8895" spans="1:3" x14ac:dyDescent="0.2">
      <c r="A8895" s="220"/>
      <c r="B8895" s="220"/>
      <c r="C8895" s="220"/>
    </row>
    <row r="8896" spans="1:3" x14ac:dyDescent="0.2">
      <c r="A8896" s="220"/>
      <c r="B8896" s="220"/>
      <c r="C8896" s="220"/>
    </row>
    <row r="8897" spans="1:3" x14ac:dyDescent="0.2">
      <c r="A8897" s="220"/>
      <c r="B8897" s="220"/>
      <c r="C8897" s="220"/>
    </row>
    <row r="8898" spans="1:3" x14ac:dyDescent="0.2">
      <c r="A8898" s="220"/>
      <c r="B8898" s="220"/>
      <c r="C8898" s="220"/>
    </row>
    <row r="8899" spans="1:3" x14ac:dyDescent="0.2">
      <c r="A8899" s="220"/>
      <c r="B8899" s="220"/>
      <c r="C8899" s="220"/>
    </row>
    <row r="8900" spans="1:3" x14ac:dyDescent="0.2">
      <c r="A8900" s="220"/>
      <c r="B8900" s="220"/>
      <c r="C8900" s="220"/>
    </row>
    <row r="8901" spans="1:3" x14ac:dyDescent="0.2">
      <c r="A8901" s="220"/>
      <c r="B8901" s="220"/>
      <c r="C8901" s="220"/>
    </row>
    <row r="8902" spans="1:3" x14ac:dyDescent="0.2">
      <c r="A8902" s="220"/>
      <c r="B8902" s="220"/>
      <c r="C8902" s="220"/>
    </row>
    <row r="8903" spans="1:3" x14ac:dyDescent="0.2">
      <c r="A8903" s="220"/>
      <c r="B8903" s="220"/>
      <c r="C8903" s="220"/>
    </row>
    <row r="8904" spans="1:3" x14ac:dyDescent="0.2">
      <c r="A8904" s="220"/>
      <c r="B8904" s="220"/>
      <c r="C8904" s="220"/>
    </row>
    <row r="8905" spans="1:3" x14ac:dyDescent="0.2">
      <c r="A8905" s="220"/>
      <c r="B8905" s="220"/>
      <c r="C8905" s="220"/>
    </row>
    <row r="8906" spans="1:3" x14ac:dyDescent="0.2">
      <c r="A8906" s="220"/>
      <c r="B8906" s="220"/>
      <c r="C8906" s="220"/>
    </row>
    <row r="8907" spans="1:3" x14ac:dyDescent="0.2">
      <c r="A8907" s="220"/>
      <c r="B8907" s="220"/>
      <c r="C8907" s="220"/>
    </row>
    <row r="8908" spans="1:3" x14ac:dyDescent="0.2">
      <c r="A8908" s="220"/>
      <c r="B8908" s="220"/>
      <c r="C8908" s="220"/>
    </row>
    <row r="8909" spans="1:3" x14ac:dyDescent="0.2">
      <c r="A8909" s="220"/>
      <c r="B8909" s="220"/>
      <c r="C8909" s="220"/>
    </row>
    <row r="8910" spans="1:3" x14ac:dyDescent="0.2">
      <c r="A8910" s="220"/>
      <c r="B8910" s="220"/>
      <c r="C8910" s="220"/>
    </row>
    <row r="8911" spans="1:3" x14ac:dyDescent="0.2">
      <c r="A8911" s="220"/>
      <c r="B8911" s="220"/>
      <c r="C8911" s="220"/>
    </row>
    <row r="8912" spans="1:3" x14ac:dyDescent="0.2">
      <c r="A8912" s="220"/>
      <c r="B8912" s="220"/>
      <c r="C8912" s="220"/>
    </row>
    <row r="8913" spans="1:3" x14ac:dyDescent="0.2">
      <c r="A8913" s="220"/>
      <c r="B8913" s="220"/>
      <c r="C8913" s="220"/>
    </row>
    <row r="8914" spans="1:3" x14ac:dyDescent="0.2">
      <c r="A8914" s="220"/>
      <c r="B8914" s="220"/>
      <c r="C8914" s="220"/>
    </row>
    <row r="8915" spans="1:3" x14ac:dyDescent="0.2">
      <c r="A8915" s="220"/>
      <c r="B8915" s="220"/>
      <c r="C8915" s="220"/>
    </row>
    <row r="8916" spans="1:3" x14ac:dyDescent="0.2">
      <c r="A8916" s="220"/>
      <c r="B8916" s="220"/>
      <c r="C8916" s="220"/>
    </row>
    <row r="8917" spans="1:3" x14ac:dyDescent="0.2">
      <c r="A8917" s="220"/>
      <c r="B8917" s="220"/>
      <c r="C8917" s="220"/>
    </row>
    <row r="8918" spans="1:3" x14ac:dyDescent="0.2">
      <c r="A8918" s="220"/>
      <c r="B8918" s="220"/>
      <c r="C8918" s="220"/>
    </row>
    <row r="8919" spans="1:3" x14ac:dyDescent="0.2">
      <c r="A8919" s="220"/>
      <c r="B8919" s="220"/>
      <c r="C8919" s="220"/>
    </row>
    <row r="8920" spans="1:3" x14ac:dyDescent="0.2">
      <c r="A8920" s="220"/>
      <c r="B8920" s="220"/>
      <c r="C8920" s="220"/>
    </row>
    <row r="8921" spans="1:3" x14ac:dyDescent="0.2">
      <c r="A8921" s="220"/>
      <c r="B8921" s="220"/>
      <c r="C8921" s="220"/>
    </row>
    <row r="8922" spans="1:3" x14ac:dyDescent="0.2">
      <c r="A8922" s="220"/>
      <c r="B8922" s="220"/>
      <c r="C8922" s="220"/>
    </row>
    <row r="8923" spans="1:3" x14ac:dyDescent="0.2">
      <c r="A8923" s="220"/>
      <c r="B8923" s="220"/>
      <c r="C8923" s="220"/>
    </row>
    <row r="8924" spans="1:3" x14ac:dyDescent="0.2">
      <c r="A8924" s="220"/>
      <c r="B8924" s="220"/>
      <c r="C8924" s="220"/>
    </row>
    <row r="8925" spans="1:3" x14ac:dyDescent="0.2">
      <c r="A8925" s="220"/>
      <c r="B8925" s="220"/>
      <c r="C8925" s="220"/>
    </row>
    <row r="8926" spans="1:3" x14ac:dyDescent="0.2">
      <c r="A8926" s="220"/>
      <c r="B8926" s="220"/>
      <c r="C8926" s="220"/>
    </row>
    <row r="8927" spans="1:3" x14ac:dyDescent="0.2">
      <c r="A8927" s="220"/>
      <c r="B8927" s="220"/>
      <c r="C8927" s="220"/>
    </row>
    <row r="8928" spans="1:3" x14ac:dyDescent="0.2">
      <c r="A8928" s="220"/>
      <c r="B8928" s="220"/>
      <c r="C8928" s="220"/>
    </row>
    <row r="8929" spans="1:3" x14ac:dyDescent="0.2">
      <c r="A8929" s="220"/>
      <c r="B8929" s="220"/>
      <c r="C8929" s="220"/>
    </row>
    <row r="8930" spans="1:3" x14ac:dyDescent="0.2">
      <c r="A8930" s="220"/>
      <c r="B8930" s="220"/>
      <c r="C8930" s="220"/>
    </row>
    <row r="8931" spans="1:3" x14ac:dyDescent="0.2">
      <c r="A8931" s="220"/>
      <c r="B8931" s="220"/>
      <c r="C8931" s="220"/>
    </row>
    <row r="8932" spans="1:3" x14ac:dyDescent="0.2">
      <c r="A8932" s="220"/>
      <c r="B8932" s="220"/>
      <c r="C8932" s="220"/>
    </row>
    <row r="8933" spans="1:3" x14ac:dyDescent="0.2">
      <c r="A8933" s="220"/>
      <c r="B8933" s="220"/>
      <c r="C8933" s="220"/>
    </row>
    <row r="8934" spans="1:3" x14ac:dyDescent="0.2">
      <c r="A8934" s="220"/>
      <c r="B8934" s="220"/>
      <c r="C8934" s="220"/>
    </row>
    <row r="8935" spans="1:3" x14ac:dyDescent="0.2">
      <c r="A8935" s="220"/>
      <c r="B8935" s="220"/>
      <c r="C8935" s="220"/>
    </row>
    <row r="8936" spans="1:3" x14ac:dyDescent="0.2">
      <c r="A8936" s="220"/>
      <c r="B8936" s="220"/>
      <c r="C8936" s="220"/>
    </row>
    <row r="8937" spans="1:3" x14ac:dyDescent="0.2">
      <c r="A8937" s="220"/>
      <c r="B8937" s="220"/>
      <c r="C8937" s="220"/>
    </row>
    <row r="8938" spans="1:3" x14ac:dyDescent="0.2">
      <c r="A8938" s="220"/>
      <c r="B8938" s="220"/>
      <c r="C8938" s="220"/>
    </row>
    <row r="8939" spans="1:3" x14ac:dyDescent="0.2">
      <c r="A8939" s="220"/>
      <c r="B8939" s="220"/>
      <c r="C8939" s="220"/>
    </row>
    <row r="8940" spans="1:3" x14ac:dyDescent="0.2">
      <c r="A8940" s="220"/>
      <c r="B8940" s="220"/>
      <c r="C8940" s="220"/>
    </row>
    <row r="8941" spans="1:3" x14ac:dyDescent="0.2">
      <c r="A8941" s="220"/>
      <c r="B8941" s="220"/>
      <c r="C8941" s="220"/>
    </row>
    <row r="8942" spans="1:3" x14ac:dyDescent="0.2">
      <c r="A8942" s="220"/>
      <c r="B8942" s="220"/>
      <c r="C8942" s="220"/>
    </row>
    <row r="8943" spans="1:3" x14ac:dyDescent="0.2">
      <c r="A8943" s="220"/>
      <c r="B8943" s="220"/>
      <c r="C8943" s="220"/>
    </row>
    <row r="8944" spans="1:3" x14ac:dyDescent="0.2">
      <c r="A8944" s="220"/>
      <c r="B8944" s="220"/>
      <c r="C8944" s="220"/>
    </row>
    <row r="8945" spans="1:3" x14ac:dyDescent="0.2">
      <c r="A8945" s="220"/>
      <c r="B8945" s="220"/>
      <c r="C8945" s="220"/>
    </row>
    <row r="8946" spans="1:3" x14ac:dyDescent="0.2">
      <c r="A8946" s="220"/>
      <c r="B8946" s="220"/>
      <c r="C8946" s="220"/>
    </row>
    <row r="8947" spans="1:3" x14ac:dyDescent="0.2">
      <c r="A8947" s="220"/>
      <c r="B8947" s="220"/>
      <c r="C8947" s="220"/>
    </row>
    <row r="8948" spans="1:3" x14ac:dyDescent="0.2">
      <c r="A8948" s="220"/>
      <c r="B8948" s="220"/>
      <c r="C8948" s="220"/>
    </row>
    <row r="8949" spans="1:3" x14ac:dyDescent="0.2">
      <c r="A8949" s="220"/>
      <c r="B8949" s="220"/>
      <c r="C8949" s="220"/>
    </row>
    <row r="8950" spans="1:3" x14ac:dyDescent="0.2">
      <c r="A8950" s="220"/>
      <c r="B8950" s="220"/>
      <c r="C8950" s="220"/>
    </row>
    <row r="8951" spans="1:3" x14ac:dyDescent="0.2">
      <c r="A8951" s="220"/>
      <c r="B8951" s="220"/>
      <c r="C8951" s="220"/>
    </row>
    <row r="8952" spans="1:3" x14ac:dyDescent="0.2">
      <c r="A8952" s="220"/>
      <c r="B8952" s="220"/>
      <c r="C8952" s="220"/>
    </row>
    <row r="8953" spans="1:3" x14ac:dyDescent="0.2">
      <c r="A8953" s="220"/>
      <c r="B8953" s="220"/>
      <c r="C8953" s="220"/>
    </row>
    <row r="8954" spans="1:3" x14ac:dyDescent="0.2">
      <c r="A8954" s="220"/>
      <c r="B8954" s="220"/>
      <c r="C8954" s="220"/>
    </row>
    <row r="8955" spans="1:3" x14ac:dyDescent="0.2">
      <c r="A8955" s="220"/>
      <c r="B8955" s="220"/>
      <c r="C8955" s="220"/>
    </row>
    <row r="8956" spans="1:3" x14ac:dyDescent="0.2">
      <c r="A8956" s="220"/>
      <c r="B8956" s="220"/>
      <c r="C8956" s="220"/>
    </row>
    <row r="8957" spans="1:3" x14ac:dyDescent="0.2">
      <c r="A8957" s="220"/>
      <c r="B8957" s="220"/>
      <c r="C8957" s="220"/>
    </row>
    <row r="8958" spans="1:3" x14ac:dyDescent="0.2">
      <c r="A8958" s="220"/>
      <c r="B8958" s="220"/>
      <c r="C8958" s="220"/>
    </row>
    <row r="8959" spans="1:3" x14ac:dyDescent="0.2">
      <c r="A8959" s="220"/>
      <c r="B8959" s="220"/>
      <c r="C8959" s="220"/>
    </row>
    <row r="8960" spans="1:3" x14ac:dyDescent="0.2">
      <c r="A8960" s="220"/>
      <c r="B8960" s="220"/>
      <c r="C8960" s="220"/>
    </row>
    <row r="8961" spans="1:3" x14ac:dyDescent="0.2">
      <c r="A8961" s="220"/>
      <c r="B8961" s="220"/>
      <c r="C8961" s="220"/>
    </row>
    <row r="8962" spans="1:3" x14ac:dyDescent="0.2">
      <c r="A8962" s="220"/>
      <c r="B8962" s="220"/>
      <c r="C8962" s="220"/>
    </row>
    <row r="8963" spans="1:3" x14ac:dyDescent="0.2">
      <c r="A8963" s="220"/>
      <c r="B8963" s="220"/>
      <c r="C8963" s="220"/>
    </row>
    <row r="8964" spans="1:3" x14ac:dyDescent="0.2">
      <c r="A8964" s="220"/>
      <c r="B8964" s="220"/>
      <c r="C8964" s="220"/>
    </row>
    <row r="8965" spans="1:3" x14ac:dyDescent="0.2">
      <c r="A8965" s="220"/>
      <c r="B8965" s="220"/>
      <c r="C8965" s="220"/>
    </row>
    <row r="8966" spans="1:3" x14ac:dyDescent="0.2">
      <c r="A8966" s="220"/>
      <c r="B8966" s="220"/>
      <c r="C8966" s="220"/>
    </row>
    <row r="8967" spans="1:3" x14ac:dyDescent="0.2">
      <c r="A8967" s="220"/>
      <c r="B8967" s="220"/>
      <c r="C8967" s="220"/>
    </row>
    <row r="8968" spans="1:3" x14ac:dyDescent="0.2">
      <c r="A8968" s="220"/>
      <c r="B8968" s="220"/>
      <c r="C8968" s="220"/>
    </row>
    <row r="8969" spans="1:3" x14ac:dyDescent="0.2">
      <c r="A8969" s="220"/>
      <c r="B8969" s="220"/>
      <c r="C8969" s="220"/>
    </row>
    <row r="8970" spans="1:3" x14ac:dyDescent="0.2">
      <c r="A8970" s="220"/>
      <c r="B8970" s="220"/>
      <c r="C8970" s="220"/>
    </row>
    <row r="8971" spans="1:3" x14ac:dyDescent="0.2">
      <c r="A8971" s="220"/>
      <c r="B8971" s="220"/>
      <c r="C8971" s="220"/>
    </row>
    <row r="8972" spans="1:3" x14ac:dyDescent="0.2">
      <c r="A8972" s="220"/>
      <c r="B8972" s="220"/>
      <c r="C8972" s="220"/>
    </row>
    <row r="8973" spans="1:3" x14ac:dyDescent="0.2">
      <c r="A8973" s="220"/>
      <c r="B8973" s="220"/>
      <c r="C8973" s="220"/>
    </row>
    <row r="8974" spans="1:3" x14ac:dyDescent="0.2">
      <c r="A8974" s="220"/>
      <c r="B8974" s="220"/>
      <c r="C8974" s="220"/>
    </row>
    <row r="8975" spans="1:3" x14ac:dyDescent="0.2">
      <c r="A8975" s="220"/>
      <c r="B8975" s="220"/>
      <c r="C8975" s="220"/>
    </row>
    <row r="8976" spans="1:3" x14ac:dyDescent="0.2">
      <c r="A8976" s="220"/>
      <c r="B8976" s="220"/>
      <c r="C8976" s="220"/>
    </row>
    <row r="8977" spans="1:3" x14ac:dyDescent="0.2">
      <c r="A8977" s="220"/>
      <c r="B8977" s="220"/>
      <c r="C8977" s="220"/>
    </row>
    <row r="8978" spans="1:3" x14ac:dyDescent="0.2">
      <c r="A8978" s="220"/>
      <c r="B8978" s="220"/>
      <c r="C8978" s="220"/>
    </row>
    <row r="8979" spans="1:3" x14ac:dyDescent="0.2">
      <c r="A8979" s="220"/>
      <c r="B8979" s="220"/>
      <c r="C8979" s="220"/>
    </row>
    <row r="8980" spans="1:3" x14ac:dyDescent="0.2">
      <c r="A8980" s="220"/>
      <c r="B8980" s="220"/>
      <c r="C8980" s="220"/>
    </row>
    <row r="8981" spans="1:3" x14ac:dyDescent="0.2">
      <c r="A8981" s="220"/>
      <c r="B8981" s="220"/>
      <c r="C8981" s="220"/>
    </row>
    <row r="8982" spans="1:3" x14ac:dyDescent="0.2">
      <c r="A8982" s="220"/>
      <c r="B8982" s="220"/>
      <c r="C8982" s="220"/>
    </row>
    <row r="8983" spans="1:3" x14ac:dyDescent="0.2">
      <c r="A8983" s="220"/>
      <c r="B8983" s="220"/>
      <c r="C8983" s="220"/>
    </row>
    <row r="8984" spans="1:3" x14ac:dyDescent="0.2">
      <c r="A8984" s="220"/>
      <c r="B8984" s="220"/>
      <c r="C8984" s="220"/>
    </row>
    <row r="8985" spans="1:3" x14ac:dyDescent="0.2">
      <c r="A8985" s="220"/>
      <c r="B8985" s="220"/>
      <c r="C8985" s="220"/>
    </row>
    <row r="8986" spans="1:3" x14ac:dyDescent="0.2">
      <c r="A8986" s="220"/>
      <c r="B8986" s="220"/>
      <c r="C8986" s="220"/>
    </row>
    <row r="8987" spans="1:3" x14ac:dyDescent="0.2">
      <c r="A8987" s="220"/>
      <c r="B8987" s="220"/>
      <c r="C8987" s="220"/>
    </row>
    <row r="8988" spans="1:3" x14ac:dyDescent="0.2">
      <c r="A8988" s="220"/>
      <c r="B8988" s="220"/>
      <c r="C8988" s="220"/>
    </row>
    <row r="8989" spans="1:3" x14ac:dyDescent="0.2">
      <c r="A8989" s="220"/>
      <c r="B8989" s="220"/>
      <c r="C8989" s="220"/>
    </row>
    <row r="8990" spans="1:3" x14ac:dyDescent="0.2">
      <c r="A8990" s="220"/>
      <c r="B8990" s="220"/>
      <c r="C8990" s="220"/>
    </row>
    <row r="8991" spans="1:3" x14ac:dyDescent="0.2">
      <c r="A8991" s="220"/>
      <c r="B8991" s="220"/>
      <c r="C8991" s="220"/>
    </row>
    <row r="8992" spans="1:3" x14ac:dyDescent="0.2">
      <c r="A8992" s="220"/>
      <c r="B8992" s="220"/>
      <c r="C8992" s="220"/>
    </row>
    <row r="8993" spans="1:3" x14ac:dyDescent="0.2">
      <c r="A8993" s="220"/>
      <c r="B8993" s="220"/>
      <c r="C8993" s="220"/>
    </row>
    <row r="8994" spans="1:3" x14ac:dyDescent="0.2">
      <c r="A8994" s="220"/>
      <c r="B8994" s="220"/>
      <c r="C8994" s="220"/>
    </row>
    <row r="8995" spans="1:3" x14ac:dyDescent="0.2">
      <c r="A8995" s="220"/>
      <c r="B8995" s="220"/>
      <c r="C8995" s="220"/>
    </row>
    <row r="8996" spans="1:3" x14ac:dyDescent="0.2">
      <c r="A8996" s="220"/>
      <c r="B8996" s="220"/>
      <c r="C8996" s="220"/>
    </row>
    <row r="8997" spans="1:3" x14ac:dyDescent="0.2">
      <c r="A8997" s="220"/>
      <c r="B8997" s="220"/>
      <c r="C8997" s="220"/>
    </row>
    <row r="8998" spans="1:3" x14ac:dyDescent="0.2">
      <c r="A8998" s="220"/>
      <c r="B8998" s="220"/>
      <c r="C8998" s="220"/>
    </row>
    <row r="8999" spans="1:3" x14ac:dyDescent="0.2">
      <c r="A8999" s="220"/>
      <c r="B8999" s="220"/>
      <c r="C8999" s="220"/>
    </row>
    <row r="9000" spans="1:3" x14ac:dyDescent="0.2">
      <c r="A9000" s="220"/>
      <c r="B9000" s="220"/>
      <c r="C9000" s="220"/>
    </row>
    <row r="9001" spans="1:3" x14ac:dyDescent="0.2">
      <c r="A9001" s="220"/>
      <c r="B9001" s="220"/>
      <c r="C9001" s="220"/>
    </row>
    <row r="9002" spans="1:3" x14ac:dyDescent="0.2">
      <c r="A9002" s="220"/>
      <c r="B9002" s="220"/>
      <c r="C9002" s="220"/>
    </row>
    <row r="9003" spans="1:3" x14ac:dyDescent="0.2">
      <c r="A9003" s="220"/>
      <c r="B9003" s="220"/>
      <c r="C9003" s="220"/>
    </row>
    <row r="9004" spans="1:3" x14ac:dyDescent="0.2">
      <c r="A9004" s="220"/>
      <c r="B9004" s="220"/>
      <c r="C9004" s="220"/>
    </row>
    <row r="9005" spans="1:3" x14ac:dyDescent="0.2">
      <c r="A9005" s="220"/>
      <c r="B9005" s="220"/>
      <c r="C9005" s="220"/>
    </row>
    <row r="9006" spans="1:3" x14ac:dyDescent="0.2">
      <c r="A9006" s="220"/>
      <c r="B9006" s="220"/>
      <c r="C9006" s="220"/>
    </row>
    <row r="9007" spans="1:3" x14ac:dyDescent="0.2">
      <c r="A9007" s="220"/>
      <c r="B9007" s="220"/>
      <c r="C9007" s="220"/>
    </row>
    <row r="9008" spans="1:3" x14ac:dyDescent="0.2">
      <c r="A9008" s="220"/>
      <c r="B9008" s="220"/>
      <c r="C9008" s="220"/>
    </row>
    <row r="9009" spans="1:3" x14ac:dyDescent="0.2">
      <c r="A9009" s="220"/>
      <c r="B9009" s="220"/>
      <c r="C9009" s="220"/>
    </row>
    <row r="9010" spans="1:3" x14ac:dyDescent="0.2">
      <c r="A9010" s="220"/>
      <c r="B9010" s="220"/>
      <c r="C9010" s="220"/>
    </row>
    <row r="9011" spans="1:3" x14ac:dyDescent="0.2">
      <c r="A9011" s="220"/>
      <c r="B9011" s="220"/>
      <c r="C9011" s="220"/>
    </row>
    <row r="9012" spans="1:3" x14ac:dyDescent="0.2">
      <c r="A9012" s="220"/>
      <c r="B9012" s="220"/>
      <c r="C9012" s="220"/>
    </row>
    <row r="9013" spans="1:3" x14ac:dyDescent="0.2">
      <c r="A9013" s="220"/>
      <c r="B9013" s="220"/>
      <c r="C9013" s="220"/>
    </row>
    <row r="9014" spans="1:3" x14ac:dyDescent="0.2">
      <c r="A9014" s="220"/>
      <c r="B9014" s="220"/>
      <c r="C9014" s="220"/>
    </row>
    <row r="9015" spans="1:3" x14ac:dyDescent="0.2">
      <c r="A9015" s="220"/>
      <c r="B9015" s="220"/>
      <c r="C9015" s="220"/>
    </row>
    <row r="9016" spans="1:3" x14ac:dyDescent="0.2">
      <c r="A9016" s="220"/>
      <c r="B9016" s="220"/>
      <c r="C9016" s="220"/>
    </row>
    <row r="9017" spans="1:3" x14ac:dyDescent="0.2">
      <c r="A9017" s="220"/>
      <c r="B9017" s="220"/>
      <c r="C9017" s="220"/>
    </row>
    <row r="9018" spans="1:3" x14ac:dyDescent="0.2">
      <c r="A9018" s="220"/>
      <c r="B9018" s="220"/>
      <c r="C9018" s="220"/>
    </row>
    <row r="9019" spans="1:3" x14ac:dyDescent="0.2">
      <c r="A9019" s="220"/>
      <c r="B9019" s="220"/>
      <c r="C9019" s="220"/>
    </row>
    <row r="9020" spans="1:3" x14ac:dyDescent="0.2">
      <c r="A9020" s="220"/>
      <c r="B9020" s="220"/>
      <c r="C9020" s="220"/>
    </row>
    <row r="9021" spans="1:3" x14ac:dyDescent="0.2">
      <c r="A9021" s="220"/>
      <c r="B9021" s="220"/>
      <c r="C9021" s="220"/>
    </row>
    <row r="9022" spans="1:3" x14ac:dyDescent="0.2">
      <c r="A9022" s="220"/>
      <c r="B9022" s="220"/>
      <c r="C9022" s="220"/>
    </row>
    <row r="9023" spans="1:3" x14ac:dyDescent="0.2">
      <c r="A9023" s="220"/>
      <c r="B9023" s="220"/>
      <c r="C9023" s="220"/>
    </row>
    <row r="9024" spans="1:3" x14ac:dyDescent="0.2">
      <c r="A9024" s="220"/>
      <c r="B9024" s="220"/>
      <c r="C9024" s="220"/>
    </row>
    <row r="9025" spans="1:3" x14ac:dyDescent="0.2">
      <c r="A9025" s="220"/>
      <c r="B9025" s="220"/>
      <c r="C9025" s="220"/>
    </row>
    <row r="9026" spans="1:3" x14ac:dyDescent="0.2">
      <c r="A9026" s="220"/>
      <c r="B9026" s="220"/>
      <c r="C9026" s="220"/>
    </row>
    <row r="9027" spans="1:3" x14ac:dyDescent="0.2">
      <c r="A9027" s="220"/>
      <c r="B9027" s="220"/>
      <c r="C9027" s="220"/>
    </row>
    <row r="9028" spans="1:3" x14ac:dyDescent="0.2">
      <c r="A9028" s="220"/>
      <c r="B9028" s="220"/>
      <c r="C9028" s="220"/>
    </row>
    <row r="9029" spans="1:3" x14ac:dyDescent="0.2">
      <c r="A9029" s="220"/>
      <c r="B9029" s="220"/>
      <c r="C9029" s="220"/>
    </row>
    <row r="9030" spans="1:3" x14ac:dyDescent="0.2">
      <c r="A9030" s="220"/>
      <c r="B9030" s="220"/>
      <c r="C9030" s="220"/>
    </row>
    <row r="9031" spans="1:3" x14ac:dyDescent="0.2">
      <c r="A9031" s="220"/>
      <c r="B9031" s="220"/>
      <c r="C9031" s="220"/>
    </row>
    <row r="9032" spans="1:3" x14ac:dyDescent="0.2">
      <c r="A9032" s="220"/>
      <c r="B9032" s="220"/>
      <c r="C9032" s="220"/>
    </row>
    <row r="9033" spans="1:3" x14ac:dyDescent="0.2">
      <c r="A9033" s="220"/>
      <c r="B9033" s="220"/>
      <c r="C9033" s="220"/>
    </row>
    <row r="9034" spans="1:3" x14ac:dyDescent="0.2">
      <c r="A9034" s="220"/>
      <c r="B9034" s="220"/>
      <c r="C9034" s="220"/>
    </row>
    <row r="9035" spans="1:3" x14ac:dyDescent="0.2">
      <c r="A9035" s="220"/>
      <c r="B9035" s="220"/>
      <c r="C9035" s="220"/>
    </row>
    <row r="9036" spans="1:3" x14ac:dyDescent="0.2">
      <c r="A9036" s="220"/>
      <c r="B9036" s="220"/>
      <c r="C9036" s="220"/>
    </row>
    <row r="9037" spans="1:3" x14ac:dyDescent="0.2">
      <c r="A9037" s="220"/>
      <c r="B9037" s="220"/>
      <c r="C9037" s="220"/>
    </row>
    <row r="9038" spans="1:3" x14ac:dyDescent="0.2">
      <c r="A9038" s="220"/>
      <c r="B9038" s="220"/>
      <c r="C9038" s="220"/>
    </row>
    <row r="9039" spans="1:3" x14ac:dyDescent="0.2">
      <c r="A9039" s="220"/>
      <c r="B9039" s="220"/>
      <c r="C9039" s="220"/>
    </row>
    <row r="9040" spans="1:3" x14ac:dyDescent="0.2">
      <c r="A9040" s="220"/>
      <c r="B9040" s="220"/>
      <c r="C9040" s="220"/>
    </row>
    <row r="9041" spans="1:3" x14ac:dyDescent="0.2">
      <c r="A9041" s="220"/>
      <c r="B9041" s="220"/>
      <c r="C9041" s="220"/>
    </row>
    <row r="9042" spans="1:3" x14ac:dyDescent="0.2">
      <c r="A9042" s="220"/>
      <c r="B9042" s="220"/>
      <c r="C9042" s="220"/>
    </row>
    <row r="9043" spans="1:3" x14ac:dyDescent="0.2">
      <c r="A9043" s="220"/>
      <c r="B9043" s="220"/>
      <c r="C9043" s="220"/>
    </row>
    <row r="9044" spans="1:3" x14ac:dyDescent="0.2">
      <c r="A9044" s="220"/>
      <c r="B9044" s="220"/>
      <c r="C9044" s="220"/>
    </row>
    <row r="9045" spans="1:3" x14ac:dyDescent="0.2">
      <c r="A9045" s="220"/>
      <c r="B9045" s="220"/>
      <c r="C9045" s="220"/>
    </row>
    <row r="9046" spans="1:3" x14ac:dyDescent="0.2">
      <c r="A9046" s="220"/>
      <c r="B9046" s="220"/>
      <c r="C9046" s="220"/>
    </row>
    <row r="9047" spans="1:3" x14ac:dyDescent="0.2">
      <c r="A9047" s="220"/>
      <c r="B9047" s="220"/>
      <c r="C9047" s="220"/>
    </row>
    <row r="9048" spans="1:3" x14ac:dyDescent="0.2">
      <c r="A9048" s="220"/>
      <c r="B9048" s="220"/>
      <c r="C9048" s="220"/>
    </row>
    <row r="9049" spans="1:3" x14ac:dyDescent="0.2">
      <c r="A9049" s="220"/>
      <c r="B9049" s="220"/>
      <c r="C9049" s="220"/>
    </row>
    <row r="9050" spans="1:3" x14ac:dyDescent="0.2">
      <c r="A9050" s="220"/>
      <c r="B9050" s="220"/>
      <c r="C9050" s="220"/>
    </row>
    <row r="9051" spans="1:3" x14ac:dyDescent="0.2">
      <c r="A9051" s="220"/>
      <c r="B9051" s="220"/>
      <c r="C9051" s="220"/>
    </row>
    <row r="9052" spans="1:3" x14ac:dyDescent="0.2">
      <c r="A9052" s="220"/>
      <c r="B9052" s="220"/>
      <c r="C9052" s="220"/>
    </row>
    <row r="9053" spans="1:3" x14ac:dyDescent="0.2">
      <c r="A9053" s="220"/>
      <c r="B9053" s="220"/>
      <c r="C9053" s="220"/>
    </row>
    <row r="9054" spans="1:3" x14ac:dyDescent="0.2">
      <c r="A9054" s="220"/>
      <c r="B9054" s="220"/>
      <c r="C9054" s="220"/>
    </row>
    <row r="9055" spans="1:3" x14ac:dyDescent="0.2">
      <c r="A9055" s="220"/>
      <c r="B9055" s="220"/>
      <c r="C9055" s="220"/>
    </row>
    <row r="9056" spans="1:3" x14ac:dyDescent="0.2">
      <c r="A9056" s="220"/>
      <c r="B9056" s="220"/>
      <c r="C9056" s="220"/>
    </row>
    <row r="9057" spans="1:3" x14ac:dyDescent="0.2">
      <c r="A9057" s="220"/>
      <c r="B9057" s="220"/>
      <c r="C9057" s="220"/>
    </row>
    <row r="9058" spans="1:3" x14ac:dyDescent="0.2">
      <c r="A9058" s="220"/>
      <c r="B9058" s="220"/>
      <c r="C9058" s="220"/>
    </row>
    <row r="9059" spans="1:3" x14ac:dyDescent="0.2">
      <c r="A9059" s="220"/>
      <c r="B9059" s="220"/>
      <c r="C9059" s="220"/>
    </row>
    <row r="9060" spans="1:3" x14ac:dyDescent="0.2">
      <c r="A9060" s="220"/>
      <c r="B9060" s="220"/>
      <c r="C9060" s="220"/>
    </row>
    <row r="9061" spans="1:3" x14ac:dyDescent="0.2">
      <c r="A9061" s="220"/>
      <c r="B9061" s="220"/>
      <c r="C9061" s="220"/>
    </row>
    <row r="9062" spans="1:3" x14ac:dyDescent="0.2">
      <c r="A9062" s="220"/>
      <c r="B9062" s="220"/>
      <c r="C9062" s="220"/>
    </row>
    <row r="9063" spans="1:3" x14ac:dyDescent="0.2">
      <c r="A9063" s="220"/>
      <c r="B9063" s="220"/>
      <c r="C9063" s="220"/>
    </row>
    <row r="9064" spans="1:3" x14ac:dyDescent="0.2">
      <c r="A9064" s="220"/>
      <c r="B9064" s="220"/>
      <c r="C9064" s="220"/>
    </row>
    <row r="9065" spans="1:3" x14ac:dyDescent="0.2">
      <c r="A9065" s="220"/>
      <c r="B9065" s="220"/>
      <c r="C9065" s="220"/>
    </row>
    <row r="9066" spans="1:3" x14ac:dyDescent="0.2">
      <c r="A9066" s="220"/>
      <c r="B9066" s="220"/>
      <c r="C9066" s="220"/>
    </row>
    <row r="9067" spans="1:3" x14ac:dyDescent="0.2">
      <c r="A9067" s="220"/>
      <c r="B9067" s="220"/>
      <c r="C9067" s="220"/>
    </row>
    <row r="9068" spans="1:3" x14ac:dyDescent="0.2">
      <c r="A9068" s="220"/>
      <c r="B9068" s="220"/>
      <c r="C9068" s="220"/>
    </row>
    <row r="9069" spans="1:3" x14ac:dyDescent="0.2">
      <c r="A9069" s="220"/>
      <c r="B9069" s="220"/>
      <c r="C9069" s="220"/>
    </row>
    <row r="9070" spans="1:3" x14ac:dyDescent="0.2">
      <c r="A9070" s="220"/>
      <c r="B9070" s="220"/>
      <c r="C9070" s="220"/>
    </row>
    <row r="9071" spans="1:3" x14ac:dyDescent="0.2">
      <c r="A9071" s="220"/>
      <c r="B9071" s="220"/>
      <c r="C9071" s="220"/>
    </row>
    <row r="9072" spans="1:3" x14ac:dyDescent="0.2">
      <c r="A9072" s="220"/>
      <c r="B9072" s="220"/>
      <c r="C9072" s="220"/>
    </row>
    <row r="9073" spans="1:3" x14ac:dyDescent="0.2">
      <c r="A9073" s="220"/>
      <c r="B9073" s="220"/>
      <c r="C9073" s="220"/>
    </row>
    <row r="9074" spans="1:3" x14ac:dyDescent="0.2">
      <c r="A9074" s="220"/>
      <c r="B9074" s="220"/>
      <c r="C9074" s="220"/>
    </row>
    <row r="9075" spans="1:3" x14ac:dyDescent="0.2">
      <c r="A9075" s="220"/>
      <c r="B9075" s="220"/>
      <c r="C9075" s="220"/>
    </row>
    <row r="9076" spans="1:3" x14ac:dyDescent="0.2">
      <c r="A9076" s="220"/>
      <c r="B9076" s="220"/>
      <c r="C9076" s="220"/>
    </row>
    <row r="9077" spans="1:3" x14ac:dyDescent="0.2">
      <c r="A9077" s="220"/>
      <c r="B9077" s="220"/>
      <c r="C9077" s="220"/>
    </row>
    <row r="9078" spans="1:3" x14ac:dyDescent="0.2">
      <c r="A9078" s="220"/>
      <c r="B9078" s="220"/>
      <c r="C9078" s="220"/>
    </row>
    <row r="9079" spans="1:3" x14ac:dyDescent="0.2">
      <c r="A9079" s="220"/>
      <c r="B9079" s="220"/>
      <c r="C9079" s="220"/>
    </row>
    <row r="9080" spans="1:3" x14ac:dyDescent="0.2">
      <c r="A9080" s="220"/>
      <c r="B9080" s="220"/>
      <c r="C9080" s="220"/>
    </row>
    <row r="9081" spans="1:3" x14ac:dyDescent="0.2">
      <c r="A9081" s="220"/>
      <c r="B9081" s="220"/>
      <c r="C9081" s="220"/>
    </row>
    <row r="9082" spans="1:3" x14ac:dyDescent="0.2">
      <c r="A9082" s="220"/>
      <c r="B9082" s="220"/>
      <c r="C9082" s="220"/>
    </row>
    <row r="9083" spans="1:3" x14ac:dyDescent="0.2">
      <c r="A9083" s="220"/>
      <c r="B9083" s="220"/>
      <c r="C9083" s="220"/>
    </row>
    <row r="9084" spans="1:3" x14ac:dyDescent="0.2">
      <c r="A9084" s="220"/>
      <c r="B9084" s="220"/>
      <c r="C9084" s="220"/>
    </row>
    <row r="9085" spans="1:3" x14ac:dyDescent="0.2">
      <c r="A9085" s="220"/>
      <c r="B9085" s="220"/>
      <c r="C9085" s="220"/>
    </row>
    <row r="9086" spans="1:3" x14ac:dyDescent="0.2">
      <c r="A9086" s="220"/>
      <c r="B9086" s="220"/>
      <c r="C9086" s="220"/>
    </row>
    <row r="9087" spans="1:3" x14ac:dyDescent="0.2">
      <c r="A9087" s="220"/>
      <c r="B9087" s="220"/>
      <c r="C9087" s="220"/>
    </row>
    <row r="9088" spans="1:3" x14ac:dyDescent="0.2">
      <c r="A9088" s="220"/>
      <c r="B9088" s="220"/>
      <c r="C9088" s="220"/>
    </row>
    <row r="9089" spans="1:3" x14ac:dyDescent="0.2">
      <c r="A9089" s="220"/>
      <c r="B9089" s="220"/>
      <c r="C9089" s="220"/>
    </row>
    <row r="9090" spans="1:3" x14ac:dyDescent="0.2">
      <c r="A9090" s="220"/>
      <c r="B9090" s="220"/>
      <c r="C9090" s="220"/>
    </row>
    <row r="9091" spans="1:3" x14ac:dyDescent="0.2">
      <c r="A9091" s="220"/>
      <c r="B9091" s="220"/>
      <c r="C9091" s="220"/>
    </row>
    <row r="9092" spans="1:3" x14ac:dyDescent="0.2">
      <c r="A9092" s="220"/>
      <c r="B9092" s="220"/>
      <c r="C9092" s="220"/>
    </row>
    <row r="9093" spans="1:3" x14ac:dyDescent="0.2">
      <c r="A9093" s="220"/>
      <c r="B9093" s="220"/>
      <c r="C9093" s="220"/>
    </row>
    <row r="9094" spans="1:3" x14ac:dyDescent="0.2">
      <c r="A9094" s="220"/>
      <c r="B9094" s="220"/>
      <c r="C9094" s="220"/>
    </row>
    <row r="9095" spans="1:3" x14ac:dyDescent="0.2">
      <c r="A9095" s="220"/>
      <c r="B9095" s="220"/>
      <c r="C9095" s="220"/>
    </row>
    <row r="9096" spans="1:3" x14ac:dyDescent="0.2">
      <c r="A9096" s="220"/>
      <c r="B9096" s="220"/>
      <c r="C9096" s="220"/>
    </row>
    <row r="9097" spans="1:3" x14ac:dyDescent="0.2">
      <c r="A9097" s="220"/>
      <c r="B9097" s="220"/>
      <c r="C9097" s="220"/>
    </row>
    <row r="9098" spans="1:3" x14ac:dyDescent="0.2">
      <c r="A9098" s="220"/>
      <c r="B9098" s="220"/>
      <c r="C9098" s="220"/>
    </row>
    <row r="9099" spans="1:3" x14ac:dyDescent="0.2">
      <c r="A9099" s="220"/>
      <c r="B9099" s="220"/>
      <c r="C9099" s="220"/>
    </row>
    <row r="9100" spans="1:3" x14ac:dyDescent="0.2">
      <c r="A9100" s="220"/>
      <c r="B9100" s="220"/>
      <c r="C9100" s="220"/>
    </row>
    <row r="9101" spans="1:3" x14ac:dyDescent="0.2">
      <c r="A9101" s="220"/>
      <c r="B9101" s="220"/>
      <c r="C9101" s="220"/>
    </row>
    <row r="9102" spans="1:3" x14ac:dyDescent="0.2">
      <c r="A9102" s="220"/>
      <c r="B9102" s="220"/>
      <c r="C9102" s="220"/>
    </row>
    <row r="9103" spans="1:3" x14ac:dyDescent="0.2">
      <c r="A9103" s="220"/>
      <c r="B9103" s="220"/>
      <c r="C9103" s="220"/>
    </row>
    <row r="9104" spans="1:3" x14ac:dyDescent="0.2">
      <c r="A9104" s="220"/>
      <c r="B9104" s="220"/>
      <c r="C9104" s="220"/>
    </row>
    <row r="9105" spans="1:3" x14ac:dyDescent="0.2">
      <c r="A9105" s="220"/>
      <c r="B9105" s="220"/>
      <c r="C9105" s="220"/>
    </row>
    <row r="9106" spans="1:3" x14ac:dyDescent="0.2">
      <c r="A9106" s="220"/>
      <c r="B9106" s="220"/>
      <c r="C9106" s="220"/>
    </row>
    <row r="9107" spans="1:3" x14ac:dyDescent="0.2">
      <c r="A9107" s="220"/>
      <c r="B9107" s="220"/>
      <c r="C9107" s="220"/>
    </row>
    <row r="9108" spans="1:3" x14ac:dyDescent="0.2">
      <c r="A9108" s="220"/>
      <c r="B9108" s="220"/>
      <c r="C9108" s="220"/>
    </row>
    <row r="9109" spans="1:3" x14ac:dyDescent="0.2">
      <c r="A9109" s="220"/>
      <c r="B9109" s="220"/>
      <c r="C9109" s="220"/>
    </row>
    <row r="9110" spans="1:3" x14ac:dyDescent="0.2">
      <c r="A9110" s="220"/>
      <c r="B9110" s="220"/>
      <c r="C9110" s="220"/>
    </row>
    <row r="9111" spans="1:3" x14ac:dyDescent="0.2">
      <c r="A9111" s="220"/>
      <c r="B9111" s="220"/>
      <c r="C9111" s="220"/>
    </row>
    <row r="9112" spans="1:3" x14ac:dyDescent="0.2">
      <c r="A9112" s="220"/>
      <c r="B9112" s="220"/>
      <c r="C9112" s="220"/>
    </row>
    <row r="9113" spans="1:3" x14ac:dyDescent="0.2">
      <c r="A9113" s="220"/>
      <c r="B9113" s="220"/>
      <c r="C9113" s="220"/>
    </row>
    <row r="9114" spans="1:3" x14ac:dyDescent="0.2">
      <c r="A9114" s="220"/>
      <c r="B9114" s="220"/>
      <c r="C9114" s="220"/>
    </row>
    <row r="9115" spans="1:3" x14ac:dyDescent="0.2">
      <c r="A9115" s="220"/>
      <c r="B9115" s="220"/>
      <c r="C9115" s="220"/>
    </row>
    <row r="9116" spans="1:3" x14ac:dyDescent="0.2">
      <c r="A9116" s="220"/>
      <c r="B9116" s="220"/>
      <c r="C9116" s="220"/>
    </row>
    <row r="9117" spans="1:3" x14ac:dyDescent="0.2">
      <c r="A9117" s="220"/>
      <c r="B9117" s="220"/>
      <c r="C9117" s="220"/>
    </row>
    <row r="9118" spans="1:3" x14ac:dyDescent="0.2">
      <c r="A9118" s="220"/>
      <c r="B9118" s="220"/>
      <c r="C9118" s="220"/>
    </row>
    <row r="9119" spans="1:3" x14ac:dyDescent="0.2">
      <c r="A9119" s="220"/>
      <c r="B9119" s="220"/>
      <c r="C9119" s="220"/>
    </row>
    <row r="9120" spans="1:3" x14ac:dyDescent="0.2">
      <c r="A9120" s="220"/>
      <c r="B9120" s="220"/>
      <c r="C9120" s="220"/>
    </row>
    <row r="9121" spans="1:3" x14ac:dyDescent="0.2">
      <c r="A9121" s="220"/>
      <c r="B9121" s="220"/>
      <c r="C9121" s="220"/>
    </row>
    <row r="9122" spans="1:3" x14ac:dyDescent="0.2">
      <c r="A9122" s="220"/>
      <c r="B9122" s="220"/>
      <c r="C9122" s="220"/>
    </row>
    <row r="9123" spans="1:3" x14ac:dyDescent="0.2">
      <c r="A9123" s="220"/>
      <c r="B9123" s="220"/>
      <c r="C9123" s="220"/>
    </row>
    <row r="9124" spans="1:3" x14ac:dyDescent="0.2">
      <c r="A9124" s="220"/>
      <c r="B9124" s="220"/>
      <c r="C9124" s="220"/>
    </row>
    <row r="9125" spans="1:3" x14ac:dyDescent="0.2">
      <c r="A9125" s="220"/>
      <c r="B9125" s="220"/>
      <c r="C9125" s="220"/>
    </row>
    <row r="9126" spans="1:3" x14ac:dyDescent="0.2">
      <c r="A9126" s="220"/>
      <c r="B9126" s="220"/>
      <c r="C9126" s="220"/>
    </row>
    <row r="9127" spans="1:3" x14ac:dyDescent="0.2">
      <c r="A9127" s="220"/>
      <c r="B9127" s="220"/>
      <c r="C9127" s="220"/>
    </row>
    <row r="9128" spans="1:3" x14ac:dyDescent="0.2">
      <c r="A9128" s="220"/>
      <c r="B9128" s="220"/>
      <c r="C9128" s="220"/>
    </row>
    <row r="9129" spans="1:3" x14ac:dyDescent="0.2">
      <c r="A9129" s="220"/>
      <c r="B9129" s="220"/>
      <c r="C9129" s="220"/>
    </row>
    <row r="9130" spans="1:3" x14ac:dyDescent="0.2">
      <c r="A9130" s="220"/>
      <c r="B9130" s="220"/>
      <c r="C9130" s="220"/>
    </row>
    <row r="9131" spans="1:3" x14ac:dyDescent="0.2">
      <c r="A9131" s="220"/>
      <c r="B9131" s="220"/>
      <c r="C9131" s="220"/>
    </row>
    <row r="9132" spans="1:3" x14ac:dyDescent="0.2">
      <c r="A9132" s="220"/>
      <c r="B9132" s="220"/>
      <c r="C9132" s="220"/>
    </row>
    <row r="9133" spans="1:3" x14ac:dyDescent="0.2">
      <c r="A9133" s="220"/>
      <c r="B9133" s="220"/>
      <c r="C9133" s="220"/>
    </row>
    <row r="9134" spans="1:3" x14ac:dyDescent="0.2">
      <c r="A9134" s="220"/>
      <c r="B9134" s="220"/>
      <c r="C9134" s="220"/>
    </row>
    <row r="9135" spans="1:3" x14ac:dyDescent="0.2">
      <c r="A9135" s="220"/>
      <c r="B9135" s="220"/>
      <c r="C9135" s="220"/>
    </row>
    <row r="9136" spans="1:3" x14ac:dyDescent="0.2">
      <c r="A9136" s="220"/>
      <c r="B9136" s="220"/>
      <c r="C9136" s="220"/>
    </row>
    <row r="9137" spans="1:3" x14ac:dyDescent="0.2">
      <c r="A9137" s="220"/>
      <c r="B9137" s="220"/>
      <c r="C9137" s="220"/>
    </row>
    <row r="9138" spans="1:3" x14ac:dyDescent="0.2">
      <c r="A9138" s="220"/>
      <c r="B9138" s="220"/>
      <c r="C9138" s="220"/>
    </row>
    <row r="9139" spans="1:3" x14ac:dyDescent="0.2">
      <c r="A9139" s="220"/>
      <c r="B9139" s="220"/>
      <c r="C9139" s="220"/>
    </row>
    <row r="9140" spans="1:3" x14ac:dyDescent="0.2">
      <c r="A9140" s="220"/>
      <c r="B9140" s="220"/>
      <c r="C9140" s="220"/>
    </row>
    <row r="9141" spans="1:3" x14ac:dyDescent="0.2">
      <c r="A9141" s="220"/>
      <c r="B9141" s="220"/>
      <c r="C9141" s="220"/>
    </row>
    <row r="9142" spans="1:3" x14ac:dyDescent="0.2">
      <c r="A9142" s="220"/>
      <c r="B9142" s="220"/>
      <c r="C9142" s="220"/>
    </row>
    <row r="9143" spans="1:3" x14ac:dyDescent="0.2">
      <c r="A9143" s="220"/>
      <c r="B9143" s="220"/>
      <c r="C9143" s="220"/>
    </row>
    <row r="9144" spans="1:3" x14ac:dyDescent="0.2">
      <c r="A9144" s="220"/>
      <c r="B9144" s="220"/>
      <c r="C9144" s="220"/>
    </row>
    <row r="9145" spans="1:3" x14ac:dyDescent="0.2">
      <c r="A9145" s="220"/>
      <c r="B9145" s="220"/>
      <c r="C9145" s="220"/>
    </row>
    <row r="9146" spans="1:3" x14ac:dyDescent="0.2">
      <c r="A9146" s="220"/>
      <c r="B9146" s="220"/>
      <c r="C9146" s="220"/>
    </row>
    <row r="9147" spans="1:3" x14ac:dyDescent="0.2">
      <c r="A9147" s="220"/>
      <c r="B9147" s="220"/>
      <c r="C9147" s="220"/>
    </row>
    <row r="9148" spans="1:3" x14ac:dyDescent="0.2">
      <c r="A9148" s="220"/>
      <c r="B9148" s="220"/>
      <c r="C9148" s="220"/>
    </row>
    <row r="9149" spans="1:3" x14ac:dyDescent="0.2">
      <c r="A9149" s="220"/>
      <c r="B9149" s="220"/>
      <c r="C9149" s="220"/>
    </row>
    <row r="9150" spans="1:3" x14ac:dyDescent="0.2">
      <c r="A9150" s="220"/>
      <c r="B9150" s="220"/>
      <c r="C9150" s="220"/>
    </row>
    <row r="9151" spans="1:3" x14ac:dyDescent="0.2">
      <c r="A9151" s="220"/>
      <c r="B9151" s="220"/>
      <c r="C9151" s="220"/>
    </row>
    <row r="9152" spans="1:3" x14ac:dyDescent="0.2">
      <c r="A9152" s="220"/>
      <c r="B9152" s="220"/>
      <c r="C9152" s="220"/>
    </row>
    <row r="9153" spans="1:3" x14ac:dyDescent="0.2">
      <c r="A9153" s="220"/>
      <c r="B9153" s="220"/>
      <c r="C9153" s="220"/>
    </row>
    <row r="9154" spans="1:3" x14ac:dyDescent="0.2">
      <c r="A9154" s="220"/>
      <c r="B9154" s="220"/>
      <c r="C9154" s="220"/>
    </row>
    <row r="9155" spans="1:3" x14ac:dyDescent="0.2">
      <c r="A9155" s="220"/>
      <c r="B9155" s="220"/>
      <c r="C9155" s="220"/>
    </row>
    <row r="9156" spans="1:3" x14ac:dyDescent="0.2">
      <c r="A9156" s="220"/>
      <c r="B9156" s="220"/>
      <c r="C9156" s="220"/>
    </row>
    <row r="9157" spans="1:3" x14ac:dyDescent="0.2">
      <c r="A9157" s="220"/>
      <c r="B9157" s="220"/>
      <c r="C9157" s="220"/>
    </row>
    <row r="9158" spans="1:3" x14ac:dyDescent="0.2">
      <c r="A9158" s="220"/>
      <c r="B9158" s="220"/>
      <c r="C9158" s="220"/>
    </row>
    <row r="9159" spans="1:3" x14ac:dyDescent="0.2">
      <c r="A9159" s="220"/>
      <c r="B9159" s="220"/>
      <c r="C9159" s="220"/>
    </row>
    <row r="9160" spans="1:3" x14ac:dyDescent="0.2">
      <c r="A9160" s="220"/>
      <c r="B9160" s="220"/>
      <c r="C9160" s="220"/>
    </row>
    <row r="9161" spans="1:3" x14ac:dyDescent="0.2">
      <c r="A9161" s="220"/>
      <c r="B9161" s="220"/>
      <c r="C9161" s="220"/>
    </row>
    <row r="9162" spans="1:3" x14ac:dyDescent="0.2">
      <c r="A9162" s="220"/>
      <c r="B9162" s="220"/>
      <c r="C9162" s="220"/>
    </row>
    <row r="9163" spans="1:3" x14ac:dyDescent="0.2">
      <c r="A9163" s="220"/>
      <c r="B9163" s="220"/>
      <c r="C9163" s="220"/>
    </row>
    <row r="9164" spans="1:3" x14ac:dyDescent="0.2">
      <c r="A9164" s="220"/>
      <c r="B9164" s="220"/>
      <c r="C9164" s="220"/>
    </row>
    <row r="9165" spans="1:3" x14ac:dyDescent="0.2">
      <c r="A9165" s="220"/>
      <c r="B9165" s="220"/>
      <c r="C9165" s="220"/>
    </row>
    <row r="9166" spans="1:3" x14ac:dyDescent="0.2">
      <c r="A9166" s="220"/>
      <c r="B9166" s="220"/>
      <c r="C9166" s="220"/>
    </row>
    <row r="9167" spans="1:3" x14ac:dyDescent="0.2">
      <c r="A9167" s="220"/>
      <c r="B9167" s="220"/>
      <c r="C9167" s="220"/>
    </row>
    <row r="9168" spans="1:3" x14ac:dyDescent="0.2">
      <c r="A9168" s="220"/>
      <c r="B9168" s="220"/>
      <c r="C9168" s="220"/>
    </row>
    <row r="9169" spans="1:3" x14ac:dyDescent="0.2">
      <c r="A9169" s="220"/>
      <c r="B9169" s="220"/>
      <c r="C9169" s="220"/>
    </row>
    <row r="9170" spans="1:3" x14ac:dyDescent="0.2">
      <c r="A9170" s="220"/>
      <c r="B9170" s="220"/>
      <c r="C9170" s="220"/>
    </row>
    <row r="9171" spans="1:3" x14ac:dyDescent="0.2">
      <c r="A9171" s="220"/>
      <c r="B9171" s="220"/>
      <c r="C9171" s="220"/>
    </row>
    <row r="9172" spans="1:3" x14ac:dyDescent="0.2">
      <c r="A9172" s="220"/>
      <c r="B9172" s="220"/>
      <c r="C9172" s="220"/>
    </row>
    <row r="9173" spans="1:3" x14ac:dyDescent="0.2">
      <c r="A9173" s="220"/>
      <c r="B9173" s="220"/>
      <c r="C9173" s="220"/>
    </row>
    <row r="9174" spans="1:3" x14ac:dyDescent="0.2">
      <c r="A9174" s="220"/>
      <c r="B9174" s="220"/>
      <c r="C9174" s="220"/>
    </row>
    <row r="9175" spans="1:3" x14ac:dyDescent="0.2">
      <c r="A9175" s="220"/>
      <c r="B9175" s="220"/>
      <c r="C9175" s="220"/>
    </row>
    <row r="9176" spans="1:3" x14ac:dyDescent="0.2">
      <c r="A9176" s="220"/>
      <c r="B9176" s="220"/>
      <c r="C9176" s="220"/>
    </row>
    <row r="9177" spans="1:3" x14ac:dyDescent="0.2">
      <c r="A9177" s="220"/>
      <c r="B9177" s="220"/>
      <c r="C9177" s="220"/>
    </row>
    <row r="9178" spans="1:3" x14ac:dyDescent="0.2">
      <c r="A9178" s="220"/>
      <c r="B9178" s="220"/>
      <c r="C9178" s="220"/>
    </row>
    <row r="9179" spans="1:3" x14ac:dyDescent="0.2">
      <c r="A9179" s="220"/>
      <c r="B9179" s="220"/>
      <c r="C9179" s="220"/>
    </row>
    <row r="9180" spans="1:3" x14ac:dyDescent="0.2">
      <c r="A9180" s="220"/>
      <c r="B9180" s="220"/>
      <c r="C9180" s="220"/>
    </row>
    <row r="9181" spans="1:3" x14ac:dyDescent="0.2">
      <c r="A9181" s="220"/>
      <c r="B9181" s="220"/>
      <c r="C9181" s="220"/>
    </row>
    <row r="9182" spans="1:3" x14ac:dyDescent="0.2">
      <c r="A9182" s="220"/>
      <c r="B9182" s="220"/>
      <c r="C9182" s="220"/>
    </row>
    <row r="9183" spans="1:3" x14ac:dyDescent="0.2">
      <c r="A9183" s="220"/>
      <c r="B9183" s="220"/>
      <c r="C9183" s="220"/>
    </row>
    <row r="9184" spans="1:3" x14ac:dyDescent="0.2">
      <c r="A9184" s="220"/>
      <c r="B9184" s="220"/>
      <c r="C9184" s="220"/>
    </row>
    <row r="9185" spans="1:3" x14ac:dyDescent="0.2">
      <c r="A9185" s="220"/>
      <c r="B9185" s="220"/>
      <c r="C9185" s="220"/>
    </row>
    <row r="9186" spans="1:3" x14ac:dyDescent="0.2">
      <c r="A9186" s="220"/>
      <c r="B9186" s="220"/>
      <c r="C9186" s="220"/>
    </row>
    <row r="9187" spans="1:3" x14ac:dyDescent="0.2">
      <c r="A9187" s="220"/>
      <c r="B9187" s="220"/>
      <c r="C9187" s="220"/>
    </row>
    <row r="9188" spans="1:3" x14ac:dyDescent="0.2">
      <c r="A9188" s="220"/>
      <c r="B9188" s="220"/>
      <c r="C9188" s="220"/>
    </row>
    <row r="9189" spans="1:3" x14ac:dyDescent="0.2">
      <c r="A9189" s="220"/>
      <c r="B9189" s="220"/>
      <c r="C9189" s="220"/>
    </row>
    <row r="9190" spans="1:3" x14ac:dyDescent="0.2">
      <c r="A9190" s="220"/>
      <c r="B9190" s="220"/>
      <c r="C9190" s="220"/>
    </row>
    <row r="9191" spans="1:3" x14ac:dyDescent="0.2">
      <c r="A9191" s="220"/>
      <c r="B9191" s="220"/>
      <c r="C9191" s="220"/>
    </row>
    <row r="9192" spans="1:3" x14ac:dyDescent="0.2">
      <c r="A9192" s="220"/>
      <c r="B9192" s="220"/>
      <c r="C9192" s="220"/>
    </row>
    <row r="9193" spans="1:3" x14ac:dyDescent="0.2">
      <c r="A9193" s="220"/>
      <c r="B9193" s="220"/>
      <c r="C9193" s="220"/>
    </row>
    <row r="9194" spans="1:3" x14ac:dyDescent="0.2">
      <c r="A9194" s="220"/>
      <c r="B9194" s="220"/>
      <c r="C9194" s="220"/>
    </row>
    <row r="9195" spans="1:3" x14ac:dyDescent="0.2">
      <c r="A9195" s="220"/>
      <c r="B9195" s="220"/>
      <c r="C9195" s="220"/>
    </row>
    <row r="9196" spans="1:3" x14ac:dyDescent="0.2">
      <c r="A9196" s="220"/>
      <c r="B9196" s="220"/>
      <c r="C9196" s="220"/>
    </row>
    <row r="9197" spans="1:3" x14ac:dyDescent="0.2">
      <c r="A9197" s="220"/>
      <c r="B9197" s="220"/>
      <c r="C9197" s="220"/>
    </row>
    <row r="9198" spans="1:3" x14ac:dyDescent="0.2">
      <c r="A9198" s="220"/>
      <c r="B9198" s="220"/>
      <c r="C9198" s="220"/>
    </row>
    <row r="9199" spans="1:3" x14ac:dyDescent="0.2">
      <c r="A9199" s="220"/>
      <c r="B9199" s="220"/>
      <c r="C9199" s="220"/>
    </row>
    <row r="9200" spans="1:3" x14ac:dyDescent="0.2">
      <c r="A9200" s="220"/>
      <c r="B9200" s="220"/>
      <c r="C9200" s="220"/>
    </row>
    <row r="9201" spans="1:3" x14ac:dyDescent="0.2">
      <c r="A9201" s="220"/>
      <c r="B9201" s="220"/>
      <c r="C9201" s="220"/>
    </row>
    <row r="9202" spans="1:3" x14ac:dyDescent="0.2">
      <c r="A9202" s="220"/>
      <c r="B9202" s="220"/>
      <c r="C9202" s="220"/>
    </row>
    <row r="9203" spans="1:3" x14ac:dyDescent="0.2">
      <c r="A9203" s="220"/>
      <c r="B9203" s="220"/>
      <c r="C9203" s="220"/>
    </row>
    <row r="9204" spans="1:3" x14ac:dyDescent="0.2">
      <c r="A9204" s="220"/>
      <c r="B9204" s="220"/>
      <c r="C9204" s="220"/>
    </row>
    <row r="9205" spans="1:3" x14ac:dyDescent="0.2">
      <c r="A9205" s="220"/>
      <c r="B9205" s="220"/>
      <c r="C9205" s="220"/>
    </row>
    <row r="9206" spans="1:3" x14ac:dyDescent="0.2">
      <c r="A9206" s="220"/>
      <c r="B9206" s="220"/>
      <c r="C9206" s="220"/>
    </row>
    <row r="9207" spans="1:3" x14ac:dyDescent="0.2">
      <c r="A9207" s="220"/>
      <c r="B9207" s="220"/>
      <c r="C9207" s="220"/>
    </row>
    <row r="9208" spans="1:3" x14ac:dyDescent="0.2">
      <c r="A9208" s="220"/>
      <c r="B9208" s="220"/>
      <c r="C9208" s="220"/>
    </row>
    <row r="9209" spans="1:3" x14ac:dyDescent="0.2">
      <c r="A9209" s="220"/>
      <c r="B9209" s="220"/>
      <c r="C9209" s="220"/>
    </row>
    <row r="9210" spans="1:3" x14ac:dyDescent="0.2">
      <c r="A9210" s="220"/>
      <c r="B9210" s="220"/>
      <c r="C9210" s="220"/>
    </row>
    <row r="9211" spans="1:3" x14ac:dyDescent="0.2">
      <c r="A9211" s="220"/>
      <c r="B9211" s="220"/>
      <c r="C9211" s="220"/>
    </row>
    <row r="9212" spans="1:3" x14ac:dyDescent="0.2">
      <c r="A9212" s="220"/>
      <c r="B9212" s="220"/>
      <c r="C9212" s="220"/>
    </row>
    <row r="9213" spans="1:3" x14ac:dyDescent="0.2">
      <c r="A9213" s="220"/>
      <c r="B9213" s="220"/>
      <c r="C9213" s="220"/>
    </row>
    <row r="9214" spans="1:3" x14ac:dyDescent="0.2">
      <c r="A9214" s="220"/>
      <c r="B9214" s="220"/>
      <c r="C9214" s="220"/>
    </row>
    <row r="9215" spans="1:3" x14ac:dyDescent="0.2">
      <c r="A9215" s="220"/>
      <c r="B9215" s="220"/>
      <c r="C9215" s="220"/>
    </row>
    <row r="9216" spans="1:3" x14ac:dyDescent="0.2">
      <c r="A9216" s="220"/>
      <c r="B9216" s="220"/>
      <c r="C9216" s="220"/>
    </row>
    <row r="9217" spans="1:3" x14ac:dyDescent="0.2">
      <c r="A9217" s="220"/>
      <c r="B9217" s="220"/>
      <c r="C9217" s="220"/>
    </row>
    <row r="9218" spans="1:3" x14ac:dyDescent="0.2">
      <c r="A9218" s="220"/>
      <c r="B9218" s="220"/>
      <c r="C9218" s="220"/>
    </row>
    <row r="9219" spans="1:3" x14ac:dyDescent="0.2">
      <c r="A9219" s="220"/>
      <c r="B9219" s="220"/>
      <c r="C9219" s="220"/>
    </row>
    <row r="9220" spans="1:3" x14ac:dyDescent="0.2">
      <c r="A9220" s="220"/>
      <c r="B9220" s="220"/>
      <c r="C9220" s="220"/>
    </row>
    <row r="9221" spans="1:3" x14ac:dyDescent="0.2">
      <c r="A9221" s="220"/>
      <c r="B9221" s="220"/>
      <c r="C9221" s="220"/>
    </row>
    <row r="9222" spans="1:3" x14ac:dyDescent="0.2">
      <c r="A9222" s="220"/>
      <c r="B9222" s="220"/>
      <c r="C9222" s="220"/>
    </row>
    <row r="9223" spans="1:3" x14ac:dyDescent="0.2">
      <c r="A9223" s="220"/>
      <c r="B9223" s="220"/>
      <c r="C9223" s="220"/>
    </row>
    <row r="9224" spans="1:3" x14ac:dyDescent="0.2">
      <c r="A9224" s="220"/>
      <c r="B9224" s="220"/>
      <c r="C9224" s="220"/>
    </row>
    <row r="9225" spans="1:3" x14ac:dyDescent="0.2">
      <c r="A9225" s="220"/>
      <c r="B9225" s="220"/>
      <c r="C9225" s="220"/>
    </row>
    <row r="9226" spans="1:3" x14ac:dyDescent="0.2">
      <c r="A9226" s="220"/>
      <c r="B9226" s="220"/>
      <c r="C9226" s="220"/>
    </row>
    <row r="9227" spans="1:3" x14ac:dyDescent="0.2">
      <c r="A9227" s="220"/>
      <c r="B9227" s="220"/>
      <c r="C9227" s="220"/>
    </row>
    <row r="9228" spans="1:3" x14ac:dyDescent="0.2">
      <c r="A9228" s="220"/>
      <c r="B9228" s="220"/>
      <c r="C9228" s="220"/>
    </row>
    <row r="9229" spans="1:3" x14ac:dyDescent="0.2">
      <c r="A9229" s="220"/>
      <c r="B9229" s="220"/>
      <c r="C9229" s="220"/>
    </row>
    <row r="9230" spans="1:3" x14ac:dyDescent="0.2">
      <c r="A9230" s="220"/>
      <c r="B9230" s="220"/>
      <c r="C9230" s="220"/>
    </row>
    <row r="9231" spans="1:3" x14ac:dyDescent="0.2">
      <c r="A9231" s="220"/>
      <c r="B9231" s="220"/>
      <c r="C9231" s="220"/>
    </row>
    <row r="9232" spans="1:3" x14ac:dyDescent="0.2">
      <c r="A9232" s="220"/>
      <c r="B9232" s="220"/>
      <c r="C9232" s="220"/>
    </row>
    <row r="9233" spans="1:3" x14ac:dyDescent="0.2">
      <c r="A9233" s="220"/>
      <c r="B9233" s="220"/>
      <c r="C9233" s="220"/>
    </row>
    <row r="9234" spans="1:3" x14ac:dyDescent="0.2">
      <c r="A9234" s="220"/>
      <c r="B9234" s="220"/>
      <c r="C9234" s="220"/>
    </row>
    <row r="9235" spans="1:3" x14ac:dyDescent="0.2">
      <c r="A9235" s="220"/>
      <c r="B9235" s="220"/>
      <c r="C9235" s="220"/>
    </row>
    <row r="9236" spans="1:3" x14ac:dyDescent="0.2">
      <c r="A9236" s="220"/>
      <c r="B9236" s="220"/>
      <c r="C9236" s="220"/>
    </row>
    <row r="9237" spans="1:3" x14ac:dyDescent="0.2">
      <c r="A9237" s="220"/>
      <c r="B9237" s="220"/>
      <c r="C9237" s="220"/>
    </row>
    <row r="9238" spans="1:3" x14ac:dyDescent="0.2">
      <c r="A9238" s="220"/>
      <c r="B9238" s="220"/>
      <c r="C9238" s="220"/>
    </row>
    <row r="9239" spans="1:3" x14ac:dyDescent="0.2">
      <c r="A9239" s="220"/>
      <c r="B9239" s="220"/>
      <c r="C9239" s="220"/>
    </row>
    <row r="9240" spans="1:3" x14ac:dyDescent="0.2">
      <c r="A9240" s="220"/>
      <c r="B9240" s="220"/>
      <c r="C9240" s="220"/>
    </row>
    <row r="9241" spans="1:3" x14ac:dyDescent="0.2">
      <c r="A9241" s="220"/>
      <c r="B9241" s="220"/>
      <c r="C9241" s="220"/>
    </row>
    <row r="9242" spans="1:3" x14ac:dyDescent="0.2">
      <c r="A9242" s="220"/>
      <c r="B9242" s="220"/>
      <c r="C9242" s="220"/>
    </row>
    <row r="9243" spans="1:3" x14ac:dyDescent="0.2">
      <c r="A9243" s="220"/>
      <c r="B9243" s="220"/>
      <c r="C9243" s="220"/>
    </row>
    <row r="9244" spans="1:3" x14ac:dyDescent="0.2">
      <c r="A9244" s="220"/>
      <c r="B9244" s="220"/>
      <c r="C9244" s="220"/>
    </row>
    <row r="9245" spans="1:3" x14ac:dyDescent="0.2">
      <c r="A9245" s="220"/>
      <c r="B9245" s="220"/>
      <c r="C9245" s="220"/>
    </row>
    <row r="9246" spans="1:3" x14ac:dyDescent="0.2">
      <c r="A9246" s="220"/>
      <c r="B9246" s="220"/>
      <c r="C9246" s="220"/>
    </row>
    <row r="9247" spans="1:3" x14ac:dyDescent="0.2">
      <c r="A9247" s="220"/>
      <c r="B9247" s="220"/>
      <c r="C9247" s="220"/>
    </row>
    <row r="9248" spans="1:3" x14ac:dyDescent="0.2">
      <c r="A9248" s="220"/>
      <c r="B9248" s="220"/>
      <c r="C9248" s="220"/>
    </row>
    <row r="9249" spans="1:3" x14ac:dyDescent="0.2">
      <c r="A9249" s="220"/>
      <c r="B9249" s="220"/>
      <c r="C9249" s="220"/>
    </row>
    <row r="9250" spans="1:3" x14ac:dyDescent="0.2">
      <c r="A9250" s="220"/>
      <c r="B9250" s="220"/>
      <c r="C9250" s="220"/>
    </row>
    <row r="9251" spans="1:3" x14ac:dyDescent="0.2">
      <c r="A9251" s="220"/>
      <c r="B9251" s="220"/>
      <c r="C9251" s="220"/>
    </row>
    <row r="9252" spans="1:3" x14ac:dyDescent="0.2">
      <c r="A9252" s="220"/>
      <c r="B9252" s="220"/>
      <c r="C9252" s="220"/>
    </row>
    <row r="9253" spans="1:3" x14ac:dyDescent="0.2">
      <c r="A9253" s="220"/>
      <c r="B9253" s="220"/>
      <c r="C9253" s="220"/>
    </row>
    <row r="9254" spans="1:3" x14ac:dyDescent="0.2">
      <c r="A9254" s="220"/>
      <c r="B9254" s="220"/>
      <c r="C9254" s="220"/>
    </row>
    <row r="9255" spans="1:3" x14ac:dyDescent="0.2">
      <c r="A9255" s="220"/>
      <c r="B9255" s="220"/>
      <c r="C9255" s="220"/>
    </row>
    <row r="9256" spans="1:3" x14ac:dyDescent="0.2">
      <c r="A9256" s="220"/>
      <c r="B9256" s="220"/>
      <c r="C9256" s="220"/>
    </row>
    <row r="9257" spans="1:3" x14ac:dyDescent="0.2">
      <c r="A9257" s="220"/>
      <c r="B9257" s="220"/>
      <c r="C9257" s="220"/>
    </row>
    <row r="9258" spans="1:3" x14ac:dyDescent="0.2">
      <c r="A9258" s="220"/>
      <c r="B9258" s="220"/>
      <c r="C9258" s="220"/>
    </row>
    <row r="9259" spans="1:3" x14ac:dyDescent="0.2">
      <c r="A9259" s="220"/>
      <c r="B9259" s="220"/>
      <c r="C9259" s="220"/>
    </row>
    <row r="9260" spans="1:3" x14ac:dyDescent="0.2">
      <c r="A9260" s="220"/>
      <c r="B9260" s="220"/>
      <c r="C9260" s="220"/>
    </row>
    <row r="9261" spans="1:3" x14ac:dyDescent="0.2">
      <c r="A9261" s="220"/>
      <c r="B9261" s="220"/>
      <c r="C9261" s="220"/>
    </row>
    <row r="9262" spans="1:3" x14ac:dyDescent="0.2">
      <c r="A9262" s="220"/>
      <c r="B9262" s="220"/>
      <c r="C9262" s="220"/>
    </row>
    <row r="9263" spans="1:3" x14ac:dyDescent="0.2">
      <c r="A9263" s="220"/>
      <c r="B9263" s="220"/>
      <c r="C9263" s="220"/>
    </row>
    <row r="9264" spans="1:3" x14ac:dyDescent="0.2">
      <c r="A9264" s="220"/>
      <c r="B9264" s="220"/>
      <c r="C9264" s="220"/>
    </row>
    <row r="9265" spans="1:3" x14ac:dyDescent="0.2">
      <c r="A9265" s="220"/>
      <c r="B9265" s="220"/>
      <c r="C9265" s="220"/>
    </row>
    <row r="9266" spans="1:3" x14ac:dyDescent="0.2">
      <c r="A9266" s="220"/>
      <c r="B9266" s="220"/>
      <c r="C9266" s="220"/>
    </row>
    <row r="9267" spans="1:3" x14ac:dyDescent="0.2">
      <c r="A9267" s="220"/>
      <c r="B9267" s="220"/>
      <c r="C9267" s="220"/>
    </row>
    <row r="9268" spans="1:3" x14ac:dyDescent="0.2">
      <c r="A9268" s="220"/>
      <c r="B9268" s="220"/>
      <c r="C9268" s="220"/>
    </row>
    <row r="9269" spans="1:3" x14ac:dyDescent="0.2">
      <c r="A9269" s="220"/>
      <c r="B9269" s="220"/>
      <c r="C9269" s="220"/>
    </row>
    <row r="9270" spans="1:3" x14ac:dyDescent="0.2">
      <c r="A9270" s="220"/>
      <c r="B9270" s="220"/>
      <c r="C9270" s="220"/>
    </row>
    <row r="9271" spans="1:3" x14ac:dyDescent="0.2">
      <c r="A9271" s="220"/>
      <c r="B9271" s="220"/>
      <c r="C9271" s="220"/>
    </row>
    <row r="9272" spans="1:3" x14ac:dyDescent="0.2">
      <c r="A9272" s="220"/>
      <c r="B9272" s="220"/>
      <c r="C9272" s="220"/>
    </row>
    <row r="9273" spans="1:3" x14ac:dyDescent="0.2">
      <c r="A9273" s="220"/>
      <c r="B9273" s="220"/>
      <c r="C9273" s="220"/>
    </row>
    <row r="9274" spans="1:3" x14ac:dyDescent="0.2">
      <c r="A9274" s="220"/>
      <c r="B9274" s="220"/>
      <c r="C9274" s="220"/>
    </row>
    <row r="9275" spans="1:3" x14ac:dyDescent="0.2">
      <c r="A9275" s="220"/>
      <c r="B9275" s="220"/>
      <c r="C9275" s="220"/>
    </row>
    <row r="9276" spans="1:3" x14ac:dyDescent="0.2">
      <c r="A9276" s="220"/>
      <c r="B9276" s="220"/>
      <c r="C9276" s="220"/>
    </row>
    <row r="9277" spans="1:3" x14ac:dyDescent="0.2">
      <c r="A9277" s="220"/>
      <c r="B9277" s="220"/>
      <c r="C9277" s="220"/>
    </row>
    <row r="9278" spans="1:3" x14ac:dyDescent="0.2">
      <c r="A9278" s="220"/>
      <c r="B9278" s="220"/>
      <c r="C9278" s="220"/>
    </row>
    <row r="9279" spans="1:3" x14ac:dyDescent="0.2">
      <c r="A9279" s="220"/>
      <c r="B9279" s="220"/>
      <c r="C9279" s="220"/>
    </row>
    <row r="9280" spans="1:3" x14ac:dyDescent="0.2">
      <c r="A9280" s="220"/>
      <c r="B9280" s="220"/>
      <c r="C9280" s="220"/>
    </row>
    <row r="9281" spans="1:3" x14ac:dyDescent="0.2">
      <c r="A9281" s="220"/>
      <c r="B9281" s="220"/>
      <c r="C9281" s="220"/>
    </row>
    <row r="9282" spans="1:3" x14ac:dyDescent="0.2">
      <c r="A9282" s="220"/>
      <c r="B9282" s="220"/>
      <c r="C9282" s="220"/>
    </row>
    <row r="9283" spans="1:3" x14ac:dyDescent="0.2">
      <c r="A9283" s="220"/>
      <c r="B9283" s="220"/>
      <c r="C9283" s="220"/>
    </row>
    <row r="9284" spans="1:3" x14ac:dyDescent="0.2">
      <c r="A9284" s="220"/>
      <c r="B9284" s="220"/>
      <c r="C9284" s="220"/>
    </row>
    <row r="9285" spans="1:3" x14ac:dyDescent="0.2">
      <c r="A9285" s="220"/>
      <c r="B9285" s="220"/>
      <c r="C9285" s="220"/>
    </row>
    <row r="9286" spans="1:3" x14ac:dyDescent="0.2">
      <c r="A9286" s="220"/>
      <c r="B9286" s="220"/>
      <c r="C9286" s="220"/>
    </row>
    <row r="9287" spans="1:3" x14ac:dyDescent="0.2">
      <c r="A9287" s="220"/>
      <c r="B9287" s="220"/>
      <c r="C9287" s="220"/>
    </row>
    <row r="9288" spans="1:3" x14ac:dyDescent="0.2">
      <c r="A9288" s="220"/>
      <c r="B9288" s="220"/>
      <c r="C9288" s="220"/>
    </row>
    <row r="9289" spans="1:3" x14ac:dyDescent="0.2">
      <c r="A9289" s="220"/>
      <c r="B9289" s="220"/>
      <c r="C9289" s="220"/>
    </row>
    <row r="9290" spans="1:3" x14ac:dyDescent="0.2">
      <c r="A9290" s="220"/>
      <c r="B9290" s="220"/>
      <c r="C9290" s="220"/>
    </row>
    <row r="9291" spans="1:3" x14ac:dyDescent="0.2">
      <c r="A9291" s="220"/>
      <c r="B9291" s="220"/>
      <c r="C9291" s="220"/>
    </row>
    <row r="9292" spans="1:3" x14ac:dyDescent="0.2">
      <c r="A9292" s="220"/>
      <c r="B9292" s="220"/>
      <c r="C9292" s="220"/>
    </row>
    <row r="9293" spans="1:3" x14ac:dyDescent="0.2">
      <c r="A9293" s="220"/>
      <c r="B9293" s="220"/>
      <c r="C9293" s="220"/>
    </row>
    <row r="9294" spans="1:3" x14ac:dyDescent="0.2">
      <c r="A9294" s="220"/>
      <c r="B9294" s="220"/>
      <c r="C9294" s="220"/>
    </row>
    <row r="9295" spans="1:3" x14ac:dyDescent="0.2">
      <c r="A9295" s="220"/>
      <c r="B9295" s="220"/>
      <c r="C9295" s="220"/>
    </row>
    <row r="9296" spans="1:3" x14ac:dyDescent="0.2">
      <c r="A9296" s="220"/>
      <c r="B9296" s="220"/>
      <c r="C9296" s="220"/>
    </row>
    <row r="9297" spans="1:3" x14ac:dyDescent="0.2">
      <c r="A9297" s="220"/>
      <c r="B9297" s="220"/>
      <c r="C9297" s="220"/>
    </row>
    <row r="9298" spans="1:3" x14ac:dyDescent="0.2">
      <c r="A9298" s="220"/>
      <c r="B9298" s="220"/>
      <c r="C9298" s="220"/>
    </row>
    <row r="9299" spans="1:3" x14ac:dyDescent="0.2">
      <c r="A9299" s="220"/>
      <c r="B9299" s="220"/>
      <c r="C9299" s="220"/>
    </row>
    <row r="9300" spans="1:3" x14ac:dyDescent="0.2">
      <c r="A9300" s="220"/>
      <c r="B9300" s="220"/>
      <c r="C9300" s="220"/>
    </row>
    <row r="9301" spans="1:3" x14ac:dyDescent="0.2">
      <c r="A9301" s="220"/>
      <c r="B9301" s="220"/>
      <c r="C9301" s="220"/>
    </row>
    <row r="9302" spans="1:3" x14ac:dyDescent="0.2">
      <c r="A9302" s="220"/>
      <c r="B9302" s="220"/>
      <c r="C9302" s="220"/>
    </row>
    <row r="9303" spans="1:3" x14ac:dyDescent="0.2">
      <c r="A9303" s="220"/>
      <c r="B9303" s="220"/>
      <c r="C9303" s="220"/>
    </row>
    <row r="9304" spans="1:3" x14ac:dyDescent="0.2">
      <c r="A9304" s="220"/>
      <c r="B9304" s="220"/>
      <c r="C9304" s="220"/>
    </row>
    <row r="9305" spans="1:3" x14ac:dyDescent="0.2">
      <c r="A9305" s="220"/>
      <c r="B9305" s="220"/>
      <c r="C9305" s="220"/>
    </row>
    <row r="9306" spans="1:3" x14ac:dyDescent="0.2">
      <c r="A9306" s="220"/>
      <c r="B9306" s="220"/>
      <c r="C9306" s="220"/>
    </row>
    <row r="9307" spans="1:3" x14ac:dyDescent="0.2">
      <c r="A9307" s="220"/>
      <c r="B9307" s="220"/>
      <c r="C9307" s="220"/>
    </row>
    <row r="9308" spans="1:3" x14ac:dyDescent="0.2">
      <c r="A9308" s="220"/>
      <c r="B9308" s="220"/>
      <c r="C9308" s="220"/>
    </row>
    <row r="9309" spans="1:3" x14ac:dyDescent="0.2">
      <c r="A9309" s="220"/>
      <c r="B9309" s="220"/>
      <c r="C9309" s="220"/>
    </row>
    <row r="9310" spans="1:3" x14ac:dyDescent="0.2">
      <c r="A9310" s="220"/>
      <c r="B9310" s="220"/>
      <c r="C9310" s="220"/>
    </row>
    <row r="9311" spans="1:3" x14ac:dyDescent="0.2">
      <c r="A9311" s="220"/>
      <c r="B9311" s="220"/>
      <c r="C9311" s="220"/>
    </row>
    <row r="9312" spans="1:3" x14ac:dyDescent="0.2">
      <c r="A9312" s="220"/>
      <c r="B9312" s="220"/>
      <c r="C9312" s="220"/>
    </row>
    <row r="9313" spans="1:3" x14ac:dyDescent="0.2">
      <c r="A9313" s="220"/>
      <c r="B9313" s="220"/>
      <c r="C9313" s="220"/>
    </row>
    <row r="9314" spans="1:3" x14ac:dyDescent="0.2">
      <c r="A9314" s="220"/>
      <c r="B9314" s="220"/>
      <c r="C9314" s="220"/>
    </row>
    <row r="9315" spans="1:3" x14ac:dyDescent="0.2">
      <c r="A9315" s="220"/>
      <c r="B9315" s="220"/>
      <c r="C9315" s="220"/>
    </row>
    <row r="9316" spans="1:3" x14ac:dyDescent="0.2">
      <c r="A9316" s="220"/>
      <c r="B9316" s="220"/>
      <c r="C9316" s="220"/>
    </row>
    <row r="9317" spans="1:3" x14ac:dyDescent="0.2">
      <c r="A9317" s="220"/>
      <c r="B9317" s="220"/>
      <c r="C9317" s="220"/>
    </row>
    <row r="9318" spans="1:3" x14ac:dyDescent="0.2">
      <c r="A9318" s="220"/>
      <c r="B9318" s="220"/>
      <c r="C9318" s="220"/>
    </row>
    <row r="9319" spans="1:3" x14ac:dyDescent="0.2">
      <c r="A9319" s="220"/>
      <c r="B9319" s="220"/>
      <c r="C9319" s="220"/>
    </row>
    <row r="9320" spans="1:3" x14ac:dyDescent="0.2">
      <c r="A9320" s="220"/>
      <c r="B9320" s="220"/>
      <c r="C9320" s="220"/>
    </row>
    <row r="9321" spans="1:3" x14ac:dyDescent="0.2">
      <c r="A9321" s="220"/>
      <c r="B9321" s="220"/>
      <c r="C9321" s="220"/>
    </row>
    <row r="9322" spans="1:3" x14ac:dyDescent="0.2">
      <c r="A9322" s="220"/>
      <c r="B9322" s="220"/>
      <c r="C9322" s="220"/>
    </row>
    <row r="9323" spans="1:3" x14ac:dyDescent="0.2">
      <c r="A9323" s="220"/>
      <c r="B9323" s="220"/>
      <c r="C9323" s="220"/>
    </row>
    <row r="9324" spans="1:3" x14ac:dyDescent="0.2">
      <c r="A9324" s="220"/>
      <c r="B9324" s="220"/>
      <c r="C9324" s="220"/>
    </row>
    <row r="9325" spans="1:3" x14ac:dyDescent="0.2">
      <c r="A9325" s="220"/>
      <c r="B9325" s="220"/>
      <c r="C9325" s="220"/>
    </row>
    <row r="9326" spans="1:3" x14ac:dyDescent="0.2">
      <c r="A9326" s="220"/>
      <c r="B9326" s="220"/>
      <c r="C9326" s="220"/>
    </row>
    <row r="9327" spans="1:3" x14ac:dyDescent="0.2">
      <c r="A9327" s="220"/>
      <c r="B9327" s="220"/>
      <c r="C9327" s="220"/>
    </row>
    <row r="9328" spans="1:3" x14ac:dyDescent="0.2">
      <c r="A9328" s="220"/>
      <c r="B9328" s="220"/>
      <c r="C9328" s="220"/>
    </row>
    <row r="9329" spans="1:3" x14ac:dyDescent="0.2">
      <c r="A9329" s="220"/>
      <c r="B9329" s="220"/>
      <c r="C9329" s="220"/>
    </row>
    <row r="9330" spans="1:3" x14ac:dyDescent="0.2">
      <c r="A9330" s="220"/>
      <c r="B9330" s="220"/>
      <c r="C9330" s="220"/>
    </row>
    <row r="9331" spans="1:3" x14ac:dyDescent="0.2">
      <c r="A9331" s="220"/>
      <c r="B9331" s="220"/>
      <c r="C9331" s="220"/>
    </row>
    <row r="9332" spans="1:3" x14ac:dyDescent="0.2">
      <c r="A9332" s="220"/>
      <c r="B9332" s="220"/>
      <c r="C9332" s="220"/>
    </row>
    <row r="9333" spans="1:3" x14ac:dyDescent="0.2">
      <c r="A9333" s="220"/>
      <c r="B9333" s="220"/>
      <c r="C9333" s="220"/>
    </row>
    <row r="9334" spans="1:3" x14ac:dyDescent="0.2">
      <c r="A9334" s="220"/>
      <c r="B9334" s="220"/>
      <c r="C9334" s="220"/>
    </row>
    <row r="9335" spans="1:3" x14ac:dyDescent="0.2">
      <c r="A9335" s="220"/>
      <c r="B9335" s="220"/>
      <c r="C9335" s="220"/>
    </row>
    <row r="9336" spans="1:3" x14ac:dyDescent="0.2">
      <c r="A9336" s="220"/>
      <c r="B9336" s="220"/>
      <c r="C9336" s="220"/>
    </row>
    <row r="9337" spans="1:3" x14ac:dyDescent="0.2">
      <c r="A9337" s="220"/>
      <c r="B9337" s="220"/>
      <c r="C9337" s="220"/>
    </row>
    <row r="9338" spans="1:3" x14ac:dyDescent="0.2">
      <c r="A9338" s="220"/>
      <c r="B9338" s="220"/>
      <c r="C9338" s="220"/>
    </row>
    <row r="9339" spans="1:3" x14ac:dyDescent="0.2">
      <c r="A9339" s="220"/>
      <c r="B9339" s="220"/>
      <c r="C9339" s="220"/>
    </row>
    <row r="9340" spans="1:3" x14ac:dyDescent="0.2">
      <c r="A9340" s="220"/>
      <c r="B9340" s="220"/>
      <c r="C9340" s="220"/>
    </row>
    <row r="9341" spans="1:3" x14ac:dyDescent="0.2">
      <c r="A9341" s="220"/>
      <c r="B9341" s="220"/>
      <c r="C9341" s="220"/>
    </row>
    <row r="9342" spans="1:3" x14ac:dyDescent="0.2">
      <c r="A9342" s="220"/>
      <c r="B9342" s="220"/>
      <c r="C9342" s="220"/>
    </row>
    <row r="9343" spans="1:3" x14ac:dyDescent="0.2">
      <c r="A9343" s="220"/>
      <c r="B9343" s="220"/>
      <c r="C9343" s="220"/>
    </row>
    <row r="9344" spans="1:3" x14ac:dyDescent="0.2">
      <c r="A9344" s="220"/>
      <c r="B9344" s="220"/>
      <c r="C9344" s="220"/>
    </row>
    <row r="9345" spans="1:3" x14ac:dyDescent="0.2">
      <c r="A9345" s="220"/>
      <c r="B9345" s="220"/>
      <c r="C9345" s="220"/>
    </row>
    <row r="9346" spans="1:3" x14ac:dyDescent="0.2">
      <c r="A9346" s="220"/>
      <c r="B9346" s="220"/>
      <c r="C9346" s="220"/>
    </row>
    <row r="9347" spans="1:3" x14ac:dyDescent="0.2">
      <c r="A9347" s="220"/>
      <c r="B9347" s="220"/>
      <c r="C9347" s="220"/>
    </row>
    <row r="9348" spans="1:3" x14ac:dyDescent="0.2">
      <c r="A9348" s="220"/>
      <c r="B9348" s="220"/>
      <c r="C9348" s="220"/>
    </row>
    <row r="9349" spans="1:3" x14ac:dyDescent="0.2">
      <c r="A9349" s="220"/>
      <c r="B9349" s="220"/>
      <c r="C9349" s="220"/>
    </row>
    <row r="9350" spans="1:3" x14ac:dyDescent="0.2">
      <c r="A9350" s="220"/>
      <c r="B9350" s="220"/>
      <c r="C9350" s="220"/>
    </row>
    <row r="9351" spans="1:3" x14ac:dyDescent="0.2">
      <c r="A9351" s="220"/>
      <c r="B9351" s="220"/>
      <c r="C9351" s="220"/>
    </row>
    <row r="9352" spans="1:3" x14ac:dyDescent="0.2">
      <c r="A9352" s="220"/>
      <c r="B9352" s="220"/>
      <c r="C9352" s="220"/>
    </row>
    <row r="9353" spans="1:3" x14ac:dyDescent="0.2">
      <c r="A9353" s="220"/>
      <c r="B9353" s="220"/>
      <c r="C9353" s="220"/>
    </row>
    <row r="9354" spans="1:3" x14ac:dyDescent="0.2">
      <c r="A9354" s="220"/>
      <c r="B9354" s="220"/>
      <c r="C9354" s="220"/>
    </row>
    <row r="9355" spans="1:3" x14ac:dyDescent="0.2">
      <c r="A9355" s="220"/>
      <c r="B9355" s="220"/>
      <c r="C9355" s="220"/>
    </row>
    <row r="9356" spans="1:3" x14ac:dyDescent="0.2">
      <c r="A9356" s="220"/>
      <c r="B9356" s="220"/>
      <c r="C9356" s="220"/>
    </row>
    <row r="9357" spans="1:3" x14ac:dyDescent="0.2">
      <c r="A9357" s="220"/>
      <c r="B9357" s="220"/>
      <c r="C9357" s="220"/>
    </row>
    <row r="9358" spans="1:3" x14ac:dyDescent="0.2">
      <c r="A9358" s="220"/>
      <c r="B9358" s="220"/>
      <c r="C9358" s="220"/>
    </row>
    <row r="9359" spans="1:3" x14ac:dyDescent="0.2">
      <c r="A9359" s="220"/>
      <c r="B9359" s="220"/>
      <c r="C9359" s="220"/>
    </row>
    <row r="9360" spans="1:3" x14ac:dyDescent="0.2">
      <c r="A9360" s="220"/>
      <c r="B9360" s="220"/>
      <c r="C9360" s="220"/>
    </row>
    <row r="9361" spans="1:3" x14ac:dyDescent="0.2">
      <c r="A9361" s="220"/>
      <c r="B9361" s="220"/>
      <c r="C9361" s="220"/>
    </row>
    <row r="9362" spans="1:3" x14ac:dyDescent="0.2">
      <c r="A9362" s="220"/>
      <c r="B9362" s="220"/>
      <c r="C9362" s="220"/>
    </row>
    <row r="9363" spans="1:3" x14ac:dyDescent="0.2">
      <c r="A9363" s="220"/>
      <c r="B9363" s="220"/>
      <c r="C9363" s="220"/>
    </row>
    <row r="9364" spans="1:3" x14ac:dyDescent="0.2">
      <c r="A9364" s="220"/>
      <c r="B9364" s="220"/>
      <c r="C9364" s="220"/>
    </row>
    <row r="9365" spans="1:3" x14ac:dyDescent="0.2">
      <c r="A9365" s="220"/>
      <c r="B9365" s="220"/>
      <c r="C9365" s="220"/>
    </row>
    <row r="9366" spans="1:3" x14ac:dyDescent="0.2">
      <c r="A9366" s="220"/>
      <c r="B9366" s="220"/>
      <c r="C9366" s="220"/>
    </row>
    <row r="9367" spans="1:3" x14ac:dyDescent="0.2">
      <c r="A9367" s="220"/>
      <c r="B9367" s="220"/>
      <c r="C9367" s="220"/>
    </row>
    <row r="9368" spans="1:3" x14ac:dyDescent="0.2">
      <c r="A9368" s="220"/>
      <c r="B9368" s="220"/>
      <c r="C9368" s="220"/>
    </row>
    <row r="9369" spans="1:3" x14ac:dyDescent="0.2">
      <c r="A9369" s="220"/>
      <c r="B9369" s="220"/>
      <c r="C9369" s="220"/>
    </row>
    <row r="9370" spans="1:3" x14ac:dyDescent="0.2">
      <c r="A9370" s="220"/>
      <c r="B9370" s="220"/>
      <c r="C9370" s="220"/>
    </row>
    <row r="9371" spans="1:3" x14ac:dyDescent="0.2">
      <c r="A9371" s="220"/>
      <c r="B9371" s="220"/>
      <c r="C9371" s="220"/>
    </row>
    <row r="9372" spans="1:3" x14ac:dyDescent="0.2">
      <c r="A9372" s="220"/>
      <c r="B9372" s="220"/>
      <c r="C9372" s="220"/>
    </row>
    <row r="9373" spans="1:3" x14ac:dyDescent="0.2">
      <c r="A9373" s="220"/>
      <c r="B9373" s="220"/>
      <c r="C9373" s="220"/>
    </row>
    <row r="9374" spans="1:3" x14ac:dyDescent="0.2">
      <c r="A9374" s="220"/>
      <c r="B9374" s="220"/>
      <c r="C9374" s="220"/>
    </row>
    <row r="9375" spans="1:3" x14ac:dyDescent="0.2">
      <c r="A9375" s="220"/>
      <c r="B9375" s="220"/>
      <c r="C9375" s="220"/>
    </row>
    <row r="9376" spans="1:3" x14ac:dyDescent="0.2">
      <c r="A9376" s="220"/>
      <c r="B9376" s="220"/>
      <c r="C9376" s="220"/>
    </row>
    <row r="9377" spans="1:3" x14ac:dyDescent="0.2">
      <c r="A9377" s="220"/>
      <c r="B9377" s="220"/>
      <c r="C9377" s="220"/>
    </row>
    <row r="9378" spans="1:3" x14ac:dyDescent="0.2">
      <c r="A9378" s="220"/>
      <c r="B9378" s="220"/>
      <c r="C9378" s="220"/>
    </row>
    <row r="9379" spans="1:3" x14ac:dyDescent="0.2">
      <c r="A9379" s="220"/>
      <c r="B9379" s="220"/>
      <c r="C9379" s="220"/>
    </row>
    <row r="9380" spans="1:3" x14ac:dyDescent="0.2">
      <c r="A9380" s="220"/>
      <c r="B9380" s="220"/>
      <c r="C9380" s="220"/>
    </row>
    <row r="9381" spans="1:3" x14ac:dyDescent="0.2">
      <c r="A9381" s="220"/>
      <c r="B9381" s="220"/>
      <c r="C9381" s="220"/>
    </row>
    <row r="9382" spans="1:3" x14ac:dyDescent="0.2">
      <c r="A9382" s="220"/>
      <c r="B9382" s="220"/>
      <c r="C9382" s="220"/>
    </row>
    <row r="9383" spans="1:3" x14ac:dyDescent="0.2">
      <c r="A9383" s="220"/>
      <c r="B9383" s="220"/>
      <c r="C9383" s="220"/>
    </row>
    <row r="9384" spans="1:3" x14ac:dyDescent="0.2">
      <c r="A9384" s="220"/>
      <c r="B9384" s="220"/>
      <c r="C9384" s="220"/>
    </row>
    <row r="9385" spans="1:3" x14ac:dyDescent="0.2">
      <c r="A9385" s="220"/>
      <c r="B9385" s="220"/>
      <c r="C9385" s="220"/>
    </row>
    <row r="9386" spans="1:3" x14ac:dyDescent="0.2">
      <c r="A9386" s="220"/>
      <c r="B9386" s="220"/>
      <c r="C9386" s="220"/>
    </row>
    <row r="9387" spans="1:3" x14ac:dyDescent="0.2">
      <c r="A9387" s="220"/>
      <c r="B9387" s="220"/>
      <c r="C9387" s="220"/>
    </row>
    <row r="9388" spans="1:3" x14ac:dyDescent="0.2">
      <c r="A9388" s="220"/>
      <c r="B9388" s="220"/>
      <c r="C9388" s="220"/>
    </row>
    <row r="9389" spans="1:3" x14ac:dyDescent="0.2">
      <c r="A9389" s="220"/>
      <c r="B9389" s="220"/>
      <c r="C9389" s="220"/>
    </row>
    <row r="9390" spans="1:3" x14ac:dyDescent="0.2">
      <c r="A9390" s="220"/>
      <c r="B9390" s="220"/>
      <c r="C9390" s="220"/>
    </row>
    <row r="9391" spans="1:3" x14ac:dyDescent="0.2">
      <c r="A9391" s="220"/>
      <c r="B9391" s="220"/>
      <c r="C9391" s="220"/>
    </row>
    <row r="9392" spans="1:3" x14ac:dyDescent="0.2">
      <c r="A9392" s="220"/>
      <c r="B9392" s="220"/>
      <c r="C9392" s="220"/>
    </row>
    <row r="9393" spans="1:3" x14ac:dyDescent="0.2">
      <c r="A9393" s="220"/>
      <c r="B9393" s="220"/>
      <c r="C9393" s="220"/>
    </row>
    <row r="9394" spans="1:3" x14ac:dyDescent="0.2">
      <c r="A9394" s="220"/>
      <c r="B9394" s="220"/>
      <c r="C9394" s="220"/>
    </row>
    <row r="9395" spans="1:3" x14ac:dyDescent="0.2">
      <c r="A9395" s="220"/>
      <c r="B9395" s="220"/>
      <c r="C9395" s="220"/>
    </row>
    <row r="9396" spans="1:3" x14ac:dyDescent="0.2">
      <c r="A9396" s="220"/>
      <c r="B9396" s="220"/>
      <c r="C9396" s="220"/>
    </row>
    <row r="9397" spans="1:3" x14ac:dyDescent="0.2">
      <c r="A9397" s="220"/>
      <c r="B9397" s="220"/>
      <c r="C9397" s="220"/>
    </row>
    <row r="9398" spans="1:3" x14ac:dyDescent="0.2">
      <c r="A9398" s="220"/>
      <c r="B9398" s="220"/>
      <c r="C9398" s="220"/>
    </row>
    <row r="9399" spans="1:3" x14ac:dyDescent="0.2">
      <c r="A9399" s="220"/>
      <c r="B9399" s="220"/>
      <c r="C9399" s="220"/>
    </row>
    <row r="9400" spans="1:3" x14ac:dyDescent="0.2">
      <c r="A9400" s="220"/>
      <c r="B9400" s="220"/>
      <c r="C9400" s="220"/>
    </row>
    <row r="9401" spans="1:3" x14ac:dyDescent="0.2">
      <c r="A9401" s="220"/>
      <c r="B9401" s="220"/>
      <c r="C9401" s="220"/>
    </row>
    <row r="9402" spans="1:3" x14ac:dyDescent="0.2">
      <c r="A9402" s="220"/>
      <c r="B9402" s="220"/>
      <c r="C9402" s="220"/>
    </row>
    <row r="9403" spans="1:3" x14ac:dyDescent="0.2">
      <c r="A9403" s="220"/>
      <c r="B9403" s="220"/>
      <c r="C9403" s="220"/>
    </row>
    <row r="9404" spans="1:3" x14ac:dyDescent="0.2">
      <c r="A9404" s="220"/>
      <c r="B9404" s="220"/>
      <c r="C9404" s="220"/>
    </row>
    <row r="9405" spans="1:3" x14ac:dyDescent="0.2">
      <c r="A9405" s="220"/>
      <c r="B9405" s="220"/>
      <c r="C9405" s="220"/>
    </row>
    <row r="9406" spans="1:3" x14ac:dyDescent="0.2">
      <c r="A9406" s="220"/>
      <c r="B9406" s="220"/>
      <c r="C9406" s="220"/>
    </row>
    <row r="9407" spans="1:3" x14ac:dyDescent="0.2">
      <c r="A9407" s="220"/>
      <c r="B9407" s="220"/>
      <c r="C9407" s="220"/>
    </row>
    <row r="9408" spans="1:3" x14ac:dyDescent="0.2">
      <c r="A9408" s="220"/>
      <c r="B9408" s="220"/>
      <c r="C9408" s="220"/>
    </row>
    <row r="9409" spans="1:3" x14ac:dyDescent="0.2">
      <c r="A9409" s="220"/>
      <c r="B9409" s="220"/>
      <c r="C9409" s="220"/>
    </row>
    <row r="9410" spans="1:3" x14ac:dyDescent="0.2">
      <c r="A9410" s="220"/>
      <c r="B9410" s="220"/>
      <c r="C9410" s="220"/>
    </row>
    <row r="9411" spans="1:3" x14ac:dyDescent="0.2">
      <c r="A9411" s="220"/>
      <c r="B9411" s="220"/>
      <c r="C9411" s="220"/>
    </row>
    <row r="9412" spans="1:3" x14ac:dyDescent="0.2">
      <c r="A9412" s="220"/>
      <c r="B9412" s="220"/>
      <c r="C9412" s="220"/>
    </row>
    <row r="9413" spans="1:3" x14ac:dyDescent="0.2">
      <c r="A9413" s="220"/>
      <c r="B9413" s="220"/>
      <c r="C9413" s="220"/>
    </row>
    <row r="9414" spans="1:3" x14ac:dyDescent="0.2">
      <c r="A9414" s="220"/>
      <c r="B9414" s="220"/>
      <c r="C9414" s="220"/>
    </row>
    <row r="9415" spans="1:3" x14ac:dyDescent="0.2">
      <c r="A9415" s="220"/>
      <c r="B9415" s="220"/>
      <c r="C9415" s="220"/>
    </row>
    <row r="9416" spans="1:3" x14ac:dyDescent="0.2">
      <c r="A9416" s="220"/>
      <c r="B9416" s="220"/>
      <c r="C9416" s="220"/>
    </row>
    <row r="9417" spans="1:3" x14ac:dyDescent="0.2">
      <c r="A9417" s="220"/>
      <c r="B9417" s="220"/>
      <c r="C9417" s="220"/>
    </row>
    <row r="9418" spans="1:3" x14ac:dyDescent="0.2">
      <c r="A9418" s="220"/>
      <c r="B9418" s="220"/>
      <c r="C9418" s="220"/>
    </row>
    <row r="9419" spans="1:3" x14ac:dyDescent="0.2">
      <c r="A9419" s="220"/>
      <c r="B9419" s="220"/>
      <c r="C9419" s="220"/>
    </row>
    <row r="9420" spans="1:3" x14ac:dyDescent="0.2">
      <c r="A9420" s="220"/>
      <c r="B9420" s="220"/>
      <c r="C9420" s="220"/>
    </row>
    <row r="9421" spans="1:3" x14ac:dyDescent="0.2">
      <c r="A9421" s="220"/>
      <c r="B9421" s="220"/>
      <c r="C9421" s="220"/>
    </row>
    <row r="9422" spans="1:3" x14ac:dyDescent="0.2">
      <c r="A9422" s="220"/>
      <c r="B9422" s="220"/>
      <c r="C9422" s="220"/>
    </row>
    <row r="9423" spans="1:3" x14ac:dyDescent="0.2">
      <c r="A9423" s="220"/>
      <c r="B9423" s="220"/>
      <c r="C9423" s="220"/>
    </row>
    <row r="9424" spans="1:3" x14ac:dyDescent="0.2">
      <c r="A9424" s="220"/>
      <c r="B9424" s="220"/>
      <c r="C9424" s="220"/>
    </row>
    <row r="9425" spans="1:3" x14ac:dyDescent="0.2">
      <c r="A9425" s="220"/>
      <c r="B9425" s="220"/>
      <c r="C9425" s="220"/>
    </row>
    <row r="9426" spans="1:3" x14ac:dyDescent="0.2">
      <c r="A9426" s="220"/>
      <c r="B9426" s="220"/>
      <c r="C9426" s="220"/>
    </row>
    <row r="9427" spans="1:3" x14ac:dyDescent="0.2">
      <c r="A9427" s="220"/>
      <c r="B9427" s="220"/>
      <c r="C9427" s="220"/>
    </row>
    <row r="9428" spans="1:3" x14ac:dyDescent="0.2">
      <c r="A9428" s="220"/>
      <c r="B9428" s="220"/>
      <c r="C9428" s="220"/>
    </row>
    <row r="9429" spans="1:3" x14ac:dyDescent="0.2">
      <c r="A9429" s="220"/>
      <c r="B9429" s="220"/>
      <c r="C9429" s="220"/>
    </row>
    <row r="9430" spans="1:3" x14ac:dyDescent="0.2">
      <c r="A9430" s="220"/>
      <c r="B9430" s="220"/>
      <c r="C9430" s="220"/>
    </row>
    <row r="9431" spans="1:3" x14ac:dyDescent="0.2">
      <c r="A9431" s="220"/>
      <c r="B9431" s="220"/>
      <c r="C9431" s="220"/>
    </row>
    <row r="9432" spans="1:3" x14ac:dyDescent="0.2">
      <c r="A9432" s="220"/>
      <c r="B9432" s="220"/>
      <c r="C9432" s="220"/>
    </row>
    <row r="9433" spans="1:3" x14ac:dyDescent="0.2">
      <c r="A9433" s="220"/>
      <c r="B9433" s="220"/>
      <c r="C9433" s="220"/>
    </row>
    <row r="9434" spans="1:3" x14ac:dyDescent="0.2">
      <c r="A9434" s="220"/>
      <c r="B9434" s="220"/>
      <c r="C9434" s="220"/>
    </row>
    <row r="9435" spans="1:3" x14ac:dyDescent="0.2">
      <c r="A9435" s="220"/>
      <c r="B9435" s="220"/>
      <c r="C9435" s="220"/>
    </row>
    <row r="9436" spans="1:3" x14ac:dyDescent="0.2">
      <c r="A9436" s="220"/>
      <c r="B9436" s="220"/>
      <c r="C9436" s="220"/>
    </row>
    <row r="9437" spans="1:3" x14ac:dyDescent="0.2">
      <c r="A9437" s="220"/>
      <c r="B9437" s="220"/>
      <c r="C9437" s="220"/>
    </row>
    <row r="9438" spans="1:3" x14ac:dyDescent="0.2">
      <c r="A9438" s="220"/>
      <c r="B9438" s="220"/>
      <c r="C9438" s="220"/>
    </row>
    <row r="9439" spans="1:3" x14ac:dyDescent="0.2">
      <c r="A9439" s="220"/>
      <c r="B9439" s="220"/>
      <c r="C9439" s="220"/>
    </row>
    <row r="9440" spans="1:3" x14ac:dyDescent="0.2">
      <c r="A9440" s="220"/>
      <c r="B9440" s="220"/>
      <c r="C9440" s="220"/>
    </row>
    <row r="9441" spans="1:3" x14ac:dyDescent="0.2">
      <c r="A9441" s="220"/>
      <c r="B9441" s="220"/>
      <c r="C9441" s="220"/>
    </row>
    <row r="9442" spans="1:3" x14ac:dyDescent="0.2">
      <c r="A9442" s="220"/>
      <c r="B9442" s="220"/>
      <c r="C9442" s="220"/>
    </row>
    <row r="9443" spans="1:3" x14ac:dyDescent="0.2">
      <c r="A9443" s="220"/>
      <c r="B9443" s="220"/>
      <c r="C9443" s="220"/>
    </row>
    <row r="9444" spans="1:3" x14ac:dyDescent="0.2">
      <c r="A9444" s="220"/>
      <c r="B9444" s="220"/>
      <c r="C9444" s="220"/>
    </row>
    <row r="9445" spans="1:3" x14ac:dyDescent="0.2">
      <c r="A9445" s="220"/>
      <c r="B9445" s="220"/>
      <c r="C9445" s="220"/>
    </row>
    <row r="9446" spans="1:3" x14ac:dyDescent="0.2">
      <c r="A9446" s="220"/>
      <c r="B9446" s="220"/>
      <c r="C9446" s="220"/>
    </row>
    <row r="9447" spans="1:3" x14ac:dyDescent="0.2">
      <c r="A9447" s="220"/>
      <c r="B9447" s="220"/>
      <c r="C9447" s="220"/>
    </row>
    <row r="9448" spans="1:3" x14ac:dyDescent="0.2">
      <c r="A9448" s="220"/>
      <c r="B9448" s="220"/>
      <c r="C9448" s="220"/>
    </row>
    <row r="9449" spans="1:3" x14ac:dyDescent="0.2">
      <c r="A9449" s="220"/>
      <c r="B9449" s="220"/>
      <c r="C9449" s="220"/>
    </row>
    <row r="9450" spans="1:3" x14ac:dyDescent="0.2">
      <c r="A9450" s="220"/>
      <c r="B9450" s="220"/>
      <c r="C9450" s="220"/>
    </row>
    <row r="9451" spans="1:3" x14ac:dyDescent="0.2">
      <c r="A9451" s="220"/>
      <c r="B9451" s="220"/>
      <c r="C9451" s="220"/>
    </row>
    <row r="9452" spans="1:3" x14ac:dyDescent="0.2">
      <c r="A9452" s="220"/>
      <c r="B9452" s="220"/>
      <c r="C9452" s="220"/>
    </row>
    <row r="9453" spans="1:3" x14ac:dyDescent="0.2">
      <c r="A9453" s="220"/>
      <c r="B9453" s="220"/>
      <c r="C9453" s="220"/>
    </row>
    <row r="9454" spans="1:3" x14ac:dyDescent="0.2">
      <c r="A9454" s="220"/>
      <c r="B9454" s="220"/>
      <c r="C9454" s="220"/>
    </row>
    <row r="9455" spans="1:3" x14ac:dyDescent="0.2">
      <c r="A9455" s="220"/>
      <c r="B9455" s="220"/>
      <c r="C9455" s="220"/>
    </row>
    <row r="9456" spans="1:3" x14ac:dyDescent="0.2">
      <c r="A9456" s="220"/>
      <c r="B9456" s="220"/>
      <c r="C9456" s="220"/>
    </row>
    <row r="9457" spans="1:3" x14ac:dyDescent="0.2">
      <c r="A9457" s="220"/>
      <c r="B9457" s="220"/>
      <c r="C9457" s="220"/>
    </row>
    <row r="9458" spans="1:3" x14ac:dyDescent="0.2">
      <c r="A9458" s="220"/>
      <c r="B9458" s="220"/>
      <c r="C9458" s="220"/>
    </row>
    <row r="9459" spans="1:3" x14ac:dyDescent="0.2">
      <c r="A9459" s="220"/>
      <c r="B9459" s="220"/>
      <c r="C9459" s="220"/>
    </row>
    <row r="9460" spans="1:3" x14ac:dyDescent="0.2">
      <c r="A9460" s="220"/>
      <c r="B9460" s="220"/>
      <c r="C9460" s="220"/>
    </row>
    <row r="9461" spans="1:3" x14ac:dyDescent="0.2">
      <c r="A9461" s="220"/>
      <c r="B9461" s="220"/>
      <c r="C9461" s="220"/>
    </row>
    <row r="9462" spans="1:3" x14ac:dyDescent="0.2">
      <c r="A9462" s="220"/>
      <c r="B9462" s="220"/>
      <c r="C9462" s="220"/>
    </row>
    <row r="9463" spans="1:3" x14ac:dyDescent="0.2">
      <c r="A9463" s="220"/>
      <c r="B9463" s="220"/>
      <c r="C9463" s="220"/>
    </row>
    <row r="9464" spans="1:3" x14ac:dyDescent="0.2">
      <c r="A9464" s="220"/>
      <c r="B9464" s="220"/>
      <c r="C9464" s="220"/>
    </row>
    <row r="9465" spans="1:3" x14ac:dyDescent="0.2">
      <c r="A9465" s="220"/>
      <c r="B9465" s="220"/>
      <c r="C9465" s="220"/>
    </row>
    <row r="9466" spans="1:3" x14ac:dyDescent="0.2">
      <c r="A9466" s="220"/>
      <c r="B9466" s="220"/>
      <c r="C9466" s="220"/>
    </row>
    <row r="9467" spans="1:3" x14ac:dyDescent="0.2">
      <c r="A9467" s="220"/>
      <c r="B9467" s="220"/>
      <c r="C9467" s="220"/>
    </row>
    <row r="9468" spans="1:3" x14ac:dyDescent="0.2">
      <c r="A9468" s="220"/>
      <c r="B9468" s="220"/>
      <c r="C9468" s="220"/>
    </row>
    <row r="9469" spans="1:3" x14ac:dyDescent="0.2">
      <c r="A9469" s="220"/>
      <c r="B9469" s="220"/>
      <c r="C9469" s="220"/>
    </row>
    <row r="9470" spans="1:3" x14ac:dyDescent="0.2">
      <c r="A9470" s="220"/>
      <c r="B9470" s="220"/>
      <c r="C9470" s="220"/>
    </row>
    <row r="9471" spans="1:3" x14ac:dyDescent="0.2">
      <c r="A9471" s="220"/>
      <c r="B9471" s="220"/>
      <c r="C9471" s="220"/>
    </row>
    <row r="9472" spans="1:3" x14ac:dyDescent="0.2">
      <c r="A9472" s="220"/>
      <c r="B9472" s="220"/>
      <c r="C9472" s="220"/>
    </row>
    <row r="9473" spans="1:3" x14ac:dyDescent="0.2">
      <c r="A9473" s="220"/>
      <c r="B9473" s="220"/>
      <c r="C9473" s="220"/>
    </row>
    <row r="9474" spans="1:3" x14ac:dyDescent="0.2">
      <c r="A9474" s="220"/>
      <c r="B9474" s="220"/>
      <c r="C9474" s="220"/>
    </row>
    <row r="9475" spans="1:3" x14ac:dyDescent="0.2">
      <c r="A9475" s="220"/>
      <c r="B9475" s="220"/>
      <c r="C9475" s="220"/>
    </row>
    <row r="9476" spans="1:3" x14ac:dyDescent="0.2">
      <c r="A9476" s="220"/>
      <c r="B9476" s="220"/>
      <c r="C9476" s="220"/>
    </row>
    <row r="9477" spans="1:3" x14ac:dyDescent="0.2">
      <c r="A9477" s="220"/>
      <c r="B9477" s="220"/>
      <c r="C9477" s="220"/>
    </row>
    <row r="9478" spans="1:3" x14ac:dyDescent="0.2">
      <c r="A9478" s="220"/>
      <c r="B9478" s="220"/>
      <c r="C9478" s="220"/>
    </row>
    <row r="9479" spans="1:3" x14ac:dyDescent="0.2">
      <c r="A9479" s="220"/>
      <c r="B9479" s="220"/>
      <c r="C9479" s="220"/>
    </row>
    <row r="9480" spans="1:3" x14ac:dyDescent="0.2">
      <c r="A9480" s="220"/>
      <c r="B9480" s="220"/>
      <c r="C9480" s="220"/>
    </row>
    <row r="9481" spans="1:3" x14ac:dyDescent="0.2">
      <c r="A9481" s="220"/>
      <c r="B9481" s="220"/>
      <c r="C9481" s="220"/>
    </row>
    <row r="9482" spans="1:3" x14ac:dyDescent="0.2">
      <c r="A9482" s="220"/>
      <c r="B9482" s="220"/>
      <c r="C9482" s="220"/>
    </row>
    <row r="9483" spans="1:3" x14ac:dyDescent="0.2">
      <c r="A9483" s="220"/>
      <c r="B9483" s="220"/>
      <c r="C9483" s="220"/>
    </row>
    <row r="9484" spans="1:3" x14ac:dyDescent="0.2">
      <c r="A9484" s="220"/>
      <c r="B9484" s="220"/>
      <c r="C9484" s="220"/>
    </row>
    <row r="9485" spans="1:3" x14ac:dyDescent="0.2">
      <c r="A9485" s="220"/>
      <c r="B9485" s="220"/>
      <c r="C9485" s="220"/>
    </row>
    <row r="9486" spans="1:3" x14ac:dyDescent="0.2">
      <c r="A9486" s="220"/>
      <c r="B9486" s="220"/>
      <c r="C9486" s="220"/>
    </row>
    <row r="9487" spans="1:3" x14ac:dyDescent="0.2">
      <c r="A9487" s="220"/>
      <c r="B9487" s="220"/>
      <c r="C9487" s="220"/>
    </row>
    <row r="9488" spans="1:3" x14ac:dyDescent="0.2">
      <c r="A9488" s="220"/>
      <c r="B9488" s="220"/>
      <c r="C9488" s="220"/>
    </row>
    <row r="9489" spans="1:3" x14ac:dyDescent="0.2">
      <c r="A9489" s="220"/>
      <c r="B9489" s="220"/>
      <c r="C9489" s="220"/>
    </row>
    <row r="9490" spans="1:3" x14ac:dyDescent="0.2">
      <c r="A9490" s="220"/>
      <c r="B9490" s="220"/>
      <c r="C9490" s="220"/>
    </row>
    <row r="9491" spans="1:3" x14ac:dyDescent="0.2">
      <c r="A9491" s="220"/>
      <c r="B9491" s="220"/>
      <c r="C9491" s="220"/>
    </row>
    <row r="9492" spans="1:3" x14ac:dyDescent="0.2">
      <c r="A9492" s="220"/>
      <c r="B9492" s="220"/>
      <c r="C9492" s="220"/>
    </row>
    <row r="9493" spans="1:3" x14ac:dyDescent="0.2">
      <c r="A9493" s="220"/>
      <c r="B9493" s="220"/>
      <c r="C9493" s="220"/>
    </row>
    <row r="9494" spans="1:3" x14ac:dyDescent="0.2">
      <c r="A9494" s="220"/>
      <c r="B9494" s="220"/>
      <c r="C9494" s="220"/>
    </row>
    <row r="9495" spans="1:3" x14ac:dyDescent="0.2">
      <c r="A9495" s="220"/>
      <c r="B9495" s="220"/>
      <c r="C9495" s="220"/>
    </row>
    <row r="9496" spans="1:3" x14ac:dyDescent="0.2">
      <c r="A9496" s="220"/>
      <c r="B9496" s="220"/>
      <c r="C9496" s="220"/>
    </row>
    <row r="9497" spans="1:3" x14ac:dyDescent="0.2">
      <c r="A9497" s="220"/>
      <c r="B9497" s="220"/>
      <c r="C9497" s="220"/>
    </row>
    <row r="9498" spans="1:3" x14ac:dyDescent="0.2">
      <c r="A9498" s="220"/>
      <c r="B9498" s="220"/>
      <c r="C9498" s="220"/>
    </row>
    <row r="9499" spans="1:3" x14ac:dyDescent="0.2">
      <c r="A9499" s="220"/>
      <c r="B9499" s="220"/>
      <c r="C9499" s="220"/>
    </row>
    <row r="9500" spans="1:3" x14ac:dyDescent="0.2">
      <c r="A9500" s="220"/>
      <c r="B9500" s="220"/>
      <c r="C9500" s="220"/>
    </row>
    <row r="9501" spans="1:3" x14ac:dyDescent="0.2">
      <c r="A9501" s="220"/>
      <c r="B9501" s="220"/>
      <c r="C9501" s="220"/>
    </row>
    <row r="9502" spans="1:3" x14ac:dyDescent="0.2">
      <c r="A9502" s="220"/>
      <c r="B9502" s="220"/>
      <c r="C9502" s="220"/>
    </row>
    <row r="9503" spans="1:3" x14ac:dyDescent="0.2">
      <c r="A9503" s="220"/>
      <c r="B9503" s="220"/>
      <c r="C9503" s="220"/>
    </row>
    <row r="9504" spans="1:3" x14ac:dyDescent="0.2">
      <c r="A9504" s="220"/>
      <c r="B9504" s="220"/>
      <c r="C9504" s="220"/>
    </row>
    <row r="9505" spans="1:3" x14ac:dyDescent="0.2">
      <c r="A9505" s="220"/>
      <c r="B9505" s="220"/>
      <c r="C9505" s="220"/>
    </row>
    <row r="9506" spans="1:3" x14ac:dyDescent="0.2">
      <c r="A9506" s="220"/>
      <c r="B9506" s="220"/>
      <c r="C9506" s="220"/>
    </row>
    <row r="9507" spans="1:3" x14ac:dyDescent="0.2">
      <c r="A9507" s="220"/>
      <c r="B9507" s="220"/>
      <c r="C9507" s="220"/>
    </row>
    <row r="9508" spans="1:3" x14ac:dyDescent="0.2">
      <c r="A9508" s="220"/>
      <c r="B9508" s="220"/>
      <c r="C9508" s="220"/>
    </row>
    <row r="9509" spans="1:3" x14ac:dyDescent="0.2">
      <c r="A9509" s="220"/>
      <c r="B9509" s="220"/>
      <c r="C9509" s="220"/>
    </row>
    <row r="9510" spans="1:3" x14ac:dyDescent="0.2">
      <c r="A9510" s="220"/>
      <c r="B9510" s="220"/>
      <c r="C9510" s="220"/>
    </row>
    <row r="9511" spans="1:3" x14ac:dyDescent="0.2">
      <c r="A9511" s="220"/>
      <c r="B9511" s="220"/>
      <c r="C9511" s="220"/>
    </row>
    <row r="9512" spans="1:3" x14ac:dyDescent="0.2">
      <c r="A9512" s="220"/>
      <c r="B9512" s="220"/>
      <c r="C9512" s="220"/>
    </row>
    <row r="9513" spans="1:3" x14ac:dyDescent="0.2">
      <c r="A9513" s="220"/>
      <c r="B9513" s="220"/>
      <c r="C9513" s="220"/>
    </row>
    <row r="9514" spans="1:3" x14ac:dyDescent="0.2">
      <c r="A9514" s="220"/>
      <c r="B9514" s="220"/>
      <c r="C9514" s="220"/>
    </row>
    <row r="9515" spans="1:3" x14ac:dyDescent="0.2">
      <c r="A9515" s="220"/>
      <c r="B9515" s="220"/>
      <c r="C9515" s="220"/>
    </row>
    <row r="9516" spans="1:3" x14ac:dyDescent="0.2">
      <c r="A9516" s="220"/>
      <c r="B9516" s="220"/>
      <c r="C9516" s="220"/>
    </row>
    <row r="9517" spans="1:3" x14ac:dyDescent="0.2">
      <c r="A9517" s="220"/>
      <c r="B9517" s="220"/>
      <c r="C9517" s="220"/>
    </row>
    <row r="9518" spans="1:3" x14ac:dyDescent="0.2">
      <c r="A9518" s="220"/>
      <c r="B9518" s="220"/>
      <c r="C9518" s="220"/>
    </row>
    <row r="9519" spans="1:3" x14ac:dyDescent="0.2">
      <c r="A9519" s="220"/>
      <c r="B9519" s="220"/>
      <c r="C9519" s="220"/>
    </row>
    <row r="9520" spans="1:3" x14ac:dyDescent="0.2">
      <c r="A9520" s="220"/>
      <c r="B9520" s="220"/>
      <c r="C9520" s="220"/>
    </row>
    <row r="9521" spans="1:3" x14ac:dyDescent="0.2">
      <c r="A9521" s="220"/>
      <c r="B9521" s="220"/>
      <c r="C9521" s="220"/>
    </row>
    <row r="9522" spans="1:3" x14ac:dyDescent="0.2">
      <c r="A9522" s="220"/>
      <c r="B9522" s="220"/>
      <c r="C9522" s="220"/>
    </row>
    <row r="9523" spans="1:3" x14ac:dyDescent="0.2">
      <c r="A9523" s="220"/>
      <c r="B9523" s="220"/>
      <c r="C9523" s="220"/>
    </row>
    <row r="9524" spans="1:3" x14ac:dyDescent="0.2">
      <c r="A9524" s="220"/>
      <c r="B9524" s="220"/>
      <c r="C9524" s="220"/>
    </row>
    <row r="9525" spans="1:3" x14ac:dyDescent="0.2">
      <c r="A9525" s="220"/>
      <c r="B9525" s="220"/>
      <c r="C9525" s="220"/>
    </row>
    <row r="9526" spans="1:3" x14ac:dyDescent="0.2">
      <c r="A9526" s="220"/>
      <c r="B9526" s="220"/>
      <c r="C9526" s="220"/>
    </row>
    <row r="9527" spans="1:3" x14ac:dyDescent="0.2">
      <c r="A9527" s="220"/>
      <c r="B9527" s="220"/>
      <c r="C9527" s="220"/>
    </row>
    <row r="9528" spans="1:3" x14ac:dyDescent="0.2">
      <c r="A9528" s="220"/>
      <c r="B9528" s="220"/>
      <c r="C9528" s="220"/>
    </row>
    <row r="9529" spans="1:3" x14ac:dyDescent="0.2">
      <c r="A9529" s="220"/>
      <c r="B9529" s="220"/>
      <c r="C9529" s="220"/>
    </row>
    <row r="9530" spans="1:3" x14ac:dyDescent="0.2">
      <c r="A9530" s="220"/>
      <c r="B9530" s="220"/>
      <c r="C9530" s="220"/>
    </row>
    <row r="9531" spans="1:3" x14ac:dyDescent="0.2">
      <c r="A9531" s="220"/>
      <c r="B9531" s="220"/>
      <c r="C9531" s="220"/>
    </row>
    <row r="9532" spans="1:3" x14ac:dyDescent="0.2">
      <c r="A9532" s="220"/>
      <c r="B9532" s="220"/>
      <c r="C9532" s="220"/>
    </row>
    <row r="9533" spans="1:3" x14ac:dyDescent="0.2">
      <c r="A9533" s="220"/>
      <c r="B9533" s="220"/>
      <c r="C9533" s="220"/>
    </row>
    <row r="9534" spans="1:3" x14ac:dyDescent="0.2">
      <c r="A9534" s="220"/>
      <c r="B9534" s="220"/>
      <c r="C9534" s="220"/>
    </row>
    <row r="9535" spans="1:3" x14ac:dyDescent="0.2">
      <c r="A9535" s="220"/>
      <c r="B9535" s="220"/>
      <c r="C9535" s="220"/>
    </row>
    <row r="9536" spans="1:3" x14ac:dyDescent="0.2">
      <c r="A9536" s="220"/>
      <c r="B9536" s="220"/>
      <c r="C9536" s="220"/>
    </row>
    <row r="9537" spans="1:3" x14ac:dyDescent="0.2">
      <c r="A9537" s="220"/>
      <c r="B9537" s="220"/>
      <c r="C9537" s="220"/>
    </row>
    <row r="9538" spans="1:3" x14ac:dyDescent="0.2">
      <c r="A9538" s="220"/>
      <c r="B9538" s="220"/>
      <c r="C9538" s="220"/>
    </row>
    <row r="9539" spans="1:3" x14ac:dyDescent="0.2">
      <c r="A9539" s="220"/>
      <c r="B9539" s="220"/>
      <c r="C9539" s="220"/>
    </row>
    <row r="9540" spans="1:3" x14ac:dyDescent="0.2">
      <c r="A9540" s="220"/>
      <c r="B9540" s="220"/>
      <c r="C9540" s="220"/>
    </row>
    <row r="9541" spans="1:3" x14ac:dyDescent="0.2">
      <c r="A9541" s="220"/>
      <c r="B9541" s="220"/>
      <c r="C9541" s="220"/>
    </row>
    <row r="9542" spans="1:3" x14ac:dyDescent="0.2">
      <c r="A9542" s="220"/>
      <c r="B9542" s="220"/>
      <c r="C9542" s="220"/>
    </row>
    <row r="9543" spans="1:3" x14ac:dyDescent="0.2">
      <c r="A9543" s="220"/>
      <c r="B9543" s="220"/>
      <c r="C9543" s="220"/>
    </row>
    <row r="9544" spans="1:3" x14ac:dyDescent="0.2">
      <c r="A9544" s="220"/>
      <c r="B9544" s="220"/>
      <c r="C9544" s="220"/>
    </row>
    <row r="9545" spans="1:3" x14ac:dyDescent="0.2">
      <c r="A9545" s="220"/>
      <c r="B9545" s="220"/>
      <c r="C9545" s="220"/>
    </row>
    <row r="9546" spans="1:3" x14ac:dyDescent="0.2">
      <c r="A9546" s="220"/>
      <c r="B9546" s="220"/>
      <c r="C9546" s="220"/>
    </row>
    <row r="9547" spans="1:3" x14ac:dyDescent="0.2">
      <c r="A9547" s="220"/>
      <c r="B9547" s="220"/>
      <c r="C9547" s="220"/>
    </row>
    <row r="9548" spans="1:3" x14ac:dyDescent="0.2">
      <c r="A9548" s="220"/>
      <c r="B9548" s="220"/>
      <c r="C9548" s="220"/>
    </row>
    <row r="9549" spans="1:3" x14ac:dyDescent="0.2">
      <c r="A9549" s="220"/>
      <c r="B9549" s="220"/>
      <c r="C9549" s="220"/>
    </row>
    <row r="9550" spans="1:3" x14ac:dyDescent="0.2">
      <c r="A9550" s="220"/>
      <c r="B9550" s="220"/>
      <c r="C9550" s="220"/>
    </row>
    <row r="9551" spans="1:3" x14ac:dyDescent="0.2">
      <c r="A9551" s="220"/>
      <c r="B9551" s="220"/>
      <c r="C9551" s="220"/>
    </row>
    <row r="9552" spans="1:3" x14ac:dyDescent="0.2">
      <c r="A9552" s="220"/>
      <c r="B9552" s="220"/>
      <c r="C9552" s="220"/>
    </row>
    <row r="9553" spans="1:3" x14ac:dyDescent="0.2">
      <c r="A9553" s="220"/>
      <c r="B9553" s="220"/>
      <c r="C9553" s="220"/>
    </row>
    <row r="9554" spans="1:3" x14ac:dyDescent="0.2">
      <c r="A9554" s="220"/>
      <c r="B9554" s="220"/>
      <c r="C9554" s="220"/>
    </row>
    <row r="9555" spans="1:3" x14ac:dyDescent="0.2">
      <c r="A9555" s="220"/>
      <c r="B9555" s="220"/>
      <c r="C9555" s="220"/>
    </row>
    <row r="9556" spans="1:3" x14ac:dyDescent="0.2">
      <c r="A9556" s="220"/>
      <c r="B9556" s="220"/>
      <c r="C9556" s="220"/>
    </row>
    <row r="9557" spans="1:3" x14ac:dyDescent="0.2">
      <c r="A9557" s="220"/>
      <c r="B9557" s="220"/>
      <c r="C9557" s="220"/>
    </row>
    <row r="9558" spans="1:3" x14ac:dyDescent="0.2">
      <c r="A9558" s="220"/>
      <c r="B9558" s="220"/>
      <c r="C9558" s="220"/>
    </row>
    <row r="9559" spans="1:3" x14ac:dyDescent="0.2">
      <c r="A9559" s="220"/>
      <c r="B9559" s="220"/>
      <c r="C9559" s="220"/>
    </row>
    <row r="9560" spans="1:3" x14ac:dyDescent="0.2">
      <c r="A9560" s="220"/>
      <c r="B9560" s="220"/>
      <c r="C9560" s="220"/>
    </row>
    <row r="9561" spans="1:3" x14ac:dyDescent="0.2">
      <c r="A9561" s="220"/>
      <c r="B9561" s="220"/>
      <c r="C9561" s="220"/>
    </row>
    <row r="9562" spans="1:3" x14ac:dyDescent="0.2">
      <c r="A9562" s="220"/>
      <c r="B9562" s="220"/>
      <c r="C9562" s="220"/>
    </row>
    <row r="9563" spans="1:3" x14ac:dyDescent="0.2">
      <c r="A9563" s="220"/>
      <c r="B9563" s="220"/>
      <c r="C9563" s="220"/>
    </row>
    <row r="9564" spans="1:3" x14ac:dyDescent="0.2">
      <c r="A9564" s="220"/>
      <c r="B9564" s="220"/>
      <c r="C9564" s="220"/>
    </row>
    <row r="9565" spans="1:3" x14ac:dyDescent="0.2">
      <c r="A9565" s="220"/>
      <c r="B9565" s="220"/>
      <c r="C9565" s="220"/>
    </row>
    <row r="9566" spans="1:3" x14ac:dyDescent="0.2">
      <c r="A9566" s="220"/>
      <c r="B9566" s="220"/>
      <c r="C9566" s="220"/>
    </row>
    <row r="9567" spans="1:3" x14ac:dyDescent="0.2">
      <c r="A9567" s="220"/>
      <c r="B9567" s="220"/>
      <c r="C9567" s="220"/>
    </row>
    <row r="9568" spans="1:3" x14ac:dyDescent="0.2">
      <c r="A9568" s="220"/>
      <c r="B9568" s="220"/>
      <c r="C9568" s="220"/>
    </row>
    <row r="9569" spans="1:3" x14ac:dyDescent="0.2">
      <c r="A9569" s="220"/>
      <c r="B9569" s="220"/>
      <c r="C9569" s="220"/>
    </row>
    <row r="9570" spans="1:3" x14ac:dyDescent="0.2">
      <c r="A9570" s="220"/>
      <c r="B9570" s="220"/>
      <c r="C9570" s="220"/>
    </row>
    <row r="9571" spans="1:3" x14ac:dyDescent="0.2">
      <c r="A9571" s="220"/>
      <c r="B9571" s="220"/>
      <c r="C9571" s="220"/>
    </row>
    <row r="9572" spans="1:3" x14ac:dyDescent="0.2">
      <c r="A9572" s="220"/>
      <c r="B9572" s="220"/>
      <c r="C9572" s="220"/>
    </row>
    <row r="9573" spans="1:3" x14ac:dyDescent="0.2">
      <c r="A9573" s="220"/>
      <c r="B9573" s="220"/>
      <c r="C9573" s="220"/>
    </row>
    <row r="9574" spans="1:3" x14ac:dyDescent="0.2">
      <c r="A9574" s="220"/>
      <c r="B9574" s="220"/>
      <c r="C9574" s="220"/>
    </row>
    <row r="9575" spans="1:3" x14ac:dyDescent="0.2">
      <c r="A9575" s="220"/>
      <c r="B9575" s="220"/>
      <c r="C9575" s="220"/>
    </row>
    <row r="9576" spans="1:3" x14ac:dyDescent="0.2">
      <c r="A9576" s="220"/>
      <c r="B9576" s="220"/>
      <c r="C9576" s="220"/>
    </row>
    <row r="9577" spans="1:3" x14ac:dyDescent="0.2">
      <c r="A9577" s="220"/>
      <c r="B9577" s="220"/>
      <c r="C9577" s="220"/>
    </row>
    <row r="9578" spans="1:3" x14ac:dyDescent="0.2">
      <c r="A9578" s="220"/>
      <c r="B9578" s="220"/>
      <c r="C9578" s="220"/>
    </row>
    <row r="9579" spans="1:3" x14ac:dyDescent="0.2">
      <c r="A9579" s="220"/>
      <c r="B9579" s="220"/>
      <c r="C9579" s="220"/>
    </row>
    <row r="9580" spans="1:3" x14ac:dyDescent="0.2">
      <c r="A9580" s="220"/>
      <c r="B9580" s="220"/>
      <c r="C9580" s="220"/>
    </row>
    <row r="9581" spans="1:3" x14ac:dyDescent="0.2">
      <c r="A9581" s="220"/>
      <c r="B9581" s="220"/>
      <c r="C9581" s="220"/>
    </row>
    <row r="9582" spans="1:3" x14ac:dyDescent="0.2">
      <c r="A9582" s="220"/>
      <c r="B9582" s="220"/>
      <c r="C9582" s="220"/>
    </row>
    <row r="9583" spans="1:3" x14ac:dyDescent="0.2">
      <c r="A9583" s="220"/>
      <c r="B9583" s="220"/>
      <c r="C9583" s="220"/>
    </row>
    <row r="9584" spans="1:3" x14ac:dyDescent="0.2">
      <c r="A9584" s="220"/>
      <c r="B9584" s="220"/>
      <c r="C9584" s="220"/>
    </row>
    <row r="9585" spans="1:3" x14ac:dyDescent="0.2">
      <c r="A9585" s="220"/>
      <c r="B9585" s="220"/>
      <c r="C9585" s="220"/>
    </row>
    <row r="9586" spans="1:3" x14ac:dyDescent="0.2">
      <c r="A9586" s="220"/>
      <c r="B9586" s="220"/>
      <c r="C9586" s="220"/>
    </row>
    <row r="9587" spans="1:3" x14ac:dyDescent="0.2">
      <c r="A9587" s="220"/>
      <c r="B9587" s="220"/>
      <c r="C9587" s="220"/>
    </row>
    <row r="9588" spans="1:3" x14ac:dyDescent="0.2">
      <c r="A9588" s="220"/>
      <c r="B9588" s="220"/>
      <c r="C9588" s="220"/>
    </row>
    <row r="9589" spans="1:3" x14ac:dyDescent="0.2">
      <c r="A9589" s="220"/>
      <c r="B9589" s="220"/>
      <c r="C9589" s="220"/>
    </row>
    <row r="9590" spans="1:3" x14ac:dyDescent="0.2">
      <c r="A9590" s="220"/>
      <c r="B9590" s="220"/>
      <c r="C9590" s="220"/>
    </row>
    <row r="9591" spans="1:3" x14ac:dyDescent="0.2">
      <c r="A9591" s="220"/>
      <c r="B9591" s="220"/>
      <c r="C9591" s="220"/>
    </row>
    <row r="9592" spans="1:3" x14ac:dyDescent="0.2">
      <c r="A9592" s="220"/>
      <c r="B9592" s="220"/>
      <c r="C9592" s="220"/>
    </row>
    <row r="9593" spans="1:3" x14ac:dyDescent="0.2">
      <c r="A9593" s="220"/>
      <c r="B9593" s="220"/>
      <c r="C9593" s="220"/>
    </row>
    <row r="9594" spans="1:3" x14ac:dyDescent="0.2">
      <c r="A9594" s="220"/>
      <c r="B9594" s="220"/>
      <c r="C9594" s="220"/>
    </row>
    <row r="9595" spans="1:3" x14ac:dyDescent="0.2">
      <c r="A9595" s="220"/>
      <c r="B9595" s="220"/>
      <c r="C9595" s="220"/>
    </row>
    <row r="9596" spans="1:3" x14ac:dyDescent="0.2">
      <c r="A9596" s="220"/>
      <c r="B9596" s="220"/>
      <c r="C9596" s="220"/>
    </row>
    <row r="9597" spans="1:3" x14ac:dyDescent="0.2">
      <c r="A9597" s="220"/>
      <c r="B9597" s="220"/>
      <c r="C9597" s="220"/>
    </row>
    <row r="9598" spans="1:3" x14ac:dyDescent="0.2">
      <c r="A9598" s="220"/>
      <c r="B9598" s="220"/>
      <c r="C9598" s="220"/>
    </row>
    <row r="9599" spans="1:3" x14ac:dyDescent="0.2">
      <c r="A9599" s="220"/>
      <c r="B9599" s="220"/>
      <c r="C9599" s="220"/>
    </row>
    <row r="9600" spans="1:3" x14ac:dyDescent="0.2">
      <c r="A9600" s="220"/>
      <c r="B9600" s="220"/>
      <c r="C9600" s="220"/>
    </row>
    <row r="9601" spans="1:3" x14ac:dyDescent="0.2">
      <c r="A9601" s="220"/>
      <c r="B9601" s="220"/>
      <c r="C9601" s="220"/>
    </row>
    <row r="9602" spans="1:3" x14ac:dyDescent="0.2">
      <c r="A9602" s="220"/>
      <c r="B9602" s="220"/>
      <c r="C9602" s="220"/>
    </row>
    <row r="9603" spans="1:3" x14ac:dyDescent="0.2">
      <c r="A9603" s="220"/>
      <c r="B9603" s="220"/>
      <c r="C9603" s="220"/>
    </row>
    <row r="9604" spans="1:3" x14ac:dyDescent="0.2">
      <c r="A9604" s="220"/>
      <c r="B9604" s="220"/>
      <c r="C9604" s="220"/>
    </row>
    <row r="9605" spans="1:3" x14ac:dyDescent="0.2">
      <c r="A9605" s="220"/>
      <c r="B9605" s="220"/>
      <c r="C9605" s="220"/>
    </row>
    <row r="9606" spans="1:3" x14ac:dyDescent="0.2">
      <c r="A9606" s="220"/>
      <c r="B9606" s="220"/>
      <c r="C9606" s="220"/>
    </row>
    <row r="9607" spans="1:3" x14ac:dyDescent="0.2">
      <c r="A9607" s="220"/>
      <c r="B9607" s="220"/>
      <c r="C9607" s="220"/>
    </row>
    <row r="9608" spans="1:3" x14ac:dyDescent="0.2">
      <c r="A9608" s="220"/>
      <c r="B9608" s="220"/>
      <c r="C9608" s="220"/>
    </row>
    <row r="9609" spans="1:3" x14ac:dyDescent="0.2">
      <c r="A9609" s="220"/>
      <c r="B9609" s="220"/>
      <c r="C9609" s="220"/>
    </row>
    <row r="9610" spans="1:3" x14ac:dyDescent="0.2">
      <c r="A9610" s="220"/>
      <c r="B9610" s="220"/>
      <c r="C9610" s="220"/>
    </row>
    <row r="9611" spans="1:3" x14ac:dyDescent="0.2">
      <c r="A9611" s="220"/>
      <c r="B9611" s="220"/>
      <c r="C9611" s="220"/>
    </row>
    <row r="9612" spans="1:3" x14ac:dyDescent="0.2">
      <c r="A9612" s="220"/>
      <c r="B9612" s="220"/>
      <c r="C9612" s="220"/>
    </row>
    <row r="9613" spans="1:3" x14ac:dyDescent="0.2">
      <c r="A9613" s="220"/>
      <c r="B9613" s="220"/>
      <c r="C9613" s="220"/>
    </row>
    <row r="9614" spans="1:3" x14ac:dyDescent="0.2">
      <c r="A9614" s="220"/>
      <c r="B9614" s="220"/>
      <c r="C9614" s="220"/>
    </row>
    <row r="9615" spans="1:3" x14ac:dyDescent="0.2">
      <c r="A9615" s="220"/>
      <c r="B9615" s="220"/>
      <c r="C9615" s="220"/>
    </row>
    <row r="9616" spans="1:3" x14ac:dyDescent="0.2">
      <c r="A9616" s="220"/>
      <c r="B9616" s="220"/>
      <c r="C9616" s="220"/>
    </row>
    <row r="9617" spans="1:3" x14ac:dyDescent="0.2">
      <c r="A9617" s="220"/>
      <c r="B9617" s="220"/>
      <c r="C9617" s="220"/>
    </row>
    <row r="9618" spans="1:3" x14ac:dyDescent="0.2">
      <c r="A9618" s="220"/>
      <c r="B9618" s="220"/>
      <c r="C9618" s="220"/>
    </row>
    <row r="9619" spans="1:3" x14ac:dyDescent="0.2">
      <c r="A9619" s="220"/>
      <c r="B9619" s="220"/>
      <c r="C9619" s="220"/>
    </row>
    <row r="9620" spans="1:3" x14ac:dyDescent="0.2">
      <c r="A9620" s="220"/>
      <c r="B9620" s="220"/>
      <c r="C9620" s="220"/>
    </row>
    <row r="9621" spans="1:3" x14ac:dyDescent="0.2">
      <c r="A9621" s="220"/>
      <c r="B9621" s="220"/>
      <c r="C9621" s="220"/>
    </row>
    <row r="9622" spans="1:3" x14ac:dyDescent="0.2">
      <c r="A9622" s="220"/>
      <c r="B9622" s="220"/>
      <c r="C9622" s="220"/>
    </row>
    <row r="9623" spans="1:3" x14ac:dyDescent="0.2">
      <c r="A9623" s="220"/>
      <c r="B9623" s="220"/>
      <c r="C9623" s="220"/>
    </row>
    <row r="9624" spans="1:3" x14ac:dyDescent="0.2">
      <c r="A9624" s="220"/>
      <c r="B9624" s="220"/>
      <c r="C9624" s="220"/>
    </row>
    <row r="9625" spans="1:3" x14ac:dyDescent="0.2">
      <c r="A9625" s="220"/>
      <c r="B9625" s="220"/>
      <c r="C9625" s="220"/>
    </row>
    <row r="9626" spans="1:3" x14ac:dyDescent="0.2">
      <c r="A9626" s="220"/>
      <c r="B9626" s="220"/>
      <c r="C9626" s="220"/>
    </row>
    <row r="9627" spans="1:3" x14ac:dyDescent="0.2">
      <c r="A9627" s="220"/>
      <c r="B9627" s="220"/>
      <c r="C9627" s="220"/>
    </row>
    <row r="9628" spans="1:3" x14ac:dyDescent="0.2">
      <c r="A9628" s="220"/>
      <c r="B9628" s="220"/>
      <c r="C9628" s="220"/>
    </row>
    <row r="9629" spans="1:3" x14ac:dyDescent="0.2">
      <c r="A9629" s="220"/>
      <c r="B9629" s="220"/>
      <c r="C9629" s="220"/>
    </row>
    <row r="9630" spans="1:3" x14ac:dyDescent="0.2">
      <c r="A9630" s="220"/>
      <c r="B9630" s="220"/>
      <c r="C9630" s="220"/>
    </row>
    <row r="9631" spans="1:3" x14ac:dyDescent="0.2">
      <c r="A9631" s="220"/>
      <c r="B9631" s="220"/>
      <c r="C9631" s="220"/>
    </row>
    <row r="9632" spans="1:3" x14ac:dyDescent="0.2">
      <c r="A9632" s="220"/>
      <c r="B9632" s="220"/>
      <c r="C9632" s="220"/>
    </row>
    <row r="9633" spans="1:3" x14ac:dyDescent="0.2">
      <c r="A9633" s="220"/>
      <c r="B9633" s="220"/>
      <c r="C9633" s="220"/>
    </row>
    <row r="9634" spans="1:3" x14ac:dyDescent="0.2">
      <c r="A9634" s="220"/>
      <c r="B9634" s="220"/>
      <c r="C9634" s="220"/>
    </row>
    <row r="9635" spans="1:3" x14ac:dyDescent="0.2">
      <c r="A9635" s="220"/>
      <c r="B9635" s="220"/>
      <c r="C9635" s="220"/>
    </row>
    <row r="9636" spans="1:3" x14ac:dyDescent="0.2">
      <c r="A9636" s="220"/>
      <c r="B9636" s="220"/>
      <c r="C9636" s="220"/>
    </row>
    <row r="9637" spans="1:3" x14ac:dyDescent="0.2">
      <c r="A9637" s="220"/>
      <c r="B9637" s="220"/>
      <c r="C9637" s="220"/>
    </row>
    <row r="9638" spans="1:3" x14ac:dyDescent="0.2">
      <c r="A9638" s="220"/>
      <c r="B9638" s="220"/>
      <c r="C9638" s="220"/>
    </row>
    <row r="9639" spans="1:3" x14ac:dyDescent="0.2">
      <c r="A9639" s="220"/>
      <c r="B9639" s="220"/>
      <c r="C9639" s="220"/>
    </row>
    <row r="9640" spans="1:3" x14ac:dyDescent="0.2">
      <c r="A9640" s="220"/>
      <c r="B9640" s="220"/>
      <c r="C9640" s="220"/>
    </row>
    <row r="9641" spans="1:3" x14ac:dyDescent="0.2">
      <c r="A9641" s="220"/>
      <c r="B9641" s="220"/>
      <c r="C9641" s="220"/>
    </row>
    <row r="9642" spans="1:3" x14ac:dyDescent="0.2">
      <c r="A9642" s="220"/>
      <c r="B9642" s="220"/>
      <c r="C9642" s="220"/>
    </row>
    <row r="9643" spans="1:3" x14ac:dyDescent="0.2">
      <c r="A9643" s="220"/>
      <c r="B9643" s="220"/>
      <c r="C9643" s="220"/>
    </row>
    <row r="9644" spans="1:3" x14ac:dyDescent="0.2">
      <c r="A9644" s="220"/>
      <c r="B9644" s="220"/>
      <c r="C9644" s="220"/>
    </row>
    <row r="9645" spans="1:3" x14ac:dyDescent="0.2">
      <c r="A9645" s="220"/>
      <c r="B9645" s="220"/>
      <c r="C9645" s="220"/>
    </row>
    <row r="9646" spans="1:3" x14ac:dyDescent="0.2">
      <c r="A9646" s="220"/>
      <c r="B9646" s="220"/>
      <c r="C9646" s="220"/>
    </row>
    <row r="9647" spans="1:3" x14ac:dyDescent="0.2">
      <c r="A9647" s="220"/>
      <c r="B9647" s="220"/>
      <c r="C9647" s="220"/>
    </row>
    <row r="9648" spans="1:3" x14ac:dyDescent="0.2">
      <c r="A9648" s="220"/>
      <c r="B9648" s="220"/>
      <c r="C9648" s="220"/>
    </row>
    <row r="9649" spans="1:3" x14ac:dyDescent="0.2">
      <c r="A9649" s="220"/>
      <c r="B9649" s="220"/>
      <c r="C9649" s="220"/>
    </row>
    <row r="9650" spans="1:3" x14ac:dyDescent="0.2">
      <c r="A9650" s="220"/>
      <c r="B9650" s="220"/>
      <c r="C9650" s="220"/>
    </row>
    <row r="9651" spans="1:3" x14ac:dyDescent="0.2">
      <c r="A9651" s="220"/>
      <c r="B9651" s="220"/>
      <c r="C9651" s="220"/>
    </row>
    <row r="9652" spans="1:3" x14ac:dyDescent="0.2">
      <c r="A9652" s="220"/>
      <c r="B9652" s="220"/>
      <c r="C9652" s="220"/>
    </row>
    <row r="9653" spans="1:3" x14ac:dyDescent="0.2">
      <c r="A9653" s="220"/>
      <c r="B9653" s="220"/>
      <c r="C9653" s="220"/>
    </row>
    <row r="9654" spans="1:3" x14ac:dyDescent="0.2">
      <c r="A9654" s="220"/>
      <c r="B9654" s="220"/>
      <c r="C9654" s="220"/>
    </row>
    <row r="9655" spans="1:3" x14ac:dyDescent="0.2">
      <c r="A9655" s="220"/>
      <c r="B9655" s="220"/>
      <c r="C9655" s="220"/>
    </row>
    <row r="9656" spans="1:3" x14ac:dyDescent="0.2">
      <c r="A9656" s="220"/>
      <c r="B9656" s="220"/>
      <c r="C9656" s="220"/>
    </row>
    <row r="9657" spans="1:3" x14ac:dyDescent="0.2">
      <c r="A9657" s="220"/>
      <c r="B9657" s="220"/>
      <c r="C9657" s="220"/>
    </row>
    <row r="9658" spans="1:3" x14ac:dyDescent="0.2">
      <c r="A9658" s="220"/>
      <c r="B9658" s="220"/>
      <c r="C9658" s="220"/>
    </row>
    <row r="9659" spans="1:3" x14ac:dyDescent="0.2">
      <c r="A9659" s="220"/>
      <c r="B9659" s="220"/>
      <c r="C9659" s="220"/>
    </row>
    <row r="9660" spans="1:3" x14ac:dyDescent="0.2">
      <c r="A9660" s="220"/>
      <c r="B9660" s="220"/>
      <c r="C9660" s="220"/>
    </row>
    <row r="9661" spans="1:3" x14ac:dyDescent="0.2">
      <c r="A9661" s="220"/>
      <c r="B9661" s="220"/>
      <c r="C9661" s="220"/>
    </row>
    <row r="9662" spans="1:3" x14ac:dyDescent="0.2">
      <c r="A9662" s="220"/>
      <c r="B9662" s="220"/>
      <c r="C9662" s="220"/>
    </row>
    <row r="9663" spans="1:3" x14ac:dyDescent="0.2">
      <c r="A9663" s="220"/>
      <c r="B9663" s="220"/>
      <c r="C9663" s="220"/>
    </row>
    <row r="9664" spans="1:3" x14ac:dyDescent="0.2">
      <c r="A9664" s="220"/>
      <c r="B9664" s="220"/>
      <c r="C9664" s="220"/>
    </row>
    <row r="9665" spans="1:3" x14ac:dyDescent="0.2">
      <c r="A9665" s="220"/>
      <c r="B9665" s="220"/>
      <c r="C9665" s="220"/>
    </row>
    <row r="9666" spans="1:3" x14ac:dyDescent="0.2">
      <c r="A9666" s="220"/>
      <c r="B9666" s="220"/>
      <c r="C9666" s="220"/>
    </row>
    <row r="9667" spans="1:3" x14ac:dyDescent="0.2">
      <c r="A9667" s="220"/>
      <c r="B9667" s="220"/>
      <c r="C9667" s="220"/>
    </row>
    <row r="9668" spans="1:3" x14ac:dyDescent="0.2">
      <c r="A9668" s="220"/>
      <c r="B9668" s="220"/>
      <c r="C9668" s="220"/>
    </row>
    <row r="9669" spans="1:3" x14ac:dyDescent="0.2">
      <c r="A9669" s="220"/>
      <c r="B9669" s="220"/>
      <c r="C9669" s="220"/>
    </row>
    <row r="9670" spans="1:3" x14ac:dyDescent="0.2">
      <c r="A9670" s="220"/>
      <c r="B9670" s="220"/>
      <c r="C9670" s="220"/>
    </row>
    <row r="9671" spans="1:3" x14ac:dyDescent="0.2">
      <c r="A9671" s="220"/>
      <c r="B9671" s="220"/>
      <c r="C9671" s="220"/>
    </row>
    <row r="9672" spans="1:3" x14ac:dyDescent="0.2">
      <c r="A9672" s="220"/>
      <c r="B9672" s="220"/>
      <c r="C9672" s="220"/>
    </row>
    <row r="9673" spans="1:3" x14ac:dyDescent="0.2">
      <c r="A9673" s="220"/>
      <c r="B9673" s="220"/>
      <c r="C9673" s="220"/>
    </row>
    <row r="9674" spans="1:3" x14ac:dyDescent="0.2">
      <c r="A9674" s="220"/>
      <c r="B9674" s="220"/>
      <c r="C9674" s="220"/>
    </row>
    <row r="9675" spans="1:3" x14ac:dyDescent="0.2">
      <c r="A9675" s="220"/>
      <c r="B9675" s="220"/>
      <c r="C9675" s="220"/>
    </row>
    <row r="9676" spans="1:3" x14ac:dyDescent="0.2">
      <c r="A9676" s="220"/>
      <c r="B9676" s="220"/>
      <c r="C9676" s="220"/>
    </row>
    <row r="9677" spans="1:3" x14ac:dyDescent="0.2">
      <c r="A9677" s="220"/>
      <c r="B9677" s="220"/>
      <c r="C9677" s="220"/>
    </row>
    <row r="9678" spans="1:3" x14ac:dyDescent="0.2">
      <c r="A9678" s="220"/>
      <c r="B9678" s="220"/>
      <c r="C9678" s="220"/>
    </row>
    <row r="9679" spans="1:3" x14ac:dyDescent="0.2">
      <c r="A9679" s="220"/>
      <c r="B9679" s="220"/>
      <c r="C9679" s="220"/>
    </row>
    <row r="9680" spans="1:3" x14ac:dyDescent="0.2">
      <c r="A9680" s="220"/>
      <c r="B9680" s="220"/>
      <c r="C9680" s="220"/>
    </row>
    <row r="9681" spans="1:3" x14ac:dyDescent="0.2">
      <c r="A9681" s="220"/>
      <c r="B9681" s="220"/>
      <c r="C9681" s="220"/>
    </row>
    <row r="9682" spans="1:3" x14ac:dyDescent="0.2">
      <c r="A9682" s="220"/>
      <c r="B9682" s="220"/>
      <c r="C9682" s="220"/>
    </row>
    <row r="9683" spans="1:3" x14ac:dyDescent="0.2">
      <c r="A9683" s="220"/>
      <c r="B9683" s="220"/>
      <c r="C9683" s="220"/>
    </row>
    <row r="9684" spans="1:3" x14ac:dyDescent="0.2">
      <c r="A9684" s="220"/>
      <c r="B9684" s="220"/>
      <c r="C9684" s="220"/>
    </row>
    <row r="9685" spans="1:3" x14ac:dyDescent="0.2">
      <c r="A9685" s="220"/>
      <c r="B9685" s="220"/>
      <c r="C9685" s="220"/>
    </row>
    <row r="9686" spans="1:3" x14ac:dyDescent="0.2">
      <c r="A9686" s="220"/>
      <c r="B9686" s="220"/>
      <c r="C9686" s="220"/>
    </row>
    <row r="9687" spans="1:3" x14ac:dyDescent="0.2">
      <c r="A9687" s="220"/>
      <c r="B9687" s="220"/>
      <c r="C9687" s="220"/>
    </row>
    <row r="9688" spans="1:3" x14ac:dyDescent="0.2">
      <c r="A9688" s="220"/>
      <c r="B9688" s="220"/>
      <c r="C9688" s="220"/>
    </row>
    <row r="9689" spans="1:3" x14ac:dyDescent="0.2">
      <c r="A9689" s="220"/>
      <c r="B9689" s="220"/>
      <c r="C9689" s="220"/>
    </row>
    <row r="9690" spans="1:3" x14ac:dyDescent="0.2">
      <c r="A9690" s="220"/>
      <c r="B9690" s="220"/>
      <c r="C9690" s="220"/>
    </row>
    <row r="9691" spans="1:3" x14ac:dyDescent="0.2">
      <c r="A9691" s="220"/>
      <c r="B9691" s="220"/>
      <c r="C9691" s="220"/>
    </row>
    <row r="9692" spans="1:3" x14ac:dyDescent="0.2">
      <c r="A9692" s="220"/>
      <c r="B9692" s="220"/>
      <c r="C9692" s="220"/>
    </row>
    <row r="9693" spans="1:3" x14ac:dyDescent="0.2">
      <c r="A9693" s="220"/>
      <c r="B9693" s="220"/>
      <c r="C9693" s="220"/>
    </row>
    <row r="9694" spans="1:3" x14ac:dyDescent="0.2">
      <c r="A9694" s="220"/>
      <c r="B9694" s="220"/>
      <c r="C9694" s="220"/>
    </row>
    <row r="9695" spans="1:3" x14ac:dyDescent="0.2">
      <c r="A9695" s="220"/>
      <c r="B9695" s="220"/>
      <c r="C9695" s="220"/>
    </row>
    <row r="9696" spans="1:3" x14ac:dyDescent="0.2">
      <c r="A9696" s="220"/>
      <c r="B9696" s="220"/>
      <c r="C9696" s="220"/>
    </row>
    <row r="9697" spans="1:3" x14ac:dyDescent="0.2">
      <c r="A9697" s="220"/>
      <c r="B9697" s="220"/>
      <c r="C9697" s="220"/>
    </row>
    <row r="9698" spans="1:3" x14ac:dyDescent="0.2">
      <c r="A9698" s="220"/>
      <c r="B9698" s="220"/>
      <c r="C9698" s="220"/>
    </row>
    <row r="9699" spans="1:3" x14ac:dyDescent="0.2">
      <c r="A9699" s="220"/>
      <c r="B9699" s="220"/>
      <c r="C9699" s="220"/>
    </row>
    <row r="9700" spans="1:3" x14ac:dyDescent="0.2">
      <c r="A9700" s="220"/>
      <c r="B9700" s="220"/>
      <c r="C9700" s="220"/>
    </row>
    <row r="9701" spans="1:3" x14ac:dyDescent="0.2">
      <c r="A9701" s="220"/>
      <c r="B9701" s="220"/>
      <c r="C9701" s="220"/>
    </row>
    <row r="9702" spans="1:3" x14ac:dyDescent="0.2">
      <c r="A9702" s="220"/>
      <c r="B9702" s="220"/>
      <c r="C9702" s="220"/>
    </row>
    <row r="9703" spans="1:3" x14ac:dyDescent="0.2">
      <c r="A9703" s="220"/>
      <c r="B9703" s="220"/>
      <c r="C9703" s="220"/>
    </row>
    <row r="9704" spans="1:3" x14ac:dyDescent="0.2">
      <c r="A9704" s="220"/>
      <c r="B9704" s="220"/>
      <c r="C9704" s="220"/>
    </row>
    <row r="9705" spans="1:3" x14ac:dyDescent="0.2">
      <c r="A9705" s="220"/>
      <c r="B9705" s="220"/>
      <c r="C9705" s="220"/>
    </row>
    <row r="9706" spans="1:3" x14ac:dyDescent="0.2">
      <c r="A9706" s="220"/>
      <c r="B9706" s="220"/>
      <c r="C9706" s="220"/>
    </row>
    <row r="9707" spans="1:3" x14ac:dyDescent="0.2">
      <c r="A9707" s="220"/>
      <c r="B9707" s="220"/>
      <c r="C9707" s="220"/>
    </row>
    <row r="9708" spans="1:3" x14ac:dyDescent="0.2">
      <c r="A9708" s="220"/>
      <c r="B9708" s="220"/>
      <c r="C9708" s="220"/>
    </row>
    <row r="9709" spans="1:3" x14ac:dyDescent="0.2">
      <c r="A9709" s="220"/>
      <c r="B9709" s="220"/>
      <c r="C9709" s="220"/>
    </row>
    <row r="9710" spans="1:3" x14ac:dyDescent="0.2">
      <c r="A9710" s="220"/>
      <c r="B9710" s="220"/>
      <c r="C9710" s="220"/>
    </row>
    <row r="9711" spans="1:3" x14ac:dyDescent="0.2">
      <c r="A9711" s="220"/>
      <c r="B9711" s="220"/>
      <c r="C9711" s="220"/>
    </row>
    <row r="9712" spans="1:3" x14ac:dyDescent="0.2">
      <c r="A9712" s="220"/>
      <c r="B9712" s="220"/>
      <c r="C9712" s="220"/>
    </row>
    <row r="9713" spans="1:3" x14ac:dyDescent="0.2">
      <c r="A9713" s="220"/>
      <c r="B9713" s="220"/>
      <c r="C9713" s="220"/>
    </row>
    <row r="9714" spans="1:3" x14ac:dyDescent="0.2">
      <c r="A9714" s="220"/>
      <c r="B9714" s="220"/>
      <c r="C9714" s="220"/>
    </row>
    <row r="9715" spans="1:3" x14ac:dyDescent="0.2">
      <c r="A9715" s="220"/>
      <c r="B9715" s="220"/>
      <c r="C9715" s="220"/>
    </row>
    <row r="9716" spans="1:3" x14ac:dyDescent="0.2">
      <c r="A9716" s="220"/>
      <c r="B9716" s="220"/>
      <c r="C9716" s="220"/>
    </row>
    <row r="9717" spans="1:3" x14ac:dyDescent="0.2">
      <c r="A9717" s="220"/>
      <c r="B9717" s="220"/>
      <c r="C9717" s="220"/>
    </row>
    <row r="9718" spans="1:3" x14ac:dyDescent="0.2">
      <c r="A9718" s="220"/>
      <c r="B9718" s="220"/>
      <c r="C9718" s="220"/>
    </row>
    <row r="9719" spans="1:3" x14ac:dyDescent="0.2">
      <c r="A9719" s="220"/>
      <c r="B9719" s="220"/>
      <c r="C9719" s="220"/>
    </row>
    <row r="9720" spans="1:3" x14ac:dyDescent="0.2">
      <c r="A9720" s="220"/>
      <c r="B9720" s="220"/>
      <c r="C9720" s="220"/>
    </row>
    <row r="9721" spans="1:3" x14ac:dyDescent="0.2">
      <c r="A9721" s="220"/>
      <c r="B9721" s="220"/>
      <c r="C9721" s="220"/>
    </row>
    <row r="9722" spans="1:3" x14ac:dyDescent="0.2">
      <c r="A9722" s="220"/>
      <c r="B9722" s="220"/>
      <c r="C9722" s="220"/>
    </row>
    <row r="9723" spans="1:3" x14ac:dyDescent="0.2">
      <c r="A9723" s="220"/>
      <c r="B9723" s="220"/>
      <c r="C9723" s="220"/>
    </row>
    <row r="9724" spans="1:3" x14ac:dyDescent="0.2">
      <c r="A9724" s="220"/>
      <c r="B9724" s="220"/>
      <c r="C9724" s="220"/>
    </row>
    <row r="9725" spans="1:3" x14ac:dyDescent="0.2">
      <c r="A9725" s="220"/>
      <c r="B9725" s="220"/>
      <c r="C9725" s="220"/>
    </row>
    <row r="9726" spans="1:3" x14ac:dyDescent="0.2">
      <c r="A9726" s="220"/>
      <c r="B9726" s="220"/>
      <c r="C9726" s="220"/>
    </row>
    <row r="9727" spans="1:3" x14ac:dyDescent="0.2">
      <c r="A9727" s="220"/>
      <c r="B9727" s="220"/>
      <c r="C9727" s="220"/>
    </row>
    <row r="9728" spans="1:3" x14ac:dyDescent="0.2">
      <c r="A9728" s="220"/>
      <c r="B9728" s="220"/>
      <c r="C9728" s="220"/>
    </row>
    <row r="9729" spans="1:3" x14ac:dyDescent="0.2">
      <c r="A9729" s="220"/>
      <c r="B9729" s="220"/>
      <c r="C9729" s="220"/>
    </row>
    <row r="9730" spans="1:3" x14ac:dyDescent="0.2">
      <c r="A9730" s="220"/>
      <c r="B9730" s="220"/>
      <c r="C9730" s="220"/>
    </row>
    <row r="9731" spans="1:3" x14ac:dyDescent="0.2">
      <c r="A9731" s="220"/>
      <c r="B9731" s="220"/>
      <c r="C9731" s="220"/>
    </row>
    <row r="9732" spans="1:3" x14ac:dyDescent="0.2">
      <c r="A9732" s="220"/>
      <c r="B9732" s="220"/>
      <c r="C9732" s="220"/>
    </row>
    <row r="9733" spans="1:3" x14ac:dyDescent="0.2">
      <c r="A9733" s="220"/>
      <c r="B9733" s="220"/>
      <c r="C9733" s="220"/>
    </row>
    <row r="9734" spans="1:3" x14ac:dyDescent="0.2">
      <c r="A9734" s="220"/>
      <c r="B9734" s="220"/>
      <c r="C9734" s="220"/>
    </row>
    <row r="9735" spans="1:3" x14ac:dyDescent="0.2">
      <c r="A9735" s="220"/>
      <c r="B9735" s="220"/>
      <c r="C9735" s="220"/>
    </row>
    <row r="9736" spans="1:3" x14ac:dyDescent="0.2">
      <c r="A9736" s="220"/>
      <c r="B9736" s="220"/>
      <c r="C9736" s="220"/>
    </row>
    <row r="9737" spans="1:3" x14ac:dyDescent="0.2">
      <c r="A9737" s="220"/>
      <c r="B9737" s="220"/>
      <c r="C9737" s="220"/>
    </row>
    <row r="9738" spans="1:3" x14ac:dyDescent="0.2">
      <c r="A9738" s="220"/>
      <c r="B9738" s="220"/>
      <c r="C9738" s="220"/>
    </row>
    <row r="9739" spans="1:3" x14ac:dyDescent="0.2">
      <c r="A9739" s="220"/>
      <c r="B9739" s="220"/>
      <c r="C9739" s="220"/>
    </row>
    <row r="9740" spans="1:3" x14ac:dyDescent="0.2">
      <c r="A9740" s="220"/>
      <c r="B9740" s="220"/>
      <c r="C9740" s="220"/>
    </row>
    <row r="9741" spans="1:3" x14ac:dyDescent="0.2">
      <c r="A9741" s="220"/>
      <c r="B9741" s="220"/>
      <c r="C9741" s="220"/>
    </row>
    <row r="9742" spans="1:3" x14ac:dyDescent="0.2">
      <c r="A9742" s="220"/>
      <c r="B9742" s="220"/>
      <c r="C9742" s="220"/>
    </row>
    <row r="9743" spans="1:3" x14ac:dyDescent="0.2">
      <c r="A9743" s="220"/>
      <c r="B9743" s="220"/>
      <c r="C9743" s="220"/>
    </row>
    <row r="9744" spans="1:3" x14ac:dyDescent="0.2">
      <c r="A9744" s="220"/>
      <c r="B9744" s="220"/>
      <c r="C9744" s="220"/>
    </row>
    <row r="9745" spans="1:3" x14ac:dyDescent="0.2">
      <c r="A9745" s="220"/>
      <c r="B9745" s="220"/>
      <c r="C9745" s="220"/>
    </row>
    <row r="9746" spans="1:3" x14ac:dyDescent="0.2">
      <c r="A9746" s="220"/>
      <c r="B9746" s="220"/>
      <c r="C9746" s="220"/>
    </row>
    <row r="9747" spans="1:3" x14ac:dyDescent="0.2">
      <c r="A9747" s="220"/>
      <c r="B9747" s="220"/>
      <c r="C9747" s="220"/>
    </row>
    <row r="9748" spans="1:3" x14ac:dyDescent="0.2">
      <c r="A9748" s="220"/>
      <c r="B9748" s="220"/>
      <c r="C9748" s="220"/>
    </row>
    <row r="9749" spans="1:3" x14ac:dyDescent="0.2">
      <c r="A9749" s="220"/>
      <c r="B9749" s="220"/>
      <c r="C9749" s="220"/>
    </row>
    <row r="9750" spans="1:3" x14ac:dyDescent="0.2">
      <c r="A9750" s="220"/>
      <c r="B9750" s="220"/>
      <c r="C9750" s="220"/>
    </row>
    <row r="9751" spans="1:3" x14ac:dyDescent="0.2">
      <c r="A9751" s="220"/>
      <c r="B9751" s="220"/>
      <c r="C9751" s="220"/>
    </row>
    <row r="9752" spans="1:3" x14ac:dyDescent="0.2">
      <c r="A9752" s="220"/>
      <c r="B9752" s="220"/>
      <c r="C9752" s="220"/>
    </row>
    <row r="9753" spans="1:3" x14ac:dyDescent="0.2">
      <c r="A9753" s="220"/>
      <c r="B9753" s="220"/>
      <c r="C9753" s="220"/>
    </row>
    <row r="9754" spans="1:3" x14ac:dyDescent="0.2">
      <c r="A9754" s="220"/>
      <c r="B9754" s="220"/>
      <c r="C9754" s="220"/>
    </row>
    <row r="9755" spans="1:3" x14ac:dyDescent="0.2">
      <c r="A9755" s="220"/>
      <c r="B9755" s="220"/>
      <c r="C9755" s="220"/>
    </row>
    <row r="9756" spans="1:3" x14ac:dyDescent="0.2">
      <c r="A9756" s="220"/>
      <c r="B9756" s="220"/>
      <c r="C9756" s="220"/>
    </row>
    <row r="9757" spans="1:3" x14ac:dyDescent="0.2">
      <c r="A9757" s="220"/>
      <c r="B9757" s="220"/>
      <c r="C9757" s="220"/>
    </row>
    <row r="9758" spans="1:3" x14ac:dyDescent="0.2">
      <c r="A9758" s="220"/>
      <c r="B9758" s="220"/>
      <c r="C9758" s="220"/>
    </row>
    <row r="9759" spans="1:3" x14ac:dyDescent="0.2">
      <c r="A9759" s="220"/>
      <c r="B9759" s="220"/>
      <c r="C9759" s="220"/>
    </row>
    <row r="9760" spans="1:3" x14ac:dyDescent="0.2">
      <c r="A9760" s="220"/>
      <c r="B9760" s="220"/>
      <c r="C9760" s="220"/>
    </row>
    <row r="9761" spans="1:3" x14ac:dyDescent="0.2">
      <c r="A9761" s="220"/>
      <c r="B9761" s="220"/>
      <c r="C9761" s="220"/>
    </row>
    <row r="9762" spans="1:3" x14ac:dyDescent="0.2">
      <c r="A9762" s="220"/>
      <c r="B9762" s="220"/>
      <c r="C9762" s="220"/>
    </row>
    <row r="9763" spans="1:3" x14ac:dyDescent="0.2">
      <c r="A9763" s="220"/>
      <c r="B9763" s="220"/>
      <c r="C9763" s="220"/>
    </row>
    <row r="9764" spans="1:3" x14ac:dyDescent="0.2">
      <c r="A9764" s="220"/>
      <c r="B9764" s="220"/>
      <c r="C9764" s="220"/>
    </row>
    <row r="9765" spans="1:3" x14ac:dyDescent="0.2">
      <c r="A9765" s="220"/>
      <c r="B9765" s="220"/>
      <c r="C9765" s="220"/>
    </row>
    <row r="9766" spans="1:3" x14ac:dyDescent="0.2">
      <c r="A9766" s="220"/>
      <c r="B9766" s="220"/>
      <c r="C9766" s="220"/>
    </row>
    <row r="9767" spans="1:3" x14ac:dyDescent="0.2">
      <c r="A9767" s="220"/>
      <c r="B9767" s="220"/>
      <c r="C9767" s="220"/>
    </row>
    <row r="9768" spans="1:3" x14ac:dyDescent="0.2">
      <c r="A9768" s="220"/>
      <c r="B9768" s="220"/>
      <c r="C9768" s="220"/>
    </row>
    <row r="9769" spans="1:3" x14ac:dyDescent="0.2">
      <c r="A9769" s="220"/>
      <c r="B9769" s="220"/>
      <c r="C9769" s="220"/>
    </row>
    <row r="9770" spans="1:3" x14ac:dyDescent="0.2">
      <c r="A9770" s="220"/>
      <c r="B9770" s="220"/>
      <c r="C9770" s="220"/>
    </row>
    <row r="9771" spans="1:3" x14ac:dyDescent="0.2">
      <c r="A9771" s="220"/>
      <c r="B9771" s="220"/>
      <c r="C9771" s="220"/>
    </row>
    <row r="9772" spans="1:3" x14ac:dyDescent="0.2">
      <c r="A9772" s="220"/>
      <c r="B9772" s="220"/>
      <c r="C9772" s="220"/>
    </row>
    <row r="9773" spans="1:3" x14ac:dyDescent="0.2">
      <c r="A9773" s="220"/>
      <c r="B9773" s="220"/>
      <c r="C9773" s="220"/>
    </row>
    <row r="9774" spans="1:3" x14ac:dyDescent="0.2">
      <c r="A9774" s="220"/>
      <c r="B9774" s="220"/>
      <c r="C9774" s="220"/>
    </row>
    <row r="9775" spans="1:3" x14ac:dyDescent="0.2">
      <c r="A9775" s="220"/>
      <c r="B9775" s="220"/>
      <c r="C9775" s="220"/>
    </row>
    <row r="9776" spans="1:3" x14ac:dyDescent="0.2">
      <c r="A9776" s="220"/>
      <c r="B9776" s="220"/>
      <c r="C9776" s="220"/>
    </row>
    <row r="9777" spans="1:3" x14ac:dyDescent="0.2">
      <c r="A9777" s="220"/>
      <c r="B9777" s="220"/>
      <c r="C9777" s="220"/>
    </row>
    <row r="9778" spans="1:3" x14ac:dyDescent="0.2">
      <c r="A9778" s="220"/>
      <c r="B9778" s="220"/>
      <c r="C9778" s="220"/>
    </row>
    <row r="9779" spans="1:3" x14ac:dyDescent="0.2">
      <c r="A9779" s="220"/>
      <c r="B9779" s="220"/>
      <c r="C9779" s="220"/>
    </row>
    <row r="9780" spans="1:3" x14ac:dyDescent="0.2">
      <c r="A9780" s="220"/>
      <c r="B9780" s="220"/>
      <c r="C9780" s="220"/>
    </row>
    <row r="9781" spans="1:3" x14ac:dyDescent="0.2">
      <c r="A9781" s="220"/>
      <c r="B9781" s="220"/>
      <c r="C9781" s="220"/>
    </row>
    <row r="9782" spans="1:3" x14ac:dyDescent="0.2">
      <c r="A9782" s="220"/>
      <c r="B9782" s="220"/>
      <c r="C9782" s="220"/>
    </row>
    <row r="9783" spans="1:3" x14ac:dyDescent="0.2">
      <c r="A9783" s="220"/>
      <c r="B9783" s="220"/>
      <c r="C9783" s="220"/>
    </row>
    <row r="9784" spans="1:3" x14ac:dyDescent="0.2">
      <c r="A9784" s="220"/>
      <c r="B9784" s="220"/>
      <c r="C9784" s="220"/>
    </row>
    <row r="9785" spans="1:3" x14ac:dyDescent="0.2">
      <c r="A9785" s="220"/>
      <c r="B9785" s="220"/>
      <c r="C9785" s="220"/>
    </row>
    <row r="9786" spans="1:3" x14ac:dyDescent="0.2">
      <c r="A9786" s="220"/>
      <c r="B9786" s="220"/>
      <c r="C9786" s="220"/>
    </row>
    <row r="9787" spans="1:3" x14ac:dyDescent="0.2">
      <c r="A9787" s="220"/>
      <c r="B9787" s="220"/>
      <c r="C9787" s="220"/>
    </row>
    <row r="9788" spans="1:3" x14ac:dyDescent="0.2">
      <c r="A9788" s="220"/>
      <c r="B9788" s="220"/>
      <c r="C9788" s="220"/>
    </row>
    <row r="9789" spans="1:3" x14ac:dyDescent="0.2">
      <c r="A9789" s="220"/>
      <c r="B9789" s="220"/>
      <c r="C9789" s="220"/>
    </row>
    <row r="9790" spans="1:3" x14ac:dyDescent="0.2">
      <c r="A9790" s="220"/>
      <c r="B9790" s="220"/>
      <c r="C9790" s="220"/>
    </row>
    <row r="9791" spans="1:3" x14ac:dyDescent="0.2">
      <c r="A9791" s="220"/>
      <c r="B9791" s="220"/>
      <c r="C9791" s="220"/>
    </row>
    <row r="9792" spans="1:3" x14ac:dyDescent="0.2">
      <c r="A9792" s="220"/>
      <c r="B9792" s="220"/>
      <c r="C9792" s="220"/>
    </row>
    <row r="9793" spans="1:3" x14ac:dyDescent="0.2">
      <c r="A9793" s="220"/>
      <c r="B9793" s="220"/>
      <c r="C9793" s="220"/>
    </row>
    <row r="9794" spans="1:3" x14ac:dyDescent="0.2">
      <c r="A9794" s="220"/>
      <c r="B9794" s="220"/>
      <c r="C9794" s="220"/>
    </row>
    <row r="9795" spans="1:3" x14ac:dyDescent="0.2">
      <c r="A9795" s="220"/>
      <c r="B9795" s="220"/>
      <c r="C9795" s="220"/>
    </row>
    <row r="9796" spans="1:3" x14ac:dyDescent="0.2">
      <c r="A9796" s="220"/>
      <c r="B9796" s="220"/>
      <c r="C9796" s="220"/>
    </row>
    <row r="9797" spans="1:3" x14ac:dyDescent="0.2">
      <c r="A9797" s="220"/>
      <c r="B9797" s="220"/>
      <c r="C9797" s="220"/>
    </row>
    <row r="9798" spans="1:3" x14ac:dyDescent="0.2">
      <c r="A9798" s="220"/>
      <c r="B9798" s="220"/>
      <c r="C9798" s="220"/>
    </row>
    <row r="9799" spans="1:3" x14ac:dyDescent="0.2">
      <c r="A9799" s="220"/>
      <c r="B9799" s="220"/>
      <c r="C9799" s="220"/>
    </row>
    <row r="9800" spans="1:3" x14ac:dyDescent="0.2">
      <c r="A9800" s="220"/>
      <c r="B9800" s="220"/>
      <c r="C9800" s="220"/>
    </row>
    <row r="9801" spans="1:3" x14ac:dyDescent="0.2">
      <c r="A9801" s="220"/>
      <c r="B9801" s="220"/>
      <c r="C9801" s="220"/>
    </row>
    <row r="9802" spans="1:3" x14ac:dyDescent="0.2">
      <c r="A9802" s="220"/>
      <c r="B9802" s="220"/>
      <c r="C9802" s="220"/>
    </row>
    <row r="9803" spans="1:3" x14ac:dyDescent="0.2">
      <c r="A9803" s="220"/>
      <c r="B9803" s="220"/>
      <c r="C9803" s="220"/>
    </row>
    <row r="9804" spans="1:3" x14ac:dyDescent="0.2">
      <c r="A9804" s="220"/>
      <c r="B9804" s="220"/>
      <c r="C9804" s="220"/>
    </row>
    <row r="9805" spans="1:3" x14ac:dyDescent="0.2">
      <c r="A9805" s="220"/>
      <c r="B9805" s="220"/>
      <c r="C9805" s="220"/>
    </row>
    <row r="9806" spans="1:3" x14ac:dyDescent="0.2">
      <c r="A9806" s="220"/>
      <c r="B9806" s="220"/>
      <c r="C9806" s="220"/>
    </row>
    <row r="9807" spans="1:3" x14ac:dyDescent="0.2">
      <c r="A9807" s="220"/>
      <c r="B9807" s="220"/>
      <c r="C9807" s="220"/>
    </row>
    <row r="9808" spans="1:3" x14ac:dyDescent="0.2">
      <c r="A9808" s="220"/>
      <c r="B9808" s="220"/>
      <c r="C9808" s="220"/>
    </row>
    <row r="9809" spans="1:3" x14ac:dyDescent="0.2">
      <c r="A9809" s="220"/>
      <c r="B9809" s="220"/>
      <c r="C9809" s="220"/>
    </row>
    <row r="9810" spans="1:3" x14ac:dyDescent="0.2">
      <c r="A9810" s="220"/>
      <c r="B9810" s="220"/>
      <c r="C9810" s="220"/>
    </row>
    <row r="9811" spans="1:3" x14ac:dyDescent="0.2">
      <c r="A9811" s="220"/>
      <c r="B9811" s="220"/>
      <c r="C9811" s="220"/>
    </row>
    <row r="9812" spans="1:3" x14ac:dyDescent="0.2">
      <c r="A9812" s="220"/>
      <c r="B9812" s="220"/>
      <c r="C9812" s="220"/>
    </row>
    <row r="9813" spans="1:3" x14ac:dyDescent="0.2">
      <c r="A9813" s="220"/>
      <c r="B9813" s="220"/>
      <c r="C9813" s="220"/>
    </row>
    <row r="9814" spans="1:3" x14ac:dyDescent="0.2">
      <c r="A9814" s="220"/>
      <c r="B9814" s="220"/>
      <c r="C9814" s="220"/>
    </row>
    <row r="9815" spans="1:3" x14ac:dyDescent="0.2">
      <c r="A9815" s="220"/>
      <c r="B9815" s="220"/>
      <c r="C9815" s="220"/>
    </row>
    <row r="9816" spans="1:3" x14ac:dyDescent="0.2">
      <c r="A9816" s="220"/>
      <c r="B9816" s="220"/>
      <c r="C9816" s="220"/>
    </row>
    <row r="9817" spans="1:3" x14ac:dyDescent="0.2">
      <c r="A9817" s="220"/>
      <c r="B9817" s="220"/>
      <c r="C9817" s="220"/>
    </row>
    <row r="9818" spans="1:3" x14ac:dyDescent="0.2">
      <c r="A9818" s="220"/>
      <c r="B9818" s="220"/>
      <c r="C9818" s="220"/>
    </row>
    <row r="9819" spans="1:3" x14ac:dyDescent="0.2">
      <c r="A9819" s="220"/>
      <c r="B9819" s="220"/>
      <c r="C9819" s="220"/>
    </row>
    <row r="9820" spans="1:3" x14ac:dyDescent="0.2">
      <c r="A9820" s="220"/>
      <c r="B9820" s="220"/>
      <c r="C9820" s="220"/>
    </row>
    <row r="9821" spans="1:3" x14ac:dyDescent="0.2">
      <c r="A9821" s="220"/>
      <c r="B9821" s="220"/>
      <c r="C9821" s="220"/>
    </row>
    <row r="9822" spans="1:3" x14ac:dyDescent="0.2">
      <c r="A9822" s="220"/>
      <c r="B9822" s="220"/>
      <c r="C9822" s="220"/>
    </row>
    <row r="9823" spans="1:3" x14ac:dyDescent="0.2">
      <c r="A9823" s="220"/>
      <c r="B9823" s="220"/>
      <c r="C9823" s="220"/>
    </row>
    <row r="9824" spans="1:3" x14ac:dyDescent="0.2">
      <c r="A9824" s="220"/>
      <c r="B9824" s="220"/>
      <c r="C9824" s="220"/>
    </row>
    <row r="9825" spans="1:3" x14ac:dyDescent="0.2">
      <c r="A9825" s="220"/>
      <c r="B9825" s="220"/>
      <c r="C9825" s="220"/>
    </row>
    <row r="9826" spans="1:3" x14ac:dyDescent="0.2">
      <c r="A9826" s="220"/>
      <c r="B9826" s="220"/>
      <c r="C9826" s="220"/>
    </row>
    <row r="9827" spans="1:3" x14ac:dyDescent="0.2">
      <c r="A9827" s="220"/>
      <c r="B9827" s="220"/>
      <c r="C9827" s="220"/>
    </row>
    <row r="9828" spans="1:3" x14ac:dyDescent="0.2">
      <c r="A9828" s="220"/>
      <c r="B9828" s="220"/>
      <c r="C9828" s="220"/>
    </row>
    <row r="9829" spans="1:3" x14ac:dyDescent="0.2">
      <c r="A9829" s="220"/>
      <c r="B9829" s="220"/>
      <c r="C9829" s="220"/>
    </row>
    <row r="9830" spans="1:3" x14ac:dyDescent="0.2">
      <c r="A9830" s="220"/>
      <c r="B9830" s="220"/>
      <c r="C9830" s="220"/>
    </row>
    <row r="9831" spans="1:3" x14ac:dyDescent="0.2">
      <c r="A9831" s="220"/>
      <c r="B9831" s="220"/>
      <c r="C9831" s="220"/>
    </row>
    <row r="9832" spans="1:3" x14ac:dyDescent="0.2">
      <c r="A9832" s="220"/>
      <c r="B9832" s="220"/>
      <c r="C9832" s="220"/>
    </row>
    <row r="9833" spans="1:3" x14ac:dyDescent="0.2">
      <c r="A9833" s="220"/>
      <c r="B9833" s="220"/>
      <c r="C9833" s="220"/>
    </row>
    <row r="9834" spans="1:3" x14ac:dyDescent="0.2">
      <c r="A9834" s="220"/>
      <c r="B9834" s="220"/>
      <c r="C9834" s="220"/>
    </row>
    <row r="9835" spans="1:3" x14ac:dyDescent="0.2">
      <c r="A9835" s="220"/>
      <c r="B9835" s="220"/>
      <c r="C9835" s="220"/>
    </row>
    <row r="9836" spans="1:3" x14ac:dyDescent="0.2">
      <c r="A9836" s="220"/>
      <c r="B9836" s="220"/>
      <c r="C9836" s="220"/>
    </row>
    <row r="9837" spans="1:3" x14ac:dyDescent="0.2">
      <c r="A9837" s="220"/>
      <c r="B9837" s="220"/>
      <c r="C9837" s="220"/>
    </row>
    <row r="9838" spans="1:3" x14ac:dyDescent="0.2">
      <c r="A9838" s="220"/>
      <c r="B9838" s="220"/>
      <c r="C9838" s="220"/>
    </row>
    <row r="9839" spans="1:3" x14ac:dyDescent="0.2">
      <c r="A9839" s="220"/>
      <c r="B9839" s="220"/>
      <c r="C9839" s="220"/>
    </row>
    <row r="9840" spans="1:3" x14ac:dyDescent="0.2">
      <c r="A9840" s="220"/>
      <c r="B9840" s="220"/>
      <c r="C9840" s="220"/>
    </row>
    <row r="9841" spans="1:3" x14ac:dyDescent="0.2">
      <c r="A9841" s="220"/>
      <c r="B9841" s="220"/>
      <c r="C9841" s="220"/>
    </row>
    <row r="9842" spans="1:3" x14ac:dyDescent="0.2">
      <c r="A9842" s="220"/>
      <c r="B9842" s="220"/>
      <c r="C9842" s="220"/>
    </row>
    <row r="9843" spans="1:3" x14ac:dyDescent="0.2">
      <c r="A9843" s="220"/>
      <c r="B9843" s="220"/>
      <c r="C9843" s="220"/>
    </row>
    <row r="9844" spans="1:3" x14ac:dyDescent="0.2">
      <c r="A9844" s="220"/>
      <c r="B9844" s="220"/>
      <c r="C9844" s="220"/>
    </row>
    <row r="9845" spans="1:3" x14ac:dyDescent="0.2">
      <c r="A9845" s="220"/>
      <c r="B9845" s="220"/>
      <c r="C9845" s="220"/>
    </row>
    <row r="9846" spans="1:3" x14ac:dyDescent="0.2">
      <c r="A9846" s="220"/>
      <c r="B9846" s="220"/>
      <c r="C9846" s="220"/>
    </row>
    <row r="9847" spans="1:3" x14ac:dyDescent="0.2">
      <c r="A9847" s="220"/>
      <c r="B9847" s="220"/>
      <c r="C9847" s="220"/>
    </row>
    <row r="9848" spans="1:3" x14ac:dyDescent="0.2">
      <c r="A9848" s="220"/>
      <c r="B9848" s="220"/>
      <c r="C9848" s="220"/>
    </row>
    <row r="9849" spans="1:3" x14ac:dyDescent="0.2">
      <c r="A9849" s="220"/>
      <c r="B9849" s="220"/>
      <c r="C9849" s="220"/>
    </row>
    <row r="9850" spans="1:3" x14ac:dyDescent="0.2">
      <c r="A9850" s="220"/>
      <c r="B9850" s="220"/>
      <c r="C9850" s="220"/>
    </row>
    <row r="9851" spans="1:3" x14ac:dyDescent="0.2">
      <c r="A9851" s="220"/>
      <c r="B9851" s="220"/>
      <c r="C9851" s="220"/>
    </row>
    <row r="9852" spans="1:3" x14ac:dyDescent="0.2">
      <c r="A9852" s="220"/>
      <c r="B9852" s="220"/>
      <c r="C9852" s="220"/>
    </row>
    <row r="9853" spans="1:3" x14ac:dyDescent="0.2">
      <c r="A9853" s="220"/>
      <c r="B9853" s="220"/>
      <c r="C9853" s="220"/>
    </row>
    <row r="9854" spans="1:3" x14ac:dyDescent="0.2">
      <c r="A9854" s="220"/>
      <c r="B9854" s="220"/>
      <c r="C9854" s="220"/>
    </row>
    <row r="9855" spans="1:3" x14ac:dyDescent="0.2">
      <c r="A9855" s="220"/>
      <c r="B9855" s="220"/>
      <c r="C9855" s="220"/>
    </row>
    <row r="9856" spans="1:3" x14ac:dyDescent="0.2">
      <c r="A9856" s="220"/>
      <c r="B9856" s="220"/>
      <c r="C9856" s="220"/>
    </row>
    <row r="9857" spans="1:3" x14ac:dyDescent="0.2">
      <c r="A9857" s="220"/>
      <c r="B9857" s="220"/>
      <c r="C9857" s="220"/>
    </row>
    <row r="9858" spans="1:3" x14ac:dyDescent="0.2">
      <c r="A9858" s="220"/>
      <c r="B9858" s="220"/>
      <c r="C9858" s="220"/>
    </row>
    <row r="9859" spans="1:3" x14ac:dyDescent="0.2">
      <c r="A9859" s="220"/>
      <c r="B9859" s="220"/>
      <c r="C9859" s="220"/>
    </row>
    <row r="9860" spans="1:3" x14ac:dyDescent="0.2">
      <c r="A9860" s="220"/>
      <c r="B9860" s="220"/>
      <c r="C9860" s="220"/>
    </row>
    <row r="9861" spans="1:3" x14ac:dyDescent="0.2">
      <c r="A9861" s="220"/>
      <c r="B9861" s="220"/>
      <c r="C9861" s="220"/>
    </row>
    <row r="9862" spans="1:3" x14ac:dyDescent="0.2">
      <c r="A9862" s="220"/>
      <c r="B9862" s="220"/>
      <c r="C9862" s="220"/>
    </row>
    <row r="9863" spans="1:3" x14ac:dyDescent="0.2">
      <c r="A9863" s="220"/>
      <c r="B9863" s="220"/>
      <c r="C9863" s="220"/>
    </row>
    <row r="9864" spans="1:3" x14ac:dyDescent="0.2">
      <c r="A9864" s="220"/>
      <c r="B9864" s="220"/>
      <c r="C9864" s="220"/>
    </row>
    <row r="9865" spans="1:3" x14ac:dyDescent="0.2">
      <c r="A9865" s="220"/>
      <c r="B9865" s="220"/>
      <c r="C9865" s="220"/>
    </row>
    <row r="9866" spans="1:3" x14ac:dyDescent="0.2">
      <c r="A9866" s="220"/>
      <c r="B9866" s="220"/>
      <c r="C9866" s="220"/>
    </row>
    <row r="9867" spans="1:3" x14ac:dyDescent="0.2">
      <c r="A9867" s="220"/>
      <c r="B9867" s="220"/>
      <c r="C9867" s="220"/>
    </row>
    <row r="9868" spans="1:3" x14ac:dyDescent="0.2">
      <c r="A9868" s="220"/>
      <c r="B9868" s="220"/>
      <c r="C9868" s="220"/>
    </row>
    <row r="9869" spans="1:3" x14ac:dyDescent="0.2">
      <c r="A9869" s="220"/>
      <c r="B9869" s="220"/>
      <c r="C9869" s="220"/>
    </row>
    <row r="9870" spans="1:3" x14ac:dyDescent="0.2">
      <c r="A9870" s="220"/>
      <c r="B9870" s="220"/>
      <c r="C9870" s="220"/>
    </row>
    <row r="9871" spans="1:3" x14ac:dyDescent="0.2">
      <c r="A9871" s="220"/>
      <c r="B9871" s="220"/>
      <c r="C9871" s="220"/>
    </row>
    <row r="9872" spans="1:3" x14ac:dyDescent="0.2">
      <c r="A9872" s="220"/>
      <c r="B9872" s="220"/>
      <c r="C9872" s="220"/>
    </row>
    <row r="9873" spans="1:3" x14ac:dyDescent="0.2">
      <c r="A9873" s="220"/>
      <c r="B9873" s="220"/>
      <c r="C9873" s="220"/>
    </row>
    <row r="9874" spans="1:3" x14ac:dyDescent="0.2">
      <c r="A9874" s="220"/>
      <c r="B9874" s="220"/>
      <c r="C9874" s="220"/>
    </row>
    <row r="9875" spans="1:3" x14ac:dyDescent="0.2">
      <c r="A9875" s="220"/>
      <c r="B9875" s="220"/>
      <c r="C9875" s="220"/>
    </row>
    <row r="9876" spans="1:3" x14ac:dyDescent="0.2">
      <c r="A9876" s="220"/>
      <c r="B9876" s="220"/>
      <c r="C9876" s="220"/>
    </row>
    <row r="9877" spans="1:3" x14ac:dyDescent="0.2">
      <c r="A9877" s="220"/>
      <c r="B9877" s="220"/>
      <c r="C9877" s="220"/>
    </row>
    <row r="9878" spans="1:3" x14ac:dyDescent="0.2">
      <c r="A9878" s="220"/>
      <c r="B9878" s="220"/>
      <c r="C9878" s="220"/>
    </row>
    <row r="9879" spans="1:3" x14ac:dyDescent="0.2">
      <c r="A9879" s="220"/>
      <c r="B9879" s="220"/>
      <c r="C9879" s="220"/>
    </row>
    <row r="9880" spans="1:3" x14ac:dyDescent="0.2">
      <c r="A9880" s="220"/>
      <c r="B9880" s="220"/>
      <c r="C9880" s="220"/>
    </row>
    <row r="9881" spans="1:3" x14ac:dyDescent="0.2">
      <c r="A9881" s="220"/>
      <c r="B9881" s="220"/>
      <c r="C9881" s="220"/>
    </row>
    <row r="9882" spans="1:3" x14ac:dyDescent="0.2">
      <c r="A9882" s="220"/>
      <c r="B9882" s="220"/>
      <c r="C9882" s="220"/>
    </row>
    <row r="9883" spans="1:3" x14ac:dyDescent="0.2">
      <c r="A9883" s="220"/>
      <c r="B9883" s="220"/>
      <c r="C9883" s="220"/>
    </row>
    <row r="9884" spans="1:3" x14ac:dyDescent="0.2">
      <c r="A9884" s="220"/>
      <c r="B9884" s="220"/>
      <c r="C9884" s="220"/>
    </row>
    <row r="9885" spans="1:3" x14ac:dyDescent="0.2">
      <c r="A9885" s="220"/>
      <c r="B9885" s="220"/>
      <c r="C9885" s="220"/>
    </row>
    <row r="9886" spans="1:3" x14ac:dyDescent="0.2">
      <c r="A9886" s="220"/>
      <c r="B9886" s="220"/>
      <c r="C9886" s="220"/>
    </row>
    <row r="9887" spans="1:3" x14ac:dyDescent="0.2">
      <c r="A9887" s="220"/>
      <c r="B9887" s="220"/>
      <c r="C9887" s="220"/>
    </row>
    <row r="9888" spans="1:3" x14ac:dyDescent="0.2">
      <c r="A9888" s="220"/>
      <c r="B9888" s="220"/>
      <c r="C9888" s="220"/>
    </row>
    <row r="9889" spans="1:3" x14ac:dyDescent="0.2">
      <c r="A9889" s="220"/>
      <c r="B9889" s="220"/>
      <c r="C9889" s="220"/>
    </row>
    <row r="9890" spans="1:3" x14ac:dyDescent="0.2">
      <c r="A9890" s="220"/>
      <c r="B9890" s="220"/>
      <c r="C9890" s="220"/>
    </row>
    <row r="9891" spans="1:3" x14ac:dyDescent="0.2">
      <c r="A9891" s="220"/>
      <c r="B9891" s="220"/>
      <c r="C9891" s="220"/>
    </row>
    <row r="9892" spans="1:3" x14ac:dyDescent="0.2">
      <c r="A9892" s="220"/>
      <c r="B9892" s="220"/>
      <c r="C9892" s="220"/>
    </row>
    <row r="9893" spans="1:3" x14ac:dyDescent="0.2">
      <c r="A9893" s="220"/>
      <c r="B9893" s="220"/>
      <c r="C9893" s="220"/>
    </row>
    <row r="9894" spans="1:3" x14ac:dyDescent="0.2">
      <c r="A9894" s="220"/>
      <c r="B9894" s="220"/>
      <c r="C9894" s="220"/>
    </row>
    <row r="9895" spans="1:3" x14ac:dyDescent="0.2">
      <c r="A9895" s="220"/>
      <c r="B9895" s="220"/>
      <c r="C9895" s="220"/>
    </row>
    <row r="9896" spans="1:3" x14ac:dyDescent="0.2">
      <c r="A9896" s="220"/>
      <c r="B9896" s="220"/>
      <c r="C9896" s="220"/>
    </row>
    <row r="9897" spans="1:3" x14ac:dyDescent="0.2">
      <c r="A9897" s="220"/>
      <c r="B9897" s="220"/>
      <c r="C9897" s="220"/>
    </row>
    <row r="9898" spans="1:3" x14ac:dyDescent="0.2">
      <c r="A9898" s="220"/>
      <c r="B9898" s="220"/>
      <c r="C9898" s="220"/>
    </row>
    <row r="9899" spans="1:3" x14ac:dyDescent="0.2">
      <c r="A9899" s="220"/>
      <c r="B9899" s="220"/>
      <c r="C9899" s="220"/>
    </row>
    <row r="9900" spans="1:3" x14ac:dyDescent="0.2">
      <c r="A9900" s="220"/>
      <c r="B9900" s="220"/>
      <c r="C9900" s="220"/>
    </row>
    <row r="9901" spans="1:3" x14ac:dyDescent="0.2">
      <c r="A9901" s="220"/>
      <c r="B9901" s="220"/>
      <c r="C9901" s="220"/>
    </row>
    <row r="9902" spans="1:3" x14ac:dyDescent="0.2">
      <c r="A9902" s="220"/>
      <c r="B9902" s="220"/>
      <c r="C9902" s="220"/>
    </row>
    <row r="9903" spans="1:3" x14ac:dyDescent="0.2">
      <c r="A9903" s="220"/>
      <c r="B9903" s="220"/>
      <c r="C9903" s="220"/>
    </row>
    <row r="9904" spans="1:3" x14ac:dyDescent="0.2">
      <c r="A9904" s="220"/>
      <c r="B9904" s="220"/>
      <c r="C9904" s="220"/>
    </row>
    <row r="9905" spans="1:3" x14ac:dyDescent="0.2">
      <c r="A9905" s="220"/>
      <c r="B9905" s="220"/>
      <c r="C9905" s="220"/>
    </row>
    <row r="9906" spans="1:3" x14ac:dyDescent="0.2">
      <c r="A9906" s="220"/>
      <c r="B9906" s="220"/>
      <c r="C9906" s="220"/>
    </row>
    <row r="9907" spans="1:3" x14ac:dyDescent="0.2">
      <c r="A9907" s="220"/>
      <c r="B9907" s="220"/>
      <c r="C9907" s="220"/>
    </row>
    <row r="9908" spans="1:3" x14ac:dyDescent="0.2">
      <c r="A9908" s="220"/>
      <c r="B9908" s="220"/>
      <c r="C9908" s="220"/>
    </row>
    <row r="9909" spans="1:3" x14ac:dyDescent="0.2">
      <c r="A9909" s="220"/>
      <c r="B9909" s="220"/>
      <c r="C9909" s="220"/>
    </row>
    <row r="9910" spans="1:3" x14ac:dyDescent="0.2">
      <c r="A9910" s="220"/>
      <c r="B9910" s="220"/>
      <c r="C9910" s="220"/>
    </row>
    <row r="9911" spans="1:3" x14ac:dyDescent="0.2">
      <c r="A9911" s="220"/>
      <c r="B9911" s="220"/>
      <c r="C9911" s="220"/>
    </row>
    <row r="9912" spans="1:3" x14ac:dyDescent="0.2">
      <c r="A9912" s="220"/>
      <c r="B9912" s="220"/>
      <c r="C9912" s="220"/>
    </row>
    <row r="9913" spans="1:3" x14ac:dyDescent="0.2">
      <c r="A9913" s="220"/>
      <c r="B9913" s="220"/>
      <c r="C9913" s="220"/>
    </row>
    <row r="9914" spans="1:3" x14ac:dyDescent="0.2">
      <c r="A9914" s="220"/>
      <c r="B9914" s="220"/>
      <c r="C9914" s="220"/>
    </row>
    <row r="9915" spans="1:3" x14ac:dyDescent="0.2">
      <c r="A9915" s="220"/>
      <c r="B9915" s="220"/>
      <c r="C9915" s="220"/>
    </row>
    <row r="9916" spans="1:3" x14ac:dyDescent="0.2">
      <c r="A9916" s="220"/>
      <c r="B9916" s="220"/>
      <c r="C9916" s="220"/>
    </row>
    <row r="9917" spans="1:3" x14ac:dyDescent="0.2">
      <c r="A9917" s="220"/>
      <c r="B9917" s="220"/>
      <c r="C9917" s="220"/>
    </row>
    <row r="9918" spans="1:3" x14ac:dyDescent="0.2">
      <c r="A9918" s="220"/>
      <c r="B9918" s="220"/>
      <c r="C9918" s="220"/>
    </row>
    <row r="9919" spans="1:3" x14ac:dyDescent="0.2">
      <c r="A9919" s="220"/>
      <c r="B9919" s="220"/>
      <c r="C9919" s="220"/>
    </row>
    <row r="9920" spans="1:3" x14ac:dyDescent="0.2">
      <c r="A9920" s="220"/>
      <c r="B9920" s="220"/>
      <c r="C9920" s="220"/>
    </row>
    <row r="9921" spans="1:3" x14ac:dyDescent="0.2">
      <c r="A9921" s="220"/>
      <c r="B9921" s="220"/>
      <c r="C9921" s="220"/>
    </row>
    <row r="9922" spans="1:3" x14ac:dyDescent="0.2">
      <c r="A9922" s="220"/>
      <c r="B9922" s="220"/>
      <c r="C9922" s="220"/>
    </row>
    <row r="9923" spans="1:3" x14ac:dyDescent="0.2">
      <c r="A9923" s="220"/>
      <c r="B9923" s="220"/>
      <c r="C9923" s="220"/>
    </row>
    <row r="9924" spans="1:3" x14ac:dyDescent="0.2">
      <c r="A9924" s="220"/>
      <c r="B9924" s="220"/>
      <c r="C9924" s="220"/>
    </row>
    <row r="9925" spans="1:3" x14ac:dyDescent="0.2">
      <c r="A9925" s="220"/>
      <c r="B9925" s="220"/>
      <c r="C9925" s="220"/>
    </row>
    <row r="9926" spans="1:3" x14ac:dyDescent="0.2">
      <c r="A9926" s="220"/>
      <c r="B9926" s="220"/>
      <c r="C9926" s="220"/>
    </row>
    <row r="9927" spans="1:3" x14ac:dyDescent="0.2">
      <c r="A9927" s="220"/>
      <c r="B9927" s="220"/>
      <c r="C9927" s="220"/>
    </row>
    <row r="9928" spans="1:3" x14ac:dyDescent="0.2">
      <c r="A9928" s="220"/>
      <c r="B9928" s="220"/>
      <c r="C9928" s="220"/>
    </row>
    <row r="9929" spans="1:3" x14ac:dyDescent="0.2">
      <c r="A9929" s="220"/>
      <c r="B9929" s="220"/>
      <c r="C9929" s="220"/>
    </row>
    <row r="9930" spans="1:3" x14ac:dyDescent="0.2">
      <c r="A9930" s="220"/>
      <c r="B9930" s="220"/>
      <c r="C9930" s="220"/>
    </row>
    <row r="9931" spans="1:3" x14ac:dyDescent="0.2">
      <c r="A9931" s="220"/>
      <c r="B9931" s="220"/>
      <c r="C9931" s="220"/>
    </row>
    <row r="9932" spans="1:3" x14ac:dyDescent="0.2">
      <c r="A9932" s="220"/>
      <c r="B9932" s="220"/>
      <c r="C9932" s="220"/>
    </row>
    <row r="9933" spans="1:3" x14ac:dyDescent="0.2">
      <c r="A9933" s="220"/>
      <c r="B9933" s="220"/>
      <c r="C9933" s="220"/>
    </row>
    <row r="9934" spans="1:3" x14ac:dyDescent="0.2">
      <c r="A9934" s="220"/>
      <c r="B9934" s="220"/>
      <c r="C9934" s="220"/>
    </row>
    <row r="9935" spans="1:3" x14ac:dyDescent="0.2">
      <c r="A9935" s="220"/>
      <c r="B9935" s="220"/>
      <c r="C9935" s="220"/>
    </row>
    <row r="9936" spans="1:3" x14ac:dyDescent="0.2">
      <c r="A9936" s="220"/>
      <c r="B9936" s="220"/>
      <c r="C9936" s="220"/>
    </row>
    <row r="9937" spans="1:3" x14ac:dyDescent="0.2">
      <c r="A9937" s="220"/>
      <c r="B9937" s="220"/>
      <c r="C9937" s="220"/>
    </row>
    <row r="9938" spans="1:3" x14ac:dyDescent="0.2">
      <c r="A9938" s="220"/>
      <c r="B9938" s="220"/>
      <c r="C9938" s="220"/>
    </row>
    <row r="9939" spans="1:3" x14ac:dyDescent="0.2">
      <c r="A9939" s="220"/>
      <c r="B9939" s="220"/>
      <c r="C9939" s="220"/>
    </row>
    <row r="9940" spans="1:3" x14ac:dyDescent="0.2">
      <c r="A9940" s="220"/>
      <c r="B9940" s="220"/>
      <c r="C9940" s="220"/>
    </row>
    <row r="9941" spans="1:3" x14ac:dyDescent="0.2">
      <c r="A9941" s="220"/>
      <c r="B9941" s="220"/>
      <c r="C9941" s="220"/>
    </row>
    <row r="9942" spans="1:3" x14ac:dyDescent="0.2">
      <c r="A9942" s="220"/>
      <c r="B9942" s="220"/>
      <c r="C9942" s="220"/>
    </row>
    <row r="9943" spans="1:3" x14ac:dyDescent="0.2">
      <c r="A9943" s="220"/>
      <c r="B9943" s="220"/>
      <c r="C9943" s="220"/>
    </row>
    <row r="9944" spans="1:3" x14ac:dyDescent="0.2">
      <c r="A9944" s="220"/>
      <c r="B9944" s="220"/>
      <c r="C9944" s="220"/>
    </row>
    <row r="9945" spans="1:3" x14ac:dyDescent="0.2">
      <c r="A9945" s="220"/>
      <c r="B9945" s="220"/>
      <c r="C9945" s="220"/>
    </row>
    <row r="9946" spans="1:3" x14ac:dyDescent="0.2">
      <c r="A9946" s="220"/>
      <c r="B9946" s="220"/>
      <c r="C9946" s="220"/>
    </row>
    <row r="9947" spans="1:3" x14ac:dyDescent="0.2">
      <c r="A9947" s="220"/>
      <c r="B9947" s="220"/>
      <c r="C9947" s="220"/>
    </row>
    <row r="9948" spans="1:3" x14ac:dyDescent="0.2">
      <c r="A9948" s="220"/>
      <c r="B9948" s="220"/>
      <c r="C9948" s="220"/>
    </row>
    <row r="9949" spans="1:3" x14ac:dyDescent="0.2">
      <c r="A9949" s="220"/>
      <c r="B9949" s="220"/>
      <c r="C9949" s="220"/>
    </row>
    <row r="9950" spans="1:3" x14ac:dyDescent="0.2">
      <c r="A9950" s="220"/>
      <c r="B9950" s="220"/>
      <c r="C9950" s="220"/>
    </row>
    <row r="9951" spans="1:3" x14ac:dyDescent="0.2">
      <c r="A9951" s="220"/>
      <c r="B9951" s="220"/>
      <c r="C9951" s="220"/>
    </row>
    <row r="9952" spans="1:3" x14ac:dyDescent="0.2">
      <c r="A9952" s="220"/>
      <c r="B9952" s="220"/>
      <c r="C9952" s="220"/>
    </row>
    <row r="9953" spans="1:3" x14ac:dyDescent="0.2">
      <c r="A9953" s="220"/>
      <c r="B9953" s="220"/>
      <c r="C9953" s="220"/>
    </row>
    <row r="9954" spans="1:3" x14ac:dyDescent="0.2">
      <c r="A9954" s="220"/>
      <c r="B9954" s="220"/>
      <c r="C9954" s="220"/>
    </row>
    <row r="9955" spans="1:3" x14ac:dyDescent="0.2">
      <c r="A9955" s="220"/>
      <c r="B9955" s="220"/>
      <c r="C9955" s="220"/>
    </row>
    <row r="9956" spans="1:3" x14ac:dyDescent="0.2">
      <c r="A9956" s="220"/>
      <c r="B9956" s="220"/>
      <c r="C9956" s="220"/>
    </row>
    <row r="9957" spans="1:3" x14ac:dyDescent="0.2">
      <c r="A9957" s="220"/>
      <c r="B9957" s="220"/>
      <c r="C9957" s="220"/>
    </row>
    <row r="9958" spans="1:3" x14ac:dyDescent="0.2">
      <c r="A9958" s="220"/>
      <c r="B9958" s="220"/>
      <c r="C9958" s="220"/>
    </row>
    <row r="9959" spans="1:3" x14ac:dyDescent="0.2">
      <c r="A9959" s="220"/>
      <c r="B9959" s="220"/>
      <c r="C9959" s="220"/>
    </row>
    <row r="9960" spans="1:3" x14ac:dyDescent="0.2">
      <c r="A9960" s="220"/>
      <c r="B9960" s="220"/>
      <c r="C9960" s="220"/>
    </row>
    <row r="9961" spans="1:3" x14ac:dyDescent="0.2">
      <c r="A9961" s="220"/>
      <c r="B9961" s="220"/>
      <c r="C9961" s="220"/>
    </row>
    <row r="9962" spans="1:3" x14ac:dyDescent="0.2">
      <c r="A9962" s="220"/>
      <c r="B9962" s="220"/>
      <c r="C9962" s="220"/>
    </row>
    <row r="9963" spans="1:3" x14ac:dyDescent="0.2">
      <c r="A9963" s="220"/>
      <c r="B9963" s="220"/>
      <c r="C9963" s="220"/>
    </row>
    <row r="9964" spans="1:3" x14ac:dyDescent="0.2">
      <c r="A9964" s="220"/>
      <c r="B9964" s="220"/>
      <c r="C9964" s="220"/>
    </row>
    <row r="9965" spans="1:3" x14ac:dyDescent="0.2">
      <c r="A9965" s="220"/>
      <c r="B9965" s="220"/>
      <c r="C9965" s="220"/>
    </row>
    <row r="9966" spans="1:3" x14ac:dyDescent="0.2">
      <c r="A9966" s="220"/>
      <c r="B9966" s="220"/>
      <c r="C9966" s="220"/>
    </row>
    <row r="9967" spans="1:3" x14ac:dyDescent="0.2">
      <c r="A9967" s="220"/>
      <c r="B9967" s="220"/>
      <c r="C9967" s="220"/>
    </row>
    <row r="9968" spans="1:3" x14ac:dyDescent="0.2">
      <c r="A9968" s="220"/>
      <c r="B9968" s="220"/>
      <c r="C9968" s="220"/>
    </row>
    <row r="9969" spans="1:3" x14ac:dyDescent="0.2">
      <c r="A9969" s="220"/>
      <c r="B9969" s="220"/>
      <c r="C9969" s="220"/>
    </row>
    <row r="9970" spans="1:3" x14ac:dyDescent="0.2">
      <c r="A9970" s="220"/>
      <c r="B9970" s="220"/>
      <c r="C9970" s="220"/>
    </row>
    <row r="9971" spans="1:3" x14ac:dyDescent="0.2">
      <c r="A9971" s="220"/>
      <c r="B9971" s="220"/>
      <c r="C9971" s="220"/>
    </row>
    <row r="9972" spans="1:3" x14ac:dyDescent="0.2">
      <c r="A9972" s="220"/>
      <c r="B9972" s="220"/>
      <c r="C9972" s="220"/>
    </row>
    <row r="9973" spans="1:3" x14ac:dyDescent="0.2">
      <c r="A9973" s="220"/>
      <c r="B9973" s="220"/>
      <c r="C9973" s="220"/>
    </row>
    <row r="9974" spans="1:3" x14ac:dyDescent="0.2">
      <c r="A9974" s="220"/>
      <c r="B9974" s="220"/>
      <c r="C9974" s="220"/>
    </row>
    <row r="9975" spans="1:3" x14ac:dyDescent="0.2">
      <c r="A9975" s="220"/>
      <c r="B9975" s="220"/>
      <c r="C9975" s="220"/>
    </row>
    <row r="9976" spans="1:3" x14ac:dyDescent="0.2">
      <c r="A9976" s="220"/>
      <c r="B9976" s="220"/>
      <c r="C9976" s="220"/>
    </row>
    <row r="9977" spans="1:3" x14ac:dyDescent="0.2">
      <c r="A9977" s="220"/>
      <c r="B9977" s="220"/>
      <c r="C9977" s="220"/>
    </row>
    <row r="9978" spans="1:3" x14ac:dyDescent="0.2">
      <c r="A9978" s="220"/>
      <c r="B9978" s="220"/>
      <c r="C9978" s="220"/>
    </row>
    <row r="9979" spans="1:3" x14ac:dyDescent="0.2">
      <c r="A9979" s="220"/>
      <c r="B9979" s="220"/>
      <c r="C9979" s="220"/>
    </row>
    <row r="9980" spans="1:3" x14ac:dyDescent="0.2">
      <c r="A9980" s="220"/>
      <c r="B9980" s="220"/>
      <c r="C9980" s="220"/>
    </row>
    <row r="9981" spans="1:3" x14ac:dyDescent="0.2">
      <c r="A9981" s="220"/>
      <c r="B9981" s="220"/>
      <c r="C9981" s="220"/>
    </row>
    <row r="9982" spans="1:3" x14ac:dyDescent="0.2">
      <c r="A9982" s="220"/>
      <c r="B9982" s="220"/>
      <c r="C9982" s="220"/>
    </row>
    <row r="9983" spans="1:3" x14ac:dyDescent="0.2">
      <c r="A9983" s="220"/>
      <c r="B9983" s="220"/>
      <c r="C9983" s="220"/>
    </row>
    <row r="9984" spans="1:3" x14ac:dyDescent="0.2">
      <c r="A9984" s="220"/>
      <c r="B9984" s="220"/>
      <c r="C9984" s="220"/>
    </row>
    <row r="9985" spans="1:3" x14ac:dyDescent="0.2">
      <c r="A9985" s="220"/>
      <c r="B9985" s="220"/>
      <c r="C9985" s="220"/>
    </row>
    <row r="9986" spans="1:3" x14ac:dyDescent="0.2">
      <c r="A9986" s="220"/>
      <c r="B9986" s="220"/>
      <c r="C9986" s="220"/>
    </row>
    <row r="9987" spans="1:3" x14ac:dyDescent="0.2">
      <c r="A9987" s="220"/>
      <c r="B9987" s="220"/>
      <c r="C9987" s="220"/>
    </row>
    <row r="9988" spans="1:3" x14ac:dyDescent="0.2">
      <c r="A9988" s="220"/>
      <c r="B9988" s="220"/>
      <c r="C9988" s="220"/>
    </row>
    <row r="9989" spans="1:3" x14ac:dyDescent="0.2">
      <c r="A9989" s="220"/>
      <c r="B9989" s="220"/>
      <c r="C9989" s="220"/>
    </row>
    <row r="9990" spans="1:3" x14ac:dyDescent="0.2">
      <c r="A9990" s="220"/>
      <c r="B9990" s="220"/>
      <c r="C9990" s="220"/>
    </row>
    <row r="9991" spans="1:3" x14ac:dyDescent="0.2">
      <c r="A9991" s="220"/>
      <c r="B9991" s="220"/>
      <c r="C9991" s="220"/>
    </row>
    <row r="9992" spans="1:3" x14ac:dyDescent="0.2">
      <c r="A9992" s="220"/>
      <c r="B9992" s="220"/>
      <c r="C9992" s="220"/>
    </row>
    <row r="9993" spans="1:3" x14ac:dyDescent="0.2">
      <c r="A9993" s="220"/>
      <c r="B9993" s="220"/>
      <c r="C9993" s="220"/>
    </row>
    <row r="9994" spans="1:3" x14ac:dyDescent="0.2">
      <c r="A9994" s="220"/>
      <c r="B9994" s="220"/>
      <c r="C9994" s="220"/>
    </row>
    <row r="9995" spans="1:3" x14ac:dyDescent="0.2">
      <c r="A9995" s="220"/>
      <c r="B9995" s="220"/>
      <c r="C9995" s="220"/>
    </row>
    <row r="9996" spans="1:3" x14ac:dyDescent="0.2">
      <c r="A9996" s="220"/>
      <c r="B9996" s="220"/>
      <c r="C9996" s="220"/>
    </row>
    <row r="9997" spans="1:3" x14ac:dyDescent="0.2">
      <c r="A9997" s="220"/>
      <c r="B9997" s="220"/>
      <c r="C9997" s="220"/>
    </row>
    <row r="9998" spans="1:3" x14ac:dyDescent="0.2">
      <c r="A9998" s="220"/>
      <c r="B9998" s="220"/>
      <c r="C9998" s="220"/>
    </row>
    <row r="9999" spans="1:3" x14ac:dyDescent="0.2">
      <c r="A9999" s="220"/>
      <c r="B9999" s="220"/>
      <c r="C9999" s="220"/>
    </row>
    <row r="10000" spans="1:3" x14ac:dyDescent="0.2">
      <c r="A10000" s="220"/>
      <c r="B10000" s="220"/>
      <c r="C10000" s="220"/>
    </row>
    <row r="10001" spans="1:3" x14ac:dyDescent="0.2">
      <c r="A10001" s="220"/>
      <c r="B10001" s="220"/>
      <c r="C10001" s="220"/>
    </row>
    <row r="10002" spans="1:3" x14ac:dyDescent="0.2">
      <c r="A10002" s="220"/>
      <c r="B10002" s="220"/>
      <c r="C10002" s="220"/>
    </row>
    <row r="10003" spans="1:3" x14ac:dyDescent="0.2">
      <c r="A10003" s="220"/>
      <c r="B10003" s="220"/>
      <c r="C10003" s="220"/>
    </row>
    <row r="10004" spans="1:3" x14ac:dyDescent="0.2">
      <c r="A10004" s="220"/>
      <c r="B10004" s="220"/>
      <c r="C10004" s="220"/>
    </row>
    <row r="10005" spans="1:3" x14ac:dyDescent="0.2">
      <c r="A10005" s="220"/>
      <c r="B10005" s="220"/>
      <c r="C10005" s="220"/>
    </row>
    <row r="10006" spans="1:3" x14ac:dyDescent="0.2">
      <c r="A10006" s="220"/>
      <c r="B10006" s="220"/>
      <c r="C10006" s="220"/>
    </row>
    <row r="10007" spans="1:3" x14ac:dyDescent="0.2">
      <c r="A10007" s="220"/>
      <c r="B10007" s="220"/>
      <c r="C10007" s="220"/>
    </row>
    <row r="10008" spans="1:3" x14ac:dyDescent="0.2">
      <c r="A10008" s="220"/>
      <c r="B10008" s="220"/>
      <c r="C10008" s="220"/>
    </row>
    <row r="10009" spans="1:3" x14ac:dyDescent="0.2">
      <c r="A10009" s="220"/>
      <c r="B10009" s="220"/>
      <c r="C10009" s="220"/>
    </row>
    <row r="10010" spans="1:3" x14ac:dyDescent="0.2">
      <c r="A10010" s="220"/>
      <c r="B10010" s="220"/>
      <c r="C10010" s="220"/>
    </row>
    <row r="10011" spans="1:3" x14ac:dyDescent="0.2">
      <c r="A10011" s="220"/>
      <c r="B10011" s="220"/>
      <c r="C10011" s="220"/>
    </row>
    <row r="10012" spans="1:3" x14ac:dyDescent="0.2">
      <c r="A10012" s="220"/>
      <c r="B10012" s="220"/>
      <c r="C10012" s="220"/>
    </row>
    <row r="10013" spans="1:3" x14ac:dyDescent="0.2">
      <c r="A10013" s="220"/>
      <c r="B10013" s="220"/>
      <c r="C10013" s="220"/>
    </row>
    <row r="10014" spans="1:3" x14ac:dyDescent="0.2">
      <c r="A10014" s="220"/>
      <c r="B10014" s="220"/>
      <c r="C10014" s="220"/>
    </row>
    <row r="10015" spans="1:3" x14ac:dyDescent="0.2">
      <c r="A10015" s="220"/>
      <c r="B10015" s="220"/>
      <c r="C10015" s="220"/>
    </row>
    <row r="10016" spans="1:3" x14ac:dyDescent="0.2">
      <c r="A10016" s="220"/>
      <c r="B10016" s="220"/>
      <c r="C10016" s="220"/>
    </row>
    <row r="10017" spans="1:3" x14ac:dyDescent="0.2">
      <c r="A10017" s="220"/>
      <c r="B10017" s="220"/>
      <c r="C10017" s="220"/>
    </row>
    <row r="10018" spans="1:3" x14ac:dyDescent="0.2">
      <c r="A10018" s="220"/>
      <c r="B10018" s="220"/>
      <c r="C10018" s="220"/>
    </row>
    <row r="10019" spans="1:3" x14ac:dyDescent="0.2">
      <c r="A10019" s="220"/>
      <c r="B10019" s="220"/>
      <c r="C10019" s="220"/>
    </row>
    <row r="10020" spans="1:3" x14ac:dyDescent="0.2">
      <c r="A10020" s="220"/>
      <c r="B10020" s="220"/>
      <c r="C10020" s="220"/>
    </row>
    <row r="10021" spans="1:3" x14ac:dyDescent="0.2">
      <c r="A10021" s="220"/>
      <c r="B10021" s="220"/>
      <c r="C10021" s="220"/>
    </row>
    <row r="10022" spans="1:3" x14ac:dyDescent="0.2">
      <c r="A10022" s="220"/>
      <c r="B10022" s="220"/>
      <c r="C10022" s="220"/>
    </row>
    <row r="10023" spans="1:3" x14ac:dyDescent="0.2">
      <c r="A10023" s="220"/>
      <c r="B10023" s="220"/>
      <c r="C10023" s="220"/>
    </row>
    <row r="10024" spans="1:3" x14ac:dyDescent="0.2">
      <c r="A10024" s="220"/>
      <c r="B10024" s="220"/>
      <c r="C10024" s="220"/>
    </row>
    <row r="10025" spans="1:3" x14ac:dyDescent="0.2">
      <c r="A10025" s="220"/>
      <c r="B10025" s="220"/>
      <c r="C10025" s="220"/>
    </row>
    <row r="10026" spans="1:3" x14ac:dyDescent="0.2">
      <c r="A10026" s="220"/>
      <c r="B10026" s="220"/>
      <c r="C10026" s="220"/>
    </row>
    <row r="10027" spans="1:3" x14ac:dyDescent="0.2">
      <c r="A10027" s="220"/>
      <c r="B10027" s="220"/>
      <c r="C10027" s="220"/>
    </row>
    <row r="10028" spans="1:3" x14ac:dyDescent="0.2">
      <c r="A10028" s="220"/>
      <c r="B10028" s="220"/>
      <c r="C10028" s="220"/>
    </row>
    <row r="10029" spans="1:3" x14ac:dyDescent="0.2">
      <c r="A10029" s="220"/>
      <c r="B10029" s="220"/>
      <c r="C10029" s="220"/>
    </row>
    <row r="10030" spans="1:3" x14ac:dyDescent="0.2">
      <c r="A10030" s="220"/>
      <c r="B10030" s="220"/>
      <c r="C10030" s="220"/>
    </row>
    <row r="10031" spans="1:3" x14ac:dyDescent="0.2">
      <c r="A10031" s="220"/>
      <c r="B10031" s="220"/>
      <c r="C10031" s="220"/>
    </row>
    <row r="10032" spans="1:3" x14ac:dyDescent="0.2">
      <c r="A10032" s="220"/>
      <c r="B10032" s="220"/>
      <c r="C10032" s="220"/>
    </row>
    <row r="10033" spans="1:3" x14ac:dyDescent="0.2">
      <c r="A10033" s="220"/>
      <c r="B10033" s="220"/>
      <c r="C10033" s="220"/>
    </row>
    <row r="10034" spans="1:3" x14ac:dyDescent="0.2">
      <c r="A10034" s="220"/>
      <c r="B10034" s="220"/>
      <c r="C10034" s="220"/>
    </row>
    <row r="10035" spans="1:3" x14ac:dyDescent="0.2">
      <c r="A10035" s="220"/>
      <c r="B10035" s="220"/>
      <c r="C10035" s="220"/>
    </row>
    <row r="10036" spans="1:3" x14ac:dyDescent="0.2">
      <c r="A10036" s="220"/>
      <c r="B10036" s="220"/>
      <c r="C10036" s="220"/>
    </row>
    <row r="10037" spans="1:3" x14ac:dyDescent="0.2">
      <c r="A10037" s="220"/>
      <c r="B10037" s="220"/>
      <c r="C10037" s="220"/>
    </row>
    <row r="10038" spans="1:3" x14ac:dyDescent="0.2">
      <c r="A10038" s="220"/>
      <c r="B10038" s="220"/>
      <c r="C10038" s="220"/>
    </row>
    <row r="10039" spans="1:3" x14ac:dyDescent="0.2">
      <c r="A10039" s="220"/>
      <c r="B10039" s="220"/>
      <c r="C10039" s="220"/>
    </row>
    <row r="10040" spans="1:3" x14ac:dyDescent="0.2">
      <c r="A10040" s="220"/>
      <c r="B10040" s="220"/>
      <c r="C10040" s="220"/>
    </row>
    <row r="10041" spans="1:3" x14ac:dyDescent="0.2">
      <c r="A10041" s="220"/>
      <c r="B10041" s="220"/>
      <c r="C10041" s="220"/>
    </row>
    <row r="10042" spans="1:3" x14ac:dyDescent="0.2">
      <c r="A10042" s="220"/>
      <c r="B10042" s="220"/>
      <c r="C10042" s="220"/>
    </row>
    <row r="10043" spans="1:3" x14ac:dyDescent="0.2">
      <c r="A10043" s="220"/>
      <c r="B10043" s="220"/>
      <c r="C10043" s="220"/>
    </row>
    <row r="10044" spans="1:3" x14ac:dyDescent="0.2">
      <c r="A10044" s="220"/>
      <c r="B10044" s="220"/>
      <c r="C10044" s="220"/>
    </row>
    <row r="10045" spans="1:3" x14ac:dyDescent="0.2">
      <c r="A10045" s="220"/>
      <c r="B10045" s="220"/>
      <c r="C10045" s="220"/>
    </row>
    <row r="10046" spans="1:3" x14ac:dyDescent="0.2">
      <c r="A10046" s="220"/>
      <c r="B10046" s="220"/>
      <c r="C10046" s="220"/>
    </row>
    <row r="10047" spans="1:3" x14ac:dyDescent="0.2">
      <c r="A10047" s="220"/>
      <c r="B10047" s="220"/>
      <c r="C10047" s="220"/>
    </row>
    <row r="10048" spans="1:3" x14ac:dyDescent="0.2">
      <c r="A10048" s="220"/>
      <c r="B10048" s="220"/>
      <c r="C10048" s="220"/>
    </row>
    <row r="10049" spans="1:3" x14ac:dyDescent="0.2">
      <c r="A10049" s="220"/>
      <c r="B10049" s="220"/>
      <c r="C10049" s="220"/>
    </row>
    <row r="10050" spans="1:3" x14ac:dyDescent="0.2">
      <c r="A10050" s="220"/>
      <c r="B10050" s="220"/>
      <c r="C10050" s="220"/>
    </row>
    <row r="10051" spans="1:3" x14ac:dyDescent="0.2">
      <c r="A10051" s="220"/>
      <c r="B10051" s="220"/>
      <c r="C10051" s="220"/>
    </row>
    <row r="10052" spans="1:3" x14ac:dyDescent="0.2">
      <c r="A10052" s="220"/>
      <c r="B10052" s="220"/>
      <c r="C10052" s="220"/>
    </row>
    <row r="10053" spans="1:3" x14ac:dyDescent="0.2">
      <c r="A10053" s="220"/>
      <c r="B10053" s="220"/>
      <c r="C10053" s="220"/>
    </row>
    <row r="10054" spans="1:3" x14ac:dyDescent="0.2">
      <c r="A10054" s="220"/>
      <c r="B10054" s="220"/>
      <c r="C10054" s="220"/>
    </row>
    <row r="10055" spans="1:3" x14ac:dyDescent="0.2">
      <c r="A10055" s="220"/>
      <c r="B10055" s="220"/>
      <c r="C10055" s="220"/>
    </row>
    <row r="10056" spans="1:3" x14ac:dyDescent="0.2">
      <c r="A10056" s="220"/>
      <c r="B10056" s="220"/>
      <c r="C10056" s="220"/>
    </row>
    <row r="10057" spans="1:3" x14ac:dyDescent="0.2">
      <c r="A10057" s="220"/>
      <c r="B10057" s="220"/>
      <c r="C10057" s="220"/>
    </row>
    <row r="10058" spans="1:3" x14ac:dyDescent="0.2">
      <c r="A10058" s="220"/>
      <c r="B10058" s="220"/>
      <c r="C10058" s="220"/>
    </row>
    <row r="10059" spans="1:3" x14ac:dyDescent="0.2">
      <c r="A10059" s="220"/>
      <c r="B10059" s="220"/>
      <c r="C10059" s="220"/>
    </row>
    <row r="10060" spans="1:3" x14ac:dyDescent="0.2">
      <c r="A10060" s="220"/>
      <c r="B10060" s="220"/>
      <c r="C10060" s="220"/>
    </row>
    <row r="10061" spans="1:3" x14ac:dyDescent="0.2">
      <c r="A10061" s="220"/>
      <c r="B10061" s="220"/>
      <c r="C10061" s="220"/>
    </row>
    <row r="10062" spans="1:3" x14ac:dyDescent="0.2">
      <c r="A10062" s="220"/>
      <c r="B10062" s="220"/>
      <c r="C10062" s="220"/>
    </row>
    <row r="10063" spans="1:3" x14ac:dyDescent="0.2">
      <c r="A10063" s="220"/>
      <c r="B10063" s="220"/>
      <c r="C10063" s="220"/>
    </row>
    <row r="10064" spans="1:3" x14ac:dyDescent="0.2">
      <c r="A10064" s="220"/>
      <c r="B10064" s="220"/>
      <c r="C10064" s="220"/>
    </row>
    <row r="10065" spans="1:3" x14ac:dyDescent="0.2">
      <c r="A10065" s="220"/>
      <c r="B10065" s="220"/>
      <c r="C10065" s="220"/>
    </row>
    <row r="10066" spans="1:3" x14ac:dyDescent="0.2">
      <c r="A10066" s="220"/>
      <c r="B10066" s="220"/>
      <c r="C10066" s="220"/>
    </row>
    <row r="10067" spans="1:3" x14ac:dyDescent="0.2">
      <c r="A10067" s="220"/>
      <c r="B10067" s="220"/>
      <c r="C10067" s="220"/>
    </row>
    <row r="10068" spans="1:3" x14ac:dyDescent="0.2">
      <c r="A10068" s="220"/>
      <c r="B10068" s="220"/>
      <c r="C10068" s="220"/>
    </row>
    <row r="10069" spans="1:3" x14ac:dyDescent="0.2">
      <c r="A10069" s="220"/>
      <c r="B10069" s="220"/>
      <c r="C10069" s="220"/>
    </row>
    <row r="10070" spans="1:3" x14ac:dyDescent="0.2">
      <c r="A10070" s="220"/>
      <c r="B10070" s="220"/>
      <c r="C10070" s="220"/>
    </row>
    <row r="10071" spans="1:3" x14ac:dyDescent="0.2">
      <c r="A10071" s="220"/>
      <c r="B10071" s="220"/>
      <c r="C10071" s="220"/>
    </row>
    <row r="10072" spans="1:3" x14ac:dyDescent="0.2">
      <c r="A10072" s="220"/>
      <c r="B10072" s="220"/>
      <c r="C10072" s="220"/>
    </row>
    <row r="10073" spans="1:3" x14ac:dyDescent="0.2">
      <c r="A10073" s="220"/>
      <c r="B10073" s="220"/>
      <c r="C10073" s="220"/>
    </row>
    <row r="10074" spans="1:3" x14ac:dyDescent="0.2">
      <c r="A10074" s="220"/>
      <c r="B10074" s="220"/>
      <c r="C10074" s="220"/>
    </row>
    <row r="10075" spans="1:3" x14ac:dyDescent="0.2">
      <c r="A10075" s="220"/>
      <c r="B10075" s="220"/>
      <c r="C10075" s="220"/>
    </row>
    <row r="10076" spans="1:3" x14ac:dyDescent="0.2">
      <c r="A10076" s="220"/>
      <c r="B10076" s="220"/>
      <c r="C10076" s="220"/>
    </row>
    <row r="10077" spans="1:3" x14ac:dyDescent="0.2">
      <c r="A10077" s="220"/>
      <c r="B10077" s="220"/>
      <c r="C10077" s="220"/>
    </row>
    <row r="10078" spans="1:3" x14ac:dyDescent="0.2">
      <c r="A10078" s="220"/>
      <c r="B10078" s="220"/>
      <c r="C10078" s="220"/>
    </row>
    <row r="10079" spans="1:3" x14ac:dyDescent="0.2">
      <c r="A10079" s="220"/>
      <c r="B10079" s="220"/>
      <c r="C10079" s="220"/>
    </row>
    <row r="10080" spans="1:3" x14ac:dyDescent="0.2">
      <c r="A10080" s="220"/>
      <c r="B10080" s="220"/>
      <c r="C10080" s="220"/>
    </row>
    <row r="10081" spans="1:3" x14ac:dyDescent="0.2">
      <c r="A10081" s="220"/>
      <c r="B10081" s="220"/>
      <c r="C10081" s="220"/>
    </row>
    <row r="10082" spans="1:3" x14ac:dyDescent="0.2">
      <c r="A10082" s="220"/>
      <c r="B10082" s="220"/>
      <c r="C10082" s="220"/>
    </row>
    <row r="10083" spans="1:3" x14ac:dyDescent="0.2">
      <c r="A10083" s="220"/>
      <c r="B10083" s="220"/>
      <c r="C10083" s="220"/>
    </row>
    <row r="10084" spans="1:3" x14ac:dyDescent="0.2">
      <c r="A10084" s="220"/>
      <c r="B10084" s="220"/>
      <c r="C10084" s="220"/>
    </row>
    <row r="10085" spans="1:3" x14ac:dyDescent="0.2">
      <c r="A10085" s="220"/>
      <c r="B10085" s="220"/>
      <c r="C10085" s="220"/>
    </row>
    <row r="10086" spans="1:3" x14ac:dyDescent="0.2">
      <c r="A10086" s="220"/>
      <c r="B10086" s="220"/>
      <c r="C10086" s="220"/>
    </row>
    <row r="10087" spans="1:3" x14ac:dyDescent="0.2">
      <c r="A10087" s="220"/>
      <c r="B10087" s="220"/>
      <c r="C10087" s="220"/>
    </row>
    <row r="10088" spans="1:3" x14ac:dyDescent="0.2">
      <c r="A10088" s="220"/>
      <c r="B10088" s="220"/>
      <c r="C10088" s="220"/>
    </row>
    <row r="10089" spans="1:3" x14ac:dyDescent="0.2">
      <c r="A10089" s="220"/>
      <c r="B10089" s="220"/>
      <c r="C10089" s="220"/>
    </row>
    <row r="10090" spans="1:3" x14ac:dyDescent="0.2">
      <c r="A10090" s="220"/>
      <c r="B10090" s="220"/>
      <c r="C10090" s="220"/>
    </row>
    <row r="10091" spans="1:3" x14ac:dyDescent="0.2">
      <c r="A10091" s="220"/>
      <c r="B10091" s="220"/>
      <c r="C10091" s="220"/>
    </row>
    <row r="10092" spans="1:3" x14ac:dyDescent="0.2">
      <c r="A10092" s="220"/>
      <c r="B10092" s="220"/>
      <c r="C10092" s="220"/>
    </row>
    <row r="10093" spans="1:3" x14ac:dyDescent="0.2">
      <c r="A10093" s="220"/>
      <c r="B10093" s="220"/>
      <c r="C10093" s="220"/>
    </row>
    <row r="10094" spans="1:3" x14ac:dyDescent="0.2">
      <c r="A10094" s="220"/>
      <c r="B10094" s="220"/>
      <c r="C10094" s="220"/>
    </row>
    <row r="10095" spans="1:3" x14ac:dyDescent="0.2">
      <c r="A10095" s="220"/>
      <c r="B10095" s="220"/>
      <c r="C10095" s="220"/>
    </row>
    <row r="10096" spans="1:3" x14ac:dyDescent="0.2">
      <c r="A10096" s="220"/>
      <c r="B10096" s="220"/>
      <c r="C10096" s="220"/>
    </row>
    <row r="10097" spans="1:3" x14ac:dyDescent="0.2">
      <c r="A10097" s="220"/>
      <c r="B10097" s="220"/>
      <c r="C10097" s="220"/>
    </row>
    <row r="10098" spans="1:3" x14ac:dyDescent="0.2">
      <c r="A10098" s="220"/>
      <c r="B10098" s="220"/>
      <c r="C10098" s="220"/>
    </row>
    <row r="10099" spans="1:3" x14ac:dyDescent="0.2">
      <c r="A10099" s="220"/>
      <c r="B10099" s="220"/>
      <c r="C10099" s="220"/>
    </row>
    <row r="10100" spans="1:3" x14ac:dyDescent="0.2">
      <c r="A10100" s="220"/>
      <c r="B10100" s="220"/>
      <c r="C10100" s="220"/>
    </row>
    <row r="10101" spans="1:3" x14ac:dyDescent="0.2">
      <c r="A10101" s="220"/>
      <c r="B10101" s="220"/>
      <c r="C10101" s="220"/>
    </row>
    <row r="10102" spans="1:3" x14ac:dyDescent="0.2">
      <c r="A10102" s="220"/>
      <c r="B10102" s="220"/>
      <c r="C10102" s="220"/>
    </row>
    <row r="10103" spans="1:3" x14ac:dyDescent="0.2">
      <c r="A10103" s="220"/>
      <c r="B10103" s="220"/>
      <c r="C10103" s="220"/>
    </row>
    <row r="10104" spans="1:3" x14ac:dyDescent="0.2">
      <c r="A10104" s="220"/>
      <c r="B10104" s="220"/>
      <c r="C10104" s="220"/>
    </row>
    <row r="10105" spans="1:3" x14ac:dyDescent="0.2">
      <c r="A10105" s="220"/>
      <c r="B10105" s="220"/>
      <c r="C10105" s="220"/>
    </row>
    <row r="10106" spans="1:3" x14ac:dyDescent="0.2">
      <c r="A10106" s="220"/>
      <c r="B10106" s="220"/>
      <c r="C10106" s="220"/>
    </row>
    <row r="10107" spans="1:3" x14ac:dyDescent="0.2">
      <c r="A10107" s="220"/>
      <c r="B10107" s="220"/>
      <c r="C10107" s="220"/>
    </row>
    <row r="10108" spans="1:3" x14ac:dyDescent="0.2">
      <c r="A10108" s="220"/>
      <c r="B10108" s="220"/>
      <c r="C10108" s="220"/>
    </row>
    <row r="10109" spans="1:3" x14ac:dyDescent="0.2">
      <c r="A10109" s="220"/>
      <c r="B10109" s="220"/>
      <c r="C10109" s="220"/>
    </row>
    <row r="10110" spans="1:3" x14ac:dyDescent="0.2">
      <c r="A10110" s="220"/>
      <c r="B10110" s="220"/>
      <c r="C10110" s="220"/>
    </row>
    <row r="10111" spans="1:3" x14ac:dyDescent="0.2">
      <c r="A10111" s="220"/>
      <c r="B10111" s="220"/>
      <c r="C10111" s="220"/>
    </row>
    <row r="10112" spans="1:3" x14ac:dyDescent="0.2">
      <c r="A10112" s="220"/>
      <c r="B10112" s="220"/>
      <c r="C10112" s="220"/>
    </row>
    <row r="10113" spans="1:3" x14ac:dyDescent="0.2">
      <c r="A10113" s="220"/>
      <c r="B10113" s="220"/>
      <c r="C10113" s="220"/>
    </row>
    <row r="10114" spans="1:3" x14ac:dyDescent="0.2">
      <c r="A10114" s="220"/>
      <c r="B10114" s="220"/>
      <c r="C10114" s="220"/>
    </row>
    <row r="10115" spans="1:3" x14ac:dyDescent="0.2">
      <c r="A10115" s="220"/>
      <c r="B10115" s="220"/>
      <c r="C10115" s="220"/>
    </row>
    <row r="10116" spans="1:3" x14ac:dyDescent="0.2">
      <c r="A10116" s="220"/>
      <c r="B10116" s="220"/>
      <c r="C10116" s="220"/>
    </row>
    <row r="10117" spans="1:3" x14ac:dyDescent="0.2">
      <c r="A10117" s="220"/>
      <c r="B10117" s="220"/>
      <c r="C10117" s="220"/>
    </row>
    <row r="10118" spans="1:3" x14ac:dyDescent="0.2">
      <c r="A10118" s="220"/>
      <c r="B10118" s="220"/>
      <c r="C10118" s="220"/>
    </row>
    <row r="10119" spans="1:3" x14ac:dyDescent="0.2">
      <c r="A10119" s="220"/>
      <c r="B10119" s="220"/>
      <c r="C10119" s="220"/>
    </row>
    <row r="10120" spans="1:3" x14ac:dyDescent="0.2">
      <c r="A10120" s="220"/>
      <c r="B10120" s="220"/>
      <c r="C10120" s="220"/>
    </row>
    <row r="10121" spans="1:3" x14ac:dyDescent="0.2">
      <c r="A10121" s="220"/>
      <c r="B10121" s="220"/>
      <c r="C10121" s="220"/>
    </row>
    <row r="10122" spans="1:3" x14ac:dyDescent="0.2">
      <c r="A10122" s="220"/>
      <c r="B10122" s="220"/>
      <c r="C10122" s="220"/>
    </row>
    <row r="10123" spans="1:3" x14ac:dyDescent="0.2">
      <c r="A10123" s="220"/>
      <c r="B10123" s="220"/>
      <c r="C10123" s="220"/>
    </row>
    <row r="10124" spans="1:3" x14ac:dyDescent="0.2">
      <c r="A10124" s="220"/>
      <c r="B10124" s="220"/>
      <c r="C10124" s="220"/>
    </row>
    <row r="10125" spans="1:3" x14ac:dyDescent="0.2">
      <c r="A10125" s="220"/>
      <c r="B10125" s="220"/>
      <c r="C10125" s="220"/>
    </row>
    <row r="10126" spans="1:3" x14ac:dyDescent="0.2">
      <c r="A10126" s="220"/>
      <c r="B10126" s="220"/>
      <c r="C10126" s="220"/>
    </row>
    <row r="10127" spans="1:3" x14ac:dyDescent="0.2">
      <c r="A10127" s="220"/>
      <c r="B10127" s="220"/>
      <c r="C10127" s="220"/>
    </row>
    <row r="10128" spans="1:3" x14ac:dyDescent="0.2">
      <c r="A10128" s="220"/>
      <c r="B10128" s="220"/>
      <c r="C10128" s="220"/>
    </row>
    <row r="10129" spans="1:3" x14ac:dyDescent="0.2">
      <c r="A10129" s="220"/>
      <c r="B10129" s="220"/>
      <c r="C10129" s="220"/>
    </row>
    <row r="10130" spans="1:3" x14ac:dyDescent="0.2">
      <c r="A10130" s="220"/>
      <c r="B10130" s="220"/>
      <c r="C10130" s="220"/>
    </row>
    <row r="10131" spans="1:3" x14ac:dyDescent="0.2">
      <c r="A10131" s="220"/>
      <c r="B10131" s="220"/>
      <c r="C10131" s="220"/>
    </row>
    <row r="10132" spans="1:3" x14ac:dyDescent="0.2">
      <c r="A10132" s="220"/>
      <c r="B10132" s="220"/>
      <c r="C10132" s="220"/>
    </row>
    <row r="10133" spans="1:3" x14ac:dyDescent="0.2">
      <c r="A10133" s="220"/>
      <c r="B10133" s="220"/>
      <c r="C10133" s="220"/>
    </row>
    <row r="10134" spans="1:3" x14ac:dyDescent="0.2">
      <c r="A10134" s="220"/>
      <c r="B10134" s="220"/>
      <c r="C10134" s="220"/>
    </row>
    <row r="10135" spans="1:3" x14ac:dyDescent="0.2">
      <c r="A10135" s="220"/>
      <c r="B10135" s="220"/>
      <c r="C10135" s="220"/>
    </row>
    <row r="10136" spans="1:3" x14ac:dyDescent="0.2">
      <c r="A10136" s="220"/>
      <c r="B10136" s="220"/>
      <c r="C10136" s="220"/>
    </row>
    <row r="10137" spans="1:3" x14ac:dyDescent="0.2">
      <c r="A10137" s="220"/>
      <c r="B10137" s="220"/>
      <c r="C10137" s="220"/>
    </row>
    <row r="10138" spans="1:3" x14ac:dyDescent="0.2">
      <c r="A10138" s="220"/>
      <c r="B10138" s="220"/>
      <c r="C10138" s="220"/>
    </row>
    <row r="10139" spans="1:3" x14ac:dyDescent="0.2">
      <c r="A10139" s="220"/>
      <c r="B10139" s="220"/>
      <c r="C10139" s="220"/>
    </row>
    <row r="10140" spans="1:3" x14ac:dyDescent="0.2">
      <c r="A10140" s="220"/>
      <c r="B10140" s="220"/>
      <c r="C10140" s="220"/>
    </row>
    <row r="10141" spans="1:3" x14ac:dyDescent="0.2">
      <c r="A10141" s="220"/>
      <c r="B10141" s="220"/>
      <c r="C10141" s="220"/>
    </row>
    <row r="10142" spans="1:3" x14ac:dyDescent="0.2">
      <c r="A10142" s="220"/>
      <c r="B10142" s="220"/>
      <c r="C10142" s="220"/>
    </row>
    <row r="10143" spans="1:3" x14ac:dyDescent="0.2">
      <c r="A10143" s="220"/>
      <c r="B10143" s="220"/>
      <c r="C10143" s="220"/>
    </row>
    <row r="10144" spans="1:3" x14ac:dyDescent="0.2">
      <c r="A10144" s="220"/>
      <c r="B10144" s="220"/>
      <c r="C10144" s="220"/>
    </row>
    <row r="10145" spans="1:3" x14ac:dyDescent="0.2">
      <c r="A10145" s="220"/>
      <c r="B10145" s="220"/>
      <c r="C10145" s="220"/>
    </row>
    <row r="10146" spans="1:3" x14ac:dyDescent="0.2">
      <c r="A10146" s="220"/>
      <c r="B10146" s="220"/>
      <c r="C10146" s="220"/>
    </row>
    <row r="10147" spans="1:3" x14ac:dyDescent="0.2">
      <c r="A10147" s="220"/>
      <c r="B10147" s="220"/>
      <c r="C10147" s="220"/>
    </row>
    <row r="10148" spans="1:3" x14ac:dyDescent="0.2">
      <c r="A10148" s="220"/>
      <c r="B10148" s="220"/>
      <c r="C10148" s="220"/>
    </row>
    <row r="10149" spans="1:3" x14ac:dyDescent="0.2">
      <c r="A10149" s="220"/>
      <c r="B10149" s="220"/>
      <c r="C10149" s="220"/>
    </row>
    <row r="10150" spans="1:3" x14ac:dyDescent="0.2">
      <c r="A10150" s="220"/>
      <c r="B10150" s="220"/>
      <c r="C10150" s="220"/>
    </row>
    <row r="10151" spans="1:3" x14ac:dyDescent="0.2">
      <c r="A10151" s="220"/>
      <c r="B10151" s="220"/>
      <c r="C10151" s="220"/>
    </row>
    <row r="10152" spans="1:3" x14ac:dyDescent="0.2">
      <c r="A10152" s="220"/>
      <c r="B10152" s="220"/>
      <c r="C10152" s="220"/>
    </row>
    <row r="10153" spans="1:3" x14ac:dyDescent="0.2">
      <c r="A10153" s="220"/>
      <c r="B10153" s="220"/>
      <c r="C10153" s="220"/>
    </row>
    <row r="10154" spans="1:3" x14ac:dyDescent="0.2">
      <c r="A10154" s="220"/>
      <c r="B10154" s="220"/>
      <c r="C10154" s="220"/>
    </row>
    <row r="10155" spans="1:3" x14ac:dyDescent="0.2">
      <c r="A10155" s="220"/>
      <c r="B10155" s="220"/>
      <c r="C10155" s="220"/>
    </row>
    <row r="10156" spans="1:3" x14ac:dyDescent="0.2">
      <c r="A10156" s="220"/>
      <c r="B10156" s="220"/>
      <c r="C10156" s="220"/>
    </row>
    <row r="10157" spans="1:3" x14ac:dyDescent="0.2">
      <c r="A10157" s="220"/>
      <c r="B10157" s="220"/>
      <c r="C10157" s="220"/>
    </row>
    <row r="10158" spans="1:3" x14ac:dyDescent="0.2">
      <c r="A10158" s="220"/>
      <c r="B10158" s="220"/>
      <c r="C10158" s="220"/>
    </row>
    <row r="10159" spans="1:3" x14ac:dyDescent="0.2">
      <c r="A10159" s="220"/>
      <c r="B10159" s="220"/>
      <c r="C10159" s="220"/>
    </row>
    <row r="10160" spans="1:3" x14ac:dyDescent="0.2">
      <c r="A10160" s="220"/>
      <c r="B10160" s="220"/>
      <c r="C10160" s="220"/>
    </row>
    <row r="10161" spans="1:3" x14ac:dyDescent="0.2">
      <c r="A10161" s="220"/>
      <c r="B10161" s="220"/>
      <c r="C10161" s="220"/>
    </row>
    <row r="10162" spans="1:3" x14ac:dyDescent="0.2">
      <c r="A10162" s="220"/>
      <c r="B10162" s="220"/>
      <c r="C10162" s="220"/>
    </row>
    <row r="10163" spans="1:3" x14ac:dyDescent="0.2">
      <c r="A10163" s="220"/>
      <c r="B10163" s="220"/>
      <c r="C10163" s="220"/>
    </row>
    <row r="10164" spans="1:3" x14ac:dyDescent="0.2">
      <c r="A10164" s="220"/>
      <c r="B10164" s="220"/>
      <c r="C10164" s="220"/>
    </row>
    <row r="10165" spans="1:3" x14ac:dyDescent="0.2">
      <c r="A10165" s="220"/>
      <c r="B10165" s="220"/>
      <c r="C10165" s="220"/>
    </row>
    <row r="10166" spans="1:3" x14ac:dyDescent="0.2">
      <c r="A10166" s="220"/>
      <c r="B10166" s="220"/>
      <c r="C10166" s="220"/>
    </row>
    <row r="10167" spans="1:3" x14ac:dyDescent="0.2">
      <c r="A10167" s="220"/>
      <c r="B10167" s="220"/>
      <c r="C10167" s="220"/>
    </row>
    <row r="10168" spans="1:3" x14ac:dyDescent="0.2">
      <c r="A10168" s="220"/>
      <c r="B10168" s="220"/>
      <c r="C10168" s="220"/>
    </row>
    <row r="10169" spans="1:3" x14ac:dyDescent="0.2">
      <c r="A10169" s="220"/>
      <c r="B10169" s="220"/>
      <c r="C10169" s="220"/>
    </row>
    <row r="10170" spans="1:3" x14ac:dyDescent="0.2">
      <c r="A10170" s="220"/>
      <c r="B10170" s="220"/>
      <c r="C10170" s="220"/>
    </row>
    <row r="10171" spans="1:3" x14ac:dyDescent="0.2">
      <c r="A10171" s="220"/>
      <c r="B10171" s="220"/>
      <c r="C10171" s="220"/>
    </row>
    <row r="10172" spans="1:3" x14ac:dyDescent="0.2">
      <c r="A10172" s="220"/>
      <c r="B10172" s="220"/>
      <c r="C10172" s="220"/>
    </row>
    <row r="10173" spans="1:3" x14ac:dyDescent="0.2">
      <c r="A10173" s="220"/>
      <c r="B10173" s="220"/>
      <c r="C10173" s="220"/>
    </row>
    <row r="10174" spans="1:3" x14ac:dyDescent="0.2">
      <c r="A10174" s="220"/>
      <c r="B10174" s="220"/>
      <c r="C10174" s="220"/>
    </row>
    <row r="10175" spans="1:3" x14ac:dyDescent="0.2">
      <c r="A10175" s="220"/>
      <c r="B10175" s="220"/>
      <c r="C10175" s="220"/>
    </row>
    <row r="10176" spans="1:3" x14ac:dyDescent="0.2">
      <c r="A10176" s="220"/>
      <c r="B10176" s="220"/>
      <c r="C10176" s="220"/>
    </row>
    <row r="10177" spans="1:3" x14ac:dyDescent="0.2">
      <c r="A10177" s="220"/>
      <c r="B10177" s="220"/>
      <c r="C10177" s="220"/>
    </row>
    <row r="10178" spans="1:3" x14ac:dyDescent="0.2">
      <c r="A10178" s="220"/>
      <c r="B10178" s="220"/>
      <c r="C10178" s="220"/>
    </row>
    <row r="10179" spans="1:3" x14ac:dyDescent="0.2">
      <c r="A10179" s="220"/>
      <c r="B10179" s="220"/>
      <c r="C10179" s="220"/>
    </row>
    <row r="10180" spans="1:3" x14ac:dyDescent="0.2">
      <c r="A10180" s="220"/>
      <c r="B10180" s="220"/>
      <c r="C10180" s="220"/>
    </row>
    <row r="10181" spans="1:3" x14ac:dyDescent="0.2">
      <c r="A10181" s="220"/>
      <c r="B10181" s="220"/>
      <c r="C10181" s="220"/>
    </row>
    <row r="10182" spans="1:3" x14ac:dyDescent="0.2">
      <c r="A10182" s="220"/>
      <c r="B10182" s="220"/>
      <c r="C10182" s="220"/>
    </row>
    <row r="10183" spans="1:3" x14ac:dyDescent="0.2">
      <c r="A10183" s="220"/>
      <c r="B10183" s="220"/>
      <c r="C10183" s="220"/>
    </row>
    <row r="10184" spans="1:3" x14ac:dyDescent="0.2">
      <c r="A10184" s="220"/>
      <c r="B10184" s="220"/>
      <c r="C10184" s="220"/>
    </row>
    <row r="10185" spans="1:3" x14ac:dyDescent="0.2">
      <c r="A10185" s="220"/>
      <c r="B10185" s="220"/>
      <c r="C10185" s="220"/>
    </row>
    <row r="10186" spans="1:3" x14ac:dyDescent="0.2">
      <c r="A10186" s="220"/>
      <c r="B10186" s="220"/>
      <c r="C10186" s="220"/>
    </row>
    <row r="10187" spans="1:3" x14ac:dyDescent="0.2">
      <c r="A10187" s="220"/>
      <c r="B10187" s="220"/>
      <c r="C10187" s="220"/>
    </row>
    <row r="10188" spans="1:3" x14ac:dyDescent="0.2">
      <c r="A10188" s="220"/>
      <c r="B10188" s="220"/>
      <c r="C10188" s="220"/>
    </row>
    <row r="10189" spans="1:3" x14ac:dyDescent="0.2">
      <c r="A10189" s="220"/>
      <c r="B10189" s="220"/>
      <c r="C10189" s="220"/>
    </row>
    <row r="10190" spans="1:3" x14ac:dyDescent="0.2">
      <c r="A10190" s="220"/>
      <c r="B10190" s="220"/>
      <c r="C10190" s="220"/>
    </row>
    <row r="10191" spans="1:3" x14ac:dyDescent="0.2">
      <c r="A10191" s="220"/>
      <c r="B10191" s="220"/>
      <c r="C10191" s="220"/>
    </row>
    <row r="10192" spans="1:3" x14ac:dyDescent="0.2">
      <c r="A10192" s="220"/>
      <c r="B10192" s="220"/>
      <c r="C10192" s="220"/>
    </row>
    <row r="10193" spans="1:3" x14ac:dyDescent="0.2">
      <c r="A10193" s="220"/>
      <c r="B10193" s="220"/>
      <c r="C10193" s="220"/>
    </row>
    <row r="10194" spans="1:3" x14ac:dyDescent="0.2">
      <c r="A10194" s="220"/>
      <c r="B10194" s="220"/>
      <c r="C10194" s="220"/>
    </row>
    <row r="10195" spans="1:3" x14ac:dyDescent="0.2">
      <c r="A10195" s="220"/>
      <c r="B10195" s="220"/>
      <c r="C10195" s="220"/>
    </row>
    <row r="10196" spans="1:3" x14ac:dyDescent="0.2">
      <c r="A10196" s="220"/>
      <c r="B10196" s="220"/>
      <c r="C10196" s="220"/>
    </row>
    <row r="10197" spans="1:3" x14ac:dyDescent="0.2">
      <c r="A10197" s="220"/>
      <c r="B10197" s="220"/>
      <c r="C10197" s="220"/>
    </row>
    <row r="10198" spans="1:3" x14ac:dyDescent="0.2">
      <c r="A10198" s="220"/>
      <c r="B10198" s="220"/>
      <c r="C10198" s="220"/>
    </row>
    <row r="10199" spans="1:3" x14ac:dyDescent="0.2">
      <c r="A10199" s="220"/>
      <c r="B10199" s="220"/>
      <c r="C10199" s="220"/>
    </row>
    <row r="10200" spans="1:3" x14ac:dyDescent="0.2">
      <c r="A10200" s="220"/>
      <c r="B10200" s="220"/>
      <c r="C10200" s="220"/>
    </row>
    <row r="10201" spans="1:3" x14ac:dyDescent="0.2">
      <c r="A10201" s="220"/>
      <c r="B10201" s="220"/>
      <c r="C10201" s="220"/>
    </row>
    <row r="10202" spans="1:3" x14ac:dyDescent="0.2">
      <c r="A10202" s="220"/>
      <c r="B10202" s="220"/>
      <c r="C10202" s="220"/>
    </row>
    <row r="10203" spans="1:3" x14ac:dyDescent="0.2">
      <c r="A10203" s="220"/>
      <c r="B10203" s="220"/>
      <c r="C10203" s="220"/>
    </row>
    <row r="10204" spans="1:3" x14ac:dyDescent="0.2">
      <c r="A10204" s="220"/>
      <c r="B10204" s="220"/>
      <c r="C10204" s="220"/>
    </row>
    <row r="10205" spans="1:3" x14ac:dyDescent="0.2">
      <c r="A10205" s="220"/>
      <c r="B10205" s="220"/>
      <c r="C10205" s="220"/>
    </row>
    <row r="10206" spans="1:3" x14ac:dyDescent="0.2">
      <c r="A10206" s="220"/>
      <c r="B10206" s="220"/>
      <c r="C10206" s="220"/>
    </row>
    <row r="10207" spans="1:3" x14ac:dyDescent="0.2">
      <c r="A10207" s="220"/>
      <c r="B10207" s="220"/>
      <c r="C10207" s="220"/>
    </row>
    <row r="10208" spans="1:3" x14ac:dyDescent="0.2">
      <c r="A10208" s="220"/>
      <c r="B10208" s="220"/>
      <c r="C10208" s="220"/>
    </row>
    <row r="10209" spans="1:3" x14ac:dyDescent="0.2">
      <c r="A10209" s="220"/>
      <c r="B10209" s="220"/>
      <c r="C10209" s="220"/>
    </row>
    <row r="10210" spans="1:3" x14ac:dyDescent="0.2">
      <c r="A10210" s="220"/>
      <c r="B10210" s="220"/>
      <c r="C10210" s="220"/>
    </row>
    <row r="10211" spans="1:3" x14ac:dyDescent="0.2">
      <c r="A10211" s="220"/>
      <c r="B10211" s="220"/>
      <c r="C10211" s="220"/>
    </row>
    <row r="10212" spans="1:3" x14ac:dyDescent="0.2">
      <c r="A10212" s="220"/>
      <c r="B10212" s="220"/>
      <c r="C10212" s="220"/>
    </row>
    <row r="10213" spans="1:3" x14ac:dyDescent="0.2">
      <c r="A10213" s="220"/>
      <c r="B10213" s="220"/>
      <c r="C10213" s="220"/>
    </row>
    <row r="10214" spans="1:3" x14ac:dyDescent="0.2">
      <c r="A10214" s="220"/>
      <c r="B10214" s="220"/>
      <c r="C10214" s="220"/>
    </row>
    <row r="10215" spans="1:3" x14ac:dyDescent="0.2">
      <c r="A10215" s="220"/>
      <c r="B10215" s="220"/>
      <c r="C10215" s="220"/>
    </row>
    <row r="10216" spans="1:3" x14ac:dyDescent="0.2">
      <c r="A10216" s="220"/>
      <c r="B10216" s="220"/>
      <c r="C10216" s="220"/>
    </row>
    <row r="10217" spans="1:3" x14ac:dyDescent="0.2">
      <c r="A10217" s="220"/>
      <c r="B10217" s="220"/>
      <c r="C10217" s="220"/>
    </row>
    <row r="10218" spans="1:3" x14ac:dyDescent="0.2">
      <c r="A10218" s="220"/>
      <c r="B10218" s="220"/>
      <c r="C10218" s="220"/>
    </row>
    <row r="10219" spans="1:3" x14ac:dyDescent="0.2">
      <c r="A10219" s="220"/>
      <c r="B10219" s="220"/>
      <c r="C10219" s="220"/>
    </row>
    <row r="10220" spans="1:3" x14ac:dyDescent="0.2">
      <c r="A10220" s="220"/>
      <c r="B10220" s="220"/>
      <c r="C10220" s="220"/>
    </row>
    <row r="10221" spans="1:3" x14ac:dyDescent="0.2">
      <c r="A10221" s="220"/>
      <c r="B10221" s="220"/>
      <c r="C10221" s="220"/>
    </row>
    <row r="10222" spans="1:3" x14ac:dyDescent="0.2">
      <c r="A10222" s="220"/>
      <c r="B10222" s="220"/>
      <c r="C10222" s="220"/>
    </row>
    <row r="10223" spans="1:3" x14ac:dyDescent="0.2">
      <c r="A10223" s="220"/>
      <c r="B10223" s="220"/>
      <c r="C10223" s="220"/>
    </row>
    <row r="10224" spans="1:3" x14ac:dyDescent="0.2">
      <c r="A10224" s="220"/>
      <c r="B10224" s="220"/>
      <c r="C10224" s="220"/>
    </row>
    <row r="10225" spans="1:3" x14ac:dyDescent="0.2">
      <c r="A10225" s="220"/>
      <c r="B10225" s="220"/>
      <c r="C10225" s="220"/>
    </row>
    <row r="10226" spans="1:3" x14ac:dyDescent="0.2">
      <c r="A10226" s="220"/>
      <c r="B10226" s="220"/>
      <c r="C10226" s="220"/>
    </row>
    <row r="10227" spans="1:3" x14ac:dyDescent="0.2">
      <c r="A10227" s="220"/>
      <c r="B10227" s="220"/>
      <c r="C10227" s="220"/>
    </row>
    <row r="10228" spans="1:3" x14ac:dyDescent="0.2">
      <c r="A10228" s="220"/>
      <c r="B10228" s="220"/>
      <c r="C10228" s="220"/>
    </row>
    <row r="10229" spans="1:3" x14ac:dyDescent="0.2">
      <c r="A10229" s="220"/>
      <c r="B10229" s="220"/>
      <c r="C10229" s="220"/>
    </row>
    <row r="10230" spans="1:3" x14ac:dyDescent="0.2">
      <c r="A10230" s="220"/>
      <c r="B10230" s="220"/>
      <c r="C10230" s="220"/>
    </row>
    <row r="10231" spans="1:3" x14ac:dyDescent="0.2">
      <c r="A10231" s="220"/>
      <c r="B10231" s="220"/>
      <c r="C10231" s="220"/>
    </row>
    <row r="10232" spans="1:3" x14ac:dyDescent="0.2">
      <c r="A10232" s="220"/>
      <c r="B10232" s="220"/>
      <c r="C10232" s="220"/>
    </row>
    <row r="10233" spans="1:3" x14ac:dyDescent="0.2">
      <c r="A10233" s="220"/>
      <c r="B10233" s="220"/>
      <c r="C10233" s="220"/>
    </row>
    <row r="10234" spans="1:3" x14ac:dyDescent="0.2">
      <c r="A10234" s="220"/>
      <c r="B10234" s="220"/>
      <c r="C10234" s="220"/>
    </row>
    <row r="10235" spans="1:3" x14ac:dyDescent="0.2">
      <c r="A10235" s="220"/>
      <c r="B10235" s="220"/>
      <c r="C10235" s="220"/>
    </row>
    <row r="10236" spans="1:3" x14ac:dyDescent="0.2">
      <c r="A10236" s="220"/>
      <c r="B10236" s="220"/>
      <c r="C10236" s="220"/>
    </row>
    <row r="10237" spans="1:3" x14ac:dyDescent="0.2">
      <c r="A10237" s="220"/>
      <c r="B10237" s="220"/>
      <c r="C10237" s="220"/>
    </row>
    <row r="10238" spans="1:3" x14ac:dyDescent="0.2">
      <c r="A10238" s="220"/>
      <c r="B10238" s="220"/>
      <c r="C10238" s="220"/>
    </row>
    <row r="10239" spans="1:3" x14ac:dyDescent="0.2">
      <c r="A10239" s="220"/>
      <c r="B10239" s="220"/>
      <c r="C10239" s="220"/>
    </row>
    <row r="10240" spans="1:3" x14ac:dyDescent="0.2">
      <c r="A10240" s="220"/>
      <c r="B10240" s="220"/>
      <c r="C10240" s="220"/>
    </row>
    <row r="10241" spans="1:3" x14ac:dyDescent="0.2">
      <c r="A10241" s="220"/>
      <c r="B10241" s="220"/>
      <c r="C10241" s="220"/>
    </row>
    <row r="10242" spans="1:3" x14ac:dyDescent="0.2">
      <c r="A10242" s="220"/>
      <c r="B10242" s="220"/>
      <c r="C10242" s="220"/>
    </row>
    <row r="10243" spans="1:3" x14ac:dyDescent="0.2">
      <c r="A10243" s="220"/>
      <c r="B10243" s="220"/>
      <c r="C10243" s="220"/>
    </row>
    <row r="10244" spans="1:3" x14ac:dyDescent="0.2">
      <c r="A10244" s="220"/>
      <c r="B10244" s="220"/>
      <c r="C10244" s="220"/>
    </row>
    <row r="10245" spans="1:3" x14ac:dyDescent="0.2">
      <c r="A10245" s="220"/>
      <c r="B10245" s="220"/>
      <c r="C10245" s="220"/>
    </row>
    <row r="10246" spans="1:3" x14ac:dyDescent="0.2">
      <c r="A10246" s="220"/>
      <c r="B10246" s="220"/>
      <c r="C10246" s="220"/>
    </row>
    <row r="10247" spans="1:3" x14ac:dyDescent="0.2">
      <c r="A10247" s="220"/>
      <c r="B10247" s="220"/>
      <c r="C10247" s="220"/>
    </row>
    <row r="10248" spans="1:3" x14ac:dyDescent="0.2">
      <c r="A10248" s="220"/>
      <c r="B10248" s="220"/>
      <c r="C10248" s="220"/>
    </row>
    <row r="10249" spans="1:3" x14ac:dyDescent="0.2">
      <c r="A10249" s="220"/>
      <c r="B10249" s="220"/>
      <c r="C10249" s="220"/>
    </row>
    <row r="10250" spans="1:3" x14ac:dyDescent="0.2">
      <c r="A10250" s="220"/>
      <c r="B10250" s="220"/>
      <c r="C10250" s="220"/>
    </row>
    <row r="10251" spans="1:3" x14ac:dyDescent="0.2">
      <c r="A10251" s="220"/>
      <c r="B10251" s="220"/>
      <c r="C10251" s="220"/>
    </row>
    <row r="10252" spans="1:3" x14ac:dyDescent="0.2">
      <c r="A10252" s="220"/>
      <c r="B10252" s="220"/>
      <c r="C10252" s="220"/>
    </row>
    <row r="10253" spans="1:3" x14ac:dyDescent="0.2">
      <c r="A10253" s="220"/>
      <c r="B10253" s="220"/>
      <c r="C10253" s="220"/>
    </row>
    <row r="10254" spans="1:3" x14ac:dyDescent="0.2">
      <c r="A10254" s="220"/>
      <c r="B10254" s="220"/>
      <c r="C10254" s="220"/>
    </row>
    <row r="10255" spans="1:3" x14ac:dyDescent="0.2">
      <c r="A10255" s="220"/>
      <c r="B10255" s="220"/>
      <c r="C10255" s="220"/>
    </row>
    <row r="10256" spans="1:3" x14ac:dyDescent="0.2">
      <c r="A10256" s="220"/>
      <c r="B10256" s="220"/>
      <c r="C10256" s="220"/>
    </row>
    <row r="10257" spans="1:3" x14ac:dyDescent="0.2">
      <c r="A10257" s="220"/>
      <c r="B10257" s="220"/>
      <c r="C10257" s="220"/>
    </row>
    <row r="10258" spans="1:3" x14ac:dyDescent="0.2">
      <c r="A10258" s="220"/>
      <c r="B10258" s="220"/>
      <c r="C10258" s="220"/>
    </row>
    <row r="10259" spans="1:3" x14ac:dyDescent="0.2">
      <c r="A10259" s="220"/>
      <c r="B10259" s="220"/>
      <c r="C10259" s="220"/>
    </row>
    <row r="10260" spans="1:3" x14ac:dyDescent="0.2">
      <c r="A10260" s="220"/>
      <c r="B10260" s="220"/>
      <c r="C10260" s="220"/>
    </row>
    <row r="10261" spans="1:3" x14ac:dyDescent="0.2">
      <c r="A10261" s="220"/>
      <c r="B10261" s="220"/>
      <c r="C10261" s="220"/>
    </row>
    <row r="10262" spans="1:3" x14ac:dyDescent="0.2">
      <c r="A10262" s="220"/>
      <c r="B10262" s="220"/>
      <c r="C10262" s="220"/>
    </row>
    <row r="10263" spans="1:3" x14ac:dyDescent="0.2">
      <c r="A10263" s="220"/>
      <c r="B10263" s="220"/>
      <c r="C10263" s="220"/>
    </row>
    <row r="10264" spans="1:3" x14ac:dyDescent="0.2">
      <c r="A10264" s="220"/>
      <c r="B10264" s="220"/>
      <c r="C10264" s="220"/>
    </row>
    <row r="10265" spans="1:3" x14ac:dyDescent="0.2">
      <c r="A10265" s="220"/>
      <c r="B10265" s="220"/>
      <c r="C10265" s="220"/>
    </row>
    <row r="10266" spans="1:3" x14ac:dyDescent="0.2">
      <c r="A10266" s="220"/>
      <c r="B10266" s="220"/>
      <c r="C10266" s="220"/>
    </row>
    <row r="10267" spans="1:3" x14ac:dyDescent="0.2">
      <c r="A10267" s="220"/>
      <c r="B10267" s="220"/>
      <c r="C10267" s="220"/>
    </row>
    <row r="10268" spans="1:3" x14ac:dyDescent="0.2">
      <c r="A10268" s="220"/>
      <c r="B10268" s="220"/>
      <c r="C10268" s="220"/>
    </row>
    <row r="10269" spans="1:3" x14ac:dyDescent="0.2">
      <c r="A10269" s="220"/>
      <c r="B10269" s="220"/>
      <c r="C10269" s="220"/>
    </row>
    <row r="10270" spans="1:3" x14ac:dyDescent="0.2">
      <c r="A10270" s="220"/>
      <c r="B10270" s="220"/>
      <c r="C10270" s="220"/>
    </row>
    <row r="10271" spans="1:3" x14ac:dyDescent="0.2">
      <c r="A10271" s="220"/>
      <c r="B10271" s="220"/>
      <c r="C10271" s="220"/>
    </row>
    <row r="10272" spans="1:3" x14ac:dyDescent="0.2">
      <c r="A10272" s="220"/>
      <c r="B10272" s="220"/>
      <c r="C10272" s="220"/>
    </row>
    <row r="10273" spans="1:3" x14ac:dyDescent="0.2">
      <c r="A10273" s="220"/>
      <c r="B10273" s="220"/>
      <c r="C10273" s="220"/>
    </row>
    <row r="10274" spans="1:3" x14ac:dyDescent="0.2">
      <c r="A10274" s="220"/>
      <c r="B10274" s="220"/>
      <c r="C10274" s="220"/>
    </row>
    <row r="10275" spans="1:3" x14ac:dyDescent="0.2">
      <c r="A10275" s="220"/>
      <c r="B10275" s="220"/>
      <c r="C10275" s="220"/>
    </row>
    <row r="10276" spans="1:3" x14ac:dyDescent="0.2">
      <c r="A10276" s="220"/>
      <c r="B10276" s="220"/>
      <c r="C10276" s="220"/>
    </row>
    <row r="10277" spans="1:3" x14ac:dyDescent="0.2">
      <c r="A10277" s="220"/>
      <c r="B10277" s="220"/>
      <c r="C10277" s="220"/>
    </row>
    <row r="10278" spans="1:3" x14ac:dyDescent="0.2">
      <c r="A10278" s="220"/>
      <c r="B10278" s="220"/>
      <c r="C10278" s="220"/>
    </row>
    <row r="10279" spans="1:3" x14ac:dyDescent="0.2">
      <c r="A10279" s="220"/>
      <c r="B10279" s="220"/>
      <c r="C10279" s="220"/>
    </row>
    <row r="10280" spans="1:3" x14ac:dyDescent="0.2">
      <c r="A10280" s="220"/>
      <c r="B10280" s="220"/>
      <c r="C10280" s="220"/>
    </row>
    <row r="10281" spans="1:3" x14ac:dyDescent="0.2">
      <c r="A10281" s="220"/>
      <c r="B10281" s="220"/>
      <c r="C10281" s="220"/>
    </row>
    <row r="10282" spans="1:3" x14ac:dyDescent="0.2">
      <c r="A10282" s="220"/>
      <c r="B10282" s="220"/>
      <c r="C10282" s="220"/>
    </row>
    <row r="10283" spans="1:3" x14ac:dyDescent="0.2">
      <c r="A10283" s="220"/>
      <c r="B10283" s="220"/>
      <c r="C10283" s="220"/>
    </row>
    <row r="10284" spans="1:3" x14ac:dyDescent="0.2">
      <c r="A10284" s="220"/>
      <c r="B10284" s="220"/>
      <c r="C10284" s="220"/>
    </row>
    <row r="10285" spans="1:3" x14ac:dyDescent="0.2">
      <c r="A10285" s="220"/>
      <c r="B10285" s="220"/>
      <c r="C10285" s="220"/>
    </row>
    <row r="10286" spans="1:3" x14ac:dyDescent="0.2">
      <c r="A10286" s="220"/>
      <c r="B10286" s="220"/>
      <c r="C10286" s="220"/>
    </row>
    <row r="10287" spans="1:3" x14ac:dyDescent="0.2">
      <c r="A10287" s="220"/>
      <c r="B10287" s="220"/>
      <c r="C10287" s="220"/>
    </row>
    <row r="10288" spans="1:3" x14ac:dyDescent="0.2">
      <c r="A10288" s="220"/>
      <c r="B10288" s="220"/>
      <c r="C10288" s="220"/>
    </row>
    <row r="10289" spans="1:3" x14ac:dyDescent="0.2">
      <c r="A10289" s="220"/>
      <c r="B10289" s="220"/>
      <c r="C10289" s="220"/>
    </row>
    <row r="10290" spans="1:3" x14ac:dyDescent="0.2">
      <c r="A10290" s="220"/>
      <c r="B10290" s="220"/>
      <c r="C10290" s="220"/>
    </row>
    <row r="10291" spans="1:3" x14ac:dyDescent="0.2">
      <c r="A10291" s="220"/>
      <c r="B10291" s="220"/>
      <c r="C10291" s="220"/>
    </row>
    <row r="10292" spans="1:3" x14ac:dyDescent="0.2">
      <c r="A10292" s="220"/>
      <c r="B10292" s="220"/>
      <c r="C10292" s="220"/>
    </row>
    <row r="10293" spans="1:3" x14ac:dyDescent="0.2">
      <c r="A10293" s="220"/>
      <c r="B10293" s="220"/>
      <c r="C10293" s="220"/>
    </row>
    <row r="10294" spans="1:3" x14ac:dyDescent="0.2">
      <c r="A10294" s="220"/>
      <c r="B10294" s="220"/>
      <c r="C10294" s="220"/>
    </row>
    <row r="10295" spans="1:3" x14ac:dyDescent="0.2">
      <c r="A10295" s="220"/>
      <c r="B10295" s="220"/>
      <c r="C10295" s="220"/>
    </row>
    <row r="10296" spans="1:3" x14ac:dyDescent="0.2">
      <c r="A10296" s="220"/>
      <c r="B10296" s="220"/>
      <c r="C10296" s="220"/>
    </row>
    <row r="10297" spans="1:3" x14ac:dyDescent="0.2">
      <c r="A10297" s="220"/>
      <c r="B10297" s="220"/>
      <c r="C10297" s="220"/>
    </row>
    <row r="10298" spans="1:3" x14ac:dyDescent="0.2">
      <c r="A10298" s="220"/>
      <c r="B10298" s="220"/>
      <c r="C10298" s="220"/>
    </row>
    <row r="10299" spans="1:3" x14ac:dyDescent="0.2">
      <c r="A10299" s="220"/>
      <c r="B10299" s="220"/>
      <c r="C10299" s="220"/>
    </row>
    <row r="10300" spans="1:3" x14ac:dyDescent="0.2">
      <c r="A10300" s="220"/>
      <c r="B10300" s="220"/>
      <c r="C10300" s="220"/>
    </row>
    <row r="10301" spans="1:3" x14ac:dyDescent="0.2">
      <c r="A10301" s="220"/>
      <c r="B10301" s="220"/>
      <c r="C10301" s="220"/>
    </row>
    <row r="10302" spans="1:3" x14ac:dyDescent="0.2">
      <c r="A10302" s="220"/>
      <c r="B10302" s="220"/>
      <c r="C10302" s="220"/>
    </row>
    <row r="10303" spans="1:3" x14ac:dyDescent="0.2">
      <c r="A10303" s="220"/>
      <c r="B10303" s="220"/>
      <c r="C10303" s="220"/>
    </row>
    <row r="10304" spans="1:3" x14ac:dyDescent="0.2">
      <c r="A10304" s="220"/>
      <c r="B10304" s="220"/>
      <c r="C10304" s="220"/>
    </row>
    <row r="10305" spans="1:3" x14ac:dyDescent="0.2">
      <c r="A10305" s="220"/>
      <c r="B10305" s="220"/>
      <c r="C10305" s="220"/>
    </row>
    <row r="10306" spans="1:3" x14ac:dyDescent="0.2">
      <c r="A10306" s="220"/>
      <c r="B10306" s="220"/>
      <c r="C10306" s="220"/>
    </row>
    <row r="10307" spans="1:3" x14ac:dyDescent="0.2">
      <c r="A10307" s="220"/>
      <c r="B10307" s="220"/>
      <c r="C10307" s="220"/>
    </row>
    <row r="10308" spans="1:3" x14ac:dyDescent="0.2">
      <c r="A10308" s="220"/>
      <c r="B10308" s="220"/>
      <c r="C10308" s="220"/>
    </row>
    <row r="10309" spans="1:3" x14ac:dyDescent="0.2">
      <c r="A10309" s="220"/>
      <c r="B10309" s="220"/>
      <c r="C10309" s="220"/>
    </row>
    <row r="10310" spans="1:3" x14ac:dyDescent="0.2">
      <c r="A10310" s="220"/>
      <c r="B10310" s="220"/>
      <c r="C10310" s="220"/>
    </row>
    <row r="10311" spans="1:3" x14ac:dyDescent="0.2">
      <c r="A10311" s="220"/>
      <c r="B10311" s="220"/>
      <c r="C10311" s="220"/>
    </row>
    <row r="10312" spans="1:3" x14ac:dyDescent="0.2">
      <c r="A10312" s="220"/>
      <c r="B10312" s="220"/>
      <c r="C10312" s="220"/>
    </row>
    <row r="10313" spans="1:3" x14ac:dyDescent="0.2">
      <c r="A10313" s="220"/>
      <c r="B10313" s="220"/>
      <c r="C10313" s="220"/>
    </row>
    <row r="10314" spans="1:3" x14ac:dyDescent="0.2">
      <c r="A10314" s="220"/>
      <c r="B10314" s="220"/>
      <c r="C10314" s="220"/>
    </row>
    <row r="10315" spans="1:3" x14ac:dyDescent="0.2">
      <c r="A10315" s="220"/>
      <c r="B10315" s="220"/>
      <c r="C10315" s="220"/>
    </row>
    <row r="10316" spans="1:3" x14ac:dyDescent="0.2">
      <c r="A10316" s="220"/>
      <c r="B10316" s="220"/>
      <c r="C10316" s="220"/>
    </row>
    <row r="10317" spans="1:3" x14ac:dyDescent="0.2">
      <c r="A10317" s="220"/>
      <c r="B10317" s="220"/>
      <c r="C10317" s="220"/>
    </row>
    <row r="10318" spans="1:3" x14ac:dyDescent="0.2">
      <c r="A10318" s="220"/>
      <c r="B10318" s="220"/>
      <c r="C10318" s="220"/>
    </row>
    <row r="10319" spans="1:3" x14ac:dyDescent="0.2">
      <c r="A10319" s="220"/>
      <c r="B10319" s="220"/>
      <c r="C10319" s="220"/>
    </row>
    <row r="10320" spans="1:3" x14ac:dyDescent="0.2">
      <c r="A10320" s="220"/>
      <c r="B10320" s="220"/>
      <c r="C10320" s="220"/>
    </row>
    <row r="10321" spans="1:3" x14ac:dyDescent="0.2">
      <c r="A10321" s="220"/>
      <c r="B10321" s="220"/>
      <c r="C10321" s="220"/>
    </row>
    <row r="10322" spans="1:3" x14ac:dyDescent="0.2">
      <c r="A10322" s="220"/>
      <c r="B10322" s="220"/>
      <c r="C10322" s="220"/>
    </row>
    <row r="10323" spans="1:3" x14ac:dyDescent="0.2">
      <c r="A10323" s="220"/>
      <c r="B10323" s="220"/>
      <c r="C10323" s="220"/>
    </row>
    <row r="10324" spans="1:3" x14ac:dyDescent="0.2">
      <c r="A10324" s="220"/>
      <c r="B10324" s="220"/>
      <c r="C10324" s="220"/>
    </row>
    <row r="10325" spans="1:3" x14ac:dyDescent="0.2">
      <c r="A10325" s="220"/>
      <c r="B10325" s="220"/>
      <c r="C10325" s="220"/>
    </row>
    <row r="10326" spans="1:3" x14ac:dyDescent="0.2">
      <c r="A10326" s="220"/>
      <c r="B10326" s="220"/>
      <c r="C10326" s="220"/>
    </row>
    <row r="10327" spans="1:3" x14ac:dyDescent="0.2">
      <c r="A10327" s="220"/>
      <c r="B10327" s="220"/>
      <c r="C10327" s="220"/>
    </row>
    <row r="10328" spans="1:3" x14ac:dyDescent="0.2">
      <c r="A10328" s="220"/>
      <c r="B10328" s="220"/>
      <c r="C10328" s="220"/>
    </row>
    <row r="10329" spans="1:3" x14ac:dyDescent="0.2">
      <c r="A10329" s="220"/>
      <c r="B10329" s="220"/>
      <c r="C10329" s="220"/>
    </row>
    <row r="10330" spans="1:3" x14ac:dyDescent="0.2">
      <c r="A10330" s="220"/>
      <c r="B10330" s="220"/>
      <c r="C10330" s="220"/>
    </row>
    <row r="10331" spans="1:3" x14ac:dyDescent="0.2">
      <c r="A10331" s="220"/>
      <c r="B10331" s="220"/>
      <c r="C10331" s="220"/>
    </row>
    <row r="10332" spans="1:3" x14ac:dyDescent="0.2">
      <c r="A10332" s="220"/>
      <c r="B10332" s="220"/>
      <c r="C10332" s="220"/>
    </row>
    <row r="10333" spans="1:3" x14ac:dyDescent="0.2">
      <c r="A10333" s="220"/>
      <c r="B10333" s="220"/>
      <c r="C10333" s="220"/>
    </row>
    <row r="10334" spans="1:3" x14ac:dyDescent="0.2">
      <c r="A10334" s="220"/>
      <c r="B10334" s="220"/>
      <c r="C10334" s="220"/>
    </row>
    <row r="10335" spans="1:3" x14ac:dyDescent="0.2">
      <c r="A10335" s="220"/>
      <c r="B10335" s="220"/>
      <c r="C10335" s="220"/>
    </row>
    <row r="10336" spans="1:3" x14ac:dyDescent="0.2">
      <c r="A10336" s="220"/>
      <c r="B10336" s="220"/>
      <c r="C10336" s="220"/>
    </row>
    <row r="10337" spans="1:3" x14ac:dyDescent="0.2">
      <c r="A10337" s="220"/>
      <c r="B10337" s="220"/>
      <c r="C10337" s="220"/>
    </row>
    <row r="10338" spans="1:3" x14ac:dyDescent="0.2">
      <c r="A10338" s="220"/>
      <c r="B10338" s="220"/>
      <c r="C10338" s="220"/>
    </row>
    <row r="10339" spans="1:3" x14ac:dyDescent="0.2">
      <c r="A10339" s="220"/>
      <c r="B10339" s="220"/>
      <c r="C10339" s="220"/>
    </row>
    <row r="10340" spans="1:3" x14ac:dyDescent="0.2">
      <c r="A10340" s="220"/>
      <c r="B10340" s="220"/>
      <c r="C10340" s="220"/>
    </row>
    <row r="10341" spans="1:3" x14ac:dyDescent="0.2">
      <c r="A10341" s="220"/>
      <c r="B10341" s="220"/>
      <c r="C10341" s="220"/>
    </row>
    <row r="10342" spans="1:3" x14ac:dyDescent="0.2">
      <c r="A10342" s="220"/>
      <c r="B10342" s="220"/>
      <c r="C10342" s="220"/>
    </row>
    <row r="10343" spans="1:3" x14ac:dyDescent="0.2">
      <c r="A10343" s="220"/>
      <c r="B10343" s="220"/>
      <c r="C10343" s="220"/>
    </row>
    <row r="10344" spans="1:3" x14ac:dyDescent="0.2">
      <c r="A10344" s="220"/>
      <c r="B10344" s="220"/>
      <c r="C10344" s="220"/>
    </row>
    <row r="10345" spans="1:3" x14ac:dyDescent="0.2">
      <c r="A10345" s="220"/>
      <c r="B10345" s="220"/>
      <c r="C10345" s="220"/>
    </row>
    <row r="10346" spans="1:3" x14ac:dyDescent="0.2">
      <c r="A10346" s="220"/>
      <c r="B10346" s="220"/>
      <c r="C10346" s="220"/>
    </row>
    <row r="10347" spans="1:3" x14ac:dyDescent="0.2">
      <c r="A10347" s="220"/>
      <c r="B10347" s="220"/>
      <c r="C10347" s="220"/>
    </row>
    <row r="10348" spans="1:3" x14ac:dyDescent="0.2">
      <c r="A10348" s="220"/>
      <c r="B10348" s="220"/>
      <c r="C10348" s="220"/>
    </row>
    <row r="10349" spans="1:3" x14ac:dyDescent="0.2">
      <c r="A10349" s="220"/>
      <c r="B10349" s="220"/>
      <c r="C10349" s="220"/>
    </row>
    <row r="10350" spans="1:3" x14ac:dyDescent="0.2">
      <c r="A10350" s="220"/>
      <c r="B10350" s="220"/>
      <c r="C10350" s="220"/>
    </row>
    <row r="10351" spans="1:3" x14ac:dyDescent="0.2">
      <c r="A10351" s="220"/>
      <c r="B10351" s="220"/>
      <c r="C10351" s="220"/>
    </row>
    <row r="10352" spans="1:3" x14ac:dyDescent="0.2">
      <c r="A10352" s="220"/>
      <c r="B10352" s="220"/>
      <c r="C10352" s="220"/>
    </row>
    <row r="10353" spans="1:3" x14ac:dyDescent="0.2">
      <c r="A10353" s="220"/>
      <c r="B10353" s="220"/>
      <c r="C10353" s="220"/>
    </row>
    <row r="10354" spans="1:3" x14ac:dyDescent="0.2">
      <c r="A10354" s="220"/>
      <c r="B10354" s="220"/>
      <c r="C10354" s="220"/>
    </row>
    <row r="10355" spans="1:3" x14ac:dyDescent="0.2">
      <c r="A10355" s="220"/>
      <c r="B10355" s="220"/>
      <c r="C10355" s="220"/>
    </row>
    <row r="10356" spans="1:3" x14ac:dyDescent="0.2">
      <c r="A10356" s="220"/>
      <c r="B10356" s="220"/>
      <c r="C10356" s="220"/>
    </row>
    <row r="10357" spans="1:3" x14ac:dyDescent="0.2">
      <c r="A10357" s="220"/>
      <c r="B10357" s="220"/>
      <c r="C10357" s="220"/>
    </row>
    <row r="10358" spans="1:3" x14ac:dyDescent="0.2">
      <c r="A10358" s="220"/>
      <c r="B10358" s="220"/>
      <c r="C10358" s="220"/>
    </row>
    <row r="10359" spans="1:3" x14ac:dyDescent="0.2">
      <c r="A10359" s="220"/>
      <c r="B10359" s="220"/>
      <c r="C10359" s="220"/>
    </row>
    <row r="10360" spans="1:3" x14ac:dyDescent="0.2">
      <c r="A10360" s="220"/>
      <c r="B10360" s="220"/>
      <c r="C10360" s="220"/>
    </row>
    <row r="10361" spans="1:3" x14ac:dyDescent="0.2">
      <c r="A10361" s="220"/>
      <c r="B10361" s="220"/>
      <c r="C10361" s="220"/>
    </row>
    <row r="10362" spans="1:3" x14ac:dyDescent="0.2">
      <c r="A10362" s="220"/>
      <c r="B10362" s="220"/>
      <c r="C10362" s="220"/>
    </row>
    <row r="10363" spans="1:3" x14ac:dyDescent="0.2">
      <c r="A10363" s="220"/>
      <c r="B10363" s="220"/>
      <c r="C10363" s="220"/>
    </row>
    <row r="10364" spans="1:3" x14ac:dyDescent="0.2">
      <c r="A10364" s="220"/>
      <c r="B10364" s="220"/>
      <c r="C10364" s="220"/>
    </row>
    <row r="10365" spans="1:3" x14ac:dyDescent="0.2">
      <c r="A10365" s="220"/>
      <c r="B10365" s="220"/>
      <c r="C10365" s="220"/>
    </row>
    <row r="10366" spans="1:3" x14ac:dyDescent="0.2">
      <c r="A10366" s="220"/>
      <c r="B10366" s="220"/>
      <c r="C10366" s="220"/>
    </row>
    <row r="10367" spans="1:3" x14ac:dyDescent="0.2">
      <c r="A10367" s="220"/>
      <c r="B10367" s="220"/>
      <c r="C10367" s="220"/>
    </row>
    <row r="10368" spans="1:3" x14ac:dyDescent="0.2">
      <c r="A10368" s="220"/>
      <c r="B10368" s="220"/>
      <c r="C10368" s="220"/>
    </row>
    <row r="10369" spans="1:3" x14ac:dyDescent="0.2">
      <c r="A10369" s="220"/>
      <c r="B10369" s="220"/>
      <c r="C10369" s="220"/>
    </row>
    <row r="10370" spans="1:3" x14ac:dyDescent="0.2">
      <c r="A10370" s="220"/>
      <c r="B10370" s="220"/>
      <c r="C10370" s="220"/>
    </row>
    <row r="10371" spans="1:3" x14ac:dyDescent="0.2">
      <c r="A10371" s="220"/>
      <c r="B10371" s="220"/>
      <c r="C10371" s="220"/>
    </row>
    <row r="10372" spans="1:3" x14ac:dyDescent="0.2">
      <c r="A10372" s="220"/>
      <c r="B10372" s="220"/>
      <c r="C10372" s="220"/>
    </row>
    <row r="10373" spans="1:3" x14ac:dyDescent="0.2">
      <c r="A10373" s="220"/>
      <c r="B10373" s="220"/>
      <c r="C10373" s="220"/>
    </row>
    <row r="10374" spans="1:3" x14ac:dyDescent="0.2">
      <c r="A10374" s="220"/>
      <c r="B10374" s="220"/>
      <c r="C10374" s="220"/>
    </row>
    <row r="10375" spans="1:3" x14ac:dyDescent="0.2">
      <c r="A10375" s="220"/>
      <c r="B10375" s="220"/>
      <c r="C10375" s="220"/>
    </row>
    <row r="10376" spans="1:3" x14ac:dyDescent="0.2">
      <c r="A10376" s="220"/>
      <c r="B10376" s="220"/>
      <c r="C10376" s="220"/>
    </row>
    <row r="10377" spans="1:3" x14ac:dyDescent="0.2">
      <c r="A10377" s="220"/>
      <c r="B10377" s="220"/>
      <c r="C10377" s="220"/>
    </row>
    <row r="10378" spans="1:3" x14ac:dyDescent="0.2">
      <c r="A10378" s="220"/>
      <c r="B10378" s="220"/>
      <c r="C10378" s="220"/>
    </row>
    <row r="10379" spans="1:3" x14ac:dyDescent="0.2">
      <c r="A10379" s="220"/>
      <c r="B10379" s="220"/>
      <c r="C10379" s="220"/>
    </row>
    <row r="10380" spans="1:3" x14ac:dyDescent="0.2">
      <c r="A10380" s="220"/>
      <c r="B10380" s="220"/>
      <c r="C10380" s="220"/>
    </row>
    <row r="10381" spans="1:3" x14ac:dyDescent="0.2">
      <c r="A10381" s="220"/>
      <c r="B10381" s="220"/>
      <c r="C10381" s="220"/>
    </row>
    <row r="10382" spans="1:3" x14ac:dyDescent="0.2">
      <c r="A10382" s="220"/>
      <c r="B10382" s="220"/>
      <c r="C10382" s="220"/>
    </row>
    <row r="10383" spans="1:3" x14ac:dyDescent="0.2">
      <c r="A10383" s="220"/>
      <c r="B10383" s="220"/>
      <c r="C10383" s="220"/>
    </row>
    <row r="10384" spans="1:3" x14ac:dyDescent="0.2">
      <c r="A10384" s="220"/>
      <c r="B10384" s="220"/>
      <c r="C10384" s="220"/>
    </row>
    <row r="10385" spans="1:3" x14ac:dyDescent="0.2">
      <c r="A10385" s="220"/>
      <c r="B10385" s="220"/>
      <c r="C10385" s="220"/>
    </row>
    <row r="10386" spans="1:3" x14ac:dyDescent="0.2">
      <c r="A10386" s="220"/>
      <c r="B10386" s="220"/>
      <c r="C10386" s="220"/>
    </row>
    <row r="10387" spans="1:3" x14ac:dyDescent="0.2">
      <c r="A10387" s="220"/>
      <c r="B10387" s="220"/>
      <c r="C10387" s="220"/>
    </row>
    <row r="10388" spans="1:3" x14ac:dyDescent="0.2">
      <c r="A10388" s="220"/>
      <c r="B10388" s="220"/>
      <c r="C10388" s="220"/>
    </row>
    <row r="10389" spans="1:3" x14ac:dyDescent="0.2">
      <c r="A10389" s="220"/>
      <c r="B10389" s="220"/>
      <c r="C10389" s="220"/>
    </row>
    <row r="10390" spans="1:3" x14ac:dyDescent="0.2">
      <c r="A10390" s="220"/>
      <c r="B10390" s="220"/>
      <c r="C10390" s="220"/>
    </row>
    <row r="10391" spans="1:3" x14ac:dyDescent="0.2">
      <c r="A10391" s="220"/>
      <c r="B10391" s="220"/>
      <c r="C10391" s="220"/>
    </row>
    <row r="10392" spans="1:3" x14ac:dyDescent="0.2">
      <c r="A10392" s="220"/>
      <c r="B10392" s="220"/>
      <c r="C10392" s="220"/>
    </row>
    <row r="10393" spans="1:3" x14ac:dyDescent="0.2">
      <c r="A10393" s="220"/>
      <c r="B10393" s="220"/>
      <c r="C10393" s="220"/>
    </row>
    <row r="10394" spans="1:3" x14ac:dyDescent="0.2">
      <c r="A10394" s="220"/>
      <c r="B10394" s="220"/>
      <c r="C10394" s="220"/>
    </row>
    <row r="10395" spans="1:3" x14ac:dyDescent="0.2">
      <c r="A10395" s="220"/>
      <c r="B10395" s="220"/>
      <c r="C10395" s="220"/>
    </row>
    <row r="10396" spans="1:3" x14ac:dyDescent="0.2">
      <c r="A10396" s="220"/>
      <c r="B10396" s="220"/>
      <c r="C10396" s="220"/>
    </row>
    <row r="10397" spans="1:3" x14ac:dyDescent="0.2">
      <c r="A10397" s="220"/>
      <c r="B10397" s="220"/>
      <c r="C10397" s="220"/>
    </row>
    <row r="10398" spans="1:3" x14ac:dyDescent="0.2">
      <c r="A10398" s="220"/>
      <c r="B10398" s="220"/>
      <c r="C10398" s="220"/>
    </row>
    <row r="10399" spans="1:3" x14ac:dyDescent="0.2">
      <c r="A10399" s="220"/>
      <c r="B10399" s="220"/>
      <c r="C10399" s="220"/>
    </row>
    <row r="10400" spans="1:3" x14ac:dyDescent="0.2">
      <c r="A10400" s="220"/>
      <c r="B10400" s="220"/>
      <c r="C10400" s="220"/>
    </row>
    <row r="10401" spans="1:3" x14ac:dyDescent="0.2">
      <c r="A10401" s="220"/>
      <c r="B10401" s="220"/>
      <c r="C10401" s="220"/>
    </row>
    <row r="10402" spans="1:3" x14ac:dyDescent="0.2">
      <c r="A10402" s="220"/>
      <c r="B10402" s="220"/>
      <c r="C10402" s="220"/>
    </row>
    <row r="10403" spans="1:3" x14ac:dyDescent="0.2">
      <c r="A10403" s="220"/>
      <c r="B10403" s="220"/>
      <c r="C10403" s="220"/>
    </row>
    <row r="10404" spans="1:3" x14ac:dyDescent="0.2">
      <c r="A10404" s="220"/>
      <c r="B10404" s="220"/>
      <c r="C10404" s="220"/>
    </row>
    <row r="10405" spans="1:3" x14ac:dyDescent="0.2">
      <c r="A10405" s="220"/>
      <c r="B10405" s="220"/>
      <c r="C10405" s="220"/>
    </row>
    <row r="10406" spans="1:3" x14ac:dyDescent="0.2">
      <c r="A10406" s="220"/>
      <c r="B10406" s="220"/>
      <c r="C10406" s="220"/>
    </row>
    <row r="10407" spans="1:3" x14ac:dyDescent="0.2">
      <c r="A10407" s="220"/>
      <c r="B10407" s="220"/>
      <c r="C10407" s="220"/>
    </row>
    <row r="10408" spans="1:3" x14ac:dyDescent="0.2">
      <c r="A10408" s="220"/>
      <c r="B10408" s="220"/>
      <c r="C10408" s="220"/>
    </row>
    <row r="10409" spans="1:3" x14ac:dyDescent="0.2">
      <c r="A10409" s="220"/>
      <c r="B10409" s="220"/>
      <c r="C10409" s="220"/>
    </row>
    <row r="10410" spans="1:3" x14ac:dyDescent="0.2">
      <c r="A10410" s="220"/>
      <c r="B10410" s="220"/>
      <c r="C10410" s="220"/>
    </row>
    <row r="10411" spans="1:3" x14ac:dyDescent="0.2">
      <c r="A10411" s="220"/>
      <c r="B10411" s="220"/>
      <c r="C10411" s="220"/>
    </row>
    <row r="10412" spans="1:3" x14ac:dyDescent="0.2">
      <c r="A10412" s="220"/>
      <c r="B10412" s="220"/>
      <c r="C10412" s="220"/>
    </row>
    <row r="10413" spans="1:3" x14ac:dyDescent="0.2">
      <c r="A10413" s="220"/>
      <c r="B10413" s="220"/>
      <c r="C10413" s="220"/>
    </row>
    <row r="10414" spans="1:3" x14ac:dyDescent="0.2">
      <c r="A10414" s="220"/>
      <c r="B10414" s="220"/>
      <c r="C10414" s="220"/>
    </row>
    <row r="10415" spans="1:3" x14ac:dyDescent="0.2">
      <c r="A10415" s="220"/>
      <c r="B10415" s="220"/>
      <c r="C10415" s="220"/>
    </row>
    <row r="10416" spans="1:3" x14ac:dyDescent="0.2">
      <c r="A10416" s="220"/>
      <c r="B10416" s="220"/>
      <c r="C10416" s="220"/>
    </row>
    <row r="10417" spans="1:3" x14ac:dyDescent="0.2">
      <c r="A10417" s="220"/>
      <c r="B10417" s="220"/>
      <c r="C10417" s="220"/>
    </row>
    <row r="10418" spans="1:3" x14ac:dyDescent="0.2">
      <c r="A10418" s="220"/>
      <c r="B10418" s="220"/>
      <c r="C10418" s="220"/>
    </row>
    <row r="10419" spans="1:3" x14ac:dyDescent="0.2">
      <c r="A10419" s="220"/>
      <c r="B10419" s="220"/>
      <c r="C10419" s="220"/>
    </row>
    <row r="10420" spans="1:3" x14ac:dyDescent="0.2">
      <c r="A10420" s="220"/>
      <c r="B10420" s="220"/>
      <c r="C10420" s="220"/>
    </row>
    <row r="10421" spans="1:3" x14ac:dyDescent="0.2">
      <c r="A10421" s="220"/>
      <c r="B10421" s="220"/>
      <c r="C10421" s="220"/>
    </row>
    <row r="10422" spans="1:3" x14ac:dyDescent="0.2">
      <c r="A10422" s="220"/>
      <c r="B10422" s="220"/>
      <c r="C10422" s="220"/>
    </row>
    <row r="10423" spans="1:3" x14ac:dyDescent="0.2">
      <c r="A10423" s="220"/>
      <c r="B10423" s="220"/>
      <c r="C10423" s="220"/>
    </row>
    <row r="10424" spans="1:3" x14ac:dyDescent="0.2">
      <c r="A10424" s="220"/>
      <c r="B10424" s="220"/>
      <c r="C10424" s="220"/>
    </row>
    <row r="10425" spans="1:3" x14ac:dyDescent="0.2">
      <c r="A10425" s="220"/>
      <c r="B10425" s="220"/>
      <c r="C10425" s="220"/>
    </row>
    <row r="10426" spans="1:3" x14ac:dyDescent="0.2">
      <c r="A10426" s="220"/>
      <c r="B10426" s="220"/>
      <c r="C10426" s="220"/>
    </row>
    <row r="10427" spans="1:3" x14ac:dyDescent="0.2">
      <c r="A10427" s="220"/>
      <c r="B10427" s="220"/>
      <c r="C10427" s="220"/>
    </row>
    <row r="10428" spans="1:3" x14ac:dyDescent="0.2">
      <c r="A10428" s="220"/>
      <c r="B10428" s="220"/>
      <c r="C10428" s="220"/>
    </row>
    <row r="10429" spans="1:3" x14ac:dyDescent="0.2">
      <c r="A10429" s="220"/>
      <c r="B10429" s="220"/>
      <c r="C10429" s="220"/>
    </row>
    <row r="10430" spans="1:3" x14ac:dyDescent="0.2">
      <c r="A10430" s="220"/>
      <c r="B10430" s="220"/>
      <c r="C10430" s="220"/>
    </row>
    <row r="10431" spans="1:3" x14ac:dyDescent="0.2">
      <c r="A10431" s="220"/>
      <c r="B10431" s="220"/>
      <c r="C10431" s="220"/>
    </row>
    <row r="10432" spans="1:3" x14ac:dyDescent="0.2">
      <c r="A10432" s="220"/>
      <c r="B10432" s="220"/>
      <c r="C10432" s="220"/>
    </row>
    <row r="10433" spans="1:3" x14ac:dyDescent="0.2">
      <c r="A10433" s="220"/>
      <c r="B10433" s="220"/>
      <c r="C10433" s="220"/>
    </row>
    <row r="10434" spans="1:3" x14ac:dyDescent="0.2">
      <c r="A10434" s="220"/>
      <c r="B10434" s="220"/>
      <c r="C10434" s="220"/>
    </row>
    <row r="10435" spans="1:3" x14ac:dyDescent="0.2">
      <c r="A10435" s="220"/>
      <c r="B10435" s="220"/>
      <c r="C10435" s="220"/>
    </row>
    <row r="10436" spans="1:3" x14ac:dyDescent="0.2">
      <c r="A10436" s="220"/>
      <c r="B10436" s="220"/>
      <c r="C10436" s="220"/>
    </row>
    <row r="10437" spans="1:3" x14ac:dyDescent="0.2">
      <c r="A10437" s="220"/>
      <c r="B10437" s="220"/>
      <c r="C10437" s="220"/>
    </row>
    <row r="10438" spans="1:3" x14ac:dyDescent="0.2">
      <c r="A10438" s="220"/>
      <c r="B10438" s="220"/>
      <c r="C10438" s="220"/>
    </row>
    <row r="10439" spans="1:3" x14ac:dyDescent="0.2">
      <c r="A10439" s="220"/>
      <c r="B10439" s="220"/>
      <c r="C10439" s="220"/>
    </row>
    <row r="10440" spans="1:3" x14ac:dyDescent="0.2">
      <c r="A10440" s="220"/>
      <c r="B10440" s="220"/>
      <c r="C10440" s="220"/>
    </row>
    <row r="10441" spans="1:3" x14ac:dyDescent="0.2">
      <c r="A10441" s="220"/>
      <c r="B10441" s="220"/>
      <c r="C10441" s="220"/>
    </row>
    <row r="10442" spans="1:3" x14ac:dyDescent="0.2">
      <c r="A10442" s="220"/>
      <c r="B10442" s="220"/>
      <c r="C10442" s="220"/>
    </row>
    <row r="10443" spans="1:3" x14ac:dyDescent="0.2">
      <c r="A10443" s="220"/>
      <c r="B10443" s="220"/>
      <c r="C10443" s="220"/>
    </row>
    <row r="10444" spans="1:3" x14ac:dyDescent="0.2">
      <c r="A10444" s="220"/>
      <c r="B10444" s="220"/>
      <c r="C10444" s="220"/>
    </row>
    <row r="10445" spans="1:3" x14ac:dyDescent="0.2">
      <c r="A10445" s="220"/>
      <c r="B10445" s="220"/>
      <c r="C10445" s="220"/>
    </row>
    <row r="10446" spans="1:3" x14ac:dyDescent="0.2">
      <c r="A10446" s="220"/>
      <c r="B10446" s="220"/>
      <c r="C10446" s="220"/>
    </row>
    <row r="10447" spans="1:3" x14ac:dyDescent="0.2">
      <c r="A10447" s="220"/>
      <c r="B10447" s="220"/>
      <c r="C10447" s="220"/>
    </row>
    <row r="10448" spans="1:3" x14ac:dyDescent="0.2">
      <c r="A10448" s="220"/>
      <c r="B10448" s="220"/>
      <c r="C10448" s="220"/>
    </row>
    <row r="10449" spans="1:3" x14ac:dyDescent="0.2">
      <c r="A10449" s="220"/>
      <c r="B10449" s="220"/>
      <c r="C10449" s="220"/>
    </row>
    <row r="10450" spans="1:3" x14ac:dyDescent="0.2">
      <c r="A10450" s="220"/>
      <c r="B10450" s="220"/>
      <c r="C10450" s="220"/>
    </row>
    <row r="10451" spans="1:3" x14ac:dyDescent="0.2">
      <c r="A10451" s="220"/>
      <c r="B10451" s="220"/>
      <c r="C10451" s="220"/>
    </row>
    <row r="10452" spans="1:3" x14ac:dyDescent="0.2">
      <c r="A10452" s="220"/>
      <c r="B10452" s="220"/>
      <c r="C10452" s="220"/>
    </row>
    <row r="10453" spans="1:3" x14ac:dyDescent="0.2">
      <c r="A10453" s="220"/>
      <c r="B10453" s="220"/>
      <c r="C10453" s="220"/>
    </row>
    <row r="10454" spans="1:3" x14ac:dyDescent="0.2">
      <c r="A10454" s="220"/>
      <c r="B10454" s="220"/>
      <c r="C10454" s="220"/>
    </row>
    <row r="10455" spans="1:3" x14ac:dyDescent="0.2">
      <c r="A10455" s="220"/>
      <c r="B10455" s="220"/>
      <c r="C10455" s="220"/>
    </row>
    <row r="10456" spans="1:3" x14ac:dyDescent="0.2">
      <c r="A10456" s="220"/>
      <c r="B10456" s="220"/>
      <c r="C10456" s="220"/>
    </row>
    <row r="10457" spans="1:3" x14ac:dyDescent="0.2">
      <c r="A10457" s="220"/>
      <c r="B10457" s="220"/>
      <c r="C10457" s="220"/>
    </row>
    <row r="10458" spans="1:3" x14ac:dyDescent="0.2">
      <c r="A10458" s="220"/>
      <c r="B10458" s="220"/>
      <c r="C10458" s="220"/>
    </row>
    <row r="10459" spans="1:3" x14ac:dyDescent="0.2">
      <c r="A10459" s="220"/>
      <c r="B10459" s="220"/>
      <c r="C10459" s="220"/>
    </row>
    <row r="10460" spans="1:3" x14ac:dyDescent="0.2">
      <c r="A10460" s="220"/>
      <c r="B10460" s="220"/>
      <c r="C10460" s="220"/>
    </row>
    <row r="10461" spans="1:3" x14ac:dyDescent="0.2">
      <c r="A10461" s="220"/>
      <c r="B10461" s="220"/>
      <c r="C10461" s="220"/>
    </row>
    <row r="10462" spans="1:3" x14ac:dyDescent="0.2">
      <c r="A10462" s="220"/>
      <c r="B10462" s="220"/>
      <c r="C10462" s="220"/>
    </row>
    <row r="10463" spans="1:3" x14ac:dyDescent="0.2">
      <c r="A10463" s="220"/>
      <c r="B10463" s="220"/>
      <c r="C10463" s="220"/>
    </row>
    <row r="10464" spans="1:3" x14ac:dyDescent="0.2">
      <c r="A10464" s="220"/>
      <c r="B10464" s="220"/>
      <c r="C10464" s="220"/>
    </row>
    <row r="10465" spans="1:3" x14ac:dyDescent="0.2">
      <c r="A10465" s="220"/>
      <c r="B10465" s="220"/>
      <c r="C10465" s="220"/>
    </row>
    <row r="10466" spans="1:3" x14ac:dyDescent="0.2">
      <c r="A10466" s="220"/>
      <c r="B10466" s="220"/>
      <c r="C10466" s="220"/>
    </row>
    <row r="10467" spans="1:3" x14ac:dyDescent="0.2">
      <c r="A10467" s="220"/>
      <c r="B10467" s="220"/>
      <c r="C10467" s="220"/>
    </row>
    <row r="10468" spans="1:3" x14ac:dyDescent="0.2">
      <c r="A10468" s="220"/>
      <c r="B10468" s="220"/>
      <c r="C10468" s="220"/>
    </row>
    <row r="10469" spans="1:3" x14ac:dyDescent="0.2">
      <c r="A10469" s="220"/>
      <c r="B10469" s="220"/>
      <c r="C10469" s="220"/>
    </row>
    <row r="10470" spans="1:3" x14ac:dyDescent="0.2">
      <c r="A10470" s="220"/>
      <c r="B10470" s="220"/>
      <c r="C10470" s="220"/>
    </row>
    <row r="10471" spans="1:3" x14ac:dyDescent="0.2">
      <c r="A10471" s="220"/>
      <c r="B10471" s="220"/>
      <c r="C10471" s="220"/>
    </row>
    <row r="10472" spans="1:3" x14ac:dyDescent="0.2">
      <c r="A10472" s="220"/>
      <c r="B10472" s="220"/>
      <c r="C10472" s="220"/>
    </row>
    <row r="10473" spans="1:3" x14ac:dyDescent="0.2">
      <c r="A10473" s="220"/>
      <c r="B10473" s="220"/>
      <c r="C10473" s="220"/>
    </row>
    <row r="10474" spans="1:3" x14ac:dyDescent="0.2">
      <c r="A10474" s="220"/>
      <c r="B10474" s="220"/>
      <c r="C10474" s="220"/>
    </row>
    <row r="10475" spans="1:3" x14ac:dyDescent="0.2">
      <c r="A10475" s="220"/>
      <c r="B10475" s="220"/>
      <c r="C10475" s="220"/>
    </row>
    <row r="10476" spans="1:3" x14ac:dyDescent="0.2">
      <c r="A10476" s="220"/>
      <c r="B10476" s="220"/>
      <c r="C10476" s="220"/>
    </row>
    <row r="10477" spans="1:3" x14ac:dyDescent="0.2">
      <c r="A10477" s="220"/>
      <c r="B10477" s="220"/>
      <c r="C10477" s="220"/>
    </row>
    <row r="10478" spans="1:3" x14ac:dyDescent="0.2">
      <c r="A10478" s="220"/>
      <c r="B10478" s="220"/>
      <c r="C10478" s="220"/>
    </row>
    <row r="10479" spans="1:3" x14ac:dyDescent="0.2">
      <c r="A10479" s="220"/>
      <c r="B10479" s="220"/>
      <c r="C10479" s="220"/>
    </row>
    <row r="10480" spans="1:3" x14ac:dyDescent="0.2">
      <c r="A10480" s="220"/>
      <c r="B10480" s="220"/>
      <c r="C10480" s="220"/>
    </row>
    <row r="10481" spans="1:3" x14ac:dyDescent="0.2">
      <c r="A10481" s="220"/>
      <c r="B10481" s="220"/>
      <c r="C10481" s="220"/>
    </row>
    <row r="10482" spans="1:3" x14ac:dyDescent="0.2">
      <c r="A10482" s="220"/>
      <c r="B10482" s="220"/>
      <c r="C10482" s="220"/>
    </row>
    <row r="10483" spans="1:3" x14ac:dyDescent="0.2">
      <c r="A10483" s="220"/>
      <c r="B10483" s="220"/>
      <c r="C10483" s="220"/>
    </row>
    <row r="10484" spans="1:3" x14ac:dyDescent="0.2">
      <c r="A10484" s="220"/>
      <c r="B10484" s="220"/>
      <c r="C10484" s="220"/>
    </row>
    <row r="10485" spans="1:3" x14ac:dyDescent="0.2">
      <c r="A10485" s="220"/>
      <c r="B10485" s="220"/>
      <c r="C10485" s="220"/>
    </row>
    <row r="10486" spans="1:3" x14ac:dyDescent="0.2">
      <c r="A10486" s="220"/>
      <c r="B10486" s="220"/>
      <c r="C10486" s="220"/>
    </row>
    <row r="10487" spans="1:3" x14ac:dyDescent="0.2">
      <c r="A10487" s="220"/>
      <c r="B10487" s="220"/>
      <c r="C10487" s="220"/>
    </row>
    <row r="10488" spans="1:3" x14ac:dyDescent="0.2">
      <c r="A10488" s="220"/>
      <c r="B10488" s="220"/>
      <c r="C10488" s="220"/>
    </row>
    <row r="10489" spans="1:3" x14ac:dyDescent="0.2">
      <c r="A10489" s="220"/>
      <c r="B10489" s="220"/>
      <c r="C10489" s="220"/>
    </row>
    <row r="10490" spans="1:3" x14ac:dyDescent="0.2">
      <c r="A10490" s="220"/>
      <c r="B10490" s="220"/>
      <c r="C10490" s="220"/>
    </row>
    <row r="10491" spans="1:3" x14ac:dyDescent="0.2">
      <c r="A10491" s="220"/>
      <c r="B10491" s="220"/>
      <c r="C10491" s="220"/>
    </row>
    <row r="10492" spans="1:3" x14ac:dyDescent="0.2">
      <c r="A10492" s="220"/>
      <c r="B10492" s="220"/>
      <c r="C10492" s="220"/>
    </row>
    <row r="10493" spans="1:3" x14ac:dyDescent="0.2">
      <c r="A10493" s="220"/>
      <c r="B10493" s="220"/>
      <c r="C10493" s="220"/>
    </row>
    <row r="10494" spans="1:3" x14ac:dyDescent="0.2">
      <c r="A10494" s="220"/>
      <c r="B10494" s="220"/>
      <c r="C10494" s="220"/>
    </row>
    <row r="10495" spans="1:3" x14ac:dyDescent="0.2">
      <c r="A10495" s="220"/>
      <c r="B10495" s="220"/>
      <c r="C10495" s="220"/>
    </row>
    <row r="10496" spans="1:3" x14ac:dyDescent="0.2">
      <c r="A10496" s="220"/>
      <c r="B10496" s="220"/>
      <c r="C10496" s="220"/>
    </row>
    <row r="10497" spans="1:3" x14ac:dyDescent="0.2">
      <c r="A10497" s="220"/>
      <c r="B10497" s="220"/>
      <c r="C10497" s="220"/>
    </row>
    <row r="10498" spans="1:3" x14ac:dyDescent="0.2">
      <c r="A10498" s="220"/>
      <c r="B10498" s="220"/>
      <c r="C10498" s="220"/>
    </row>
    <row r="10499" spans="1:3" x14ac:dyDescent="0.2">
      <c r="A10499" s="220"/>
      <c r="B10499" s="220"/>
      <c r="C10499" s="220"/>
    </row>
    <row r="10500" spans="1:3" x14ac:dyDescent="0.2">
      <c r="A10500" s="220"/>
      <c r="B10500" s="220"/>
      <c r="C10500" s="220"/>
    </row>
    <row r="10501" spans="1:3" x14ac:dyDescent="0.2">
      <c r="A10501" s="220"/>
      <c r="B10501" s="220"/>
      <c r="C10501" s="220"/>
    </row>
    <row r="10502" spans="1:3" x14ac:dyDescent="0.2">
      <c r="A10502" s="220"/>
      <c r="B10502" s="220"/>
      <c r="C10502" s="220"/>
    </row>
    <row r="10503" spans="1:3" x14ac:dyDescent="0.2">
      <c r="A10503" s="220"/>
      <c r="B10503" s="220"/>
      <c r="C10503" s="220"/>
    </row>
    <row r="10504" spans="1:3" x14ac:dyDescent="0.2">
      <c r="A10504" s="220"/>
      <c r="B10504" s="220"/>
      <c r="C10504" s="220"/>
    </row>
    <row r="10505" spans="1:3" x14ac:dyDescent="0.2">
      <c r="A10505" s="220"/>
      <c r="B10505" s="220"/>
      <c r="C10505" s="220"/>
    </row>
    <row r="10506" spans="1:3" x14ac:dyDescent="0.2">
      <c r="A10506" s="220"/>
      <c r="B10506" s="220"/>
      <c r="C10506" s="220"/>
    </row>
    <row r="10507" spans="1:3" x14ac:dyDescent="0.2">
      <c r="A10507" s="220"/>
      <c r="B10507" s="220"/>
      <c r="C10507" s="220"/>
    </row>
    <row r="10508" spans="1:3" x14ac:dyDescent="0.2">
      <c r="A10508" s="220"/>
      <c r="B10508" s="220"/>
      <c r="C10508" s="220"/>
    </row>
    <row r="10509" spans="1:3" x14ac:dyDescent="0.2">
      <c r="A10509" s="220"/>
      <c r="B10509" s="220"/>
      <c r="C10509" s="220"/>
    </row>
    <row r="10510" spans="1:3" x14ac:dyDescent="0.2">
      <c r="A10510" s="220"/>
      <c r="B10510" s="220"/>
      <c r="C10510" s="220"/>
    </row>
    <row r="10511" spans="1:3" x14ac:dyDescent="0.2">
      <c r="A10511" s="220"/>
      <c r="B10511" s="220"/>
      <c r="C10511" s="220"/>
    </row>
    <row r="10512" spans="1:3" x14ac:dyDescent="0.2">
      <c r="A10512" s="220"/>
      <c r="B10512" s="220"/>
      <c r="C10512" s="220"/>
    </row>
    <row r="10513" spans="1:3" x14ac:dyDescent="0.2">
      <c r="A10513" s="220"/>
      <c r="B10513" s="220"/>
      <c r="C10513" s="220"/>
    </row>
    <row r="10514" spans="1:3" x14ac:dyDescent="0.2">
      <c r="A10514" s="220"/>
      <c r="B10514" s="220"/>
      <c r="C10514" s="220"/>
    </row>
    <row r="10515" spans="1:3" x14ac:dyDescent="0.2">
      <c r="A10515" s="220"/>
      <c r="B10515" s="220"/>
      <c r="C10515" s="220"/>
    </row>
    <row r="10516" spans="1:3" x14ac:dyDescent="0.2">
      <c r="A10516" s="220"/>
      <c r="B10516" s="220"/>
      <c r="C10516" s="220"/>
    </row>
    <row r="10517" spans="1:3" x14ac:dyDescent="0.2">
      <c r="A10517" s="220"/>
      <c r="B10517" s="220"/>
      <c r="C10517" s="220"/>
    </row>
    <row r="10518" spans="1:3" x14ac:dyDescent="0.2">
      <c r="A10518" s="220"/>
      <c r="B10518" s="220"/>
      <c r="C10518" s="220"/>
    </row>
    <row r="10519" spans="1:3" x14ac:dyDescent="0.2">
      <c r="A10519" s="220"/>
      <c r="B10519" s="220"/>
      <c r="C10519" s="220"/>
    </row>
    <row r="10520" spans="1:3" x14ac:dyDescent="0.2">
      <c r="A10520" s="220"/>
      <c r="B10520" s="220"/>
      <c r="C10520" s="220"/>
    </row>
    <row r="10521" spans="1:3" x14ac:dyDescent="0.2">
      <c r="A10521" s="220"/>
      <c r="B10521" s="220"/>
      <c r="C10521" s="220"/>
    </row>
    <row r="10522" spans="1:3" x14ac:dyDescent="0.2">
      <c r="A10522" s="220"/>
      <c r="B10522" s="220"/>
      <c r="C10522" s="220"/>
    </row>
    <row r="10523" spans="1:3" x14ac:dyDescent="0.2">
      <c r="A10523" s="220"/>
      <c r="B10523" s="220"/>
      <c r="C10523" s="220"/>
    </row>
    <row r="10524" spans="1:3" x14ac:dyDescent="0.2">
      <c r="A10524" s="220"/>
      <c r="B10524" s="220"/>
      <c r="C10524" s="220"/>
    </row>
    <row r="10525" spans="1:3" x14ac:dyDescent="0.2">
      <c r="A10525" s="220"/>
      <c r="B10525" s="220"/>
      <c r="C10525" s="220"/>
    </row>
    <row r="10526" spans="1:3" x14ac:dyDescent="0.2">
      <c r="A10526" s="220"/>
      <c r="B10526" s="220"/>
      <c r="C10526" s="220"/>
    </row>
    <row r="10527" spans="1:3" x14ac:dyDescent="0.2">
      <c r="A10527" s="220"/>
      <c r="B10527" s="220"/>
      <c r="C10527" s="220"/>
    </row>
    <row r="10528" spans="1:3" x14ac:dyDescent="0.2">
      <c r="A10528" s="220"/>
      <c r="B10528" s="220"/>
      <c r="C10528" s="220"/>
    </row>
    <row r="10529" spans="1:3" x14ac:dyDescent="0.2">
      <c r="A10529" s="220"/>
      <c r="B10529" s="220"/>
      <c r="C10529" s="220"/>
    </row>
    <row r="10530" spans="1:3" x14ac:dyDescent="0.2">
      <c r="A10530" s="220"/>
      <c r="B10530" s="220"/>
      <c r="C10530" s="220"/>
    </row>
    <row r="10531" spans="1:3" x14ac:dyDescent="0.2">
      <c r="A10531" s="220"/>
      <c r="B10531" s="220"/>
      <c r="C10531" s="220"/>
    </row>
    <row r="10532" spans="1:3" x14ac:dyDescent="0.2">
      <c r="A10532" s="220"/>
      <c r="B10532" s="220"/>
      <c r="C10532" s="220"/>
    </row>
    <row r="10533" spans="1:3" x14ac:dyDescent="0.2">
      <c r="A10533" s="220"/>
      <c r="B10533" s="220"/>
      <c r="C10533" s="220"/>
    </row>
    <row r="10534" spans="1:3" x14ac:dyDescent="0.2">
      <c r="A10534" s="220"/>
      <c r="B10534" s="220"/>
      <c r="C10534" s="220"/>
    </row>
    <row r="10535" spans="1:3" x14ac:dyDescent="0.2">
      <c r="A10535" s="220"/>
      <c r="B10535" s="220"/>
      <c r="C10535" s="220"/>
    </row>
    <row r="10536" spans="1:3" x14ac:dyDescent="0.2">
      <c r="A10536" s="220"/>
      <c r="B10536" s="220"/>
      <c r="C10536" s="220"/>
    </row>
    <row r="10537" spans="1:3" x14ac:dyDescent="0.2">
      <c r="A10537" s="220"/>
      <c r="B10537" s="220"/>
      <c r="C10537" s="220"/>
    </row>
    <row r="10538" spans="1:3" x14ac:dyDescent="0.2">
      <c r="A10538" s="220"/>
      <c r="B10538" s="220"/>
      <c r="C10538" s="220"/>
    </row>
    <row r="10539" spans="1:3" x14ac:dyDescent="0.2">
      <c r="A10539" s="220"/>
      <c r="B10539" s="220"/>
      <c r="C10539" s="220"/>
    </row>
    <row r="10540" spans="1:3" x14ac:dyDescent="0.2">
      <c r="A10540" s="220"/>
      <c r="B10540" s="220"/>
      <c r="C10540" s="220"/>
    </row>
    <row r="10541" spans="1:3" x14ac:dyDescent="0.2">
      <c r="A10541" s="220"/>
      <c r="B10541" s="220"/>
      <c r="C10541" s="220"/>
    </row>
    <row r="10542" spans="1:3" x14ac:dyDescent="0.2">
      <c r="A10542" s="220"/>
      <c r="B10542" s="220"/>
      <c r="C10542" s="220"/>
    </row>
    <row r="10543" spans="1:3" x14ac:dyDescent="0.2">
      <c r="A10543" s="220"/>
      <c r="B10543" s="220"/>
      <c r="C10543" s="220"/>
    </row>
    <row r="10544" spans="1:3" x14ac:dyDescent="0.2">
      <c r="A10544" s="220"/>
      <c r="B10544" s="220"/>
      <c r="C10544" s="220"/>
    </row>
    <row r="10545" spans="1:3" x14ac:dyDescent="0.2">
      <c r="A10545" s="220"/>
      <c r="B10545" s="220"/>
      <c r="C10545" s="220"/>
    </row>
    <row r="10546" spans="1:3" x14ac:dyDescent="0.2">
      <c r="A10546" s="220"/>
      <c r="B10546" s="220"/>
      <c r="C10546" s="220"/>
    </row>
    <row r="10547" spans="1:3" x14ac:dyDescent="0.2">
      <c r="A10547" s="220"/>
      <c r="B10547" s="220"/>
      <c r="C10547" s="220"/>
    </row>
    <row r="10548" spans="1:3" x14ac:dyDescent="0.2">
      <c r="A10548" s="220"/>
      <c r="B10548" s="220"/>
      <c r="C10548" s="220"/>
    </row>
    <row r="10549" spans="1:3" x14ac:dyDescent="0.2">
      <c r="A10549" s="220"/>
      <c r="B10549" s="220"/>
      <c r="C10549" s="220"/>
    </row>
    <row r="10550" spans="1:3" x14ac:dyDescent="0.2">
      <c r="A10550" s="220"/>
      <c r="B10550" s="220"/>
      <c r="C10550" s="220"/>
    </row>
    <row r="10551" spans="1:3" x14ac:dyDescent="0.2">
      <c r="A10551" s="220"/>
      <c r="B10551" s="220"/>
      <c r="C10551" s="220"/>
    </row>
    <row r="10552" spans="1:3" x14ac:dyDescent="0.2">
      <c r="A10552" s="220"/>
      <c r="B10552" s="220"/>
      <c r="C10552" s="220"/>
    </row>
    <row r="10553" spans="1:3" x14ac:dyDescent="0.2">
      <c r="A10553" s="220"/>
      <c r="B10553" s="220"/>
      <c r="C10553" s="220"/>
    </row>
    <row r="10554" spans="1:3" x14ac:dyDescent="0.2">
      <c r="A10554" s="220"/>
      <c r="B10554" s="220"/>
      <c r="C10554" s="220"/>
    </row>
    <row r="10555" spans="1:3" x14ac:dyDescent="0.2">
      <c r="A10555" s="220"/>
      <c r="B10555" s="220"/>
      <c r="C10555" s="220"/>
    </row>
    <row r="10556" spans="1:3" x14ac:dyDescent="0.2">
      <c r="A10556" s="220"/>
      <c r="B10556" s="220"/>
      <c r="C10556" s="220"/>
    </row>
    <row r="10557" spans="1:3" x14ac:dyDescent="0.2">
      <c r="A10557" s="220"/>
      <c r="B10557" s="220"/>
      <c r="C10557" s="220"/>
    </row>
    <row r="10558" spans="1:3" x14ac:dyDescent="0.2">
      <c r="A10558" s="220"/>
      <c r="B10558" s="220"/>
      <c r="C10558" s="220"/>
    </row>
    <row r="10559" spans="1:3" x14ac:dyDescent="0.2">
      <c r="A10559" s="220"/>
      <c r="B10559" s="220"/>
      <c r="C10559" s="220"/>
    </row>
    <row r="10560" spans="1:3" x14ac:dyDescent="0.2">
      <c r="A10560" s="220"/>
      <c r="B10560" s="220"/>
      <c r="C10560" s="220"/>
    </row>
    <row r="10561" spans="1:3" x14ac:dyDescent="0.2">
      <c r="A10561" s="220"/>
      <c r="B10561" s="220"/>
      <c r="C10561" s="220"/>
    </row>
    <row r="10562" spans="1:3" x14ac:dyDescent="0.2">
      <c r="A10562" s="220"/>
      <c r="B10562" s="220"/>
      <c r="C10562" s="220"/>
    </row>
    <row r="10563" spans="1:3" x14ac:dyDescent="0.2">
      <c r="A10563" s="220"/>
      <c r="B10563" s="220"/>
      <c r="C10563" s="220"/>
    </row>
    <row r="10564" spans="1:3" x14ac:dyDescent="0.2">
      <c r="A10564" s="220"/>
      <c r="B10564" s="220"/>
      <c r="C10564" s="220"/>
    </row>
    <row r="10565" spans="1:3" x14ac:dyDescent="0.2">
      <c r="A10565" s="220"/>
      <c r="B10565" s="220"/>
      <c r="C10565" s="220"/>
    </row>
    <row r="10566" spans="1:3" x14ac:dyDescent="0.2">
      <c r="A10566" s="220"/>
      <c r="B10566" s="220"/>
      <c r="C10566" s="220"/>
    </row>
    <row r="10567" spans="1:3" x14ac:dyDescent="0.2">
      <c r="A10567" s="220"/>
      <c r="B10567" s="220"/>
      <c r="C10567" s="220"/>
    </row>
    <row r="10568" spans="1:3" x14ac:dyDescent="0.2">
      <c r="A10568" s="220"/>
      <c r="B10568" s="220"/>
      <c r="C10568" s="220"/>
    </row>
    <row r="10569" spans="1:3" x14ac:dyDescent="0.2">
      <c r="A10569" s="220"/>
      <c r="B10569" s="220"/>
      <c r="C10569" s="220"/>
    </row>
    <row r="10570" spans="1:3" x14ac:dyDescent="0.2">
      <c r="A10570" s="220"/>
      <c r="B10570" s="220"/>
      <c r="C10570" s="220"/>
    </row>
    <row r="10571" spans="1:3" x14ac:dyDescent="0.2">
      <c r="A10571" s="220"/>
      <c r="B10571" s="220"/>
      <c r="C10571" s="220"/>
    </row>
    <row r="10572" spans="1:3" x14ac:dyDescent="0.2">
      <c r="A10572" s="220"/>
      <c r="B10572" s="220"/>
      <c r="C10572" s="220"/>
    </row>
    <row r="10573" spans="1:3" x14ac:dyDescent="0.2">
      <c r="A10573" s="220"/>
      <c r="B10573" s="220"/>
      <c r="C10573" s="220"/>
    </row>
    <row r="10574" spans="1:3" x14ac:dyDescent="0.2">
      <c r="A10574" s="220"/>
      <c r="B10574" s="220"/>
      <c r="C10574" s="220"/>
    </row>
    <row r="10575" spans="1:3" x14ac:dyDescent="0.2">
      <c r="A10575" s="220"/>
      <c r="B10575" s="220"/>
      <c r="C10575" s="220"/>
    </row>
    <row r="10576" spans="1:3" x14ac:dyDescent="0.2">
      <c r="A10576" s="220"/>
      <c r="B10576" s="220"/>
      <c r="C10576" s="220"/>
    </row>
    <row r="10577" spans="1:3" x14ac:dyDescent="0.2">
      <c r="A10577" s="220"/>
      <c r="B10577" s="220"/>
      <c r="C10577" s="220"/>
    </row>
    <row r="10578" spans="1:3" x14ac:dyDescent="0.2">
      <c r="A10578" s="220"/>
      <c r="B10578" s="220"/>
      <c r="C10578" s="220"/>
    </row>
    <row r="10579" spans="1:3" x14ac:dyDescent="0.2">
      <c r="A10579" s="220"/>
      <c r="B10579" s="220"/>
      <c r="C10579" s="220"/>
    </row>
    <row r="10580" spans="1:3" x14ac:dyDescent="0.2">
      <c r="A10580" s="220"/>
      <c r="B10580" s="220"/>
      <c r="C10580" s="220"/>
    </row>
    <row r="10581" spans="1:3" x14ac:dyDescent="0.2">
      <c r="A10581" s="220"/>
      <c r="B10581" s="220"/>
      <c r="C10581" s="220"/>
    </row>
    <row r="10582" spans="1:3" x14ac:dyDescent="0.2">
      <c r="A10582" s="220"/>
      <c r="B10582" s="220"/>
      <c r="C10582" s="220"/>
    </row>
    <row r="10583" spans="1:3" x14ac:dyDescent="0.2">
      <c r="A10583" s="220"/>
      <c r="B10583" s="220"/>
      <c r="C10583" s="220"/>
    </row>
    <row r="10584" spans="1:3" x14ac:dyDescent="0.2">
      <c r="A10584" s="220"/>
      <c r="B10584" s="220"/>
      <c r="C10584" s="220"/>
    </row>
    <row r="10585" spans="1:3" x14ac:dyDescent="0.2">
      <c r="A10585" s="220"/>
      <c r="B10585" s="220"/>
      <c r="C10585" s="220"/>
    </row>
    <row r="10586" spans="1:3" x14ac:dyDescent="0.2">
      <c r="A10586" s="220"/>
      <c r="B10586" s="220"/>
      <c r="C10586" s="220"/>
    </row>
    <row r="10587" spans="1:3" x14ac:dyDescent="0.2">
      <c r="A10587" s="220"/>
      <c r="B10587" s="220"/>
      <c r="C10587" s="220"/>
    </row>
    <row r="10588" spans="1:3" x14ac:dyDescent="0.2">
      <c r="A10588" s="220"/>
      <c r="B10588" s="220"/>
      <c r="C10588" s="220"/>
    </row>
    <row r="10589" spans="1:3" x14ac:dyDescent="0.2">
      <c r="A10589" s="220"/>
      <c r="B10589" s="220"/>
      <c r="C10589" s="220"/>
    </row>
    <row r="10590" spans="1:3" x14ac:dyDescent="0.2">
      <c r="A10590" s="220"/>
      <c r="B10590" s="220"/>
      <c r="C10590" s="220"/>
    </row>
    <row r="10591" spans="1:3" x14ac:dyDescent="0.2">
      <c r="A10591" s="220"/>
      <c r="B10591" s="220"/>
      <c r="C10591" s="220"/>
    </row>
    <row r="10592" spans="1:3" x14ac:dyDescent="0.2">
      <c r="A10592" s="220"/>
      <c r="B10592" s="220"/>
      <c r="C10592" s="220"/>
    </row>
    <row r="10593" spans="1:3" x14ac:dyDescent="0.2">
      <c r="A10593" s="220"/>
      <c r="B10593" s="220"/>
      <c r="C10593" s="220"/>
    </row>
    <row r="10594" spans="1:3" x14ac:dyDescent="0.2">
      <c r="A10594" s="220"/>
      <c r="B10594" s="220"/>
      <c r="C10594" s="220"/>
    </row>
    <row r="10595" spans="1:3" x14ac:dyDescent="0.2">
      <c r="A10595" s="220"/>
      <c r="B10595" s="220"/>
      <c r="C10595" s="220"/>
    </row>
    <row r="10596" spans="1:3" x14ac:dyDescent="0.2">
      <c r="A10596" s="220"/>
      <c r="B10596" s="220"/>
      <c r="C10596" s="220"/>
    </row>
    <row r="10597" spans="1:3" x14ac:dyDescent="0.2">
      <c r="A10597" s="220"/>
      <c r="B10597" s="220"/>
      <c r="C10597" s="220"/>
    </row>
    <row r="10598" spans="1:3" x14ac:dyDescent="0.2">
      <c r="A10598" s="220"/>
      <c r="B10598" s="220"/>
      <c r="C10598" s="220"/>
    </row>
    <row r="10599" spans="1:3" x14ac:dyDescent="0.2">
      <c r="A10599" s="220"/>
      <c r="B10599" s="220"/>
      <c r="C10599" s="220"/>
    </row>
    <row r="10600" spans="1:3" x14ac:dyDescent="0.2">
      <c r="A10600" s="220"/>
      <c r="B10600" s="220"/>
      <c r="C10600" s="220"/>
    </row>
    <row r="10601" spans="1:3" x14ac:dyDescent="0.2">
      <c r="A10601" s="220"/>
      <c r="B10601" s="220"/>
      <c r="C10601" s="220"/>
    </row>
    <row r="10602" spans="1:3" x14ac:dyDescent="0.2">
      <c r="A10602" s="220"/>
      <c r="B10602" s="220"/>
      <c r="C10602" s="220"/>
    </row>
    <row r="10603" spans="1:3" x14ac:dyDescent="0.2">
      <c r="A10603" s="220"/>
      <c r="B10603" s="220"/>
      <c r="C10603" s="220"/>
    </row>
    <row r="10604" spans="1:3" x14ac:dyDescent="0.2">
      <c r="A10604" s="220"/>
      <c r="B10604" s="220"/>
      <c r="C10604" s="220"/>
    </row>
    <row r="10605" spans="1:3" x14ac:dyDescent="0.2">
      <c r="A10605" s="220"/>
      <c r="B10605" s="220"/>
      <c r="C10605" s="220"/>
    </row>
    <row r="10606" spans="1:3" x14ac:dyDescent="0.2">
      <c r="A10606" s="220"/>
      <c r="B10606" s="220"/>
      <c r="C10606" s="220"/>
    </row>
    <row r="10607" spans="1:3" x14ac:dyDescent="0.2">
      <c r="A10607" s="220"/>
      <c r="B10607" s="220"/>
      <c r="C10607" s="220"/>
    </row>
    <row r="10608" spans="1:3" x14ac:dyDescent="0.2">
      <c r="A10608" s="220"/>
      <c r="B10608" s="220"/>
      <c r="C10608" s="220"/>
    </row>
    <row r="10609" spans="1:3" x14ac:dyDescent="0.2">
      <c r="A10609" s="220"/>
      <c r="B10609" s="220"/>
      <c r="C10609" s="220"/>
    </row>
    <row r="10610" spans="1:3" x14ac:dyDescent="0.2">
      <c r="A10610" s="220"/>
      <c r="B10610" s="220"/>
      <c r="C10610" s="220"/>
    </row>
    <row r="10611" spans="1:3" x14ac:dyDescent="0.2">
      <c r="A10611" s="220"/>
      <c r="B10611" s="220"/>
      <c r="C10611" s="220"/>
    </row>
    <row r="10612" spans="1:3" x14ac:dyDescent="0.2">
      <c r="A10612" s="220"/>
      <c r="B10612" s="220"/>
      <c r="C10612" s="220"/>
    </row>
    <row r="10613" spans="1:3" x14ac:dyDescent="0.2">
      <c r="A10613" s="220"/>
      <c r="B10613" s="220"/>
      <c r="C10613" s="220"/>
    </row>
    <row r="10614" spans="1:3" x14ac:dyDescent="0.2">
      <c r="A10614" s="220"/>
      <c r="B10614" s="220"/>
      <c r="C10614" s="220"/>
    </row>
    <row r="10615" spans="1:3" x14ac:dyDescent="0.2">
      <c r="A10615" s="220"/>
      <c r="B10615" s="220"/>
      <c r="C10615" s="220"/>
    </row>
    <row r="10616" spans="1:3" x14ac:dyDescent="0.2">
      <c r="A10616" s="220"/>
      <c r="B10616" s="220"/>
      <c r="C10616" s="220"/>
    </row>
    <row r="10617" spans="1:3" x14ac:dyDescent="0.2">
      <c r="A10617" s="220"/>
      <c r="B10617" s="220"/>
      <c r="C10617" s="220"/>
    </row>
    <row r="10618" spans="1:3" x14ac:dyDescent="0.2">
      <c r="A10618" s="220"/>
      <c r="B10618" s="220"/>
      <c r="C10618" s="220"/>
    </row>
    <row r="10619" spans="1:3" x14ac:dyDescent="0.2">
      <c r="A10619" s="220"/>
      <c r="B10619" s="220"/>
      <c r="C10619" s="220"/>
    </row>
    <row r="10620" spans="1:3" x14ac:dyDescent="0.2">
      <c r="A10620" s="220"/>
      <c r="B10620" s="220"/>
      <c r="C10620" s="220"/>
    </row>
    <row r="10621" spans="1:3" x14ac:dyDescent="0.2">
      <c r="A10621" s="220"/>
      <c r="B10621" s="220"/>
      <c r="C10621" s="220"/>
    </row>
    <row r="10622" spans="1:3" x14ac:dyDescent="0.2">
      <c r="A10622" s="220"/>
      <c r="B10622" s="220"/>
      <c r="C10622" s="220"/>
    </row>
    <row r="10623" spans="1:3" x14ac:dyDescent="0.2">
      <c r="A10623" s="220"/>
      <c r="B10623" s="220"/>
      <c r="C10623" s="220"/>
    </row>
    <row r="10624" spans="1:3" x14ac:dyDescent="0.2">
      <c r="A10624" s="220"/>
      <c r="B10624" s="220"/>
      <c r="C10624" s="220"/>
    </row>
    <row r="10625" spans="1:3" x14ac:dyDescent="0.2">
      <c r="A10625" s="220"/>
      <c r="B10625" s="220"/>
      <c r="C10625" s="220"/>
    </row>
    <row r="10626" spans="1:3" x14ac:dyDescent="0.2">
      <c r="A10626" s="220"/>
      <c r="B10626" s="220"/>
      <c r="C10626" s="220"/>
    </row>
    <row r="10627" spans="1:3" x14ac:dyDescent="0.2">
      <c r="A10627" s="220"/>
      <c r="B10627" s="220"/>
      <c r="C10627" s="220"/>
    </row>
    <row r="10628" spans="1:3" x14ac:dyDescent="0.2">
      <c r="A10628" s="220"/>
      <c r="B10628" s="220"/>
      <c r="C10628" s="220"/>
    </row>
    <row r="10629" spans="1:3" x14ac:dyDescent="0.2">
      <c r="A10629" s="220"/>
      <c r="B10629" s="220"/>
      <c r="C10629" s="220"/>
    </row>
    <row r="10630" spans="1:3" x14ac:dyDescent="0.2">
      <c r="A10630" s="220"/>
      <c r="B10630" s="220"/>
      <c r="C10630" s="220"/>
    </row>
    <row r="10631" spans="1:3" x14ac:dyDescent="0.2">
      <c r="A10631" s="220"/>
      <c r="B10631" s="220"/>
      <c r="C10631" s="220"/>
    </row>
    <row r="10632" spans="1:3" x14ac:dyDescent="0.2">
      <c r="A10632" s="220"/>
      <c r="B10632" s="220"/>
      <c r="C10632" s="220"/>
    </row>
    <row r="10633" spans="1:3" x14ac:dyDescent="0.2">
      <c r="A10633" s="220"/>
      <c r="B10633" s="220"/>
      <c r="C10633" s="220"/>
    </row>
    <row r="10634" spans="1:3" x14ac:dyDescent="0.2">
      <c r="A10634" s="220"/>
      <c r="B10634" s="220"/>
      <c r="C10634" s="220"/>
    </row>
    <row r="10635" spans="1:3" x14ac:dyDescent="0.2">
      <c r="A10635" s="220"/>
      <c r="B10635" s="220"/>
      <c r="C10635" s="220"/>
    </row>
    <row r="10636" spans="1:3" x14ac:dyDescent="0.2">
      <c r="A10636" s="220"/>
      <c r="B10636" s="220"/>
      <c r="C10636" s="220"/>
    </row>
    <row r="10637" spans="1:3" x14ac:dyDescent="0.2">
      <c r="A10637" s="220"/>
      <c r="B10637" s="220"/>
      <c r="C10637" s="220"/>
    </row>
    <row r="10638" spans="1:3" x14ac:dyDescent="0.2">
      <c r="A10638" s="220"/>
      <c r="B10638" s="220"/>
      <c r="C10638" s="220"/>
    </row>
    <row r="10639" spans="1:3" x14ac:dyDescent="0.2">
      <c r="A10639" s="220"/>
      <c r="B10639" s="220"/>
      <c r="C10639" s="220"/>
    </row>
    <row r="10640" spans="1:3" x14ac:dyDescent="0.2">
      <c r="A10640" s="220"/>
      <c r="B10640" s="220"/>
      <c r="C10640" s="220"/>
    </row>
    <row r="10641" spans="1:3" x14ac:dyDescent="0.2">
      <c r="A10641" s="220"/>
      <c r="B10641" s="220"/>
      <c r="C10641" s="220"/>
    </row>
    <row r="10642" spans="1:3" x14ac:dyDescent="0.2">
      <c r="A10642" s="220"/>
      <c r="B10642" s="220"/>
      <c r="C10642" s="220"/>
    </row>
    <row r="10643" spans="1:3" x14ac:dyDescent="0.2">
      <c r="A10643" s="220"/>
      <c r="B10643" s="220"/>
      <c r="C10643" s="220"/>
    </row>
    <row r="10644" spans="1:3" x14ac:dyDescent="0.2">
      <c r="A10644" s="220"/>
      <c r="B10644" s="220"/>
      <c r="C10644" s="220"/>
    </row>
    <row r="10645" spans="1:3" x14ac:dyDescent="0.2">
      <c r="A10645" s="220"/>
      <c r="B10645" s="220"/>
      <c r="C10645" s="220"/>
    </row>
    <row r="10646" spans="1:3" x14ac:dyDescent="0.2">
      <c r="A10646" s="220"/>
      <c r="B10646" s="220"/>
      <c r="C10646" s="220"/>
    </row>
    <row r="10647" spans="1:3" x14ac:dyDescent="0.2">
      <c r="A10647" s="220"/>
      <c r="B10647" s="220"/>
      <c r="C10647" s="220"/>
    </row>
    <row r="10648" spans="1:3" x14ac:dyDescent="0.2">
      <c r="A10648" s="220"/>
      <c r="B10648" s="220"/>
      <c r="C10648" s="220"/>
    </row>
    <row r="10649" spans="1:3" x14ac:dyDescent="0.2">
      <c r="A10649" s="220"/>
      <c r="B10649" s="220"/>
      <c r="C10649" s="220"/>
    </row>
    <row r="10650" spans="1:3" x14ac:dyDescent="0.2">
      <c r="A10650" s="220"/>
      <c r="B10650" s="220"/>
      <c r="C10650" s="220"/>
    </row>
    <row r="10651" spans="1:3" x14ac:dyDescent="0.2">
      <c r="A10651" s="220"/>
      <c r="B10651" s="220"/>
      <c r="C10651" s="220"/>
    </row>
    <row r="10652" spans="1:3" x14ac:dyDescent="0.2">
      <c r="A10652" s="220"/>
      <c r="B10652" s="220"/>
      <c r="C10652" s="220"/>
    </row>
    <row r="10653" spans="1:3" x14ac:dyDescent="0.2">
      <c r="A10653" s="220"/>
      <c r="B10653" s="220"/>
      <c r="C10653" s="220"/>
    </row>
    <row r="10654" spans="1:3" x14ac:dyDescent="0.2">
      <c r="A10654" s="220"/>
      <c r="B10654" s="220"/>
      <c r="C10654" s="220"/>
    </row>
    <row r="10655" spans="1:3" x14ac:dyDescent="0.2">
      <c r="A10655" s="220"/>
      <c r="B10655" s="220"/>
      <c r="C10655" s="220"/>
    </row>
    <row r="10656" spans="1:3" x14ac:dyDescent="0.2">
      <c r="A10656" s="220"/>
      <c r="B10656" s="220"/>
      <c r="C10656" s="220"/>
    </row>
    <row r="10657" spans="1:3" x14ac:dyDescent="0.2">
      <c r="A10657" s="220"/>
      <c r="B10657" s="220"/>
      <c r="C10657" s="220"/>
    </row>
    <row r="10658" spans="1:3" x14ac:dyDescent="0.2">
      <c r="A10658" s="220"/>
      <c r="B10658" s="220"/>
      <c r="C10658" s="220"/>
    </row>
    <row r="10659" spans="1:3" x14ac:dyDescent="0.2">
      <c r="A10659" s="220"/>
      <c r="B10659" s="220"/>
      <c r="C10659" s="220"/>
    </row>
    <row r="10660" spans="1:3" x14ac:dyDescent="0.2">
      <c r="A10660" s="220"/>
      <c r="B10660" s="220"/>
      <c r="C10660" s="220"/>
    </row>
    <row r="10661" spans="1:3" x14ac:dyDescent="0.2">
      <c r="A10661" s="220"/>
      <c r="B10661" s="220"/>
      <c r="C10661" s="220"/>
    </row>
    <row r="10662" spans="1:3" x14ac:dyDescent="0.2">
      <c r="A10662" s="220"/>
      <c r="B10662" s="220"/>
      <c r="C10662" s="220"/>
    </row>
    <row r="10663" spans="1:3" x14ac:dyDescent="0.2">
      <c r="A10663" s="220"/>
      <c r="B10663" s="220"/>
      <c r="C10663" s="220"/>
    </row>
    <row r="10664" spans="1:3" x14ac:dyDescent="0.2">
      <c r="A10664" s="220"/>
      <c r="B10664" s="220"/>
      <c r="C10664" s="220"/>
    </row>
    <row r="10665" spans="1:3" x14ac:dyDescent="0.2">
      <c r="A10665" s="220"/>
      <c r="B10665" s="220"/>
      <c r="C10665" s="220"/>
    </row>
    <row r="10666" spans="1:3" x14ac:dyDescent="0.2">
      <c r="A10666" s="220"/>
      <c r="B10666" s="220"/>
      <c r="C10666" s="220"/>
    </row>
    <row r="10667" spans="1:3" x14ac:dyDescent="0.2">
      <c r="A10667" s="220"/>
      <c r="B10667" s="220"/>
      <c r="C10667" s="220"/>
    </row>
    <row r="10668" spans="1:3" x14ac:dyDescent="0.2">
      <c r="A10668" s="220"/>
      <c r="B10668" s="220"/>
      <c r="C10668" s="220"/>
    </row>
    <row r="10669" spans="1:3" x14ac:dyDescent="0.2">
      <c r="A10669" s="220"/>
      <c r="B10669" s="220"/>
      <c r="C10669" s="220"/>
    </row>
    <row r="10670" spans="1:3" x14ac:dyDescent="0.2">
      <c r="A10670" s="220"/>
      <c r="B10670" s="220"/>
      <c r="C10670" s="220"/>
    </row>
    <row r="10671" spans="1:3" x14ac:dyDescent="0.2">
      <c r="A10671" s="220"/>
      <c r="B10671" s="220"/>
      <c r="C10671" s="220"/>
    </row>
    <row r="10672" spans="1:3" x14ac:dyDescent="0.2">
      <c r="A10672" s="220"/>
      <c r="B10672" s="220"/>
      <c r="C10672" s="220"/>
    </row>
    <row r="10673" spans="1:3" x14ac:dyDescent="0.2">
      <c r="A10673" s="220"/>
      <c r="B10673" s="220"/>
      <c r="C10673" s="220"/>
    </row>
    <row r="10674" spans="1:3" x14ac:dyDescent="0.2">
      <c r="A10674" s="220"/>
      <c r="B10674" s="220"/>
      <c r="C10674" s="220"/>
    </row>
    <row r="10675" spans="1:3" x14ac:dyDescent="0.2">
      <c r="A10675" s="220"/>
      <c r="B10675" s="220"/>
      <c r="C10675" s="220"/>
    </row>
    <row r="10676" spans="1:3" x14ac:dyDescent="0.2">
      <c r="A10676" s="220"/>
      <c r="B10676" s="220"/>
      <c r="C10676" s="220"/>
    </row>
    <row r="10677" spans="1:3" x14ac:dyDescent="0.2">
      <c r="A10677" s="220"/>
      <c r="B10677" s="220"/>
      <c r="C10677" s="220"/>
    </row>
    <row r="10678" spans="1:3" x14ac:dyDescent="0.2">
      <c r="A10678" s="220"/>
      <c r="B10678" s="220"/>
      <c r="C10678" s="220"/>
    </row>
    <row r="10679" spans="1:3" x14ac:dyDescent="0.2">
      <c r="A10679" s="220"/>
      <c r="B10679" s="220"/>
      <c r="C10679" s="220"/>
    </row>
    <row r="10680" spans="1:3" x14ac:dyDescent="0.2">
      <c r="A10680" s="220"/>
      <c r="B10680" s="220"/>
      <c r="C10680" s="220"/>
    </row>
    <row r="10681" spans="1:3" x14ac:dyDescent="0.2">
      <c r="A10681" s="220"/>
      <c r="B10681" s="220"/>
      <c r="C10681" s="220"/>
    </row>
    <row r="10682" spans="1:3" x14ac:dyDescent="0.2">
      <c r="A10682" s="220"/>
      <c r="B10682" s="220"/>
      <c r="C10682" s="220"/>
    </row>
    <row r="10683" spans="1:3" x14ac:dyDescent="0.2">
      <c r="A10683" s="220"/>
      <c r="B10683" s="220"/>
      <c r="C10683" s="220"/>
    </row>
    <row r="10684" spans="1:3" x14ac:dyDescent="0.2">
      <c r="A10684" s="220"/>
      <c r="B10684" s="220"/>
      <c r="C10684" s="220"/>
    </row>
    <row r="10685" spans="1:3" x14ac:dyDescent="0.2">
      <c r="A10685" s="220"/>
      <c r="B10685" s="220"/>
      <c r="C10685" s="220"/>
    </row>
    <row r="10686" spans="1:3" x14ac:dyDescent="0.2">
      <c r="A10686" s="220"/>
      <c r="B10686" s="220"/>
      <c r="C10686" s="220"/>
    </row>
    <row r="10687" spans="1:3" x14ac:dyDescent="0.2">
      <c r="A10687" s="220"/>
      <c r="B10687" s="220"/>
      <c r="C10687" s="220"/>
    </row>
    <row r="10688" spans="1:3" x14ac:dyDescent="0.2">
      <c r="A10688" s="220"/>
      <c r="B10688" s="220"/>
      <c r="C10688" s="220"/>
    </row>
    <row r="10689" spans="1:3" x14ac:dyDescent="0.2">
      <c r="A10689" s="220"/>
      <c r="B10689" s="220"/>
      <c r="C10689" s="220"/>
    </row>
    <row r="10690" spans="1:3" x14ac:dyDescent="0.2">
      <c r="A10690" s="220"/>
      <c r="B10690" s="220"/>
      <c r="C10690" s="220"/>
    </row>
    <row r="10691" spans="1:3" x14ac:dyDescent="0.2">
      <c r="A10691" s="220"/>
      <c r="B10691" s="220"/>
      <c r="C10691" s="220"/>
    </row>
    <row r="10692" spans="1:3" x14ac:dyDescent="0.2">
      <c r="A10692" s="220"/>
      <c r="B10692" s="220"/>
      <c r="C10692" s="220"/>
    </row>
    <row r="10693" spans="1:3" x14ac:dyDescent="0.2">
      <c r="A10693" s="220"/>
      <c r="B10693" s="220"/>
      <c r="C10693" s="220"/>
    </row>
    <row r="10694" spans="1:3" x14ac:dyDescent="0.2">
      <c r="A10694" s="220"/>
      <c r="B10694" s="220"/>
      <c r="C10694" s="220"/>
    </row>
    <row r="10695" spans="1:3" x14ac:dyDescent="0.2">
      <c r="A10695" s="220"/>
      <c r="B10695" s="220"/>
      <c r="C10695" s="220"/>
    </row>
    <row r="10696" spans="1:3" x14ac:dyDescent="0.2">
      <c r="A10696" s="220"/>
      <c r="B10696" s="220"/>
      <c r="C10696" s="220"/>
    </row>
    <row r="10697" spans="1:3" x14ac:dyDescent="0.2">
      <c r="A10697" s="220"/>
      <c r="B10697" s="220"/>
      <c r="C10697" s="220"/>
    </row>
    <row r="10698" spans="1:3" x14ac:dyDescent="0.2">
      <c r="A10698" s="220"/>
      <c r="B10698" s="220"/>
      <c r="C10698" s="220"/>
    </row>
    <row r="10699" spans="1:3" x14ac:dyDescent="0.2">
      <c r="A10699" s="220"/>
      <c r="B10699" s="220"/>
      <c r="C10699" s="220"/>
    </row>
    <row r="10700" spans="1:3" x14ac:dyDescent="0.2">
      <c r="A10700" s="220"/>
      <c r="B10700" s="220"/>
      <c r="C10700" s="220"/>
    </row>
    <row r="10701" spans="1:3" x14ac:dyDescent="0.2">
      <c r="A10701" s="220"/>
      <c r="B10701" s="220"/>
      <c r="C10701" s="220"/>
    </row>
    <row r="10702" spans="1:3" x14ac:dyDescent="0.2">
      <c r="A10702" s="220"/>
      <c r="B10702" s="220"/>
      <c r="C10702" s="220"/>
    </row>
    <row r="10703" spans="1:3" x14ac:dyDescent="0.2">
      <c r="A10703" s="220"/>
      <c r="B10703" s="220"/>
      <c r="C10703" s="220"/>
    </row>
    <row r="10704" spans="1:3" x14ac:dyDescent="0.2">
      <c r="A10704" s="220"/>
      <c r="B10704" s="220"/>
      <c r="C10704" s="220"/>
    </row>
    <row r="10705" spans="1:3" x14ac:dyDescent="0.2">
      <c r="A10705" s="220"/>
      <c r="B10705" s="220"/>
      <c r="C10705" s="220"/>
    </row>
    <row r="10706" spans="1:3" x14ac:dyDescent="0.2">
      <c r="A10706" s="220"/>
      <c r="B10706" s="220"/>
      <c r="C10706" s="220"/>
    </row>
    <row r="10707" spans="1:3" x14ac:dyDescent="0.2">
      <c r="A10707" s="220"/>
      <c r="B10707" s="220"/>
      <c r="C10707" s="220"/>
    </row>
    <row r="10708" spans="1:3" x14ac:dyDescent="0.2">
      <c r="A10708" s="220"/>
      <c r="B10708" s="220"/>
      <c r="C10708" s="220"/>
    </row>
    <row r="10709" spans="1:3" x14ac:dyDescent="0.2">
      <c r="A10709" s="220"/>
      <c r="B10709" s="220"/>
      <c r="C10709" s="220"/>
    </row>
    <row r="10710" spans="1:3" x14ac:dyDescent="0.2">
      <c r="A10710" s="220"/>
      <c r="B10710" s="220"/>
      <c r="C10710" s="220"/>
    </row>
    <row r="10711" spans="1:3" x14ac:dyDescent="0.2">
      <c r="A10711" s="220"/>
      <c r="B10711" s="220"/>
      <c r="C10711" s="220"/>
    </row>
    <row r="10712" spans="1:3" x14ac:dyDescent="0.2">
      <c r="A10712" s="220"/>
      <c r="B10712" s="220"/>
      <c r="C10712" s="220"/>
    </row>
    <row r="10713" spans="1:3" x14ac:dyDescent="0.2">
      <c r="A10713" s="220"/>
      <c r="B10713" s="220"/>
      <c r="C10713" s="220"/>
    </row>
    <row r="10714" spans="1:3" x14ac:dyDescent="0.2">
      <c r="A10714" s="220"/>
      <c r="B10714" s="220"/>
      <c r="C10714" s="220"/>
    </row>
    <row r="10715" spans="1:3" x14ac:dyDescent="0.2">
      <c r="A10715" s="220"/>
      <c r="B10715" s="220"/>
      <c r="C10715" s="220"/>
    </row>
    <row r="10716" spans="1:3" x14ac:dyDescent="0.2">
      <c r="A10716" s="220"/>
      <c r="B10716" s="220"/>
      <c r="C10716" s="220"/>
    </row>
    <row r="10717" spans="1:3" x14ac:dyDescent="0.2">
      <c r="A10717" s="220"/>
      <c r="B10717" s="220"/>
      <c r="C10717" s="220"/>
    </row>
    <row r="10718" spans="1:3" x14ac:dyDescent="0.2">
      <c r="A10718" s="220"/>
      <c r="B10718" s="220"/>
      <c r="C10718" s="220"/>
    </row>
    <row r="10719" spans="1:3" x14ac:dyDescent="0.2">
      <c r="A10719" s="220"/>
      <c r="B10719" s="220"/>
      <c r="C10719" s="220"/>
    </row>
    <row r="10720" spans="1:3" x14ac:dyDescent="0.2">
      <c r="A10720" s="220"/>
      <c r="B10720" s="220"/>
      <c r="C10720" s="220"/>
    </row>
    <row r="10721" spans="1:3" x14ac:dyDescent="0.2">
      <c r="A10721" s="220"/>
      <c r="B10721" s="220"/>
      <c r="C10721" s="220"/>
    </row>
    <row r="10722" spans="1:3" x14ac:dyDescent="0.2">
      <c r="A10722" s="220"/>
      <c r="B10722" s="220"/>
      <c r="C10722" s="220"/>
    </row>
    <row r="10723" spans="1:3" x14ac:dyDescent="0.2">
      <c r="A10723" s="220"/>
      <c r="B10723" s="220"/>
      <c r="C10723" s="220"/>
    </row>
    <row r="10724" spans="1:3" x14ac:dyDescent="0.2">
      <c r="A10724" s="220"/>
      <c r="B10724" s="220"/>
      <c r="C10724" s="220"/>
    </row>
    <row r="10725" spans="1:3" x14ac:dyDescent="0.2">
      <c r="A10725" s="220"/>
      <c r="B10725" s="220"/>
      <c r="C10725" s="220"/>
    </row>
    <row r="10726" spans="1:3" x14ac:dyDescent="0.2">
      <c r="A10726" s="220"/>
      <c r="B10726" s="220"/>
      <c r="C10726" s="220"/>
    </row>
    <row r="10727" spans="1:3" x14ac:dyDescent="0.2">
      <c r="A10727" s="220"/>
      <c r="B10727" s="220"/>
      <c r="C10727" s="220"/>
    </row>
    <row r="10728" spans="1:3" x14ac:dyDescent="0.2">
      <c r="A10728" s="220"/>
      <c r="B10728" s="220"/>
      <c r="C10728" s="220"/>
    </row>
    <row r="10729" spans="1:3" x14ac:dyDescent="0.2">
      <c r="A10729" s="220"/>
      <c r="B10729" s="220"/>
      <c r="C10729" s="220"/>
    </row>
    <row r="10730" spans="1:3" x14ac:dyDescent="0.2">
      <c r="A10730" s="220"/>
      <c r="B10730" s="220"/>
      <c r="C10730" s="220"/>
    </row>
    <row r="10731" spans="1:3" x14ac:dyDescent="0.2">
      <c r="A10731" s="220"/>
      <c r="B10731" s="220"/>
      <c r="C10731" s="220"/>
    </row>
    <row r="10732" spans="1:3" x14ac:dyDescent="0.2">
      <c r="A10732" s="220"/>
      <c r="B10732" s="220"/>
      <c r="C10732" s="220"/>
    </row>
    <row r="10733" spans="1:3" x14ac:dyDescent="0.2">
      <c r="A10733" s="220"/>
      <c r="B10733" s="220"/>
      <c r="C10733" s="220"/>
    </row>
    <row r="10734" spans="1:3" x14ac:dyDescent="0.2">
      <c r="A10734" s="220"/>
      <c r="B10734" s="220"/>
      <c r="C10734" s="220"/>
    </row>
    <row r="10735" spans="1:3" x14ac:dyDescent="0.2">
      <c r="A10735" s="220"/>
      <c r="B10735" s="220"/>
      <c r="C10735" s="220"/>
    </row>
    <row r="10736" spans="1:3" x14ac:dyDescent="0.2">
      <c r="A10736" s="220"/>
      <c r="B10736" s="220"/>
      <c r="C10736" s="220"/>
    </row>
    <row r="10737" spans="1:3" x14ac:dyDescent="0.2">
      <c r="A10737" s="220"/>
      <c r="B10737" s="220"/>
      <c r="C10737" s="220"/>
    </row>
    <row r="10738" spans="1:3" x14ac:dyDescent="0.2">
      <c r="A10738" s="220"/>
      <c r="B10738" s="220"/>
      <c r="C10738" s="220"/>
    </row>
    <row r="10739" spans="1:3" x14ac:dyDescent="0.2">
      <c r="A10739" s="220"/>
      <c r="B10739" s="220"/>
      <c r="C10739" s="220"/>
    </row>
    <row r="10740" spans="1:3" x14ac:dyDescent="0.2">
      <c r="A10740" s="220"/>
      <c r="B10740" s="220"/>
      <c r="C10740" s="220"/>
    </row>
    <row r="10741" spans="1:3" x14ac:dyDescent="0.2">
      <c r="A10741" s="220"/>
      <c r="B10741" s="220"/>
      <c r="C10741" s="220"/>
    </row>
    <row r="10742" spans="1:3" x14ac:dyDescent="0.2">
      <c r="A10742" s="220"/>
      <c r="B10742" s="220"/>
      <c r="C10742" s="220"/>
    </row>
    <row r="10743" spans="1:3" x14ac:dyDescent="0.2">
      <c r="A10743" s="220"/>
      <c r="B10743" s="220"/>
      <c r="C10743" s="220"/>
    </row>
    <row r="10744" spans="1:3" x14ac:dyDescent="0.2">
      <c r="A10744" s="220"/>
      <c r="B10744" s="220"/>
      <c r="C10744" s="220"/>
    </row>
    <row r="10745" spans="1:3" x14ac:dyDescent="0.2">
      <c r="A10745" s="220"/>
      <c r="B10745" s="220"/>
      <c r="C10745" s="220"/>
    </row>
    <row r="10746" spans="1:3" x14ac:dyDescent="0.2">
      <c r="A10746" s="220"/>
      <c r="B10746" s="220"/>
      <c r="C10746" s="220"/>
    </row>
    <row r="10747" spans="1:3" x14ac:dyDescent="0.2">
      <c r="A10747" s="220"/>
      <c r="B10747" s="220"/>
      <c r="C10747" s="220"/>
    </row>
    <row r="10748" spans="1:3" x14ac:dyDescent="0.2">
      <c r="A10748" s="220"/>
      <c r="B10748" s="220"/>
      <c r="C10748" s="220"/>
    </row>
    <row r="10749" spans="1:3" x14ac:dyDescent="0.2">
      <c r="A10749" s="220"/>
      <c r="B10749" s="220"/>
      <c r="C10749" s="220"/>
    </row>
    <row r="10750" spans="1:3" x14ac:dyDescent="0.2">
      <c r="A10750" s="220"/>
      <c r="B10750" s="220"/>
      <c r="C10750" s="220"/>
    </row>
    <row r="10751" spans="1:3" x14ac:dyDescent="0.2">
      <c r="A10751" s="220"/>
      <c r="B10751" s="220"/>
      <c r="C10751" s="220"/>
    </row>
    <row r="10752" spans="1:3" x14ac:dyDescent="0.2">
      <c r="A10752" s="220"/>
      <c r="B10752" s="220"/>
      <c r="C10752" s="220"/>
    </row>
    <row r="10753" spans="1:3" x14ac:dyDescent="0.2">
      <c r="A10753" s="220"/>
      <c r="B10753" s="220"/>
      <c r="C10753" s="220"/>
    </row>
    <row r="10754" spans="1:3" x14ac:dyDescent="0.2">
      <c r="A10754" s="220"/>
      <c r="B10754" s="220"/>
      <c r="C10754" s="220"/>
    </row>
    <row r="10755" spans="1:3" x14ac:dyDescent="0.2">
      <c r="A10755" s="220"/>
      <c r="B10755" s="220"/>
      <c r="C10755" s="220"/>
    </row>
    <row r="10756" spans="1:3" x14ac:dyDescent="0.2">
      <c r="A10756" s="220"/>
      <c r="B10756" s="220"/>
      <c r="C10756" s="220"/>
    </row>
    <row r="10757" spans="1:3" x14ac:dyDescent="0.2">
      <c r="A10757" s="220"/>
      <c r="B10757" s="220"/>
      <c r="C10757" s="220"/>
    </row>
    <row r="10758" spans="1:3" x14ac:dyDescent="0.2">
      <c r="A10758" s="220"/>
      <c r="B10758" s="220"/>
      <c r="C10758" s="220"/>
    </row>
    <row r="10759" spans="1:3" x14ac:dyDescent="0.2">
      <c r="A10759" s="220"/>
      <c r="B10759" s="220"/>
      <c r="C10759" s="220"/>
    </row>
    <row r="10760" spans="1:3" x14ac:dyDescent="0.2">
      <c r="A10760" s="220"/>
      <c r="B10760" s="220"/>
      <c r="C10760" s="220"/>
    </row>
    <row r="10761" spans="1:3" x14ac:dyDescent="0.2">
      <c r="A10761" s="220"/>
      <c r="B10761" s="220"/>
      <c r="C10761" s="220"/>
    </row>
    <row r="10762" spans="1:3" x14ac:dyDescent="0.2">
      <c r="A10762" s="220"/>
      <c r="B10762" s="220"/>
      <c r="C10762" s="220"/>
    </row>
    <row r="10763" spans="1:3" x14ac:dyDescent="0.2">
      <c r="A10763" s="220"/>
      <c r="B10763" s="220"/>
      <c r="C10763" s="220"/>
    </row>
    <row r="10764" spans="1:3" x14ac:dyDescent="0.2">
      <c r="A10764" s="220"/>
      <c r="B10764" s="220"/>
      <c r="C10764" s="220"/>
    </row>
    <row r="10765" spans="1:3" x14ac:dyDescent="0.2">
      <c r="A10765" s="220"/>
      <c r="B10765" s="220"/>
      <c r="C10765" s="220"/>
    </row>
    <row r="10766" spans="1:3" x14ac:dyDescent="0.2">
      <c r="A10766" s="220"/>
      <c r="B10766" s="220"/>
      <c r="C10766" s="220"/>
    </row>
    <row r="10767" spans="1:3" x14ac:dyDescent="0.2">
      <c r="A10767" s="220"/>
      <c r="B10767" s="220"/>
      <c r="C10767" s="220"/>
    </row>
    <row r="10768" spans="1:3" x14ac:dyDescent="0.2">
      <c r="A10768" s="220"/>
      <c r="B10768" s="220"/>
      <c r="C10768" s="220"/>
    </row>
    <row r="10769" spans="1:3" x14ac:dyDescent="0.2">
      <c r="A10769" s="220"/>
      <c r="B10769" s="220"/>
      <c r="C10769" s="220"/>
    </row>
    <row r="10770" spans="1:3" x14ac:dyDescent="0.2">
      <c r="A10770" s="220"/>
      <c r="B10770" s="220"/>
      <c r="C10770" s="220"/>
    </row>
    <row r="10771" spans="1:3" x14ac:dyDescent="0.2">
      <c r="A10771" s="220"/>
      <c r="B10771" s="220"/>
      <c r="C10771" s="220"/>
    </row>
    <row r="10772" spans="1:3" x14ac:dyDescent="0.2">
      <c r="A10772" s="220"/>
      <c r="B10772" s="220"/>
      <c r="C10772" s="220"/>
    </row>
    <row r="10773" spans="1:3" x14ac:dyDescent="0.2">
      <c r="A10773" s="220"/>
      <c r="B10773" s="220"/>
      <c r="C10773" s="220"/>
    </row>
    <row r="10774" spans="1:3" x14ac:dyDescent="0.2">
      <c r="A10774" s="220"/>
      <c r="B10774" s="220"/>
      <c r="C10774" s="220"/>
    </row>
    <row r="10775" spans="1:3" x14ac:dyDescent="0.2">
      <c r="A10775" s="220"/>
      <c r="B10775" s="220"/>
      <c r="C10775" s="220"/>
    </row>
    <row r="10776" spans="1:3" x14ac:dyDescent="0.2">
      <c r="A10776" s="220"/>
      <c r="B10776" s="220"/>
      <c r="C10776" s="220"/>
    </row>
    <row r="10777" spans="1:3" x14ac:dyDescent="0.2">
      <c r="A10777" s="220"/>
      <c r="B10777" s="220"/>
      <c r="C10777" s="220"/>
    </row>
    <row r="10778" spans="1:3" x14ac:dyDescent="0.2">
      <c r="A10778" s="220"/>
      <c r="B10778" s="220"/>
      <c r="C10778" s="220"/>
    </row>
    <row r="10779" spans="1:3" x14ac:dyDescent="0.2">
      <c r="A10779" s="220"/>
      <c r="B10779" s="220"/>
      <c r="C10779" s="220"/>
    </row>
    <row r="10780" spans="1:3" x14ac:dyDescent="0.2">
      <c r="A10780" s="220"/>
      <c r="B10780" s="220"/>
      <c r="C10780" s="220"/>
    </row>
    <row r="10781" spans="1:3" x14ac:dyDescent="0.2">
      <c r="A10781" s="220"/>
      <c r="B10781" s="220"/>
      <c r="C10781" s="220"/>
    </row>
    <row r="10782" spans="1:3" x14ac:dyDescent="0.2">
      <c r="A10782" s="220"/>
      <c r="B10782" s="220"/>
      <c r="C10782" s="220"/>
    </row>
    <row r="10783" spans="1:3" x14ac:dyDescent="0.2">
      <c r="A10783" s="220"/>
      <c r="B10783" s="220"/>
      <c r="C10783" s="220"/>
    </row>
    <row r="10784" spans="1:3" x14ac:dyDescent="0.2">
      <c r="A10784" s="220"/>
      <c r="B10784" s="220"/>
      <c r="C10784" s="220"/>
    </row>
    <row r="10785" spans="1:3" x14ac:dyDescent="0.2">
      <c r="A10785" s="220"/>
      <c r="B10785" s="220"/>
      <c r="C10785" s="220"/>
    </row>
    <row r="10786" spans="1:3" x14ac:dyDescent="0.2">
      <c r="A10786" s="220"/>
      <c r="B10786" s="220"/>
      <c r="C10786" s="220"/>
    </row>
    <row r="10787" spans="1:3" x14ac:dyDescent="0.2">
      <c r="A10787" s="220"/>
      <c r="B10787" s="220"/>
      <c r="C10787" s="220"/>
    </row>
    <row r="10788" spans="1:3" x14ac:dyDescent="0.2">
      <c r="A10788" s="220"/>
      <c r="B10788" s="220"/>
      <c r="C10788" s="220"/>
    </row>
    <row r="10789" spans="1:3" x14ac:dyDescent="0.2">
      <c r="A10789" s="220"/>
      <c r="B10789" s="220"/>
      <c r="C10789" s="220"/>
    </row>
    <row r="10790" spans="1:3" x14ac:dyDescent="0.2">
      <c r="A10790" s="220"/>
      <c r="B10790" s="220"/>
      <c r="C10790" s="220"/>
    </row>
    <row r="10791" spans="1:3" x14ac:dyDescent="0.2">
      <c r="A10791" s="220"/>
      <c r="B10791" s="220"/>
      <c r="C10791" s="220"/>
    </row>
    <row r="10792" spans="1:3" x14ac:dyDescent="0.2">
      <c r="A10792" s="220"/>
      <c r="B10792" s="220"/>
      <c r="C10792" s="220"/>
    </row>
    <row r="10793" spans="1:3" x14ac:dyDescent="0.2">
      <c r="A10793" s="220"/>
      <c r="B10793" s="220"/>
      <c r="C10793" s="220"/>
    </row>
    <row r="10794" spans="1:3" x14ac:dyDescent="0.2">
      <c r="A10794" s="220"/>
      <c r="B10794" s="220"/>
      <c r="C10794" s="220"/>
    </row>
    <row r="10795" spans="1:3" x14ac:dyDescent="0.2">
      <c r="A10795" s="220"/>
      <c r="B10795" s="220"/>
      <c r="C10795" s="220"/>
    </row>
    <row r="10796" spans="1:3" x14ac:dyDescent="0.2">
      <c r="A10796" s="220"/>
      <c r="B10796" s="220"/>
      <c r="C10796" s="220"/>
    </row>
    <row r="10797" spans="1:3" x14ac:dyDescent="0.2">
      <c r="A10797" s="220"/>
      <c r="B10797" s="220"/>
      <c r="C10797" s="220"/>
    </row>
    <row r="10798" spans="1:3" x14ac:dyDescent="0.2">
      <c r="A10798" s="220"/>
      <c r="B10798" s="220"/>
      <c r="C10798" s="220"/>
    </row>
    <row r="10799" spans="1:3" x14ac:dyDescent="0.2">
      <c r="A10799" s="220"/>
      <c r="B10799" s="220"/>
      <c r="C10799" s="220"/>
    </row>
    <row r="10800" spans="1:3" x14ac:dyDescent="0.2">
      <c r="A10800" s="220"/>
      <c r="B10800" s="220"/>
      <c r="C10800" s="220"/>
    </row>
    <row r="10801" spans="1:3" x14ac:dyDescent="0.2">
      <c r="A10801" s="220"/>
      <c r="B10801" s="220"/>
      <c r="C10801" s="220"/>
    </row>
    <row r="10802" spans="1:3" x14ac:dyDescent="0.2">
      <c r="A10802" s="220"/>
      <c r="B10802" s="220"/>
      <c r="C10802" s="220"/>
    </row>
    <row r="10803" spans="1:3" x14ac:dyDescent="0.2">
      <c r="A10803" s="220"/>
      <c r="B10803" s="220"/>
      <c r="C10803" s="220"/>
    </row>
    <row r="10804" spans="1:3" x14ac:dyDescent="0.2">
      <c r="A10804" s="220"/>
      <c r="B10804" s="220"/>
      <c r="C10804" s="220"/>
    </row>
    <row r="10805" spans="1:3" x14ac:dyDescent="0.2">
      <c r="A10805" s="220"/>
      <c r="B10805" s="220"/>
      <c r="C10805" s="220"/>
    </row>
    <row r="10806" spans="1:3" x14ac:dyDescent="0.2">
      <c r="A10806" s="220"/>
      <c r="B10806" s="220"/>
      <c r="C10806" s="220"/>
    </row>
    <row r="10807" spans="1:3" x14ac:dyDescent="0.2">
      <c r="A10807" s="220"/>
      <c r="B10807" s="220"/>
      <c r="C10807" s="220"/>
    </row>
    <row r="10808" spans="1:3" x14ac:dyDescent="0.2">
      <c r="A10808" s="220"/>
      <c r="B10808" s="220"/>
      <c r="C10808" s="220"/>
    </row>
    <row r="10809" spans="1:3" x14ac:dyDescent="0.2">
      <c r="A10809" s="220"/>
      <c r="B10809" s="220"/>
      <c r="C10809" s="220"/>
    </row>
    <row r="10810" spans="1:3" x14ac:dyDescent="0.2">
      <c r="A10810" s="220"/>
      <c r="B10810" s="220"/>
      <c r="C10810" s="220"/>
    </row>
    <row r="10811" spans="1:3" x14ac:dyDescent="0.2">
      <c r="A10811" s="220"/>
      <c r="B10811" s="220"/>
      <c r="C10811" s="220"/>
    </row>
    <row r="10812" spans="1:3" x14ac:dyDescent="0.2">
      <c r="A10812" s="220"/>
      <c r="B10812" s="220"/>
      <c r="C10812" s="220"/>
    </row>
    <row r="10813" spans="1:3" x14ac:dyDescent="0.2">
      <c r="A10813" s="220"/>
      <c r="B10813" s="220"/>
      <c r="C10813" s="220"/>
    </row>
    <row r="10814" spans="1:3" x14ac:dyDescent="0.2">
      <c r="A10814" s="220"/>
      <c r="B10814" s="220"/>
      <c r="C10814" s="220"/>
    </row>
    <row r="10815" spans="1:3" x14ac:dyDescent="0.2">
      <c r="A10815" s="220"/>
      <c r="B10815" s="220"/>
      <c r="C10815" s="220"/>
    </row>
    <row r="10816" spans="1:3" x14ac:dyDescent="0.2">
      <c r="A10816" s="220"/>
      <c r="B10816" s="220"/>
      <c r="C10816" s="220"/>
    </row>
    <row r="10817" spans="1:3" x14ac:dyDescent="0.2">
      <c r="A10817" s="220"/>
      <c r="B10817" s="220"/>
      <c r="C10817" s="220"/>
    </row>
    <row r="10818" spans="1:3" x14ac:dyDescent="0.2">
      <c r="A10818" s="220"/>
      <c r="B10818" s="220"/>
      <c r="C10818" s="220"/>
    </row>
    <row r="10819" spans="1:3" x14ac:dyDescent="0.2">
      <c r="A10819" s="220"/>
      <c r="B10819" s="220"/>
      <c r="C10819" s="220"/>
    </row>
    <row r="10820" spans="1:3" x14ac:dyDescent="0.2">
      <c r="A10820" s="220"/>
      <c r="B10820" s="220"/>
      <c r="C10820" s="220"/>
    </row>
    <row r="10821" spans="1:3" x14ac:dyDescent="0.2">
      <c r="A10821" s="220"/>
      <c r="B10821" s="220"/>
      <c r="C10821" s="220"/>
    </row>
    <row r="10822" spans="1:3" x14ac:dyDescent="0.2">
      <c r="A10822" s="220"/>
      <c r="B10822" s="220"/>
      <c r="C10822" s="220"/>
    </row>
    <row r="10823" spans="1:3" x14ac:dyDescent="0.2">
      <c r="A10823" s="220"/>
      <c r="B10823" s="220"/>
      <c r="C10823" s="220"/>
    </row>
    <row r="10824" spans="1:3" x14ac:dyDescent="0.2">
      <c r="A10824" s="220"/>
      <c r="B10824" s="220"/>
      <c r="C10824" s="220"/>
    </row>
    <row r="10825" spans="1:3" x14ac:dyDescent="0.2">
      <c r="A10825" s="220"/>
      <c r="B10825" s="220"/>
      <c r="C10825" s="220"/>
    </row>
    <row r="10826" spans="1:3" x14ac:dyDescent="0.2">
      <c r="A10826" s="220"/>
      <c r="B10826" s="220"/>
      <c r="C10826" s="220"/>
    </row>
    <row r="10827" spans="1:3" x14ac:dyDescent="0.2">
      <c r="A10827" s="220"/>
      <c r="B10827" s="220"/>
      <c r="C10827" s="220"/>
    </row>
    <row r="10828" spans="1:3" x14ac:dyDescent="0.2">
      <c r="A10828" s="220"/>
      <c r="B10828" s="220"/>
      <c r="C10828" s="220"/>
    </row>
    <row r="10829" spans="1:3" x14ac:dyDescent="0.2">
      <c r="A10829" s="220"/>
      <c r="B10829" s="220"/>
      <c r="C10829" s="220"/>
    </row>
    <row r="10830" spans="1:3" x14ac:dyDescent="0.2">
      <c r="A10830" s="220"/>
      <c r="B10830" s="220"/>
      <c r="C10830" s="220"/>
    </row>
    <row r="10831" spans="1:3" x14ac:dyDescent="0.2">
      <c r="A10831" s="220"/>
      <c r="B10831" s="220"/>
      <c r="C10831" s="220"/>
    </row>
    <row r="10832" spans="1:3" x14ac:dyDescent="0.2">
      <c r="A10832" s="220"/>
      <c r="B10832" s="220"/>
      <c r="C10832" s="220"/>
    </row>
    <row r="10833" spans="1:3" x14ac:dyDescent="0.2">
      <c r="A10833" s="220"/>
      <c r="B10833" s="220"/>
      <c r="C10833" s="220"/>
    </row>
    <row r="10834" spans="1:3" x14ac:dyDescent="0.2">
      <c r="A10834" s="220"/>
      <c r="B10834" s="220"/>
      <c r="C10834" s="220"/>
    </row>
    <row r="10835" spans="1:3" x14ac:dyDescent="0.2">
      <c r="A10835" s="220"/>
      <c r="B10835" s="220"/>
      <c r="C10835" s="220"/>
    </row>
    <row r="10836" spans="1:3" x14ac:dyDescent="0.2">
      <c r="A10836" s="220"/>
      <c r="B10836" s="220"/>
      <c r="C10836" s="220"/>
    </row>
    <row r="10837" spans="1:3" x14ac:dyDescent="0.2">
      <c r="A10837" s="220"/>
      <c r="B10837" s="220"/>
      <c r="C10837" s="220"/>
    </row>
    <row r="10838" spans="1:3" x14ac:dyDescent="0.2">
      <c r="A10838" s="220"/>
      <c r="B10838" s="220"/>
      <c r="C10838" s="220"/>
    </row>
    <row r="10839" spans="1:3" x14ac:dyDescent="0.2">
      <c r="A10839" s="220"/>
      <c r="B10839" s="220"/>
      <c r="C10839" s="220"/>
    </row>
    <row r="10840" spans="1:3" x14ac:dyDescent="0.2">
      <c r="A10840" s="220"/>
      <c r="B10840" s="220"/>
      <c r="C10840" s="220"/>
    </row>
    <row r="10841" spans="1:3" x14ac:dyDescent="0.2">
      <c r="A10841" s="220"/>
      <c r="B10841" s="220"/>
      <c r="C10841" s="220"/>
    </row>
    <row r="10842" spans="1:3" x14ac:dyDescent="0.2">
      <c r="A10842" s="220"/>
      <c r="B10842" s="220"/>
      <c r="C10842" s="220"/>
    </row>
    <row r="10843" spans="1:3" x14ac:dyDescent="0.2">
      <c r="A10843" s="220"/>
      <c r="B10843" s="220"/>
      <c r="C10843" s="220"/>
    </row>
    <row r="10844" spans="1:3" x14ac:dyDescent="0.2">
      <c r="A10844" s="220"/>
      <c r="B10844" s="220"/>
      <c r="C10844" s="220"/>
    </row>
    <row r="10845" spans="1:3" x14ac:dyDescent="0.2">
      <c r="A10845" s="220"/>
      <c r="B10845" s="220"/>
      <c r="C10845" s="220"/>
    </row>
    <row r="10846" spans="1:3" x14ac:dyDescent="0.2">
      <c r="A10846" s="220"/>
      <c r="B10846" s="220"/>
      <c r="C10846" s="220"/>
    </row>
    <row r="10847" spans="1:3" x14ac:dyDescent="0.2">
      <c r="A10847" s="220"/>
      <c r="B10847" s="220"/>
      <c r="C10847" s="220"/>
    </row>
    <row r="10848" spans="1:3" x14ac:dyDescent="0.2">
      <c r="A10848" s="220"/>
      <c r="B10848" s="220"/>
      <c r="C10848" s="220"/>
    </row>
    <row r="10849" spans="1:3" x14ac:dyDescent="0.2">
      <c r="A10849" s="220"/>
      <c r="B10849" s="220"/>
      <c r="C10849" s="220"/>
    </row>
    <row r="10850" spans="1:3" x14ac:dyDescent="0.2">
      <c r="A10850" s="220"/>
      <c r="B10850" s="220"/>
      <c r="C10850" s="220"/>
    </row>
    <row r="10851" spans="1:3" x14ac:dyDescent="0.2">
      <c r="A10851" s="220"/>
      <c r="B10851" s="220"/>
      <c r="C10851" s="220"/>
    </row>
    <row r="10852" spans="1:3" x14ac:dyDescent="0.2">
      <c r="A10852" s="220"/>
      <c r="B10852" s="220"/>
      <c r="C10852" s="220"/>
    </row>
    <row r="10853" spans="1:3" x14ac:dyDescent="0.2">
      <c r="A10853" s="220"/>
      <c r="B10853" s="220"/>
      <c r="C10853" s="220"/>
    </row>
    <row r="10854" spans="1:3" x14ac:dyDescent="0.2">
      <c r="A10854" s="220"/>
      <c r="B10854" s="220"/>
      <c r="C10854" s="220"/>
    </row>
    <row r="10855" spans="1:3" x14ac:dyDescent="0.2">
      <c r="A10855" s="220"/>
      <c r="B10855" s="220"/>
      <c r="C10855" s="220"/>
    </row>
    <row r="10856" spans="1:3" x14ac:dyDescent="0.2">
      <c r="A10856" s="220"/>
      <c r="B10856" s="220"/>
      <c r="C10856" s="220"/>
    </row>
    <row r="10857" spans="1:3" x14ac:dyDescent="0.2">
      <c r="A10857" s="220"/>
      <c r="B10857" s="220"/>
      <c r="C10857" s="220"/>
    </row>
    <row r="10858" spans="1:3" x14ac:dyDescent="0.2">
      <c r="A10858" s="220"/>
      <c r="B10858" s="220"/>
      <c r="C10858" s="220"/>
    </row>
    <row r="10859" spans="1:3" x14ac:dyDescent="0.2">
      <c r="A10859" s="220"/>
      <c r="B10859" s="220"/>
      <c r="C10859" s="220"/>
    </row>
    <row r="10860" spans="1:3" x14ac:dyDescent="0.2">
      <c r="A10860" s="220"/>
      <c r="B10860" s="220"/>
      <c r="C10860" s="220"/>
    </row>
    <row r="10861" spans="1:3" x14ac:dyDescent="0.2">
      <c r="A10861" s="220"/>
      <c r="B10861" s="220"/>
      <c r="C10861" s="220"/>
    </row>
    <row r="10862" spans="1:3" x14ac:dyDescent="0.2">
      <c r="A10862" s="220"/>
      <c r="B10862" s="220"/>
      <c r="C10862" s="220"/>
    </row>
    <row r="10863" spans="1:3" x14ac:dyDescent="0.2">
      <c r="A10863" s="220"/>
      <c r="B10863" s="220"/>
      <c r="C10863" s="220"/>
    </row>
    <row r="10864" spans="1:3" x14ac:dyDescent="0.2">
      <c r="A10864" s="220"/>
      <c r="B10864" s="220"/>
      <c r="C10864" s="220"/>
    </row>
    <row r="10865" spans="1:3" x14ac:dyDescent="0.2">
      <c r="A10865" s="220"/>
      <c r="B10865" s="220"/>
      <c r="C10865" s="220"/>
    </row>
    <row r="10866" spans="1:3" x14ac:dyDescent="0.2">
      <c r="A10866" s="220"/>
      <c r="B10866" s="220"/>
      <c r="C10866" s="220"/>
    </row>
    <row r="10867" spans="1:3" x14ac:dyDescent="0.2">
      <c r="A10867" s="220"/>
      <c r="B10867" s="220"/>
      <c r="C10867" s="220"/>
    </row>
    <row r="10868" spans="1:3" x14ac:dyDescent="0.2">
      <c r="A10868" s="220"/>
      <c r="B10868" s="220"/>
      <c r="C10868" s="220"/>
    </row>
    <row r="10869" spans="1:3" x14ac:dyDescent="0.2">
      <c r="A10869" s="220"/>
      <c r="B10869" s="220"/>
      <c r="C10869" s="220"/>
    </row>
    <row r="10870" spans="1:3" x14ac:dyDescent="0.2">
      <c r="A10870" s="220"/>
      <c r="B10870" s="220"/>
      <c r="C10870" s="220"/>
    </row>
    <row r="10871" spans="1:3" x14ac:dyDescent="0.2">
      <c r="A10871" s="220"/>
      <c r="B10871" s="220"/>
      <c r="C10871" s="220"/>
    </row>
    <row r="10872" spans="1:3" x14ac:dyDescent="0.2">
      <c r="A10872" s="220"/>
      <c r="B10872" s="220"/>
      <c r="C10872" s="220"/>
    </row>
    <row r="10873" spans="1:3" x14ac:dyDescent="0.2">
      <c r="A10873" s="220"/>
      <c r="B10873" s="220"/>
      <c r="C10873" s="220"/>
    </row>
    <row r="10874" spans="1:3" x14ac:dyDescent="0.2">
      <c r="A10874" s="220"/>
      <c r="B10874" s="220"/>
      <c r="C10874" s="220"/>
    </row>
    <row r="10875" spans="1:3" x14ac:dyDescent="0.2">
      <c r="A10875" s="220"/>
      <c r="B10875" s="220"/>
      <c r="C10875" s="220"/>
    </row>
    <row r="10876" spans="1:3" x14ac:dyDescent="0.2">
      <c r="A10876" s="220"/>
      <c r="B10876" s="220"/>
      <c r="C10876" s="220"/>
    </row>
    <row r="10877" spans="1:3" x14ac:dyDescent="0.2">
      <c r="A10877" s="220"/>
      <c r="B10877" s="220"/>
      <c r="C10877" s="220"/>
    </row>
    <row r="10878" spans="1:3" x14ac:dyDescent="0.2">
      <c r="A10878" s="220"/>
      <c r="B10878" s="220"/>
      <c r="C10878" s="220"/>
    </row>
    <row r="10879" spans="1:3" x14ac:dyDescent="0.2">
      <c r="A10879" s="220"/>
      <c r="B10879" s="220"/>
      <c r="C10879" s="220"/>
    </row>
    <row r="10880" spans="1:3" x14ac:dyDescent="0.2">
      <c r="A10880" s="220"/>
      <c r="B10880" s="220"/>
      <c r="C10880" s="220"/>
    </row>
    <row r="10881" spans="1:3" x14ac:dyDescent="0.2">
      <c r="A10881" s="220"/>
      <c r="B10881" s="220"/>
      <c r="C10881" s="220"/>
    </row>
    <row r="10882" spans="1:3" x14ac:dyDescent="0.2">
      <c r="A10882" s="220"/>
      <c r="B10882" s="220"/>
      <c r="C10882" s="220"/>
    </row>
    <row r="10883" spans="1:3" x14ac:dyDescent="0.2">
      <c r="A10883" s="220"/>
      <c r="B10883" s="220"/>
      <c r="C10883" s="220"/>
    </row>
    <row r="10884" spans="1:3" x14ac:dyDescent="0.2">
      <c r="A10884" s="220"/>
      <c r="B10884" s="220"/>
      <c r="C10884" s="220"/>
    </row>
    <row r="10885" spans="1:3" x14ac:dyDescent="0.2">
      <c r="A10885" s="220"/>
      <c r="B10885" s="220"/>
      <c r="C10885" s="220"/>
    </row>
    <row r="10886" spans="1:3" x14ac:dyDescent="0.2">
      <c r="A10886" s="220"/>
      <c r="B10886" s="220"/>
      <c r="C10886" s="220"/>
    </row>
    <row r="10887" spans="1:3" x14ac:dyDescent="0.2">
      <c r="A10887" s="220"/>
      <c r="B10887" s="220"/>
      <c r="C10887" s="220"/>
    </row>
    <row r="10888" spans="1:3" x14ac:dyDescent="0.2">
      <c r="A10888" s="220"/>
      <c r="B10888" s="220"/>
      <c r="C10888" s="220"/>
    </row>
    <row r="10889" spans="1:3" x14ac:dyDescent="0.2">
      <c r="A10889" s="220"/>
      <c r="B10889" s="220"/>
      <c r="C10889" s="220"/>
    </row>
    <row r="10890" spans="1:3" x14ac:dyDescent="0.2">
      <c r="A10890" s="220"/>
      <c r="B10890" s="220"/>
      <c r="C10890" s="220"/>
    </row>
    <row r="10891" spans="1:3" x14ac:dyDescent="0.2">
      <c r="A10891" s="220"/>
      <c r="B10891" s="220"/>
      <c r="C10891" s="220"/>
    </row>
    <row r="10892" spans="1:3" x14ac:dyDescent="0.2">
      <c r="A10892" s="220"/>
      <c r="B10892" s="220"/>
      <c r="C10892" s="220"/>
    </row>
    <row r="10893" spans="1:3" x14ac:dyDescent="0.2">
      <c r="A10893" s="220"/>
      <c r="B10893" s="220"/>
      <c r="C10893" s="220"/>
    </row>
    <row r="10894" spans="1:3" x14ac:dyDescent="0.2">
      <c r="A10894" s="220"/>
      <c r="B10894" s="220"/>
      <c r="C10894" s="220"/>
    </row>
    <row r="10895" spans="1:3" x14ac:dyDescent="0.2">
      <c r="A10895" s="220"/>
      <c r="B10895" s="220"/>
      <c r="C10895" s="220"/>
    </row>
    <row r="10896" spans="1:3" x14ac:dyDescent="0.2">
      <c r="A10896" s="220"/>
      <c r="B10896" s="220"/>
      <c r="C10896" s="220"/>
    </row>
    <row r="10897" spans="1:3" x14ac:dyDescent="0.2">
      <c r="A10897" s="220"/>
      <c r="B10897" s="220"/>
      <c r="C10897" s="220"/>
    </row>
    <row r="10898" spans="1:3" x14ac:dyDescent="0.2">
      <c r="A10898" s="220"/>
      <c r="B10898" s="220"/>
      <c r="C10898" s="220"/>
    </row>
    <row r="10899" spans="1:3" x14ac:dyDescent="0.2">
      <c r="A10899" s="220"/>
      <c r="B10899" s="220"/>
      <c r="C10899" s="220"/>
    </row>
    <row r="10900" spans="1:3" x14ac:dyDescent="0.2">
      <c r="A10900" s="220"/>
      <c r="B10900" s="220"/>
      <c r="C10900" s="220"/>
    </row>
    <row r="10901" spans="1:3" x14ac:dyDescent="0.2">
      <c r="A10901" s="220"/>
      <c r="B10901" s="220"/>
      <c r="C10901" s="220"/>
    </row>
    <row r="10902" spans="1:3" x14ac:dyDescent="0.2">
      <c r="A10902" s="220"/>
      <c r="B10902" s="220"/>
      <c r="C10902" s="220"/>
    </row>
    <row r="10903" spans="1:3" x14ac:dyDescent="0.2">
      <c r="A10903" s="220"/>
      <c r="B10903" s="220"/>
      <c r="C10903" s="220"/>
    </row>
    <row r="10904" spans="1:3" x14ac:dyDescent="0.2">
      <c r="A10904" s="220"/>
      <c r="B10904" s="220"/>
      <c r="C10904" s="220"/>
    </row>
    <row r="10905" spans="1:3" x14ac:dyDescent="0.2">
      <c r="A10905" s="220"/>
      <c r="B10905" s="220"/>
      <c r="C10905" s="220"/>
    </row>
    <row r="10906" spans="1:3" x14ac:dyDescent="0.2">
      <c r="A10906" s="220"/>
      <c r="B10906" s="220"/>
      <c r="C10906" s="220"/>
    </row>
    <row r="10907" spans="1:3" x14ac:dyDescent="0.2">
      <c r="A10907" s="220"/>
      <c r="B10907" s="220"/>
      <c r="C10907" s="220"/>
    </row>
    <row r="10908" spans="1:3" x14ac:dyDescent="0.2">
      <c r="A10908" s="220"/>
      <c r="B10908" s="220"/>
      <c r="C10908" s="220"/>
    </row>
    <row r="10909" spans="1:3" x14ac:dyDescent="0.2">
      <c r="A10909" s="220"/>
      <c r="B10909" s="220"/>
      <c r="C10909" s="220"/>
    </row>
    <row r="10910" spans="1:3" x14ac:dyDescent="0.2">
      <c r="A10910" s="220"/>
      <c r="B10910" s="220"/>
      <c r="C10910" s="220"/>
    </row>
    <row r="10911" spans="1:3" x14ac:dyDescent="0.2">
      <c r="A10911" s="220"/>
      <c r="B10911" s="220"/>
      <c r="C10911" s="220"/>
    </row>
    <row r="10912" spans="1:3" x14ac:dyDescent="0.2">
      <c r="A10912" s="220"/>
      <c r="B10912" s="220"/>
      <c r="C10912" s="220"/>
    </row>
    <row r="10913" spans="1:3" x14ac:dyDescent="0.2">
      <c r="A10913" s="220"/>
      <c r="B10913" s="220"/>
      <c r="C10913" s="220"/>
    </row>
    <row r="10914" spans="1:3" x14ac:dyDescent="0.2">
      <c r="A10914" s="220"/>
      <c r="B10914" s="220"/>
      <c r="C10914" s="220"/>
    </row>
    <row r="10915" spans="1:3" x14ac:dyDescent="0.2">
      <c r="A10915" s="220"/>
      <c r="B10915" s="220"/>
      <c r="C10915" s="220"/>
    </row>
    <row r="10916" spans="1:3" x14ac:dyDescent="0.2">
      <c r="A10916" s="220"/>
      <c r="B10916" s="220"/>
      <c r="C10916" s="220"/>
    </row>
    <row r="10917" spans="1:3" x14ac:dyDescent="0.2">
      <c r="A10917" s="220"/>
      <c r="B10917" s="220"/>
      <c r="C10917" s="220"/>
    </row>
    <row r="10918" spans="1:3" x14ac:dyDescent="0.2">
      <c r="A10918" s="220"/>
      <c r="B10918" s="220"/>
      <c r="C10918" s="220"/>
    </row>
    <row r="10919" spans="1:3" x14ac:dyDescent="0.2">
      <c r="A10919" s="220"/>
      <c r="B10919" s="220"/>
      <c r="C10919" s="220"/>
    </row>
    <row r="10920" spans="1:3" x14ac:dyDescent="0.2">
      <c r="A10920" s="220"/>
      <c r="B10920" s="220"/>
      <c r="C10920" s="220"/>
    </row>
    <row r="10921" spans="1:3" x14ac:dyDescent="0.2">
      <c r="A10921" s="220"/>
      <c r="B10921" s="220"/>
      <c r="C10921" s="220"/>
    </row>
    <row r="10922" spans="1:3" x14ac:dyDescent="0.2">
      <c r="A10922" s="220"/>
      <c r="B10922" s="220"/>
      <c r="C10922" s="220"/>
    </row>
    <row r="10923" spans="1:3" x14ac:dyDescent="0.2">
      <c r="A10923" s="220"/>
      <c r="B10923" s="220"/>
      <c r="C10923" s="220"/>
    </row>
    <row r="10924" spans="1:3" x14ac:dyDescent="0.2">
      <c r="A10924" s="220"/>
      <c r="B10924" s="220"/>
      <c r="C10924" s="220"/>
    </row>
    <row r="10925" spans="1:3" x14ac:dyDescent="0.2">
      <c r="A10925" s="220"/>
      <c r="B10925" s="220"/>
      <c r="C10925" s="220"/>
    </row>
    <row r="10926" spans="1:3" x14ac:dyDescent="0.2">
      <c r="A10926" s="220"/>
      <c r="B10926" s="220"/>
      <c r="C10926" s="220"/>
    </row>
    <row r="10927" spans="1:3" x14ac:dyDescent="0.2">
      <c r="A10927" s="220"/>
      <c r="B10927" s="220"/>
      <c r="C10927" s="220"/>
    </row>
    <row r="10928" spans="1:3" x14ac:dyDescent="0.2">
      <c r="A10928" s="220"/>
      <c r="B10928" s="220"/>
      <c r="C10928" s="220"/>
    </row>
    <row r="10929" spans="1:3" x14ac:dyDescent="0.2">
      <c r="A10929" s="220"/>
      <c r="B10929" s="220"/>
      <c r="C10929" s="220"/>
    </row>
    <row r="10930" spans="1:3" x14ac:dyDescent="0.2">
      <c r="A10930" s="220"/>
      <c r="B10930" s="220"/>
      <c r="C10930" s="220"/>
    </row>
    <row r="10931" spans="1:3" x14ac:dyDescent="0.2">
      <c r="A10931" s="220"/>
      <c r="B10931" s="220"/>
      <c r="C10931" s="220"/>
    </row>
    <row r="10932" spans="1:3" x14ac:dyDescent="0.2">
      <c r="A10932" s="220"/>
      <c r="B10932" s="220"/>
      <c r="C10932" s="220"/>
    </row>
    <row r="10933" spans="1:3" x14ac:dyDescent="0.2">
      <c r="A10933" s="220"/>
      <c r="B10933" s="220"/>
      <c r="C10933" s="220"/>
    </row>
    <row r="10934" spans="1:3" x14ac:dyDescent="0.2">
      <c r="A10934" s="220"/>
      <c r="B10934" s="220"/>
      <c r="C10934" s="220"/>
    </row>
    <row r="10935" spans="1:3" x14ac:dyDescent="0.2">
      <c r="A10935" s="220"/>
      <c r="B10935" s="220"/>
      <c r="C10935" s="220"/>
    </row>
    <row r="10936" spans="1:3" x14ac:dyDescent="0.2">
      <c r="A10936" s="220"/>
      <c r="B10936" s="220"/>
      <c r="C10936" s="220"/>
    </row>
    <row r="10937" spans="1:3" x14ac:dyDescent="0.2">
      <c r="A10937" s="220"/>
      <c r="B10937" s="220"/>
      <c r="C10937" s="220"/>
    </row>
    <row r="10938" spans="1:3" x14ac:dyDescent="0.2">
      <c r="A10938" s="220"/>
      <c r="B10938" s="220"/>
      <c r="C10938" s="220"/>
    </row>
    <row r="10939" spans="1:3" x14ac:dyDescent="0.2">
      <c r="A10939" s="220"/>
      <c r="B10939" s="220"/>
      <c r="C10939" s="220"/>
    </row>
    <row r="10940" spans="1:3" x14ac:dyDescent="0.2">
      <c r="A10940" s="220"/>
      <c r="B10940" s="220"/>
      <c r="C10940" s="220"/>
    </row>
    <row r="10941" spans="1:3" x14ac:dyDescent="0.2">
      <c r="A10941" s="220"/>
      <c r="B10941" s="220"/>
      <c r="C10941" s="220"/>
    </row>
    <row r="10942" spans="1:3" x14ac:dyDescent="0.2">
      <c r="A10942" s="220"/>
      <c r="B10942" s="220"/>
      <c r="C10942" s="220"/>
    </row>
    <row r="10943" spans="1:3" x14ac:dyDescent="0.2">
      <c r="A10943" s="220"/>
      <c r="B10943" s="220"/>
      <c r="C10943" s="220"/>
    </row>
    <row r="10944" spans="1:3" x14ac:dyDescent="0.2">
      <c r="A10944" s="220"/>
      <c r="B10944" s="220"/>
      <c r="C10944" s="220"/>
    </row>
    <row r="10945" spans="1:3" x14ac:dyDescent="0.2">
      <c r="A10945" s="220"/>
      <c r="B10945" s="220"/>
      <c r="C10945" s="220"/>
    </row>
    <row r="10946" spans="1:3" x14ac:dyDescent="0.2">
      <c r="A10946" s="220"/>
      <c r="B10946" s="220"/>
      <c r="C10946" s="220"/>
    </row>
    <row r="10947" spans="1:3" x14ac:dyDescent="0.2">
      <c r="A10947" s="220"/>
      <c r="B10947" s="220"/>
      <c r="C10947" s="220"/>
    </row>
    <row r="10948" spans="1:3" x14ac:dyDescent="0.2">
      <c r="A10948" s="220"/>
      <c r="B10948" s="220"/>
      <c r="C10948" s="220"/>
    </row>
    <row r="10949" spans="1:3" x14ac:dyDescent="0.2">
      <c r="A10949" s="220"/>
      <c r="B10949" s="220"/>
      <c r="C10949" s="220"/>
    </row>
    <row r="10950" spans="1:3" x14ac:dyDescent="0.2">
      <c r="A10950" s="220"/>
      <c r="B10950" s="220"/>
      <c r="C10950" s="220"/>
    </row>
    <row r="10951" spans="1:3" x14ac:dyDescent="0.2">
      <c r="A10951" s="220"/>
      <c r="B10951" s="220"/>
      <c r="C10951" s="220"/>
    </row>
    <row r="10952" spans="1:3" x14ac:dyDescent="0.2">
      <c r="A10952" s="220"/>
      <c r="B10952" s="220"/>
      <c r="C10952" s="220"/>
    </row>
    <row r="10953" spans="1:3" x14ac:dyDescent="0.2">
      <c r="A10953" s="220"/>
      <c r="B10953" s="220"/>
      <c r="C10953" s="220"/>
    </row>
    <row r="10954" spans="1:3" x14ac:dyDescent="0.2">
      <c r="A10954" s="220"/>
      <c r="B10954" s="220"/>
      <c r="C10954" s="220"/>
    </row>
    <row r="10955" spans="1:3" x14ac:dyDescent="0.2">
      <c r="A10955" s="220"/>
      <c r="B10955" s="220"/>
      <c r="C10955" s="220"/>
    </row>
    <row r="10956" spans="1:3" x14ac:dyDescent="0.2">
      <c r="A10956" s="220"/>
      <c r="B10956" s="220"/>
      <c r="C10956" s="220"/>
    </row>
    <row r="10957" spans="1:3" x14ac:dyDescent="0.2">
      <c r="A10957" s="220"/>
      <c r="B10957" s="220"/>
      <c r="C10957" s="220"/>
    </row>
    <row r="10958" spans="1:3" x14ac:dyDescent="0.2">
      <c r="A10958" s="220"/>
      <c r="B10958" s="220"/>
      <c r="C10958" s="220"/>
    </row>
    <row r="10959" spans="1:3" x14ac:dyDescent="0.2">
      <c r="A10959" s="220"/>
      <c r="B10959" s="220"/>
      <c r="C10959" s="220"/>
    </row>
    <row r="10960" spans="1:3" x14ac:dyDescent="0.2">
      <c r="A10960" s="220"/>
      <c r="B10960" s="220"/>
      <c r="C10960" s="220"/>
    </row>
    <row r="10961" spans="1:3" x14ac:dyDescent="0.2">
      <c r="A10961" s="220"/>
      <c r="B10961" s="220"/>
      <c r="C10961" s="220"/>
    </row>
    <row r="10962" spans="1:3" x14ac:dyDescent="0.2">
      <c r="A10962" s="220"/>
      <c r="B10962" s="220"/>
      <c r="C10962" s="220"/>
    </row>
    <row r="10963" spans="1:3" x14ac:dyDescent="0.2">
      <c r="A10963" s="220"/>
      <c r="B10963" s="220"/>
      <c r="C10963" s="220"/>
    </row>
    <row r="10964" spans="1:3" x14ac:dyDescent="0.2">
      <c r="A10964" s="220"/>
      <c r="B10964" s="220"/>
      <c r="C10964" s="220"/>
    </row>
    <row r="10965" spans="1:3" x14ac:dyDescent="0.2">
      <c r="A10965" s="220"/>
      <c r="B10965" s="220"/>
      <c r="C10965" s="220"/>
    </row>
    <row r="10966" spans="1:3" x14ac:dyDescent="0.2">
      <c r="A10966" s="220"/>
      <c r="B10966" s="220"/>
      <c r="C10966" s="220"/>
    </row>
    <row r="10967" spans="1:3" x14ac:dyDescent="0.2">
      <c r="A10967" s="220"/>
      <c r="B10967" s="220"/>
      <c r="C10967" s="220"/>
    </row>
    <row r="10968" spans="1:3" x14ac:dyDescent="0.2">
      <c r="A10968" s="220"/>
      <c r="B10968" s="220"/>
      <c r="C10968" s="220"/>
    </row>
    <row r="10969" spans="1:3" x14ac:dyDescent="0.2">
      <c r="A10969" s="220"/>
      <c r="B10969" s="220"/>
      <c r="C10969" s="220"/>
    </row>
    <row r="10970" spans="1:3" x14ac:dyDescent="0.2">
      <c r="A10970" s="220"/>
      <c r="B10970" s="220"/>
      <c r="C10970" s="220"/>
    </row>
    <row r="10971" spans="1:3" x14ac:dyDescent="0.2">
      <c r="A10971" s="220"/>
      <c r="B10971" s="220"/>
      <c r="C10971" s="220"/>
    </row>
    <row r="10972" spans="1:3" x14ac:dyDescent="0.2">
      <c r="A10972" s="220"/>
      <c r="B10972" s="220"/>
      <c r="C10972" s="220"/>
    </row>
    <row r="10973" spans="1:3" x14ac:dyDescent="0.2">
      <c r="A10973" s="220"/>
      <c r="B10973" s="220"/>
      <c r="C10973" s="220"/>
    </row>
    <row r="10974" spans="1:3" x14ac:dyDescent="0.2">
      <c r="A10974" s="220"/>
      <c r="B10974" s="220"/>
      <c r="C10974" s="220"/>
    </row>
    <row r="10975" spans="1:3" x14ac:dyDescent="0.2">
      <c r="A10975" s="220"/>
      <c r="B10975" s="220"/>
      <c r="C10975" s="220"/>
    </row>
    <row r="10976" spans="1:3" x14ac:dyDescent="0.2">
      <c r="A10976" s="220"/>
      <c r="B10976" s="220"/>
      <c r="C10976" s="220"/>
    </row>
    <row r="10977" spans="1:3" x14ac:dyDescent="0.2">
      <c r="A10977" s="220"/>
      <c r="B10977" s="220"/>
      <c r="C10977" s="220"/>
    </row>
    <row r="10978" spans="1:3" x14ac:dyDescent="0.2">
      <c r="A10978" s="220"/>
      <c r="B10978" s="220"/>
      <c r="C10978" s="220"/>
    </row>
    <row r="10979" spans="1:3" x14ac:dyDescent="0.2">
      <c r="A10979" s="220"/>
      <c r="B10979" s="220"/>
      <c r="C10979" s="220"/>
    </row>
    <row r="10980" spans="1:3" x14ac:dyDescent="0.2">
      <c r="A10980" s="220"/>
      <c r="B10980" s="220"/>
      <c r="C10980" s="220"/>
    </row>
    <row r="10981" spans="1:3" x14ac:dyDescent="0.2">
      <c r="A10981" s="220"/>
      <c r="B10981" s="220"/>
      <c r="C10981" s="220"/>
    </row>
    <row r="10982" spans="1:3" x14ac:dyDescent="0.2">
      <c r="A10982" s="220"/>
      <c r="B10982" s="220"/>
      <c r="C10982" s="220"/>
    </row>
    <row r="10983" spans="1:3" x14ac:dyDescent="0.2">
      <c r="A10983" s="220"/>
      <c r="B10983" s="220"/>
      <c r="C10983" s="220"/>
    </row>
    <row r="10984" spans="1:3" x14ac:dyDescent="0.2">
      <c r="A10984" s="220"/>
      <c r="B10984" s="220"/>
      <c r="C10984" s="220"/>
    </row>
    <row r="10985" spans="1:3" x14ac:dyDescent="0.2">
      <c r="A10985" s="220"/>
      <c r="B10985" s="220"/>
      <c r="C10985" s="220"/>
    </row>
    <row r="10986" spans="1:3" x14ac:dyDescent="0.2">
      <c r="A10986" s="220"/>
      <c r="B10986" s="220"/>
      <c r="C10986" s="220"/>
    </row>
    <row r="10987" spans="1:3" x14ac:dyDescent="0.2">
      <c r="A10987" s="220"/>
      <c r="B10987" s="220"/>
      <c r="C10987" s="220"/>
    </row>
    <row r="10988" spans="1:3" x14ac:dyDescent="0.2">
      <c r="A10988" s="220"/>
      <c r="B10988" s="220"/>
      <c r="C10988" s="220"/>
    </row>
    <row r="10989" spans="1:3" x14ac:dyDescent="0.2">
      <c r="A10989" s="220"/>
      <c r="B10989" s="220"/>
      <c r="C10989" s="220"/>
    </row>
    <row r="10990" spans="1:3" x14ac:dyDescent="0.2">
      <c r="A10990" s="220"/>
      <c r="B10990" s="220"/>
      <c r="C10990" s="220"/>
    </row>
    <row r="10991" spans="1:3" x14ac:dyDescent="0.2">
      <c r="A10991" s="220"/>
      <c r="B10991" s="220"/>
      <c r="C10991" s="220"/>
    </row>
    <row r="10992" spans="1:3" x14ac:dyDescent="0.2">
      <c r="A10992" s="220"/>
      <c r="B10992" s="220"/>
      <c r="C10992" s="220"/>
    </row>
    <row r="10993" spans="1:3" x14ac:dyDescent="0.2">
      <c r="A10993" s="220"/>
      <c r="B10993" s="220"/>
      <c r="C10993" s="220"/>
    </row>
    <row r="10994" spans="1:3" x14ac:dyDescent="0.2">
      <c r="A10994" s="220"/>
      <c r="B10994" s="220"/>
      <c r="C10994" s="220"/>
    </row>
    <row r="10995" spans="1:3" x14ac:dyDescent="0.2">
      <c r="A10995" s="220"/>
      <c r="B10995" s="220"/>
      <c r="C10995" s="220"/>
    </row>
    <row r="10996" spans="1:3" x14ac:dyDescent="0.2">
      <c r="A10996" s="220"/>
      <c r="B10996" s="220"/>
      <c r="C10996" s="220"/>
    </row>
    <row r="10997" spans="1:3" x14ac:dyDescent="0.2">
      <c r="A10997" s="220"/>
      <c r="B10997" s="220"/>
      <c r="C10997" s="220"/>
    </row>
    <row r="10998" spans="1:3" x14ac:dyDescent="0.2">
      <c r="A10998" s="220"/>
      <c r="B10998" s="220"/>
      <c r="C10998" s="220"/>
    </row>
    <row r="10999" spans="1:3" x14ac:dyDescent="0.2">
      <c r="A10999" s="220"/>
      <c r="B10999" s="220"/>
      <c r="C10999" s="220"/>
    </row>
    <row r="11000" spans="1:3" x14ac:dyDescent="0.2">
      <c r="A11000" s="220"/>
      <c r="B11000" s="220"/>
      <c r="C11000" s="220"/>
    </row>
    <row r="11001" spans="1:3" x14ac:dyDescent="0.2">
      <c r="A11001" s="220"/>
      <c r="B11001" s="220"/>
      <c r="C11001" s="220"/>
    </row>
    <row r="11002" spans="1:3" x14ac:dyDescent="0.2">
      <c r="A11002" s="220"/>
      <c r="B11002" s="220"/>
      <c r="C11002" s="220"/>
    </row>
    <row r="11003" spans="1:3" x14ac:dyDescent="0.2">
      <c r="A11003" s="220"/>
      <c r="B11003" s="220"/>
      <c r="C11003" s="220"/>
    </row>
    <row r="11004" spans="1:3" x14ac:dyDescent="0.2">
      <c r="A11004" s="220"/>
      <c r="B11004" s="220"/>
      <c r="C11004" s="220"/>
    </row>
    <row r="11005" spans="1:3" x14ac:dyDescent="0.2">
      <c r="A11005" s="220"/>
      <c r="B11005" s="220"/>
      <c r="C11005" s="220"/>
    </row>
    <row r="11006" spans="1:3" x14ac:dyDescent="0.2">
      <c r="A11006" s="220"/>
      <c r="B11006" s="220"/>
      <c r="C11006" s="220"/>
    </row>
    <row r="11007" spans="1:3" x14ac:dyDescent="0.2">
      <c r="A11007" s="220"/>
      <c r="B11007" s="220"/>
      <c r="C11007" s="220"/>
    </row>
    <row r="11008" spans="1:3" x14ac:dyDescent="0.2">
      <c r="A11008" s="220"/>
      <c r="B11008" s="220"/>
      <c r="C11008" s="220"/>
    </row>
    <row r="11009" spans="1:3" x14ac:dyDescent="0.2">
      <c r="A11009" s="220"/>
      <c r="B11009" s="220"/>
      <c r="C11009" s="220"/>
    </row>
    <row r="11010" spans="1:3" x14ac:dyDescent="0.2">
      <c r="A11010" s="220"/>
      <c r="B11010" s="220"/>
      <c r="C11010" s="220"/>
    </row>
    <row r="11011" spans="1:3" x14ac:dyDescent="0.2">
      <c r="A11011" s="220"/>
      <c r="B11011" s="220"/>
      <c r="C11011" s="220"/>
    </row>
    <row r="11012" spans="1:3" x14ac:dyDescent="0.2">
      <c r="A11012" s="220"/>
      <c r="B11012" s="220"/>
      <c r="C11012" s="220"/>
    </row>
    <row r="11013" spans="1:3" x14ac:dyDescent="0.2">
      <c r="A11013" s="220"/>
      <c r="B11013" s="220"/>
      <c r="C11013" s="220"/>
    </row>
    <row r="11014" spans="1:3" x14ac:dyDescent="0.2">
      <c r="A11014" s="220"/>
      <c r="B11014" s="220"/>
      <c r="C11014" s="220"/>
    </row>
    <row r="11015" spans="1:3" x14ac:dyDescent="0.2">
      <c r="A11015" s="220"/>
      <c r="B11015" s="220"/>
      <c r="C11015" s="220"/>
    </row>
    <row r="11016" spans="1:3" x14ac:dyDescent="0.2">
      <c r="A11016" s="220"/>
      <c r="B11016" s="220"/>
      <c r="C11016" s="220"/>
    </row>
    <row r="11017" spans="1:3" x14ac:dyDescent="0.2">
      <c r="A11017" s="220"/>
      <c r="B11017" s="220"/>
      <c r="C11017" s="220"/>
    </row>
    <row r="11018" spans="1:3" x14ac:dyDescent="0.2">
      <c r="A11018" s="220"/>
      <c r="B11018" s="220"/>
      <c r="C11018" s="220"/>
    </row>
    <row r="11019" spans="1:3" x14ac:dyDescent="0.2">
      <c r="A11019" s="220"/>
      <c r="B11019" s="220"/>
      <c r="C11019" s="220"/>
    </row>
    <row r="11020" spans="1:3" x14ac:dyDescent="0.2">
      <c r="A11020" s="220"/>
      <c r="B11020" s="220"/>
      <c r="C11020" s="220"/>
    </row>
    <row r="11021" spans="1:3" x14ac:dyDescent="0.2">
      <c r="A11021" s="220"/>
      <c r="B11021" s="220"/>
      <c r="C11021" s="220"/>
    </row>
    <row r="11022" spans="1:3" x14ac:dyDescent="0.2">
      <c r="A11022" s="220"/>
      <c r="B11022" s="220"/>
      <c r="C11022" s="220"/>
    </row>
    <row r="11023" spans="1:3" x14ac:dyDescent="0.2">
      <c r="A11023" s="220"/>
      <c r="B11023" s="220"/>
      <c r="C11023" s="220"/>
    </row>
    <row r="11024" spans="1:3" x14ac:dyDescent="0.2">
      <c r="A11024" s="220"/>
      <c r="B11024" s="220"/>
      <c r="C11024" s="220"/>
    </row>
    <row r="11025" spans="1:3" x14ac:dyDescent="0.2">
      <c r="A11025" s="220"/>
      <c r="B11025" s="220"/>
      <c r="C11025" s="220"/>
    </row>
    <row r="11026" spans="1:3" x14ac:dyDescent="0.2">
      <c r="A11026" s="220"/>
      <c r="B11026" s="220"/>
      <c r="C11026" s="220"/>
    </row>
    <row r="11027" spans="1:3" x14ac:dyDescent="0.2">
      <c r="A11027" s="220"/>
      <c r="B11027" s="220"/>
      <c r="C11027" s="220"/>
    </row>
    <row r="11028" spans="1:3" x14ac:dyDescent="0.2">
      <c r="A11028" s="220"/>
      <c r="B11028" s="220"/>
      <c r="C11028" s="220"/>
    </row>
    <row r="11029" spans="1:3" x14ac:dyDescent="0.2">
      <c r="A11029" s="220"/>
      <c r="B11029" s="220"/>
      <c r="C11029" s="220"/>
    </row>
    <row r="11030" spans="1:3" x14ac:dyDescent="0.2">
      <c r="A11030" s="220"/>
      <c r="B11030" s="220"/>
      <c r="C11030" s="220"/>
    </row>
    <row r="11031" spans="1:3" x14ac:dyDescent="0.2">
      <c r="A11031" s="220"/>
      <c r="B11031" s="220"/>
      <c r="C11031" s="220"/>
    </row>
    <row r="11032" spans="1:3" x14ac:dyDescent="0.2">
      <c r="A11032" s="220"/>
      <c r="B11032" s="220"/>
      <c r="C11032" s="220"/>
    </row>
    <row r="11033" spans="1:3" x14ac:dyDescent="0.2">
      <c r="A11033" s="220"/>
      <c r="B11033" s="220"/>
      <c r="C11033" s="220"/>
    </row>
    <row r="11034" spans="1:3" x14ac:dyDescent="0.2">
      <c r="A11034" s="220"/>
      <c r="B11034" s="220"/>
      <c r="C11034" s="220"/>
    </row>
    <row r="11035" spans="1:3" x14ac:dyDescent="0.2">
      <c r="A11035" s="220"/>
      <c r="B11035" s="220"/>
      <c r="C11035" s="220"/>
    </row>
    <row r="11036" spans="1:3" x14ac:dyDescent="0.2">
      <c r="A11036" s="220"/>
      <c r="B11036" s="220"/>
      <c r="C11036" s="220"/>
    </row>
    <row r="11037" spans="1:3" x14ac:dyDescent="0.2">
      <c r="A11037" s="220"/>
      <c r="B11037" s="220"/>
      <c r="C11037" s="220"/>
    </row>
    <row r="11038" spans="1:3" x14ac:dyDescent="0.2">
      <c r="A11038" s="220"/>
      <c r="B11038" s="220"/>
      <c r="C11038" s="220"/>
    </row>
    <row r="11039" spans="1:3" x14ac:dyDescent="0.2">
      <c r="A11039" s="220"/>
      <c r="B11039" s="220"/>
      <c r="C11039" s="220"/>
    </row>
    <row r="11040" spans="1:3" x14ac:dyDescent="0.2">
      <c r="A11040" s="220"/>
      <c r="B11040" s="220"/>
      <c r="C11040" s="220"/>
    </row>
    <row r="11041" spans="1:3" x14ac:dyDescent="0.2">
      <c r="A11041" s="220"/>
      <c r="B11041" s="220"/>
      <c r="C11041" s="220"/>
    </row>
    <row r="11042" spans="1:3" x14ac:dyDescent="0.2">
      <c r="A11042" s="220"/>
      <c r="B11042" s="220"/>
      <c r="C11042" s="220"/>
    </row>
    <row r="11043" spans="1:3" x14ac:dyDescent="0.2">
      <c r="A11043" s="220"/>
      <c r="B11043" s="220"/>
      <c r="C11043" s="220"/>
    </row>
    <row r="11044" spans="1:3" x14ac:dyDescent="0.2">
      <c r="A11044" s="220"/>
      <c r="B11044" s="220"/>
      <c r="C11044" s="220"/>
    </row>
    <row r="11045" spans="1:3" x14ac:dyDescent="0.2">
      <c r="A11045" s="220"/>
      <c r="B11045" s="220"/>
      <c r="C11045" s="220"/>
    </row>
    <row r="11046" spans="1:3" x14ac:dyDescent="0.2">
      <c r="A11046" s="220"/>
      <c r="B11046" s="220"/>
      <c r="C11046" s="220"/>
    </row>
    <row r="11047" spans="1:3" x14ac:dyDescent="0.2">
      <c r="A11047" s="220"/>
      <c r="B11047" s="220"/>
      <c r="C11047" s="220"/>
    </row>
    <row r="11048" spans="1:3" x14ac:dyDescent="0.2">
      <c r="A11048" s="220"/>
      <c r="B11048" s="220"/>
      <c r="C11048" s="220"/>
    </row>
    <row r="11049" spans="1:3" x14ac:dyDescent="0.2">
      <c r="A11049" s="220"/>
      <c r="B11049" s="220"/>
      <c r="C11049" s="220"/>
    </row>
    <row r="11050" spans="1:3" x14ac:dyDescent="0.2">
      <c r="A11050" s="220"/>
      <c r="B11050" s="220"/>
      <c r="C11050" s="220"/>
    </row>
    <row r="11051" spans="1:3" x14ac:dyDescent="0.2">
      <c r="A11051" s="220"/>
      <c r="B11051" s="220"/>
      <c r="C11051" s="220"/>
    </row>
    <row r="11052" spans="1:3" x14ac:dyDescent="0.2">
      <c r="A11052" s="220"/>
      <c r="B11052" s="220"/>
      <c r="C11052" s="220"/>
    </row>
    <row r="11053" spans="1:3" x14ac:dyDescent="0.2">
      <c r="A11053" s="220"/>
      <c r="B11053" s="220"/>
      <c r="C11053" s="220"/>
    </row>
    <row r="11054" spans="1:3" x14ac:dyDescent="0.2">
      <c r="A11054" s="220"/>
      <c r="B11054" s="220"/>
      <c r="C11054" s="220"/>
    </row>
    <row r="11055" spans="1:3" x14ac:dyDescent="0.2">
      <c r="A11055" s="220"/>
      <c r="B11055" s="220"/>
      <c r="C11055" s="220"/>
    </row>
    <row r="11056" spans="1:3" x14ac:dyDescent="0.2">
      <c r="A11056" s="220"/>
      <c r="B11056" s="220"/>
      <c r="C11056" s="220"/>
    </row>
    <row r="11057" spans="1:3" x14ac:dyDescent="0.2">
      <c r="A11057" s="220"/>
      <c r="B11057" s="220"/>
      <c r="C11057" s="220"/>
    </row>
    <row r="11058" spans="1:3" x14ac:dyDescent="0.2">
      <c r="A11058" s="220"/>
      <c r="B11058" s="220"/>
      <c r="C11058" s="220"/>
    </row>
    <row r="11059" spans="1:3" x14ac:dyDescent="0.2">
      <c r="A11059" s="220"/>
      <c r="B11059" s="220"/>
      <c r="C11059" s="220"/>
    </row>
    <row r="11060" spans="1:3" x14ac:dyDescent="0.2">
      <c r="A11060" s="220"/>
      <c r="B11060" s="220"/>
      <c r="C11060" s="220"/>
    </row>
    <row r="11061" spans="1:3" x14ac:dyDescent="0.2">
      <c r="A11061" s="220"/>
      <c r="B11061" s="220"/>
      <c r="C11061" s="220"/>
    </row>
    <row r="11062" spans="1:3" x14ac:dyDescent="0.2">
      <c r="A11062" s="220"/>
      <c r="B11062" s="220"/>
      <c r="C11062" s="220"/>
    </row>
    <row r="11063" spans="1:3" x14ac:dyDescent="0.2">
      <c r="A11063" s="220"/>
      <c r="B11063" s="220"/>
      <c r="C11063" s="220"/>
    </row>
    <row r="11064" spans="1:3" x14ac:dyDescent="0.2">
      <c r="A11064" s="220"/>
      <c r="B11064" s="220"/>
      <c r="C11064" s="220"/>
    </row>
    <row r="11065" spans="1:3" x14ac:dyDescent="0.2">
      <c r="A11065" s="220"/>
      <c r="B11065" s="220"/>
      <c r="C11065" s="220"/>
    </row>
    <row r="11066" spans="1:3" x14ac:dyDescent="0.2">
      <c r="A11066" s="220"/>
      <c r="B11066" s="220"/>
      <c r="C11066" s="220"/>
    </row>
    <row r="11067" spans="1:3" x14ac:dyDescent="0.2">
      <c r="A11067" s="220"/>
      <c r="B11067" s="220"/>
      <c r="C11067" s="220"/>
    </row>
    <row r="11068" spans="1:3" x14ac:dyDescent="0.2">
      <c r="A11068" s="220"/>
      <c r="B11068" s="220"/>
      <c r="C11068" s="220"/>
    </row>
    <row r="11069" spans="1:3" x14ac:dyDescent="0.2">
      <c r="A11069" s="220"/>
      <c r="B11069" s="220"/>
      <c r="C11069" s="220"/>
    </row>
    <row r="11070" spans="1:3" x14ac:dyDescent="0.2">
      <c r="A11070" s="220"/>
      <c r="B11070" s="220"/>
      <c r="C11070" s="220"/>
    </row>
    <row r="11071" spans="1:3" x14ac:dyDescent="0.2">
      <c r="A11071" s="220"/>
      <c r="B11071" s="220"/>
      <c r="C11071" s="220"/>
    </row>
    <row r="11072" spans="1:3" x14ac:dyDescent="0.2">
      <c r="A11072" s="220"/>
      <c r="B11072" s="220"/>
      <c r="C11072" s="220"/>
    </row>
    <row r="11073" spans="1:3" x14ac:dyDescent="0.2">
      <c r="A11073" s="220"/>
      <c r="B11073" s="220"/>
      <c r="C11073" s="220"/>
    </row>
    <row r="11074" spans="1:3" x14ac:dyDescent="0.2">
      <c r="A11074" s="220"/>
      <c r="B11074" s="220"/>
      <c r="C11074" s="220"/>
    </row>
    <row r="11075" spans="1:3" x14ac:dyDescent="0.2">
      <c r="A11075" s="220"/>
      <c r="B11075" s="220"/>
      <c r="C11075" s="220"/>
    </row>
    <row r="11076" spans="1:3" x14ac:dyDescent="0.2">
      <c r="A11076" s="220"/>
      <c r="B11076" s="220"/>
      <c r="C11076" s="220"/>
    </row>
    <row r="11077" spans="1:3" x14ac:dyDescent="0.2">
      <c r="A11077" s="220"/>
      <c r="B11077" s="220"/>
      <c r="C11077" s="220"/>
    </row>
    <row r="11078" spans="1:3" x14ac:dyDescent="0.2">
      <c r="A11078" s="220"/>
      <c r="B11078" s="220"/>
      <c r="C11078" s="220"/>
    </row>
    <row r="11079" spans="1:3" x14ac:dyDescent="0.2">
      <c r="A11079" s="220"/>
      <c r="B11079" s="220"/>
      <c r="C11079" s="220"/>
    </row>
    <row r="11080" spans="1:3" x14ac:dyDescent="0.2">
      <c r="A11080" s="220"/>
      <c r="B11080" s="220"/>
      <c r="C11080" s="220"/>
    </row>
    <row r="11081" spans="1:3" x14ac:dyDescent="0.2">
      <c r="A11081" s="220"/>
      <c r="B11081" s="220"/>
      <c r="C11081" s="220"/>
    </row>
    <row r="11082" spans="1:3" x14ac:dyDescent="0.2">
      <c r="A11082" s="220"/>
      <c r="B11082" s="220"/>
      <c r="C11082" s="220"/>
    </row>
    <row r="11083" spans="1:3" x14ac:dyDescent="0.2">
      <c r="A11083" s="220"/>
      <c r="B11083" s="220"/>
      <c r="C11083" s="220"/>
    </row>
    <row r="11084" spans="1:3" x14ac:dyDescent="0.2">
      <c r="A11084" s="220"/>
      <c r="B11084" s="220"/>
      <c r="C11084" s="220"/>
    </row>
    <row r="11085" spans="1:3" x14ac:dyDescent="0.2">
      <c r="A11085" s="220"/>
      <c r="B11085" s="220"/>
      <c r="C11085" s="220"/>
    </row>
    <row r="11086" spans="1:3" x14ac:dyDescent="0.2">
      <c r="A11086" s="220"/>
      <c r="B11086" s="220"/>
      <c r="C11086" s="220"/>
    </row>
    <row r="11087" spans="1:3" x14ac:dyDescent="0.2">
      <c r="A11087" s="220"/>
      <c r="B11087" s="220"/>
      <c r="C11087" s="220"/>
    </row>
    <row r="11088" spans="1:3" x14ac:dyDescent="0.2">
      <c r="A11088" s="220"/>
      <c r="B11088" s="220"/>
      <c r="C11088" s="220"/>
    </row>
    <row r="11089" spans="1:3" x14ac:dyDescent="0.2">
      <c r="A11089" s="220"/>
      <c r="B11089" s="220"/>
      <c r="C11089" s="220"/>
    </row>
    <row r="11090" spans="1:3" x14ac:dyDescent="0.2">
      <c r="A11090" s="220"/>
      <c r="B11090" s="220"/>
      <c r="C11090" s="220"/>
    </row>
    <row r="11091" spans="1:3" x14ac:dyDescent="0.2">
      <c r="A11091" s="220"/>
      <c r="B11091" s="220"/>
      <c r="C11091" s="220"/>
    </row>
    <row r="11092" spans="1:3" x14ac:dyDescent="0.2">
      <c r="A11092" s="220"/>
      <c r="B11092" s="220"/>
      <c r="C11092" s="220"/>
    </row>
    <row r="11093" spans="1:3" x14ac:dyDescent="0.2">
      <c r="A11093" s="220"/>
      <c r="B11093" s="220"/>
      <c r="C11093" s="220"/>
    </row>
    <row r="11094" spans="1:3" x14ac:dyDescent="0.2">
      <c r="A11094" s="220"/>
      <c r="B11094" s="220"/>
      <c r="C11094" s="220"/>
    </row>
    <row r="11095" spans="1:3" x14ac:dyDescent="0.2">
      <c r="A11095" s="220"/>
      <c r="B11095" s="220"/>
      <c r="C11095" s="220"/>
    </row>
    <row r="11096" spans="1:3" x14ac:dyDescent="0.2">
      <c r="A11096" s="220"/>
      <c r="B11096" s="220"/>
      <c r="C11096" s="220"/>
    </row>
    <row r="11097" spans="1:3" x14ac:dyDescent="0.2">
      <c r="A11097" s="220"/>
      <c r="B11097" s="220"/>
      <c r="C11097" s="220"/>
    </row>
    <row r="11098" spans="1:3" x14ac:dyDescent="0.2">
      <c r="A11098" s="220"/>
      <c r="B11098" s="220"/>
      <c r="C11098" s="220"/>
    </row>
    <row r="11099" spans="1:3" x14ac:dyDescent="0.2">
      <c r="A11099" s="220"/>
      <c r="B11099" s="220"/>
      <c r="C11099" s="220"/>
    </row>
    <row r="11100" spans="1:3" x14ac:dyDescent="0.2">
      <c r="A11100" s="220"/>
      <c r="B11100" s="220"/>
      <c r="C11100" s="220"/>
    </row>
    <row r="11101" spans="1:3" x14ac:dyDescent="0.2">
      <c r="A11101" s="220"/>
      <c r="B11101" s="220"/>
      <c r="C11101" s="220"/>
    </row>
    <row r="11102" spans="1:3" x14ac:dyDescent="0.2">
      <c r="A11102" s="220"/>
      <c r="B11102" s="220"/>
      <c r="C11102" s="220"/>
    </row>
    <row r="11103" spans="1:3" x14ac:dyDescent="0.2">
      <c r="A11103" s="220"/>
      <c r="B11103" s="220"/>
      <c r="C11103" s="220"/>
    </row>
    <row r="11104" spans="1:3" x14ac:dyDescent="0.2">
      <c r="A11104" s="220"/>
      <c r="B11104" s="220"/>
      <c r="C11104" s="220"/>
    </row>
    <row r="11105" spans="1:3" x14ac:dyDescent="0.2">
      <c r="A11105" s="220"/>
      <c r="B11105" s="220"/>
      <c r="C11105" s="220"/>
    </row>
    <row r="11106" spans="1:3" x14ac:dyDescent="0.2">
      <c r="A11106" s="220"/>
      <c r="B11106" s="220"/>
      <c r="C11106" s="220"/>
    </row>
    <row r="11107" spans="1:3" x14ac:dyDescent="0.2">
      <c r="A11107" s="220"/>
      <c r="B11107" s="220"/>
      <c r="C11107" s="220"/>
    </row>
    <row r="11108" spans="1:3" x14ac:dyDescent="0.2">
      <c r="A11108" s="220"/>
      <c r="B11108" s="220"/>
      <c r="C11108" s="220"/>
    </row>
    <row r="11109" spans="1:3" x14ac:dyDescent="0.2">
      <c r="A11109" s="220"/>
      <c r="B11109" s="220"/>
      <c r="C11109" s="220"/>
    </row>
    <row r="11110" spans="1:3" x14ac:dyDescent="0.2">
      <c r="A11110" s="220"/>
      <c r="B11110" s="220"/>
      <c r="C11110" s="220"/>
    </row>
    <row r="11111" spans="1:3" x14ac:dyDescent="0.2">
      <c r="A11111" s="220"/>
      <c r="B11111" s="220"/>
      <c r="C11111" s="220"/>
    </row>
    <row r="11112" spans="1:3" x14ac:dyDescent="0.2">
      <c r="A11112" s="220"/>
      <c r="B11112" s="220"/>
      <c r="C11112" s="220"/>
    </row>
    <row r="11113" spans="1:3" x14ac:dyDescent="0.2">
      <c r="A11113" s="220"/>
      <c r="B11113" s="220"/>
      <c r="C11113" s="220"/>
    </row>
    <row r="11114" spans="1:3" x14ac:dyDescent="0.2">
      <c r="A11114" s="220"/>
      <c r="B11114" s="220"/>
      <c r="C11114" s="220"/>
    </row>
    <row r="11115" spans="1:3" x14ac:dyDescent="0.2">
      <c r="A11115" s="220"/>
      <c r="B11115" s="220"/>
      <c r="C11115" s="220"/>
    </row>
    <row r="11116" spans="1:3" x14ac:dyDescent="0.2">
      <c r="A11116" s="220"/>
      <c r="B11116" s="220"/>
      <c r="C11116" s="220"/>
    </row>
    <row r="11117" spans="1:3" x14ac:dyDescent="0.2">
      <c r="A11117" s="220"/>
      <c r="B11117" s="220"/>
      <c r="C11117" s="220"/>
    </row>
    <row r="11118" spans="1:3" x14ac:dyDescent="0.2">
      <c r="A11118" s="220"/>
      <c r="B11118" s="220"/>
      <c r="C11118" s="220"/>
    </row>
    <row r="11119" spans="1:3" x14ac:dyDescent="0.2">
      <c r="A11119" s="220"/>
      <c r="B11119" s="220"/>
      <c r="C11119" s="220"/>
    </row>
    <row r="11120" spans="1:3" x14ac:dyDescent="0.2">
      <c r="A11120" s="220"/>
      <c r="B11120" s="220"/>
      <c r="C11120" s="220"/>
    </row>
    <row r="11121" spans="1:3" x14ac:dyDescent="0.2">
      <c r="A11121" s="220"/>
      <c r="B11121" s="220"/>
      <c r="C11121" s="220"/>
    </row>
    <row r="11122" spans="1:3" x14ac:dyDescent="0.2">
      <c r="A11122" s="220"/>
      <c r="B11122" s="220"/>
      <c r="C11122" s="220"/>
    </row>
    <row r="11123" spans="1:3" x14ac:dyDescent="0.2">
      <c r="A11123" s="220"/>
      <c r="B11123" s="220"/>
      <c r="C11123" s="220"/>
    </row>
    <row r="11124" spans="1:3" x14ac:dyDescent="0.2">
      <c r="A11124" s="220"/>
      <c r="B11124" s="220"/>
      <c r="C11124" s="220"/>
    </row>
    <row r="11125" spans="1:3" x14ac:dyDescent="0.2">
      <c r="A11125" s="220"/>
      <c r="B11125" s="220"/>
      <c r="C11125" s="220"/>
    </row>
    <row r="11126" spans="1:3" x14ac:dyDescent="0.2">
      <c r="A11126" s="220"/>
      <c r="B11126" s="220"/>
      <c r="C11126" s="220"/>
    </row>
    <row r="11127" spans="1:3" x14ac:dyDescent="0.2">
      <c r="A11127" s="220"/>
      <c r="B11127" s="220"/>
      <c r="C11127" s="220"/>
    </row>
    <row r="11128" spans="1:3" x14ac:dyDescent="0.2">
      <c r="A11128" s="220"/>
      <c r="B11128" s="220"/>
      <c r="C11128" s="220"/>
    </row>
    <row r="11129" spans="1:3" x14ac:dyDescent="0.2">
      <c r="A11129" s="220"/>
      <c r="B11129" s="220"/>
      <c r="C11129" s="220"/>
    </row>
    <row r="11130" spans="1:3" x14ac:dyDescent="0.2">
      <c r="A11130" s="220"/>
      <c r="B11130" s="220"/>
      <c r="C11130" s="220"/>
    </row>
    <row r="11131" spans="1:3" x14ac:dyDescent="0.2">
      <c r="A11131" s="220"/>
      <c r="B11131" s="220"/>
      <c r="C11131" s="220"/>
    </row>
    <row r="11132" spans="1:3" x14ac:dyDescent="0.2">
      <c r="A11132" s="220"/>
      <c r="B11132" s="220"/>
      <c r="C11132" s="220"/>
    </row>
    <row r="11133" spans="1:3" x14ac:dyDescent="0.2">
      <c r="A11133" s="220"/>
      <c r="B11133" s="220"/>
      <c r="C11133" s="220"/>
    </row>
    <row r="11134" spans="1:3" x14ac:dyDescent="0.2">
      <c r="A11134" s="220"/>
      <c r="B11134" s="220"/>
      <c r="C11134" s="220"/>
    </row>
    <row r="11135" spans="1:3" x14ac:dyDescent="0.2">
      <c r="A11135" s="220"/>
      <c r="B11135" s="220"/>
      <c r="C11135" s="220"/>
    </row>
    <row r="11136" spans="1:3" x14ac:dyDescent="0.2">
      <c r="A11136" s="220"/>
      <c r="B11136" s="220"/>
      <c r="C11136" s="220"/>
    </row>
    <row r="11137" spans="1:3" x14ac:dyDescent="0.2">
      <c r="A11137" s="220"/>
      <c r="B11137" s="220"/>
      <c r="C11137" s="220"/>
    </row>
    <row r="11138" spans="1:3" x14ac:dyDescent="0.2">
      <c r="A11138" s="220"/>
      <c r="B11138" s="220"/>
      <c r="C11138" s="220"/>
    </row>
    <row r="11139" spans="1:3" x14ac:dyDescent="0.2">
      <c r="A11139" s="220"/>
      <c r="B11139" s="220"/>
      <c r="C11139" s="220"/>
    </row>
    <row r="11140" spans="1:3" x14ac:dyDescent="0.2">
      <c r="A11140" s="220"/>
      <c r="B11140" s="220"/>
      <c r="C11140" s="220"/>
    </row>
    <row r="11141" spans="1:3" x14ac:dyDescent="0.2">
      <c r="A11141" s="220"/>
      <c r="B11141" s="220"/>
      <c r="C11141" s="220"/>
    </row>
    <row r="11142" spans="1:3" x14ac:dyDescent="0.2">
      <c r="A11142" s="220"/>
      <c r="B11142" s="220"/>
      <c r="C11142" s="220"/>
    </row>
    <row r="11143" spans="1:3" x14ac:dyDescent="0.2">
      <c r="A11143" s="220"/>
      <c r="B11143" s="220"/>
      <c r="C11143" s="220"/>
    </row>
    <row r="11144" spans="1:3" x14ac:dyDescent="0.2">
      <c r="A11144" s="220"/>
      <c r="B11144" s="220"/>
      <c r="C11144" s="220"/>
    </row>
    <row r="11145" spans="1:3" x14ac:dyDescent="0.2">
      <c r="A11145" s="220"/>
      <c r="B11145" s="220"/>
      <c r="C11145" s="220"/>
    </row>
    <row r="11146" spans="1:3" x14ac:dyDescent="0.2">
      <c r="A11146" s="220"/>
      <c r="B11146" s="220"/>
      <c r="C11146" s="220"/>
    </row>
    <row r="11147" spans="1:3" x14ac:dyDescent="0.2">
      <c r="A11147" s="220"/>
      <c r="B11147" s="220"/>
      <c r="C11147" s="220"/>
    </row>
    <row r="11148" spans="1:3" x14ac:dyDescent="0.2">
      <c r="A11148" s="220"/>
      <c r="B11148" s="220"/>
      <c r="C11148" s="220"/>
    </row>
    <row r="11149" spans="1:3" x14ac:dyDescent="0.2">
      <c r="A11149" s="220"/>
      <c r="B11149" s="220"/>
      <c r="C11149" s="220"/>
    </row>
    <row r="11150" spans="1:3" x14ac:dyDescent="0.2">
      <c r="A11150" s="220"/>
      <c r="B11150" s="220"/>
      <c r="C11150" s="220"/>
    </row>
    <row r="11151" spans="1:3" x14ac:dyDescent="0.2">
      <c r="A11151" s="220"/>
      <c r="B11151" s="220"/>
      <c r="C11151" s="220"/>
    </row>
    <row r="11152" spans="1:3" x14ac:dyDescent="0.2">
      <c r="A11152" s="220"/>
      <c r="B11152" s="220"/>
      <c r="C11152" s="220"/>
    </row>
    <row r="11153" spans="1:3" x14ac:dyDescent="0.2">
      <c r="A11153" s="220"/>
      <c r="B11153" s="220"/>
      <c r="C11153" s="220"/>
    </row>
    <row r="11154" spans="1:3" x14ac:dyDescent="0.2">
      <c r="A11154" s="220"/>
      <c r="B11154" s="220"/>
      <c r="C11154" s="220"/>
    </row>
    <row r="11155" spans="1:3" x14ac:dyDescent="0.2">
      <c r="A11155" s="220"/>
      <c r="B11155" s="220"/>
      <c r="C11155" s="220"/>
    </row>
    <row r="11156" spans="1:3" x14ac:dyDescent="0.2">
      <c r="A11156" s="220"/>
      <c r="B11156" s="220"/>
      <c r="C11156" s="220"/>
    </row>
    <row r="11157" spans="1:3" x14ac:dyDescent="0.2">
      <c r="A11157" s="220"/>
      <c r="B11157" s="220"/>
      <c r="C11157" s="220"/>
    </row>
    <row r="11158" spans="1:3" x14ac:dyDescent="0.2">
      <c r="A11158" s="220"/>
      <c r="B11158" s="220"/>
      <c r="C11158" s="220"/>
    </row>
    <row r="11159" spans="1:3" x14ac:dyDescent="0.2">
      <c r="A11159" s="220"/>
      <c r="B11159" s="220"/>
      <c r="C11159" s="220"/>
    </row>
    <row r="11160" spans="1:3" x14ac:dyDescent="0.2">
      <c r="A11160" s="220"/>
      <c r="B11160" s="220"/>
      <c r="C11160" s="220"/>
    </row>
    <row r="11161" spans="1:3" x14ac:dyDescent="0.2">
      <c r="A11161" s="220"/>
      <c r="B11161" s="220"/>
      <c r="C11161" s="220"/>
    </row>
    <row r="11162" spans="1:3" x14ac:dyDescent="0.2">
      <c r="A11162" s="220"/>
      <c r="B11162" s="220"/>
      <c r="C11162" s="220"/>
    </row>
    <row r="11163" spans="1:3" x14ac:dyDescent="0.2">
      <c r="A11163" s="220"/>
      <c r="B11163" s="220"/>
      <c r="C11163" s="220"/>
    </row>
    <row r="11164" spans="1:3" x14ac:dyDescent="0.2">
      <c r="A11164" s="220"/>
      <c r="B11164" s="220"/>
      <c r="C11164" s="220"/>
    </row>
    <row r="11165" spans="1:3" x14ac:dyDescent="0.2">
      <c r="A11165" s="220"/>
      <c r="B11165" s="220"/>
      <c r="C11165" s="220"/>
    </row>
    <row r="11166" spans="1:3" x14ac:dyDescent="0.2">
      <c r="A11166" s="220"/>
      <c r="B11166" s="220"/>
      <c r="C11166" s="220"/>
    </row>
    <row r="11167" spans="1:3" x14ac:dyDescent="0.2">
      <c r="A11167" s="220"/>
      <c r="B11167" s="220"/>
      <c r="C11167" s="220"/>
    </row>
    <row r="11168" spans="1:3" x14ac:dyDescent="0.2">
      <c r="A11168" s="220"/>
      <c r="B11168" s="220"/>
      <c r="C11168" s="220"/>
    </row>
    <row r="11169" spans="1:3" x14ac:dyDescent="0.2">
      <c r="A11169" s="220"/>
      <c r="B11169" s="220"/>
      <c r="C11169" s="220"/>
    </row>
    <row r="11170" spans="1:3" x14ac:dyDescent="0.2">
      <c r="A11170" s="220"/>
      <c r="B11170" s="220"/>
      <c r="C11170" s="220"/>
    </row>
    <row r="11171" spans="1:3" x14ac:dyDescent="0.2">
      <c r="A11171" s="220"/>
      <c r="B11171" s="220"/>
      <c r="C11171" s="220"/>
    </row>
    <row r="11172" spans="1:3" x14ac:dyDescent="0.2">
      <c r="A11172" s="220"/>
      <c r="B11172" s="220"/>
      <c r="C11172" s="220"/>
    </row>
    <row r="11173" spans="1:3" x14ac:dyDescent="0.2">
      <c r="A11173" s="220"/>
      <c r="B11173" s="220"/>
      <c r="C11173" s="220"/>
    </row>
    <row r="11174" spans="1:3" x14ac:dyDescent="0.2">
      <c r="A11174" s="220"/>
      <c r="B11174" s="220"/>
      <c r="C11174" s="220"/>
    </row>
    <row r="11175" spans="1:3" x14ac:dyDescent="0.2">
      <c r="A11175" s="220"/>
      <c r="B11175" s="220"/>
      <c r="C11175" s="220"/>
    </row>
    <row r="11176" spans="1:3" x14ac:dyDescent="0.2">
      <c r="A11176" s="220"/>
      <c r="B11176" s="220"/>
      <c r="C11176" s="220"/>
    </row>
    <row r="11177" spans="1:3" x14ac:dyDescent="0.2">
      <c r="A11177" s="220"/>
      <c r="B11177" s="220"/>
      <c r="C11177" s="220"/>
    </row>
    <row r="11178" spans="1:3" x14ac:dyDescent="0.2">
      <c r="A11178" s="220"/>
      <c r="B11178" s="220"/>
      <c r="C11178" s="220"/>
    </row>
    <row r="11179" spans="1:3" x14ac:dyDescent="0.2">
      <c r="A11179" s="220"/>
      <c r="B11179" s="220"/>
      <c r="C11179" s="220"/>
    </row>
    <row r="11180" spans="1:3" x14ac:dyDescent="0.2">
      <c r="A11180" s="220"/>
      <c r="B11180" s="220"/>
      <c r="C11180" s="220"/>
    </row>
    <row r="11181" spans="1:3" x14ac:dyDescent="0.2">
      <c r="A11181" s="220"/>
      <c r="B11181" s="220"/>
      <c r="C11181" s="220"/>
    </row>
    <row r="11182" spans="1:3" x14ac:dyDescent="0.2">
      <c r="A11182" s="220"/>
      <c r="B11182" s="220"/>
      <c r="C11182" s="220"/>
    </row>
    <row r="11183" spans="1:3" x14ac:dyDescent="0.2">
      <c r="A11183" s="220"/>
      <c r="B11183" s="220"/>
      <c r="C11183" s="220"/>
    </row>
    <row r="11184" spans="1:3" x14ac:dyDescent="0.2">
      <c r="A11184" s="220"/>
      <c r="B11184" s="220"/>
      <c r="C11184" s="220"/>
    </row>
    <row r="11185" spans="1:3" x14ac:dyDescent="0.2">
      <c r="A11185" s="220"/>
      <c r="B11185" s="220"/>
      <c r="C11185" s="220"/>
    </row>
    <row r="11186" spans="1:3" x14ac:dyDescent="0.2">
      <c r="A11186" s="220"/>
      <c r="B11186" s="220"/>
      <c r="C11186" s="220"/>
    </row>
    <row r="11187" spans="1:3" x14ac:dyDescent="0.2">
      <c r="A11187" s="220"/>
      <c r="B11187" s="220"/>
      <c r="C11187" s="220"/>
    </row>
    <row r="11188" spans="1:3" x14ac:dyDescent="0.2">
      <c r="A11188" s="220"/>
      <c r="B11188" s="220"/>
      <c r="C11188" s="220"/>
    </row>
    <row r="11189" spans="1:3" x14ac:dyDescent="0.2">
      <c r="A11189" s="220"/>
      <c r="B11189" s="220"/>
      <c r="C11189" s="220"/>
    </row>
    <row r="11190" spans="1:3" x14ac:dyDescent="0.2">
      <c r="A11190" s="220"/>
      <c r="B11190" s="220"/>
      <c r="C11190" s="220"/>
    </row>
    <row r="11191" spans="1:3" x14ac:dyDescent="0.2">
      <c r="A11191" s="220"/>
      <c r="B11191" s="220"/>
      <c r="C11191" s="220"/>
    </row>
    <row r="11192" spans="1:3" x14ac:dyDescent="0.2">
      <c r="A11192" s="220"/>
      <c r="B11192" s="220"/>
      <c r="C11192" s="220"/>
    </row>
    <row r="11193" spans="1:3" x14ac:dyDescent="0.2">
      <c r="A11193" s="220"/>
      <c r="B11193" s="220"/>
      <c r="C11193" s="220"/>
    </row>
    <row r="11194" spans="1:3" x14ac:dyDescent="0.2">
      <c r="A11194" s="220"/>
      <c r="B11194" s="220"/>
      <c r="C11194" s="220"/>
    </row>
    <row r="11195" spans="1:3" x14ac:dyDescent="0.2">
      <c r="A11195" s="220"/>
      <c r="B11195" s="220"/>
      <c r="C11195" s="220"/>
    </row>
    <row r="11196" spans="1:3" x14ac:dyDescent="0.2">
      <c r="A11196" s="220"/>
      <c r="B11196" s="220"/>
      <c r="C11196" s="220"/>
    </row>
    <row r="11197" spans="1:3" x14ac:dyDescent="0.2">
      <c r="A11197" s="220"/>
      <c r="B11197" s="220"/>
      <c r="C11197" s="220"/>
    </row>
    <row r="11198" spans="1:3" x14ac:dyDescent="0.2">
      <c r="A11198" s="220"/>
      <c r="B11198" s="220"/>
      <c r="C11198" s="220"/>
    </row>
    <row r="11199" spans="1:3" x14ac:dyDescent="0.2">
      <c r="A11199" s="220"/>
      <c r="B11199" s="220"/>
      <c r="C11199" s="220"/>
    </row>
    <row r="11200" spans="1:3" x14ac:dyDescent="0.2">
      <c r="A11200" s="220"/>
      <c r="B11200" s="220"/>
      <c r="C11200" s="220"/>
    </row>
    <row r="11201" spans="1:3" x14ac:dyDescent="0.2">
      <c r="A11201" s="220"/>
      <c r="B11201" s="220"/>
      <c r="C11201" s="220"/>
    </row>
    <row r="11202" spans="1:3" x14ac:dyDescent="0.2">
      <c r="A11202" s="220"/>
      <c r="B11202" s="220"/>
      <c r="C11202" s="220"/>
    </row>
    <row r="11203" spans="1:3" x14ac:dyDescent="0.2">
      <c r="A11203" s="220"/>
      <c r="B11203" s="220"/>
      <c r="C11203" s="220"/>
    </row>
    <row r="11204" spans="1:3" x14ac:dyDescent="0.2">
      <c r="A11204" s="220"/>
      <c r="B11204" s="220"/>
      <c r="C11204" s="220"/>
    </row>
    <row r="11205" spans="1:3" x14ac:dyDescent="0.2">
      <c r="A11205" s="220"/>
      <c r="B11205" s="220"/>
      <c r="C11205" s="220"/>
    </row>
    <row r="11206" spans="1:3" x14ac:dyDescent="0.2">
      <c r="A11206" s="220"/>
      <c r="B11206" s="220"/>
      <c r="C11206" s="220"/>
    </row>
    <row r="11207" spans="1:3" x14ac:dyDescent="0.2">
      <c r="A11207" s="220"/>
      <c r="B11207" s="220"/>
      <c r="C11207" s="220"/>
    </row>
    <row r="11208" spans="1:3" x14ac:dyDescent="0.2">
      <c r="A11208" s="220"/>
      <c r="B11208" s="220"/>
      <c r="C11208" s="220"/>
    </row>
    <row r="11209" spans="1:3" x14ac:dyDescent="0.2">
      <c r="A11209" s="220"/>
      <c r="B11209" s="220"/>
      <c r="C11209" s="220"/>
    </row>
    <row r="11210" spans="1:3" x14ac:dyDescent="0.2">
      <c r="A11210" s="220"/>
      <c r="B11210" s="220"/>
      <c r="C11210" s="220"/>
    </row>
    <row r="11211" spans="1:3" x14ac:dyDescent="0.2">
      <c r="A11211" s="220"/>
      <c r="B11211" s="220"/>
      <c r="C11211" s="220"/>
    </row>
    <row r="11212" spans="1:3" x14ac:dyDescent="0.2">
      <c r="A11212" s="220"/>
      <c r="B11212" s="220"/>
      <c r="C11212" s="220"/>
    </row>
    <row r="11213" spans="1:3" x14ac:dyDescent="0.2">
      <c r="A11213" s="220"/>
      <c r="B11213" s="220"/>
      <c r="C11213" s="220"/>
    </row>
    <row r="11214" spans="1:3" x14ac:dyDescent="0.2">
      <c r="A11214" s="220"/>
      <c r="B11214" s="220"/>
      <c r="C11214" s="220"/>
    </row>
    <row r="11215" spans="1:3" x14ac:dyDescent="0.2">
      <c r="A11215" s="220"/>
      <c r="B11215" s="220"/>
      <c r="C11215" s="220"/>
    </row>
    <row r="11216" spans="1:3" x14ac:dyDescent="0.2">
      <c r="A11216" s="220"/>
      <c r="B11216" s="220"/>
      <c r="C11216" s="220"/>
    </row>
    <row r="11217" spans="1:3" x14ac:dyDescent="0.2">
      <c r="A11217" s="220"/>
      <c r="B11217" s="220"/>
      <c r="C11217" s="220"/>
    </row>
    <row r="11218" spans="1:3" x14ac:dyDescent="0.2">
      <c r="A11218" s="220"/>
      <c r="B11218" s="220"/>
      <c r="C11218" s="220"/>
    </row>
    <row r="11219" spans="1:3" x14ac:dyDescent="0.2">
      <c r="A11219" s="220"/>
      <c r="B11219" s="220"/>
      <c r="C11219" s="220"/>
    </row>
    <row r="11220" spans="1:3" x14ac:dyDescent="0.2">
      <c r="A11220" s="220"/>
      <c r="B11220" s="220"/>
      <c r="C11220" s="220"/>
    </row>
    <row r="11221" spans="1:3" x14ac:dyDescent="0.2">
      <c r="A11221" s="220"/>
      <c r="B11221" s="220"/>
      <c r="C11221" s="220"/>
    </row>
    <row r="11222" spans="1:3" x14ac:dyDescent="0.2">
      <c r="A11222" s="220"/>
      <c r="B11222" s="220"/>
      <c r="C11222" s="220"/>
    </row>
    <row r="11223" spans="1:3" x14ac:dyDescent="0.2">
      <c r="A11223" s="220"/>
      <c r="B11223" s="220"/>
      <c r="C11223" s="220"/>
    </row>
    <row r="11224" spans="1:3" x14ac:dyDescent="0.2">
      <c r="A11224" s="220"/>
      <c r="B11224" s="220"/>
      <c r="C11224" s="220"/>
    </row>
    <row r="11225" spans="1:3" x14ac:dyDescent="0.2">
      <c r="A11225" s="220"/>
      <c r="B11225" s="220"/>
      <c r="C11225" s="220"/>
    </row>
    <row r="11226" spans="1:3" x14ac:dyDescent="0.2">
      <c r="A11226" s="220"/>
      <c r="B11226" s="220"/>
      <c r="C11226" s="220"/>
    </row>
    <row r="11227" spans="1:3" x14ac:dyDescent="0.2">
      <c r="A11227" s="220"/>
      <c r="B11227" s="220"/>
      <c r="C11227" s="220"/>
    </row>
    <row r="11228" spans="1:3" x14ac:dyDescent="0.2">
      <c r="A11228" s="220"/>
      <c r="B11228" s="220"/>
      <c r="C11228" s="220"/>
    </row>
    <row r="11229" spans="1:3" x14ac:dyDescent="0.2">
      <c r="A11229" s="220"/>
      <c r="B11229" s="220"/>
      <c r="C11229" s="220"/>
    </row>
    <row r="11230" spans="1:3" x14ac:dyDescent="0.2">
      <c r="A11230" s="220"/>
      <c r="B11230" s="220"/>
      <c r="C11230" s="220"/>
    </row>
    <row r="11231" spans="1:3" x14ac:dyDescent="0.2">
      <c r="A11231" s="220"/>
      <c r="B11231" s="220"/>
      <c r="C11231" s="220"/>
    </row>
    <row r="11232" spans="1:3" x14ac:dyDescent="0.2">
      <c r="A11232" s="220"/>
      <c r="B11232" s="220"/>
      <c r="C11232" s="220"/>
    </row>
    <row r="11233" spans="1:3" x14ac:dyDescent="0.2">
      <c r="A11233" s="220"/>
      <c r="B11233" s="220"/>
      <c r="C11233" s="220"/>
    </row>
    <row r="11234" spans="1:3" x14ac:dyDescent="0.2">
      <c r="A11234" s="220"/>
      <c r="B11234" s="220"/>
      <c r="C11234" s="220"/>
    </row>
    <row r="11235" spans="1:3" x14ac:dyDescent="0.2">
      <c r="A11235" s="220"/>
      <c r="B11235" s="220"/>
      <c r="C11235" s="220"/>
    </row>
    <row r="11236" spans="1:3" x14ac:dyDescent="0.2">
      <c r="A11236" s="220"/>
      <c r="B11236" s="220"/>
      <c r="C11236" s="220"/>
    </row>
    <row r="11237" spans="1:3" x14ac:dyDescent="0.2">
      <c r="A11237" s="220"/>
      <c r="B11237" s="220"/>
      <c r="C11237" s="220"/>
    </row>
    <row r="11238" spans="1:3" x14ac:dyDescent="0.2">
      <c r="A11238" s="220"/>
      <c r="B11238" s="220"/>
      <c r="C11238" s="220"/>
    </row>
    <row r="11239" spans="1:3" x14ac:dyDescent="0.2">
      <c r="A11239" s="220"/>
      <c r="B11239" s="220"/>
      <c r="C11239" s="220"/>
    </row>
    <row r="11240" spans="1:3" x14ac:dyDescent="0.2">
      <c r="A11240" s="220"/>
      <c r="B11240" s="220"/>
      <c r="C11240" s="220"/>
    </row>
    <row r="11241" spans="1:3" x14ac:dyDescent="0.2">
      <c r="A11241" s="220"/>
      <c r="B11241" s="220"/>
      <c r="C11241" s="220"/>
    </row>
    <row r="11242" spans="1:3" x14ac:dyDescent="0.2">
      <c r="A11242" s="220"/>
      <c r="B11242" s="220"/>
      <c r="C11242" s="220"/>
    </row>
    <row r="11243" spans="1:3" x14ac:dyDescent="0.2">
      <c r="A11243" s="220"/>
      <c r="B11243" s="220"/>
      <c r="C11243" s="220"/>
    </row>
    <row r="11244" spans="1:3" x14ac:dyDescent="0.2">
      <c r="A11244" s="220"/>
      <c r="B11244" s="220"/>
      <c r="C11244" s="220"/>
    </row>
    <row r="11245" spans="1:3" x14ac:dyDescent="0.2">
      <c r="A11245" s="220"/>
      <c r="B11245" s="220"/>
      <c r="C11245" s="220"/>
    </row>
    <row r="11246" spans="1:3" x14ac:dyDescent="0.2">
      <c r="A11246" s="220"/>
      <c r="B11246" s="220"/>
      <c r="C11246" s="220"/>
    </row>
    <row r="11247" spans="1:3" x14ac:dyDescent="0.2">
      <c r="A11247" s="220"/>
      <c r="B11247" s="220"/>
      <c r="C11247" s="220"/>
    </row>
    <row r="11248" spans="1:3" x14ac:dyDescent="0.2">
      <c r="A11248" s="220"/>
      <c r="B11248" s="220"/>
      <c r="C11248" s="220"/>
    </row>
    <row r="11249" spans="1:3" x14ac:dyDescent="0.2">
      <c r="A11249" s="220"/>
      <c r="B11249" s="220"/>
      <c r="C11249" s="220"/>
    </row>
    <row r="11250" spans="1:3" x14ac:dyDescent="0.2">
      <c r="A11250" s="220"/>
      <c r="B11250" s="220"/>
      <c r="C11250" s="220"/>
    </row>
    <row r="11251" spans="1:3" x14ac:dyDescent="0.2">
      <c r="A11251" s="220"/>
      <c r="B11251" s="220"/>
      <c r="C11251" s="220"/>
    </row>
    <row r="11252" spans="1:3" x14ac:dyDescent="0.2">
      <c r="A11252" s="220"/>
      <c r="B11252" s="220"/>
      <c r="C11252" s="220"/>
    </row>
    <row r="11253" spans="1:3" x14ac:dyDescent="0.2">
      <c r="A11253" s="220"/>
      <c r="B11253" s="220"/>
      <c r="C11253" s="220"/>
    </row>
    <row r="11254" spans="1:3" x14ac:dyDescent="0.2">
      <c r="A11254" s="220"/>
      <c r="B11254" s="220"/>
      <c r="C11254" s="220"/>
    </row>
    <row r="11255" spans="1:3" x14ac:dyDescent="0.2">
      <c r="A11255" s="220"/>
      <c r="B11255" s="220"/>
      <c r="C11255" s="220"/>
    </row>
    <row r="11256" spans="1:3" x14ac:dyDescent="0.2">
      <c r="A11256" s="220"/>
      <c r="B11256" s="220"/>
      <c r="C11256" s="220"/>
    </row>
    <row r="11257" spans="1:3" x14ac:dyDescent="0.2">
      <c r="A11257" s="220"/>
      <c r="B11257" s="220"/>
      <c r="C11257" s="220"/>
    </row>
    <row r="11258" spans="1:3" x14ac:dyDescent="0.2">
      <c r="A11258" s="220"/>
      <c r="B11258" s="220"/>
      <c r="C11258" s="220"/>
    </row>
    <row r="11259" spans="1:3" x14ac:dyDescent="0.2">
      <c r="A11259" s="220"/>
      <c r="B11259" s="220"/>
      <c r="C11259" s="220"/>
    </row>
    <row r="11260" spans="1:3" x14ac:dyDescent="0.2">
      <c r="A11260" s="220"/>
      <c r="B11260" s="220"/>
      <c r="C11260" s="220"/>
    </row>
    <row r="11261" spans="1:3" x14ac:dyDescent="0.2">
      <c r="A11261" s="220"/>
      <c r="B11261" s="220"/>
      <c r="C11261" s="220"/>
    </row>
    <row r="11262" spans="1:3" x14ac:dyDescent="0.2">
      <c r="A11262" s="220"/>
      <c r="B11262" s="220"/>
      <c r="C11262" s="220"/>
    </row>
    <row r="11263" spans="1:3" x14ac:dyDescent="0.2">
      <c r="A11263" s="220"/>
      <c r="B11263" s="220"/>
      <c r="C11263" s="220"/>
    </row>
    <row r="11264" spans="1:3" x14ac:dyDescent="0.2">
      <c r="A11264" s="220"/>
      <c r="B11264" s="220"/>
      <c r="C11264" s="220"/>
    </row>
    <row r="11265" spans="1:3" x14ac:dyDescent="0.2">
      <c r="A11265" s="220"/>
      <c r="B11265" s="220"/>
      <c r="C11265" s="220"/>
    </row>
    <row r="11266" spans="1:3" x14ac:dyDescent="0.2">
      <c r="A11266" s="220"/>
      <c r="B11266" s="220"/>
      <c r="C11266" s="220"/>
    </row>
    <row r="11267" spans="1:3" x14ac:dyDescent="0.2">
      <c r="A11267" s="220"/>
      <c r="B11267" s="220"/>
      <c r="C11267" s="220"/>
    </row>
    <row r="11268" spans="1:3" x14ac:dyDescent="0.2">
      <c r="A11268" s="220"/>
      <c r="B11268" s="220"/>
      <c r="C11268" s="220"/>
    </row>
    <row r="11269" spans="1:3" x14ac:dyDescent="0.2">
      <c r="A11269" s="220"/>
      <c r="B11269" s="220"/>
      <c r="C11269" s="220"/>
    </row>
    <row r="11270" spans="1:3" x14ac:dyDescent="0.2">
      <c r="A11270" s="220"/>
      <c r="B11270" s="220"/>
      <c r="C11270" s="220"/>
    </row>
    <row r="11271" spans="1:3" x14ac:dyDescent="0.2">
      <c r="A11271" s="220"/>
      <c r="B11271" s="220"/>
      <c r="C11271" s="220"/>
    </row>
    <row r="11272" spans="1:3" x14ac:dyDescent="0.2">
      <c r="A11272" s="220"/>
      <c r="B11272" s="220"/>
      <c r="C11272" s="220"/>
    </row>
    <row r="11273" spans="1:3" x14ac:dyDescent="0.2">
      <c r="A11273" s="220"/>
      <c r="B11273" s="220"/>
      <c r="C11273" s="220"/>
    </row>
    <row r="11274" spans="1:3" x14ac:dyDescent="0.2">
      <c r="A11274" s="220"/>
      <c r="B11274" s="220"/>
      <c r="C11274" s="220"/>
    </row>
    <row r="11275" spans="1:3" x14ac:dyDescent="0.2">
      <c r="A11275" s="220"/>
      <c r="B11275" s="220"/>
      <c r="C11275" s="220"/>
    </row>
    <row r="11276" spans="1:3" x14ac:dyDescent="0.2">
      <c r="A11276" s="220"/>
      <c r="B11276" s="220"/>
      <c r="C11276" s="220"/>
    </row>
    <row r="11277" spans="1:3" x14ac:dyDescent="0.2">
      <c r="A11277" s="220"/>
      <c r="B11277" s="220"/>
      <c r="C11277" s="220"/>
    </row>
    <row r="11278" spans="1:3" x14ac:dyDescent="0.2">
      <c r="A11278" s="220"/>
      <c r="B11278" s="220"/>
      <c r="C11278" s="220"/>
    </row>
    <row r="11279" spans="1:3" x14ac:dyDescent="0.2">
      <c r="A11279" s="220"/>
      <c r="B11279" s="220"/>
      <c r="C11279" s="220"/>
    </row>
    <row r="11280" spans="1:3" x14ac:dyDescent="0.2">
      <c r="A11280" s="220"/>
      <c r="B11280" s="220"/>
      <c r="C11280" s="220"/>
    </row>
    <row r="11281" spans="1:3" x14ac:dyDescent="0.2">
      <c r="A11281" s="220"/>
      <c r="B11281" s="220"/>
      <c r="C11281" s="220"/>
    </row>
    <row r="11282" spans="1:3" x14ac:dyDescent="0.2">
      <c r="A11282" s="220"/>
      <c r="B11282" s="220"/>
      <c r="C11282" s="220"/>
    </row>
    <row r="11283" spans="1:3" x14ac:dyDescent="0.2">
      <c r="A11283" s="220"/>
      <c r="B11283" s="220"/>
      <c r="C11283" s="220"/>
    </row>
    <row r="11284" spans="1:3" x14ac:dyDescent="0.2">
      <c r="A11284" s="220"/>
      <c r="B11284" s="220"/>
      <c r="C11284" s="220"/>
    </row>
    <row r="11285" spans="1:3" x14ac:dyDescent="0.2">
      <c r="A11285" s="220"/>
      <c r="B11285" s="220"/>
      <c r="C11285" s="220"/>
    </row>
    <row r="11286" spans="1:3" x14ac:dyDescent="0.2">
      <c r="A11286" s="220"/>
      <c r="B11286" s="220"/>
      <c r="C11286" s="220"/>
    </row>
    <row r="11287" spans="1:3" x14ac:dyDescent="0.2">
      <c r="A11287" s="220"/>
      <c r="B11287" s="220"/>
      <c r="C11287" s="220"/>
    </row>
    <row r="11288" spans="1:3" x14ac:dyDescent="0.2">
      <c r="A11288" s="220"/>
      <c r="B11288" s="220"/>
      <c r="C11288" s="220"/>
    </row>
    <row r="11289" spans="1:3" x14ac:dyDescent="0.2">
      <c r="A11289" s="220"/>
      <c r="B11289" s="220"/>
      <c r="C11289" s="220"/>
    </row>
    <row r="11290" spans="1:3" x14ac:dyDescent="0.2">
      <c r="A11290" s="220"/>
      <c r="B11290" s="220"/>
      <c r="C11290" s="220"/>
    </row>
    <row r="11291" spans="1:3" x14ac:dyDescent="0.2">
      <c r="A11291" s="220"/>
      <c r="B11291" s="220"/>
      <c r="C11291" s="220"/>
    </row>
    <row r="11292" spans="1:3" x14ac:dyDescent="0.2">
      <c r="A11292" s="220"/>
      <c r="B11292" s="220"/>
      <c r="C11292" s="220"/>
    </row>
    <row r="11293" spans="1:3" x14ac:dyDescent="0.2">
      <c r="A11293" s="220"/>
      <c r="B11293" s="220"/>
      <c r="C11293" s="220"/>
    </row>
    <row r="11294" spans="1:3" x14ac:dyDescent="0.2">
      <c r="A11294" s="220"/>
      <c r="B11294" s="220"/>
      <c r="C11294" s="220"/>
    </row>
    <row r="11295" spans="1:3" x14ac:dyDescent="0.2">
      <c r="A11295" s="220"/>
      <c r="B11295" s="220"/>
      <c r="C11295" s="220"/>
    </row>
    <row r="11296" spans="1:3" x14ac:dyDescent="0.2">
      <c r="A11296" s="220"/>
      <c r="B11296" s="220"/>
      <c r="C11296" s="220"/>
    </row>
    <row r="11297" spans="1:3" x14ac:dyDescent="0.2">
      <c r="A11297" s="220"/>
      <c r="B11297" s="220"/>
      <c r="C11297" s="220"/>
    </row>
    <row r="11298" spans="1:3" x14ac:dyDescent="0.2">
      <c r="A11298" s="220"/>
      <c r="B11298" s="220"/>
      <c r="C11298" s="220"/>
    </row>
    <row r="11299" spans="1:3" x14ac:dyDescent="0.2">
      <c r="A11299" s="220"/>
      <c r="B11299" s="220"/>
      <c r="C11299" s="220"/>
    </row>
    <row r="11300" spans="1:3" x14ac:dyDescent="0.2">
      <c r="A11300" s="220"/>
      <c r="B11300" s="220"/>
      <c r="C11300" s="220"/>
    </row>
    <row r="11301" spans="1:3" x14ac:dyDescent="0.2">
      <c r="A11301" s="220"/>
      <c r="B11301" s="220"/>
      <c r="C11301" s="220"/>
    </row>
    <row r="11302" spans="1:3" x14ac:dyDescent="0.2">
      <c r="A11302" s="220"/>
      <c r="B11302" s="220"/>
      <c r="C11302" s="220"/>
    </row>
    <row r="11303" spans="1:3" x14ac:dyDescent="0.2">
      <c r="A11303" s="220"/>
      <c r="B11303" s="220"/>
      <c r="C11303" s="220"/>
    </row>
    <row r="11304" spans="1:3" x14ac:dyDescent="0.2">
      <c r="A11304" s="220"/>
      <c r="B11304" s="220"/>
      <c r="C11304" s="220"/>
    </row>
    <row r="11305" spans="1:3" x14ac:dyDescent="0.2">
      <c r="A11305" s="220"/>
      <c r="B11305" s="220"/>
      <c r="C11305" s="220"/>
    </row>
    <row r="11306" spans="1:3" x14ac:dyDescent="0.2">
      <c r="A11306" s="220"/>
      <c r="B11306" s="220"/>
      <c r="C11306" s="220"/>
    </row>
    <row r="11307" spans="1:3" x14ac:dyDescent="0.2">
      <c r="A11307" s="220"/>
      <c r="B11307" s="220"/>
      <c r="C11307" s="220"/>
    </row>
    <row r="11308" spans="1:3" x14ac:dyDescent="0.2">
      <c r="A11308" s="220"/>
      <c r="B11308" s="220"/>
      <c r="C11308" s="220"/>
    </row>
    <row r="11309" spans="1:3" x14ac:dyDescent="0.2">
      <c r="A11309" s="220"/>
      <c r="B11309" s="220"/>
      <c r="C11309" s="220"/>
    </row>
    <row r="11310" spans="1:3" x14ac:dyDescent="0.2">
      <c r="A11310" s="220"/>
      <c r="B11310" s="220"/>
      <c r="C11310" s="220"/>
    </row>
    <row r="11311" spans="1:3" x14ac:dyDescent="0.2">
      <c r="A11311" s="220"/>
      <c r="B11311" s="220"/>
      <c r="C11311" s="220"/>
    </row>
    <row r="11312" spans="1:3" x14ac:dyDescent="0.2">
      <c r="A11312" s="220"/>
      <c r="B11312" s="220"/>
      <c r="C11312" s="220"/>
    </row>
    <row r="11313" spans="1:3" x14ac:dyDescent="0.2">
      <c r="A11313" s="220"/>
      <c r="B11313" s="220"/>
      <c r="C11313" s="220"/>
    </row>
    <row r="11314" spans="1:3" x14ac:dyDescent="0.2">
      <c r="A11314" s="220"/>
      <c r="B11314" s="220"/>
      <c r="C11314" s="220"/>
    </row>
    <row r="11315" spans="1:3" x14ac:dyDescent="0.2">
      <c r="A11315" s="220"/>
      <c r="B11315" s="220"/>
      <c r="C11315" s="220"/>
    </row>
    <row r="11316" spans="1:3" x14ac:dyDescent="0.2">
      <c r="A11316" s="220"/>
      <c r="B11316" s="220"/>
      <c r="C11316" s="220"/>
    </row>
    <row r="11317" spans="1:3" x14ac:dyDescent="0.2">
      <c r="A11317" s="220"/>
      <c r="B11317" s="220"/>
      <c r="C11317" s="220"/>
    </row>
    <row r="11318" spans="1:3" x14ac:dyDescent="0.2">
      <c r="A11318" s="220"/>
      <c r="B11318" s="220"/>
      <c r="C11318" s="220"/>
    </row>
    <row r="11319" spans="1:3" x14ac:dyDescent="0.2">
      <c r="A11319" s="220"/>
      <c r="B11319" s="220"/>
      <c r="C11319" s="220"/>
    </row>
    <row r="11320" spans="1:3" x14ac:dyDescent="0.2">
      <c r="A11320" s="220"/>
      <c r="B11320" s="220"/>
      <c r="C11320" s="220"/>
    </row>
    <row r="11321" spans="1:3" x14ac:dyDescent="0.2">
      <c r="A11321" s="220"/>
      <c r="B11321" s="220"/>
      <c r="C11321" s="220"/>
    </row>
    <row r="11322" spans="1:3" x14ac:dyDescent="0.2">
      <c r="A11322" s="220"/>
      <c r="B11322" s="220"/>
      <c r="C11322" s="220"/>
    </row>
    <row r="11323" spans="1:3" x14ac:dyDescent="0.2">
      <c r="A11323" s="220"/>
      <c r="B11323" s="220"/>
      <c r="C11323" s="220"/>
    </row>
    <row r="11324" spans="1:3" x14ac:dyDescent="0.2">
      <c r="A11324" s="220"/>
      <c r="B11324" s="220"/>
      <c r="C11324" s="220"/>
    </row>
    <row r="11325" spans="1:3" x14ac:dyDescent="0.2">
      <c r="A11325" s="220"/>
      <c r="B11325" s="220"/>
      <c r="C11325" s="220"/>
    </row>
    <row r="11326" spans="1:3" x14ac:dyDescent="0.2">
      <c r="A11326" s="220"/>
      <c r="B11326" s="220"/>
      <c r="C11326" s="220"/>
    </row>
    <row r="11327" spans="1:3" x14ac:dyDescent="0.2">
      <c r="A11327" s="220"/>
      <c r="B11327" s="220"/>
      <c r="C11327" s="220"/>
    </row>
    <row r="11328" spans="1:3" x14ac:dyDescent="0.2">
      <c r="A11328" s="220"/>
      <c r="B11328" s="220"/>
      <c r="C11328" s="220"/>
    </row>
    <row r="11329" spans="1:3" x14ac:dyDescent="0.2">
      <c r="A11329" s="220"/>
      <c r="B11329" s="220"/>
      <c r="C11329" s="220"/>
    </row>
    <row r="11330" spans="1:3" x14ac:dyDescent="0.2">
      <c r="A11330" s="220"/>
      <c r="B11330" s="220"/>
      <c r="C11330" s="220"/>
    </row>
    <row r="11331" spans="1:3" x14ac:dyDescent="0.2">
      <c r="A11331" s="220"/>
      <c r="B11331" s="220"/>
      <c r="C11331" s="220"/>
    </row>
    <row r="11332" spans="1:3" x14ac:dyDescent="0.2">
      <c r="A11332" s="220"/>
      <c r="B11332" s="220"/>
      <c r="C11332" s="220"/>
    </row>
    <row r="11333" spans="1:3" x14ac:dyDescent="0.2">
      <c r="A11333" s="220"/>
      <c r="B11333" s="220"/>
      <c r="C11333" s="220"/>
    </row>
    <row r="11334" spans="1:3" x14ac:dyDescent="0.2">
      <c r="A11334" s="220"/>
      <c r="B11334" s="220"/>
      <c r="C11334" s="220"/>
    </row>
    <row r="11335" spans="1:3" x14ac:dyDescent="0.2">
      <c r="A11335" s="220"/>
      <c r="B11335" s="220"/>
      <c r="C11335" s="220"/>
    </row>
    <row r="11336" spans="1:3" x14ac:dyDescent="0.2">
      <c r="A11336" s="220"/>
      <c r="B11336" s="220"/>
      <c r="C11336" s="220"/>
    </row>
    <row r="11337" spans="1:3" x14ac:dyDescent="0.2">
      <c r="A11337" s="220"/>
      <c r="B11337" s="220"/>
      <c r="C11337" s="220"/>
    </row>
    <row r="11338" spans="1:3" x14ac:dyDescent="0.2">
      <c r="A11338" s="220"/>
      <c r="B11338" s="220"/>
      <c r="C11338" s="220"/>
    </row>
    <row r="11339" spans="1:3" x14ac:dyDescent="0.2">
      <c r="A11339" s="220"/>
      <c r="B11339" s="220"/>
      <c r="C11339" s="220"/>
    </row>
    <row r="11340" spans="1:3" x14ac:dyDescent="0.2">
      <c r="A11340" s="220"/>
      <c r="B11340" s="220"/>
      <c r="C11340" s="220"/>
    </row>
    <row r="11341" spans="1:3" x14ac:dyDescent="0.2">
      <c r="A11341" s="220"/>
      <c r="B11341" s="220"/>
      <c r="C11341" s="220"/>
    </row>
    <row r="11342" spans="1:3" x14ac:dyDescent="0.2">
      <c r="A11342" s="220"/>
      <c r="B11342" s="220"/>
      <c r="C11342" s="220"/>
    </row>
    <row r="11343" spans="1:3" x14ac:dyDescent="0.2">
      <c r="A11343" s="220"/>
      <c r="B11343" s="220"/>
      <c r="C11343" s="220"/>
    </row>
    <row r="11344" spans="1:3" x14ac:dyDescent="0.2">
      <c r="A11344" s="220"/>
      <c r="B11344" s="220"/>
      <c r="C11344" s="220"/>
    </row>
    <row r="11345" spans="1:3" x14ac:dyDescent="0.2">
      <c r="A11345" s="220"/>
      <c r="B11345" s="220"/>
      <c r="C11345" s="220"/>
    </row>
    <row r="11346" spans="1:3" x14ac:dyDescent="0.2">
      <c r="A11346" s="220"/>
      <c r="B11346" s="220"/>
      <c r="C11346" s="220"/>
    </row>
    <row r="11347" spans="1:3" x14ac:dyDescent="0.2">
      <c r="A11347" s="220"/>
      <c r="B11347" s="220"/>
      <c r="C11347" s="220"/>
    </row>
    <row r="11348" spans="1:3" x14ac:dyDescent="0.2">
      <c r="A11348" s="220"/>
      <c r="B11348" s="220"/>
      <c r="C11348" s="220"/>
    </row>
    <row r="11349" spans="1:3" x14ac:dyDescent="0.2">
      <c r="A11349" s="220"/>
      <c r="B11349" s="220"/>
      <c r="C11349" s="220"/>
    </row>
    <row r="11350" spans="1:3" x14ac:dyDescent="0.2">
      <c r="A11350" s="220"/>
      <c r="B11350" s="220"/>
      <c r="C11350" s="220"/>
    </row>
    <row r="11351" spans="1:3" x14ac:dyDescent="0.2">
      <c r="A11351" s="220"/>
      <c r="B11351" s="220"/>
      <c r="C11351" s="220"/>
    </row>
    <row r="11352" spans="1:3" x14ac:dyDescent="0.2">
      <c r="A11352" s="220"/>
      <c r="B11352" s="220"/>
      <c r="C11352" s="220"/>
    </row>
    <row r="11353" spans="1:3" x14ac:dyDescent="0.2">
      <c r="A11353" s="220"/>
      <c r="B11353" s="220"/>
      <c r="C11353" s="220"/>
    </row>
    <row r="11354" spans="1:3" x14ac:dyDescent="0.2">
      <c r="A11354" s="220"/>
      <c r="B11354" s="220"/>
      <c r="C11354" s="220"/>
    </row>
    <row r="11355" spans="1:3" x14ac:dyDescent="0.2">
      <c r="A11355" s="220"/>
      <c r="B11355" s="220"/>
      <c r="C11355" s="220"/>
    </row>
    <row r="11356" spans="1:3" x14ac:dyDescent="0.2">
      <c r="A11356" s="220"/>
      <c r="B11356" s="220"/>
      <c r="C11356" s="220"/>
    </row>
    <row r="11357" spans="1:3" x14ac:dyDescent="0.2">
      <c r="A11357" s="220"/>
      <c r="B11357" s="220"/>
      <c r="C11357" s="220"/>
    </row>
    <row r="11358" spans="1:3" x14ac:dyDescent="0.2">
      <c r="A11358" s="220"/>
      <c r="B11358" s="220"/>
      <c r="C11358" s="220"/>
    </row>
    <row r="11359" spans="1:3" x14ac:dyDescent="0.2">
      <c r="A11359" s="220"/>
      <c r="B11359" s="220"/>
      <c r="C11359" s="220"/>
    </row>
    <row r="11360" spans="1:3" x14ac:dyDescent="0.2">
      <c r="A11360" s="220"/>
      <c r="B11360" s="220"/>
      <c r="C11360" s="220"/>
    </row>
    <row r="11361" spans="1:3" x14ac:dyDescent="0.2">
      <c r="A11361" s="220"/>
      <c r="B11361" s="220"/>
      <c r="C11361" s="220"/>
    </row>
    <row r="11362" spans="1:3" x14ac:dyDescent="0.2">
      <c r="A11362" s="220"/>
      <c r="B11362" s="220"/>
      <c r="C11362" s="220"/>
    </row>
    <row r="11363" spans="1:3" x14ac:dyDescent="0.2">
      <c r="A11363" s="220"/>
      <c r="B11363" s="220"/>
      <c r="C11363" s="220"/>
    </row>
    <row r="11364" spans="1:3" x14ac:dyDescent="0.2">
      <c r="A11364" s="220"/>
      <c r="B11364" s="220"/>
      <c r="C11364" s="220"/>
    </row>
    <row r="11365" spans="1:3" x14ac:dyDescent="0.2">
      <c r="A11365" s="220"/>
      <c r="B11365" s="220"/>
      <c r="C11365" s="220"/>
    </row>
    <row r="11366" spans="1:3" x14ac:dyDescent="0.2">
      <c r="A11366" s="220"/>
      <c r="B11366" s="220"/>
      <c r="C11366" s="220"/>
    </row>
    <row r="11367" spans="1:3" x14ac:dyDescent="0.2">
      <c r="A11367" s="220"/>
      <c r="B11367" s="220"/>
      <c r="C11367" s="220"/>
    </row>
    <row r="11368" spans="1:3" x14ac:dyDescent="0.2">
      <c r="A11368" s="220"/>
      <c r="B11368" s="220"/>
      <c r="C11368" s="220"/>
    </row>
    <row r="11369" spans="1:3" x14ac:dyDescent="0.2">
      <c r="A11369" s="220"/>
      <c r="B11369" s="220"/>
      <c r="C11369" s="220"/>
    </row>
    <row r="11370" spans="1:3" x14ac:dyDescent="0.2">
      <c r="A11370" s="220"/>
      <c r="B11370" s="220"/>
      <c r="C11370" s="220"/>
    </row>
    <row r="11371" spans="1:3" x14ac:dyDescent="0.2">
      <c r="A11371" s="220"/>
      <c r="B11371" s="220"/>
      <c r="C11371" s="220"/>
    </row>
    <row r="11372" spans="1:3" x14ac:dyDescent="0.2">
      <c r="A11372" s="220"/>
      <c r="B11372" s="220"/>
      <c r="C11372" s="220"/>
    </row>
    <row r="11373" spans="1:3" x14ac:dyDescent="0.2">
      <c r="A11373" s="220"/>
      <c r="B11373" s="220"/>
      <c r="C11373" s="220"/>
    </row>
    <row r="11374" spans="1:3" x14ac:dyDescent="0.2">
      <c r="A11374" s="220"/>
      <c r="B11374" s="220"/>
      <c r="C11374" s="220"/>
    </row>
    <row r="11375" spans="1:3" x14ac:dyDescent="0.2">
      <c r="A11375" s="220"/>
      <c r="B11375" s="220"/>
      <c r="C11375" s="220"/>
    </row>
    <row r="11376" spans="1:3" x14ac:dyDescent="0.2">
      <c r="A11376" s="220"/>
      <c r="B11376" s="220"/>
      <c r="C11376" s="220"/>
    </row>
    <row r="11377" spans="1:3" x14ac:dyDescent="0.2">
      <c r="A11377" s="220"/>
      <c r="B11377" s="220"/>
      <c r="C11377" s="220"/>
    </row>
    <row r="11378" spans="1:3" x14ac:dyDescent="0.2">
      <c r="A11378" s="220"/>
      <c r="B11378" s="220"/>
      <c r="C11378" s="220"/>
    </row>
    <row r="11379" spans="1:3" x14ac:dyDescent="0.2">
      <c r="A11379" s="220"/>
      <c r="B11379" s="220"/>
      <c r="C11379" s="220"/>
    </row>
    <row r="11380" spans="1:3" x14ac:dyDescent="0.2">
      <c r="A11380" s="220"/>
      <c r="B11380" s="220"/>
      <c r="C11380" s="220"/>
    </row>
    <row r="11381" spans="1:3" x14ac:dyDescent="0.2">
      <c r="A11381" s="220"/>
      <c r="B11381" s="220"/>
      <c r="C11381" s="220"/>
    </row>
    <row r="11382" spans="1:3" x14ac:dyDescent="0.2">
      <c r="A11382" s="220"/>
      <c r="B11382" s="220"/>
      <c r="C11382" s="220"/>
    </row>
    <row r="11383" spans="1:3" x14ac:dyDescent="0.2">
      <c r="A11383" s="220"/>
      <c r="B11383" s="220"/>
      <c r="C11383" s="220"/>
    </row>
    <row r="11384" spans="1:3" x14ac:dyDescent="0.2">
      <c r="A11384" s="220"/>
      <c r="B11384" s="220"/>
      <c r="C11384" s="220"/>
    </row>
    <row r="11385" spans="1:3" x14ac:dyDescent="0.2">
      <c r="A11385" s="220"/>
      <c r="B11385" s="220"/>
      <c r="C11385" s="220"/>
    </row>
    <row r="11386" spans="1:3" x14ac:dyDescent="0.2">
      <c r="A11386" s="220"/>
      <c r="B11386" s="220"/>
      <c r="C11386" s="220"/>
    </row>
    <row r="11387" spans="1:3" x14ac:dyDescent="0.2">
      <c r="A11387" s="220"/>
      <c r="B11387" s="220"/>
      <c r="C11387" s="220"/>
    </row>
    <row r="11388" spans="1:3" x14ac:dyDescent="0.2">
      <c r="A11388" s="220"/>
      <c r="B11388" s="220"/>
      <c r="C11388" s="220"/>
    </row>
    <row r="11389" spans="1:3" x14ac:dyDescent="0.2">
      <c r="A11389" s="220"/>
      <c r="B11389" s="220"/>
      <c r="C11389" s="220"/>
    </row>
    <row r="11390" spans="1:3" x14ac:dyDescent="0.2">
      <c r="A11390" s="220"/>
      <c r="B11390" s="220"/>
      <c r="C11390" s="220"/>
    </row>
    <row r="11391" spans="1:3" x14ac:dyDescent="0.2">
      <c r="A11391" s="220"/>
      <c r="B11391" s="220"/>
      <c r="C11391" s="220"/>
    </row>
    <row r="11392" spans="1:3" x14ac:dyDescent="0.2">
      <c r="A11392" s="220"/>
      <c r="B11392" s="220"/>
      <c r="C11392" s="220"/>
    </row>
    <row r="11393" spans="1:3" x14ac:dyDescent="0.2">
      <c r="A11393" s="220"/>
      <c r="B11393" s="220"/>
      <c r="C11393" s="220"/>
    </row>
    <row r="11394" spans="1:3" x14ac:dyDescent="0.2">
      <c r="A11394" s="220"/>
      <c r="B11394" s="220"/>
      <c r="C11394" s="220"/>
    </row>
    <row r="11395" spans="1:3" x14ac:dyDescent="0.2">
      <c r="A11395" s="220"/>
      <c r="B11395" s="220"/>
      <c r="C11395" s="220"/>
    </row>
    <row r="11396" spans="1:3" x14ac:dyDescent="0.2">
      <c r="A11396" s="220"/>
      <c r="B11396" s="220"/>
      <c r="C11396" s="220"/>
    </row>
    <row r="11397" spans="1:3" x14ac:dyDescent="0.2">
      <c r="A11397" s="220"/>
      <c r="B11397" s="220"/>
      <c r="C11397" s="220"/>
    </row>
    <row r="11398" spans="1:3" x14ac:dyDescent="0.2">
      <c r="A11398" s="220"/>
      <c r="B11398" s="220"/>
      <c r="C11398" s="220"/>
    </row>
    <row r="11399" spans="1:3" x14ac:dyDescent="0.2">
      <c r="A11399" s="220"/>
      <c r="B11399" s="220"/>
      <c r="C11399" s="220"/>
    </row>
    <row r="11400" spans="1:3" x14ac:dyDescent="0.2">
      <c r="A11400" s="220"/>
      <c r="B11400" s="220"/>
      <c r="C11400" s="220"/>
    </row>
    <row r="11401" spans="1:3" x14ac:dyDescent="0.2">
      <c r="A11401" s="220"/>
      <c r="B11401" s="220"/>
      <c r="C11401" s="220"/>
    </row>
    <row r="11402" spans="1:3" x14ac:dyDescent="0.2">
      <c r="A11402" s="220"/>
      <c r="B11402" s="220"/>
      <c r="C11402" s="220"/>
    </row>
    <row r="11403" spans="1:3" x14ac:dyDescent="0.2">
      <c r="A11403" s="220"/>
      <c r="B11403" s="220"/>
      <c r="C11403" s="220"/>
    </row>
    <row r="11404" spans="1:3" x14ac:dyDescent="0.2">
      <c r="A11404" s="220"/>
      <c r="B11404" s="220"/>
      <c r="C11404" s="220"/>
    </row>
    <row r="11405" spans="1:3" x14ac:dyDescent="0.2">
      <c r="A11405" s="220"/>
      <c r="B11405" s="220"/>
      <c r="C11405" s="220"/>
    </row>
    <row r="11406" spans="1:3" x14ac:dyDescent="0.2">
      <c r="A11406" s="220"/>
      <c r="B11406" s="220"/>
      <c r="C11406" s="220"/>
    </row>
    <row r="11407" spans="1:3" x14ac:dyDescent="0.2">
      <c r="A11407" s="220"/>
      <c r="B11407" s="220"/>
      <c r="C11407" s="220"/>
    </row>
    <row r="11408" spans="1:3" x14ac:dyDescent="0.2">
      <c r="A11408" s="220"/>
      <c r="B11408" s="220"/>
      <c r="C11408" s="220"/>
    </row>
    <row r="11409" spans="1:3" x14ac:dyDescent="0.2">
      <c r="A11409" s="220"/>
      <c r="B11409" s="220"/>
      <c r="C11409" s="220"/>
    </row>
    <row r="11410" spans="1:3" x14ac:dyDescent="0.2">
      <c r="A11410" s="220"/>
      <c r="B11410" s="220"/>
      <c r="C11410" s="220"/>
    </row>
    <row r="11411" spans="1:3" x14ac:dyDescent="0.2">
      <c r="A11411" s="220"/>
      <c r="B11411" s="220"/>
      <c r="C11411" s="220"/>
    </row>
    <row r="11412" spans="1:3" x14ac:dyDescent="0.2">
      <c r="A11412" s="220"/>
      <c r="B11412" s="220"/>
      <c r="C11412" s="220"/>
    </row>
    <row r="11413" spans="1:3" x14ac:dyDescent="0.2">
      <c r="A11413" s="220"/>
      <c r="B11413" s="220"/>
      <c r="C11413" s="220"/>
    </row>
    <row r="11414" spans="1:3" x14ac:dyDescent="0.2">
      <c r="A11414" s="220"/>
      <c r="B11414" s="220"/>
      <c r="C11414" s="220"/>
    </row>
    <row r="11415" spans="1:3" x14ac:dyDescent="0.2">
      <c r="A11415" s="220"/>
      <c r="B11415" s="220"/>
      <c r="C11415" s="220"/>
    </row>
    <row r="11416" spans="1:3" x14ac:dyDescent="0.2">
      <c r="A11416" s="220"/>
      <c r="B11416" s="220"/>
      <c r="C11416" s="220"/>
    </row>
    <row r="11417" spans="1:3" x14ac:dyDescent="0.2">
      <c r="A11417" s="220"/>
      <c r="B11417" s="220"/>
      <c r="C11417" s="220"/>
    </row>
    <row r="11418" spans="1:3" x14ac:dyDescent="0.2">
      <c r="A11418" s="220"/>
      <c r="B11418" s="220"/>
      <c r="C11418" s="220"/>
    </row>
    <row r="11419" spans="1:3" x14ac:dyDescent="0.2">
      <c r="A11419" s="220"/>
      <c r="B11419" s="220"/>
      <c r="C11419" s="220"/>
    </row>
    <row r="11420" spans="1:3" x14ac:dyDescent="0.2">
      <c r="A11420" s="220"/>
      <c r="B11420" s="220"/>
      <c r="C11420" s="220"/>
    </row>
    <row r="11421" spans="1:3" x14ac:dyDescent="0.2">
      <c r="A11421" s="220"/>
      <c r="B11421" s="220"/>
      <c r="C11421" s="220"/>
    </row>
    <row r="11422" spans="1:3" x14ac:dyDescent="0.2">
      <c r="A11422" s="220"/>
      <c r="B11422" s="220"/>
      <c r="C11422" s="220"/>
    </row>
    <row r="11423" spans="1:3" x14ac:dyDescent="0.2">
      <c r="A11423" s="220"/>
      <c r="B11423" s="220"/>
      <c r="C11423" s="220"/>
    </row>
    <row r="11424" spans="1:3" x14ac:dyDescent="0.2">
      <c r="A11424" s="220"/>
      <c r="B11424" s="220"/>
      <c r="C11424" s="220"/>
    </row>
    <row r="11425" spans="1:3" x14ac:dyDescent="0.2">
      <c r="A11425" s="220"/>
      <c r="B11425" s="220"/>
      <c r="C11425" s="220"/>
    </row>
    <row r="11426" spans="1:3" x14ac:dyDescent="0.2">
      <c r="A11426" s="220"/>
      <c r="B11426" s="220"/>
      <c r="C11426" s="220"/>
    </row>
    <row r="11427" spans="1:3" x14ac:dyDescent="0.2">
      <c r="A11427" s="220"/>
      <c r="B11427" s="220"/>
      <c r="C11427" s="220"/>
    </row>
    <row r="11428" spans="1:3" x14ac:dyDescent="0.2">
      <c r="A11428" s="220"/>
      <c r="B11428" s="220"/>
      <c r="C11428" s="220"/>
    </row>
    <row r="11429" spans="1:3" x14ac:dyDescent="0.2">
      <c r="A11429" s="220"/>
      <c r="B11429" s="220"/>
      <c r="C11429" s="220"/>
    </row>
    <row r="11430" spans="1:3" x14ac:dyDescent="0.2">
      <c r="A11430" s="220"/>
      <c r="B11430" s="220"/>
      <c r="C11430" s="220"/>
    </row>
    <row r="11431" spans="1:3" x14ac:dyDescent="0.2">
      <c r="A11431" s="220"/>
      <c r="B11431" s="220"/>
      <c r="C11431" s="220"/>
    </row>
    <row r="11432" spans="1:3" x14ac:dyDescent="0.2">
      <c r="A11432" s="220"/>
      <c r="B11432" s="220"/>
      <c r="C11432" s="220"/>
    </row>
    <row r="11433" spans="1:3" x14ac:dyDescent="0.2">
      <c r="A11433" s="220"/>
      <c r="B11433" s="220"/>
      <c r="C11433" s="220"/>
    </row>
    <row r="11434" spans="1:3" x14ac:dyDescent="0.2">
      <c r="A11434" s="220"/>
      <c r="B11434" s="220"/>
      <c r="C11434" s="220"/>
    </row>
    <row r="11435" spans="1:3" x14ac:dyDescent="0.2">
      <c r="A11435" s="220"/>
      <c r="B11435" s="220"/>
      <c r="C11435" s="220"/>
    </row>
    <row r="11436" spans="1:3" x14ac:dyDescent="0.2">
      <c r="A11436" s="220"/>
      <c r="B11436" s="220"/>
      <c r="C11436" s="220"/>
    </row>
    <row r="11437" spans="1:3" x14ac:dyDescent="0.2">
      <c r="A11437" s="220"/>
      <c r="B11437" s="220"/>
      <c r="C11437" s="220"/>
    </row>
    <row r="11438" spans="1:3" x14ac:dyDescent="0.2">
      <c r="A11438" s="220"/>
      <c r="B11438" s="220"/>
      <c r="C11438" s="220"/>
    </row>
    <row r="11439" spans="1:3" x14ac:dyDescent="0.2">
      <c r="A11439" s="220"/>
      <c r="B11439" s="220"/>
      <c r="C11439" s="220"/>
    </row>
    <row r="11440" spans="1:3" x14ac:dyDescent="0.2">
      <c r="A11440" s="220"/>
      <c r="B11440" s="220"/>
      <c r="C11440" s="220"/>
    </row>
    <row r="11441" spans="1:3" x14ac:dyDescent="0.2">
      <c r="A11441" s="220"/>
      <c r="B11441" s="220"/>
      <c r="C11441" s="220"/>
    </row>
    <row r="11442" spans="1:3" x14ac:dyDescent="0.2">
      <c r="A11442" s="220"/>
      <c r="B11442" s="220"/>
      <c r="C11442" s="220"/>
    </row>
    <row r="11443" spans="1:3" x14ac:dyDescent="0.2">
      <c r="A11443" s="220"/>
      <c r="B11443" s="220"/>
      <c r="C11443" s="220"/>
    </row>
    <row r="11444" spans="1:3" x14ac:dyDescent="0.2">
      <c r="A11444" s="220"/>
      <c r="B11444" s="220"/>
      <c r="C11444" s="220"/>
    </row>
    <row r="11445" spans="1:3" x14ac:dyDescent="0.2">
      <c r="A11445" s="220"/>
      <c r="B11445" s="220"/>
      <c r="C11445" s="220"/>
    </row>
    <row r="11446" spans="1:3" x14ac:dyDescent="0.2">
      <c r="A11446" s="220"/>
      <c r="B11446" s="220"/>
      <c r="C11446" s="220"/>
    </row>
    <row r="11447" spans="1:3" x14ac:dyDescent="0.2">
      <c r="A11447" s="220"/>
      <c r="B11447" s="220"/>
      <c r="C11447" s="220"/>
    </row>
    <row r="11448" spans="1:3" x14ac:dyDescent="0.2">
      <c r="A11448" s="220"/>
      <c r="B11448" s="220"/>
      <c r="C11448" s="220"/>
    </row>
    <row r="11449" spans="1:3" x14ac:dyDescent="0.2">
      <c r="A11449" s="220"/>
      <c r="B11449" s="220"/>
      <c r="C11449" s="220"/>
    </row>
    <row r="11450" spans="1:3" x14ac:dyDescent="0.2">
      <c r="A11450" s="220"/>
      <c r="B11450" s="220"/>
      <c r="C11450" s="220"/>
    </row>
    <row r="11451" spans="1:3" x14ac:dyDescent="0.2">
      <c r="A11451" s="220"/>
      <c r="B11451" s="220"/>
      <c r="C11451" s="220"/>
    </row>
    <row r="11452" spans="1:3" x14ac:dyDescent="0.2">
      <c r="A11452" s="220"/>
      <c r="B11452" s="220"/>
      <c r="C11452" s="220"/>
    </row>
    <row r="11453" spans="1:3" x14ac:dyDescent="0.2">
      <c r="A11453" s="220"/>
      <c r="B11453" s="220"/>
      <c r="C11453" s="220"/>
    </row>
    <row r="11454" spans="1:3" x14ac:dyDescent="0.2">
      <c r="A11454" s="220"/>
      <c r="B11454" s="220"/>
      <c r="C11454" s="220"/>
    </row>
    <row r="11455" spans="1:3" x14ac:dyDescent="0.2">
      <c r="A11455" s="220"/>
      <c r="B11455" s="220"/>
      <c r="C11455" s="220"/>
    </row>
    <row r="11456" spans="1:3" x14ac:dyDescent="0.2">
      <c r="A11456" s="220"/>
      <c r="B11456" s="220"/>
      <c r="C11456" s="220"/>
    </row>
    <row r="11457" spans="1:3" x14ac:dyDescent="0.2">
      <c r="A11457" s="220"/>
      <c r="B11457" s="220"/>
      <c r="C11457" s="220"/>
    </row>
    <row r="11458" spans="1:3" x14ac:dyDescent="0.2">
      <c r="A11458" s="220"/>
      <c r="B11458" s="220"/>
      <c r="C11458" s="220"/>
    </row>
    <row r="11459" spans="1:3" x14ac:dyDescent="0.2">
      <c r="A11459" s="220"/>
      <c r="B11459" s="220"/>
      <c r="C11459" s="220"/>
    </row>
    <row r="11460" spans="1:3" x14ac:dyDescent="0.2">
      <c r="A11460" s="220"/>
      <c r="B11460" s="220"/>
      <c r="C11460" s="220"/>
    </row>
    <row r="11461" spans="1:3" x14ac:dyDescent="0.2">
      <c r="A11461" s="220"/>
      <c r="B11461" s="220"/>
      <c r="C11461" s="220"/>
    </row>
    <row r="11462" spans="1:3" x14ac:dyDescent="0.2">
      <c r="A11462" s="220"/>
      <c r="B11462" s="220"/>
      <c r="C11462" s="220"/>
    </row>
    <row r="11463" spans="1:3" x14ac:dyDescent="0.2">
      <c r="A11463" s="220"/>
      <c r="B11463" s="220"/>
      <c r="C11463" s="220"/>
    </row>
    <row r="11464" spans="1:3" x14ac:dyDescent="0.2">
      <c r="A11464" s="220"/>
      <c r="B11464" s="220"/>
      <c r="C11464" s="220"/>
    </row>
    <row r="11465" spans="1:3" x14ac:dyDescent="0.2">
      <c r="A11465" s="220"/>
      <c r="B11465" s="220"/>
      <c r="C11465" s="220"/>
    </row>
    <row r="11466" spans="1:3" x14ac:dyDescent="0.2">
      <c r="A11466" s="220"/>
      <c r="B11466" s="220"/>
      <c r="C11466" s="220"/>
    </row>
    <row r="11467" spans="1:3" x14ac:dyDescent="0.2">
      <c r="A11467" s="220"/>
      <c r="B11467" s="220"/>
      <c r="C11467" s="220"/>
    </row>
    <row r="11468" spans="1:3" x14ac:dyDescent="0.2">
      <c r="A11468" s="220"/>
      <c r="B11468" s="220"/>
      <c r="C11468" s="220"/>
    </row>
    <row r="11469" spans="1:3" x14ac:dyDescent="0.2">
      <c r="A11469" s="220"/>
      <c r="B11469" s="220"/>
      <c r="C11469" s="220"/>
    </row>
    <row r="11470" spans="1:3" x14ac:dyDescent="0.2">
      <c r="A11470" s="220"/>
      <c r="B11470" s="220"/>
      <c r="C11470" s="220"/>
    </row>
    <row r="11471" spans="1:3" x14ac:dyDescent="0.2">
      <c r="A11471" s="220"/>
      <c r="B11471" s="220"/>
      <c r="C11471" s="220"/>
    </row>
    <row r="11472" spans="1:3" x14ac:dyDescent="0.2">
      <c r="A11472" s="220"/>
      <c r="B11472" s="220"/>
      <c r="C11472" s="220"/>
    </row>
    <row r="11473" spans="1:3" x14ac:dyDescent="0.2">
      <c r="A11473" s="220"/>
      <c r="B11473" s="220"/>
      <c r="C11473" s="220"/>
    </row>
    <row r="11474" spans="1:3" x14ac:dyDescent="0.2">
      <c r="A11474" s="220"/>
      <c r="B11474" s="220"/>
      <c r="C11474" s="220"/>
    </row>
    <row r="11475" spans="1:3" x14ac:dyDescent="0.2">
      <c r="A11475" s="220"/>
      <c r="B11475" s="220"/>
      <c r="C11475" s="220"/>
    </row>
    <row r="11476" spans="1:3" x14ac:dyDescent="0.2">
      <c r="A11476" s="220"/>
      <c r="B11476" s="220"/>
      <c r="C11476" s="220"/>
    </row>
    <row r="11477" spans="1:3" x14ac:dyDescent="0.2">
      <c r="A11477" s="220"/>
      <c r="B11477" s="220"/>
      <c r="C11477" s="220"/>
    </row>
    <row r="11478" spans="1:3" x14ac:dyDescent="0.2">
      <c r="A11478" s="220"/>
      <c r="B11478" s="220"/>
      <c r="C11478" s="220"/>
    </row>
    <row r="11479" spans="1:3" x14ac:dyDescent="0.2">
      <c r="A11479" s="220"/>
      <c r="B11479" s="220"/>
      <c r="C11479" s="220"/>
    </row>
    <row r="11480" spans="1:3" x14ac:dyDescent="0.2">
      <c r="A11480" s="220"/>
      <c r="B11480" s="220"/>
      <c r="C11480" s="220"/>
    </row>
    <row r="11481" spans="1:3" x14ac:dyDescent="0.2">
      <c r="A11481" s="220"/>
      <c r="B11481" s="220"/>
      <c r="C11481" s="220"/>
    </row>
    <row r="11482" spans="1:3" x14ac:dyDescent="0.2">
      <c r="A11482" s="220"/>
      <c r="B11482" s="220"/>
      <c r="C11482" s="220"/>
    </row>
    <row r="11483" spans="1:3" x14ac:dyDescent="0.2">
      <c r="A11483" s="220"/>
      <c r="B11483" s="220"/>
      <c r="C11483" s="220"/>
    </row>
    <row r="11484" spans="1:3" x14ac:dyDescent="0.2">
      <c r="A11484" s="220"/>
      <c r="B11484" s="220"/>
      <c r="C11484" s="220"/>
    </row>
    <row r="11485" spans="1:3" x14ac:dyDescent="0.2">
      <c r="A11485" s="220"/>
      <c r="B11485" s="220"/>
      <c r="C11485" s="220"/>
    </row>
    <row r="11486" spans="1:3" x14ac:dyDescent="0.2">
      <c r="A11486" s="220"/>
      <c r="B11486" s="220"/>
      <c r="C11486" s="220"/>
    </row>
    <row r="11487" spans="1:3" x14ac:dyDescent="0.2">
      <c r="A11487" s="220"/>
      <c r="B11487" s="220"/>
      <c r="C11487" s="220"/>
    </row>
    <row r="11488" spans="1:3" x14ac:dyDescent="0.2">
      <c r="A11488" s="220"/>
      <c r="B11488" s="220"/>
      <c r="C11488" s="220"/>
    </row>
    <row r="11489" spans="1:3" x14ac:dyDescent="0.2">
      <c r="A11489" s="220"/>
      <c r="B11489" s="220"/>
      <c r="C11489" s="220"/>
    </row>
    <row r="11490" spans="1:3" x14ac:dyDescent="0.2">
      <c r="A11490" s="220"/>
      <c r="B11490" s="220"/>
      <c r="C11490" s="220"/>
    </row>
    <row r="11491" spans="1:3" x14ac:dyDescent="0.2">
      <c r="A11491" s="220"/>
      <c r="B11491" s="220"/>
      <c r="C11491" s="220"/>
    </row>
    <row r="11492" spans="1:3" x14ac:dyDescent="0.2">
      <c r="A11492" s="220"/>
      <c r="B11492" s="220"/>
      <c r="C11492" s="220"/>
    </row>
    <row r="11493" spans="1:3" x14ac:dyDescent="0.2">
      <c r="A11493" s="220"/>
      <c r="B11493" s="220"/>
      <c r="C11493" s="220"/>
    </row>
    <row r="11494" spans="1:3" x14ac:dyDescent="0.2">
      <c r="A11494" s="220"/>
      <c r="B11494" s="220"/>
      <c r="C11494" s="220"/>
    </row>
    <row r="11495" spans="1:3" x14ac:dyDescent="0.2">
      <c r="A11495" s="220"/>
      <c r="B11495" s="220"/>
      <c r="C11495" s="220"/>
    </row>
    <row r="11496" spans="1:3" x14ac:dyDescent="0.2">
      <c r="A11496" s="220"/>
      <c r="B11496" s="220"/>
      <c r="C11496" s="220"/>
    </row>
    <row r="11497" spans="1:3" x14ac:dyDescent="0.2">
      <c r="A11497" s="220"/>
      <c r="B11497" s="220"/>
      <c r="C11497" s="220"/>
    </row>
    <row r="11498" spans="1:3" x14ac:dyDescent="0.2">
      <c r="A11498" s="220"/>
      <c r="B11498" s="220"/>
      <c r="C11498" s="220"/>
    </row>
    <row r="11499" spans="1:3" x14ac:dyDescent="0.2">
      <c r="A11499" s="220"/>
      <c r="B11499" s="220"/>
      <c r="C11499" s="220"/>
    </row>
    <row r="11500" spans="1:3" x14ac:dyDescent="0.2">
      <c r="A11500" s="220"/>
      <c r="B11500" s="220"/>
      <c r="C11500" s="220"/>
    </row>
    <row r="11501" spans="1:3" x14ac:dyDescent="0.2">
      <c r="A11501" s="220"/>
      <c r="B11501" s="220"/>
      <c r="C11501" s="220"/>
    </row>
    <row r="11502" spans="1:3" x14ac:dyDescent="0.2">
      <c r="A11502" s="220"/>
      <c r="B11502" s="220"/>
      <c r="C11502" s="220"/>
    </row>
    <row r="11503" spans="1:3" x14ac:dyDescent="0.2">
      <c r="A11503" s="220"/>
      <c r="B11503" s="220"/>
      <c r="C11503" s="220"/>
    </row>
    <row r="11504" spans="1:3" x14ac:dyDescent="0.2">
      <c r="A11504" s="220"/>
      <c r="B11504" s="220"/>
      <c r="C11504" s="220"/>
    </row>
    <row r="11505" spans="1:3" x14ac:dyDescent="0.2">
      <c r="A11505" s="220"/>
      <c r="B11505" s="220"/>
      <c r="C11505" s="220"/>
    </row>
    <row r="11506" spans="1:3" x14ac:dyDescent="0.2">
      <c r="A11506" s="220"/>
      <c r="B11506" s="220"/>
      <c r="C11506" s="220"/>
    </row>
    <row r="11507" spans="1:3" x14ac:dyDescent="0.2">
      <c r="A11507" s="220"/>
      <c r="B11507" s="220"/>
      <c r="C11507" s="220"/>
    </row>
    <row r="11508" spans="1:3" x14ac:dyDescent="0.2">
      <c r="A11508" s="220"/>
      <c r="B11508" s="220"/>
      <c r="C11508" s="220"/>
    </row>
    <row r="11509" spans="1:3" x14ac:dyDescent="0.2">
      <c r="A11509" s="220"/>
      <c r="B11509" s="220"/>
      <c r="C11509" s="220"/>
    </row>
    <row r="11510" spans="1:3" x14ac:dyDescent="0.2">
      <c r="A11510" s="220"/>
      <c r="B11510" s="220"/>
      <c r="C11510" s="220"/>
    </row>
    <row r="11511" spans="1:3" x14ac:dyDescent="0.2">
      <c r="A11511" s="220"/>
      <c r="B11511" s="220"/>
      <c r="C11511" s="220"/>
    </row>
    <row r="11512" spans="1:3" x14ac:dyDescent="0.2">
      <c r="A11512" s="220"/>
      <c r="B11512" s="220"/>
      <c r="C11512" s="220"/>
    </row>
    <row r="11513" spans="1:3" x14ac:dyDescent="0.2">
      <c r="A11513" s="220"/>
      <c r="B11513" s="220"/>
      <c r="C11513" s="220"/>
    </row>
    <row r="11514" spans="1:3" x14ac:dyDescent="0.2">
      <c r="A11514" s="220"/>
      <c r="B11514" s="220"/>
      <c r="C11514" s="220"/>
    </row>
    <row r="11515" spans="1:3" x14ac:dyDescent="0.2">
      <c r="A11515" s="220"/>
      <c r="B11515" s="220"/>
      <c r="C11515" s="220"/>
    </row>
    <row r="11516" spans="1:3" x14ac:dyDescent="0.2">
      <c r="A11516" s="220"/>
      <c r="B11516" s="220"/>
      <c r="C11516" s="220"/>
    </row>
    <row r="11517" spans="1:3" x14ac:dyDescent="0.2">
      <c r="A11517" s="220"/>
      <c r="B11517" s="220"/>
      <c r="C11517" s="220"/>
    </row>
    <row r="11518" spans="1:3" x14ac:dyDescent="0.2">
      <c r="A11518" s="220"/>
      <c r="B11518" s="220"/>
      <c r="C11518" s="220"/>
    </row>
    <row r="11519" spans="1:3" x14ac:dyDescent="0.2">
      <c r="A11519" s="220"/>
      <c r="B11519" s="220"/>
      <c r="C11519" s="220"/>
    </row>
    <row r="11520" spans="1:3" x14ac:dyDescent="0.2">
      <c r="A11520" s="220"/>
      <c r="B11520" s="220"/>
      <c r="C11520" s="220"/>
    </row>
    <row r="11521" spans="1:3" x14ac:dyDescent="0.2">
      <c r="A11521" s="220"/>
      <c r="B11521" s="220"/>
      <c r="C11521" s="220"/>
    </row>
    <row r="11522" spans="1:3" x14ac:dyDescent="0.2">
      <c r="A11522" s="220"/>
      <c r="B11522" s="220"/>
      <c r="C11522" s="220"/>
    </row>
    <row r="11523" spans="1:3" x14ac:dyDescent="0.2">
      <c r="A11523" s="220"/>
      <c r="B11523" s="220"/>
      <c r="C11523" s="220"/>
    </row>
    <row r="11524" spans="1:3" x14ac:dyDescent="0.2">
      <c r="A11524" s="220"/>
      <c r="B11524" s="220"/>
      <c r="C11524" s="220"/>
    </row>
    <row r="11525" spans="1:3" x14ac:dyDescent="0.2">
      <c r="A11525" s="220"/>
      <c r="B11525" s="220"/>
      <c r="C11525" s="220"/>
    </row>
    <row r="11526" spans="1:3" x14ac:dyDescent="0.2">
      <c r="A11526" s="220"/>
      <c r="B11526" s="220"/>
      <c r="C11526" s="220"/>
    </row>
    <row r="11527" spans="1:3" x14ac:dyDescent="0.2">
      <c r="A11527" s="220"/>
      <c r="B11527" s="220"/>
      <c r="C11527" s="220"/>
    </row>
    <row r="11528" spans="1:3" x14ac:dyDescent="0.2">
      <c r="A11528" s="220"/>
      <c r="B11528" s="220"/>
      <c r="C11528" s="220"/>
    </row>
    <row r="11529" spans="1:3" x14ac:dyDescent="0.2">
      <c r="A11529" s="220"/>
      <c r="B11529" s="220"/>
      <c r="C11529" s="220"/>
    </row>
    <row r="11530" spans="1:3" x14ac:dyDescent="0.2">
      <c r="A11530" s="220"/>
      <c r="B11530" s="220"/>
      <c r="C11530" s="220"/>
    </row>
    <row r="11531" spans="1:3" x14ac:dyDescent="0.2">
      <c r="A11531" s="220"/>
      <c r="B11531" s="220"/>
      <c r="C11531" s="220"/>
    </row>
    <row r="11532" spans="1:3" x14ac:dyDescent="0.2">
      <c r="A11532" s="220"/>
      <c r="B11532" s="220"/>
      <c r="C11532" s="220"/>
    </row>
    <row r="11533" spans="1:3" x14ac:dyDescent="0.2">
      <c r="A11533" s="220"/>
      <c r="B11533" s="220"/>
      <c r="C11533" s="220"/>
    </row>
    <row r="11534" spans="1:3" x14ac:dyDescent="0.2">
      <c r="A11534" s="220"/>
      <c r="B11534" s="220"/>
      <c r="C11534" s="220"/>
    </row>
    <row r="11535" spans="1:3" x14ac:dyDescent="0.2">
      <c r="A11535" s="220"/>
      <c r="B11535" s="220"/>
      <c r="C11535" s="220"/>
    </row>
    <row r="11536" spans="1:3" x14ac:dyDescent="0.2">
      <c r="A11536" s="220"/>
      <c r="B11536" s="220"/>
      <c r="C11536" s="220"/>
    </row>
    <row r="11537" spans="1:3" x14ac:dyDescent="0.2">
      <c r="A11537" s="220"/>
      <c r="B11537" s="220"/>
      <c r="C11537" s="220"/>
    </row>
    <row r="11538" spans="1:3" x14ac:dyDescent="0.2">
      <c r="A11538" s="220"/>
      <c r="B11538" s="220"/>
      <c r="C11538" s="220"/>
    </row>
    <row r="11539" spans="1:3" x14ac:dyDescent="0.2">
      <c r="A11539" s="220"/>
      <c r="B11539" s="220"/>
      <c r="C11539" s="220"/>
    </row>
    <row r="11540" spans="1:3" x14ac:dyDescent="0.2">
      <c r="A11540" s="220"/>
      <c r="B11540" s="220"/>
      <c r="C11540" s="220"/>
    </row>
    <row r="11541" spans="1:3" x14ac:dyDescent="0.2">
      <c r="A11541" s="220"/>
      <c r="B11541" s="220"/>
      <c r="C11541" s="220"/>
    </row>
    <row r="11542" spans="1:3" x14ac:dyDescent="0.2">
      <c r="A11542" s="220"/>
      <c r="B11542" s="220"/>
      <c r="C11542" s="220"/>
    </row>
    <row r="11543" spans="1:3" x14ac:dyDescent="0.2">
      <c r="A11543" s="220"/>
      <c r="B11543" s="220"/>
      <c r="C11543" s="220"/>
    </row>
    <row r="11544" spans="1:3" x14ac:dyDescent="0.2">
      <c r="A11544" s="220"/>
      <c r="B11544" s="220"/>
      <c r="C11544" s="220"/>
    </row>
    <row r="11545" spans="1:3" x14ac:dyDescent="0.2">
      <c r="A11545" s="220"/>
      <c r="B11545" s="220"/>
      <c r="C11545" s="220"/>
    </row>
    <row r="11546" spans="1:3" x14ac:dyDescent="0.2">
      <c r="A11546" s="220"/>
      <c r="B11546" s="220"/>
      <c r="C11546" s="220"/>
    </row>
    <row r="11547" spans="1:3" x14ac:dyDescent="0.2">
      <c r="A11547" s="220"/>
      <c r="B11547" s="220"/>
      <c r="C11547" s="220"/>
    </row>
    <row r="11548" spans="1:3" x14ac:dyDescent="0.2">
      <c r="A11548" s="220"/>
      <c r="B11548" s="220"/>
      <c r="C11548" s="220"/>
    </row>
    <row r="11549" spans="1:3" x14ac:dyDescent="0.2">
      <c r="A11549" s="220"/>
      <c r="B11549" s="220"/>
      <c r="C11549" s="220"/>
    </row>
    <row r="11550" spans="1:3" x14ac:dyDescent="0.2">
      <c r="A11550" s="220"/>
      <c r="B11550" s="220"/>
      <c r="C11550" s="220"/>
    </row>
    <row r="11551" spans="1:3" x14ac:dyDescent="0.2">
      <c r="A11551" s="220"/>
      <c r="B11551" s="220"/>
      <c r="C11551" s="220"/>
    </row>
    <row r="11552" spans="1:3" x14ac:dyDescent="0.2">
      <c r="A11552" s="220"/>
      <c r="B11552" s="220"/>
      <c r="C11552" s="220"/>
    </row>
    <row r="11553" spans="1:3" x14ac:dyDescent="0.2">
      <c r="A11553" s="220"/>
      <c r="B11553" s="220"/>
      <c r="C11553" s="220"/>
    </row>
    <row r="11554" spans="1:3" x14ac:dyDescent="0.2">
      <c r="A11554" s="220"/>
      <c r="B11554" s="220"/>
      <c r="C11554" s="220"/>
    </row>
    <row r="11555" spans="1:3" x14ac:dyDescent="0.2">
      <c r="A11555" s="220"/>
      <c r="B11555" s="220"/>
      <c r="C11555" s="220"/>
    </row>
    <row r="11556" spans="1:3" x14ac:dyDescent="0.2">
      <c r="A11556" s="220"/>
      <c r="B11556" s="220"/>
      <c r="C11556" s="220"/>
    </row>
    <row r="11557" spans="1:3" x14ac:dyDescent="0.2">
      <c r="A11557" s="220"/>
      <c r="B11557" s="220"/>
      <c r="C11557" s="220"/>
    </row>
    <row r="11558" spans="1:3" x14ac:dyDescent="0.2">
      <c r="A11558" s="220"/>
      <c r="B11558" s="220"/>
      <c r="C11558" s="220"/>
    </row>
    <row r="11559" spans="1:3" x14ac:dyDescent="0.2">
      <c r="A11559" s="220"/>
      <c r="B11559" s="220"/>
      <c r="C11559" s="220"/>
    </row>
    <row r="11560" spans="1:3" x14ac:dyDescent="0.2">
      <c r="A11560" s="220"/>
      <c r="B11560" s="220"/>
      <c r="C11560" s="220"/>
    </row>
    <row r="11561" spans="1:3" x14ac:dyDescent="0.2">
      <c r="A11561" s="220"/>
      <c r="B11561" s="220"/>
      <c r="C11561" s="220"/>
    </row>
    <row r="11562" spans="1:3" x14ac:dyDescent="0.2">
      <c r="A11562" s="220"/>
      <c r="B11562" s="220"/>
      <c r="C11562" s="220"/>
    </row>
    <row r="11563" spans="1:3" x14ac:dyDescent="0.2">
      <c r="A11563" s="220"/>
      <c r="B11563" s="220"/>
      <c r="C11563" s="220"/>
    </row>
    <row r="11564" spans="1:3" x14ac:dyDescent="0.2">
      <c r="A11564" s="220"/>
      <c r="B11564" s="220"/>
      <c r="C11564" s="220"/>
    </row>
    <row r="11565" spans="1:3" x14ac:dyDescent="0.2">
      <c r="A11565" s="220"/>
      <c r="B11565" s="220"/>
      <c r="C11565" s="220"/>
    </row>
    <row r="11566" spans="1:3" x14ac:dyDescent="0.2">
      <c r="A11566" s="220"/>
      <c r="B11566" s="220"/>
      <c r="C11566" s="220"/>
    </row>
    <row r="11567" spans="1:3" x14ac:dyDescent="0.2">
      <c r="A11567" s="220"/>
      <c r="B11567" s="220"/>
      <c r="C11567" s="220"/>
    </row>
    <row r="11568" spans="1:3" x14ac:dyDescent="0.2">
      <c r="A11568" s="220"/>
      <c r="B11568" s="220"/>
      <c r="C11568" s="220"/>
    </row>
    <row r="11569" spans="1:3" x14ac:dyDescent="0.2">
      <c r="A11569" s="220"/>
      <c r="B11569" s="220"/>
      <c r="C11569" s="220"/>
    </row>
    <row r="11570" spans="1:3" x14ac:dyDescent="0.2">
      <c r="A11570" s="220"/>
      <c r="B11570" s="220"/>
      <c r="C11570" s="220"/>
    </row>
    <row r="11571" spans="1:3" x14ac:dyDescent="0.2">
      <c r="A11571" s="220"/>
      <c r="B11571" s="220"/>
      <c r="C11571" s="220"/>
    </row>
    <row r="11572" spans="1:3" x14ac:dyDescent="0.2">
      <c r="A11572" s="220"/>
      <c r="B11572" s="220"/>
      <c r="C11572" s="220"/>
    </row>
    <row r="11573" spans="1:3" x14ac:dyDescent="0.2">
      <c r="A11573" s="220"/>
      <c r="B11573" s="220"/>
      <c r="C11573" s="220"/>
    </row>
    <row r="11574" spans="1:3" x14ac:dyDescent="0.2">
      <c r="A11574" s="220"/>
      <c r="B11574" s="220"/>
      <c r="C11574" s="220"/>
    </row>
    <row r="11575" spans="1:3" x14ac:dyDescent="0.2">
      <c r="A11575" s="220"/>
      <c r="B11575" s="220"/>
      <c r="C11575" s="220"/>
    </row>
    <row r="11576" spans="1:3" x14ac:dyDescent="0.2">
      <c r="A11576" s="220"/>
      <c r="B11576" s="220"/>
      <c r="C11576" s="220"/>
    </row>
    <row r="11577" spans="1:3" x14ac:dyDescent="0.2">
      <c r="A11577" s="220"/>
      <c r="B11577" s="220"/>
      <c r="C11577" s="220"/>
    </row>
    <row r="11578" spans="1:3" x14ac:dyDescent="0.2">
      <c r="A11578" s="220"/>
      <c r="B11578" s="220"/>
      <c r="C11578" s="220"/>
    </row>
    <row r="11579" spans="1:3" x14ac:dyDescent="0.2">
      <c r="A11579" s="220"/>
      <c r="B11579" s="220"/>
      <c r="C11579" s="220"/>
    </row>
    <row r="11580" spans="1:3" x14ac:dyDescent="0.2">
      <c r="A11580" s="220"/>
      <c r="B11580" s="220"/>
      <c r="C11580" s="220"/>
    </row>
    <row r="11581" spans="1:3" x14ac:dyDescent="0.2">
      <c r="A11581" s="220"/>
      <c r="B11581" s="220"/>
      <c r="C11581" s="220"/>
    </row>
    <row r="11582" spans="1:3" x14ac:dyDescent="0.2">
      <c r="A11582" s="220"/>
      <c r="B11582" s="220"/>
      <c r="C11582" s="220"/>
    </row>
    <row r="11583" spans="1:3" x14ac:dyDescent="0.2">
      <c r="A11583" s="220"/>
      <c r="B11583" s="220"/>
      <c r="C11583" s="220"/>
    </row>
    <row r="11584" spans="1:3" x14ac:dyDescent="0.2">
      <c r="A11584" s="220"/>
      <c r="B11584" s="220"/>
      <c r="C11584" s="220"/>
    </row>
    <row r="11585" spans="1:3" x14ac:dyDescent="0.2">
      <c r="A11585" s="220"/>
      <c r="B11585" s="220"/>
      <c r="C11585" s="220"/>
    </row>
    <row r="11586" spans="1:3" x14ac:dyDescent="0.2">
      <c r="A11586" s="220"/>
      <c r="B11586" s="220"/>
      <c r="C11586" s="220"/>
    </row>
    <row r="11587" spans="1:3" x14ac:dyDescent="0.2">
      <c r="A11587" s="220"/>
      <c r="B11587" s="220"/>
      <c r="C11587" s="220"/>
    </row>
    <row r="11588" spans="1:3" x14ac:dyDescent="0.2">
      <c r="A11588" s="220"/>
      <c r="B11588" s="220"/>
      <c r="C11588" s="220"/>
    </row>
    <row r="11589" spans="1:3" x14ac:dyDescent="0.2">
      <c r="A11589" s="220"/>
      <c r="B11589" s="220"/>
      <c r="C11589" s="220"/>
    </row>
    <row r="11590" spans="1:3" x14ac:dyDescent="0.2">
      <c r="A11590" s="220"/>
      <c r="B11590" s="220"/>
      <c r="C11590" s="220"/>
    </row>
    <row r="11591" spans="1:3" x14ac:dyDescent="0.2">
      <c r="A11591" s="220"/>
      <c r="B11591" s="220"/>
      <c r="C11591" s="220"/>
    </row>
    <row r="11592" spans="1:3" x14ac:dyDescent="0.2">
      <c r="A11592" s="220"/>
      <c r="B11592" s="220"/>
      <c r="C11592" s="220"/>
    </row>
    <row r="11593" spans="1:3" x14ac:dyDescent="0.2">
      <c r="A11593" s="220"/>
      <c r="B11593" s="220"/>
      <c r="C11593" s="220"/>
    </row>
    <row r="11594" spans="1:3" x14ac:dyDescent="0.2">
      <c r="A11594" s="220"/>
      <c r="B11594" s="220"/>
      <c r="C11594" s="220"/>
    </row>
    <row r="11595" spans="1:3" x14ac:dyDescent="0.2">
      <c r="A11595" s="220"/>
      <c r="B11595" s="220"/>
      <c r="C11595" s="220"/>
    </row>
    <row r="11596" spans="1:3" x14ac:dyDescent="0.2">
      <c r="A11596" s="220"/>
      <c r="B11596" s="220"/>
      <c r="C11596" s="220"/>
    </row>
    <row r="11597" spans="1:3" x14ac:dyDescent="0.2">
      <c r="A11597" s="220"/>
      <c r="B11597" s="220"/>
      <c r="C11597" s="220"/>
    </row>
    <row r="11598" spans="1:3" x14ac:dyDescent="0.2">
      <c r="A11598" s="220"/>
      <c r="B11598" s="220"/>
      <c r="C11598" s="220"/>
    </row>
    <row r="11599" spans="1:3" x14ac:dyDescent="0.2">
      <c r="A11599" s="220"/>
      <c r="B11599" s="220"/>
      <c r="C11599" s="220"/>
    </row>
    <row r="11600" spans="1:3" x14ac:dyDescent="0.2">
      <c r="A11600" s="220"/>
      <c r="B11600" s="220"/>
      <c r="C11600" s="220"/>
    </row>
    <row r="11601" spans="1:3" x14ac:dyDescent="0.2">
      <c r="A11601" s="220"/>
      <c r="B11601" s="220"/>
      <c r="C11601" s="220"/>
    </row>
    <row r="11602" spans="1:3" x14ac:dyDescent="0.2">
      <c r="A11602" s="220"/>
      <c r="B11602" s="220"/>
      <c r="C11602" s="220"/>
    </row>
    <row r="11603" spans="1:3" x14ac:dyDescent="0.2">
      <c r="A11603" s="220"/>
      <c r="B11603" s="220"/>
      <c r="C11603" s="220"/>
    </row>
    <row r="11604" spans="1:3" x14ac:dyDescent="0.2">
      <c r="A11604" s="220"/>
      <c r="B11604" s="220"/>
      <c r="C11604" s="220"/>
    </row>
    <row r="11605" spans="1:3" x14ac:dyDescent="0.2">
      <c r="A11605" s="220"/>
      <c r="B11605" s="220"/>
      <c r="C11605" s="220"/>
    </row>
    <row r="11606" spans="1:3" x14ac:dyDescent="0.2">
      <c r="A11606" s="220"/>
      <c r="B11606" s="220"/>
      <c r="C11606" s="220"/>
    </row>
    <row r="11607" spans="1:3" x14ac:dyDescent="0.2">
      <c r="A11607" s="220"/>
      <c r="B11607" s="220"/>
      <c r="C11607" s="220"/>
    </row>
    <row r="11608" spans="1:3" x14ac:dyDescent="0.2">
      <c r="A11608" s="220"/>
      <c r="B11608" s="220"/>
      <c r="C11608" s="220"/>
    </row>
    <row r="11609" spans="1:3" x14ac:dyDescent="0.2">
      <c r="A11609" s="220"/>
      <c r="B11609" s="220"/>
      <c r="C11609" s="220"/>
    </row>
    <row r="11610" spans="1:3" x14ac:dyDescent="0.2">
      <c r="A11610" s="220"/>
      <c r="B11610" s="220"/>
      <c r="C11610" s="220"/>
    </row>
    <row r="11611" spans="1:3" x14ac:dyDescent="0.2">
      <c r="A11611" s="220"/>
      <c r="B11611" s="220"/>
      <c r="C11611" s="220"/>
    </row>
    <row r="11612" spans="1:3" x14ac:dyDescent="0.2">
      <c r="A11612" s="220"/>
      <c r="B11612" s="220"/>
      <c r="C11612" s="220"/>
    </row>
    <row r="11613" spans="1:3" x14ac:dyDescent="0.2">
      <c r="A11613" s="220"/>
      <c r="B11613" s="220"/>
      <c r="C11613" s="220"/>
    </row>
    <row r="11614" spans="1:3" x14ac:dyDescent="0.2">
      <c r="A11614" s="220"/>
      <c r="B11614" s="220"/>
      <c r="C11614" s="220"/>
    </row>
    <row r="11615" spans="1:3" x14ac:dyDescent="0.2">
      <c r="A11615" s="220"/>
      <c r="B11615" s="220"/>
      <c r="C11615" s="220"/>
    </row>
    <row r="11616" spans="1:3" x14ac:dyDescent="0.2">
      <c r="A11616" s="220"/>
      <c r="B11616" s="220"/>
      <c r="C11616" s="220"/>
    </row>
    <row r="11617" spans="1:3" x14ac:dyDescent="0.2">
      <c r="A11617" s="220"/>
      <c r="B11617" s="220"/>
      <c r="C11617" s="220"/>
    </row>
    <row r="11618" spans="1:3" x14ac:dyDescent="0.2">
      <c r="A11618" s="220"/>
      <c r="B11618" s="220"/>
      <c r="C11618" s="220"/>
    </row>
    <row r="11619" spans="1:3" x14ac:dyDescent="0.2">
      <c r="A11619" s="220"/>
      <c r="B11619" s="220"/>
      <c r="C11619" s="220"/>
    </row>
    <row r="11620" spans="1:3" x14ac:dyDescent="0.2">
      <c r="A11620" s="220"/>
      <c r="B11620" s="220"/>
      <c r="C11620" s="220"/>
    </row>
    <row r="11621" spans="1:3" x14ac:dyDescent="0.2">
      <c r="A11621" s="220"/>
      <c r="B11621" s="220"/>
      <c r="C11621" s="220"/>
    </row>
    <row r="11622" spans="1:3" x14ac:dyDescent="0.2">
      <c r="A11622" s="220"/>
      <c r="B11622" s="220"/>
      <c r="C11622" s="220"/>
    </row>
    <row r="11623" spans="1:3" x14ac:dyDescent="0.2">
      <c r="A11623" s="220"/>
      <c r="B11623" s="220"/>
      <c r="C11623" s="220"/>
    </row>
    <row r="11624" spans="1:3" x14ac:dyDescent="0.2">
      <c r="A11624" s="220"/>
      <c r="B11624" s="220"/>
      <c r="C11624" s="220"/>
    </row>
    <row r="11625" spans="1:3" x14ac:dyDescent="0.2">
      <c r="A11625" s="220"/>
      <c r="B11625" s="220"/>
      <c r="C11625" s="220"/>
    </row>
    <row r="11626" spans="1:3" x14ac:dyDescent="0.2">
      <c r="A11626" s="220"/>
      <c r="B11626" s="220"/>
      <c r="C11626" s="220"/>
    </row>
    <row r="11627" spans="1:3" x14ac:dyDescent="0.2">
      <c r="A11627" s="220"/>
      <c r="B11627" s="220"/>
      <c r="C11627" s="220"/>
    </row>
    <row r="11628" spans="1:3" x14ac:dyDescent="0.2">
      <c r="A11628" s="220"/>
      <c r="B11628" s="220"/>
      <c r="C11628" s="220"/>
    </row>
    <row r="11629" spans="1:3" x14ac:dyDescent="0.2">
      <c r="A11629" s="220"/>
      <c r="B11629" s="220"/>
      <c r="C11629" s="220"/>
    </row>
    <row r="11630" spans="1:3" x14ac:dyDescent="0.2">
      <c r="A11630" s="220"/>
      <c r="B11630" s="220"/>
      <c r="C11630" s="220"/>
    </row>
    <row r="11631" spans="1:3" x14ac:dyDescent="0.2">
      <c r="A11631" s="220"/>
      <c r="B11631" s="220"/>
      <c r="C11631" s="220"/>
    </row>
    <row r="11632" spans="1:3" x14ac:dyDescent="0.2">
      <c r="A11632" s="220"/>
      <c r="B11632" s="220"/>
      <c r="C11632" s="220"/>
    </row>
    <row r="11633" spans="1:3" x14ac:dyDescent="0.2">
      <c r="A11633" s="220"/>
      <c r="B11633" s="220"/>
      <c r="C11633" s="220"/>
    </row>
    <row r="11634" spans="1:3" x14ac:dyDescent="0.2">
      <c r="A11634" s="220"/>
      <c r="B11634" s="220"/>
      <c r="C11634" s="220"/>
    </row>
    <row r="11635" spans="1:3" x14ac:dyDescent="0.2">
      <c r="A11635" s="220"/>
      <c r="B11635" s="220"/>
      <c r="C11635" s="220"/>
    </row>
    <row r="11636" spans="1:3" x14ac:dyDescent="0.2">
      <c r="A11636" s="220"/>
      <c r="B11636" s="220"/>
      <c r="C11636" s="220"/>
    </row>
    <row r="11637" spans="1:3" x14ac:dyDescent="0.2">
      <c r="A11637" s="220"/>
      <c r="B11637" s="220"/>
      <c r="C11637" s="220"/>
    </row>
    <row r="11638" spans="1:3" x14ac:dyDescent="0.2">
      <c r="A11638" s="220"/>
      <c r="B11638" s="220"/>
      <c r="C11638" s="220"/>
    </row>
    <row r="11639" spans="1:3" x14ac:dyDescent="0.2">
      <c r="A11639" s="220"/>
      <c r="B11639" s="220"/>
      <c r="C11639" s="220"/>
    </row>
    <row r="11640" spans="1:3" x14ac:dyDescent="0.2">
      <c r="A11640" s="220"/>
      <c r="B11640" s="220"/>
      <c r="C11640" s="220"/>
    </row>
    <row r="11641" spans="1:3" x14ac:dyDescent="0.2">
      <c r="A11641" s="220"/>
      <c r="B11641" s="220"/>
      <c r="C11641" s="220"/>
    </row>
    <row r="11642" spans="1:3" x14ac:dyDescent="0.2">
      <c r="A11642" s="220"/>
      <c r="B11642" s="220"/>
      <c r="C11642" s="220"/>
    </row>
    <row r="11643" spans="1:3" x14ac:dyDescent="0.2">
      <c r="A11643" s="220"/>
      <c r="B11643" s="220"/>
      <c r="C11643" s="220"/>
    </row>
    <row r="11644" spans="1:3" x14ac:dyDescent="0.2">
      <c r="A11644" s="220"/>
      <c r="B11644" s="220"/>
      <c r="C11644" s="220"/>
    </row>
    <row r="11645" spans="1:3" x14ac:dyDescent="0.2">
      <c r="A11645" s="220"/>
      <c r="B11645" s="220"/>
      <c r="C11645" s="220"/>
    </row>
    <row r="11646" spans="1:3" x14ac:dyDescent="0.2">
      <c r="A11646" s="220"/>
      <c r="B11646" s="220"/>
      <c r="C11646" s="220"/>
    </row>
    <row r="11647" spans="1:3" x14ac:dyDescent="0.2">
      <c r="A11647" s="220"/>
      <c r="B11647" s="220"/>
      <c r="C11647" s="220"/>
    </row>
    <row r="11648" spans="1:3" x14ac:dyDescent="0.2">
      <c r="A11648" s="220"/>
      <c r="B11648" s="220"/>
      <c r="C11648" s="220"/>
    </row>
    <row r="11649" spans="1:3" x14ac:dyDescent="0.2">
      <c r="A11649" s="220"/>
      <c r="B11649" s="220"/>
      <c r="C11649" s="220"/>
    </row>
    <row r="11650" spans="1:3" x14ac:dyDescent="0.2">
      <c r="A11650" s="220"/>
      <c r="B11650" s="220"/>
      <c r="C11650" s="220"/>
    </row>
    <row r="11651" spans="1:3" x14ac:dyDescent="0.2">
      <c r="A11651" s="220"/>
      <c r="B11651" s="220"/>
      <c r="C11651" s="220"/>
    </row>
    <row r="11652" spans="1:3" x14ac:dyDescent="0.2">
      <c r="A11652" s="220"/>
      <c r="B11652" s="220"/>
      <c r="C11652" s="220"/>
    </row>
    <row r="11653" spans="1:3" x14ac:dyDescent="0.2">
      <c r="A11653" s="220"/>
      <c r="B11653" s="220"/>
      <c r="C11653" s="220"/>
    </row>
    <row r="11654" spans="1:3" x14ac:dyDescent="0.2">
      <c r="A11654" s="220"/>
      <c r="B11654" s="220"/>
      <c r="C11654" s="220"/>
    </row>
    <row r="11655" spans="1:3" x14ac:dyDescent="0.2">
      <c r="A11655" s="220"/>
      <c r="B11655" s="220"/>
      <c r="C11655" s="220"/>
    </row>
    <row r="11656" spans="1:3" x14ac:dyDescent="0.2">
      <c r="A11656" s="220"/>
      <c r="B11656" s="220"/>
      <c r="C11656" s="220"/>
    </row>
    <row r="11657" spans="1:3" x14ac:dyDescent="0.2">
      <c r="A11657" s="220"/>
      <c r="B11657" s="220"/>
      <c r="C11657" s="220"/>
    </row>
    <row r="11658" spans="1:3" x14ac:dyDescent="0.2">
      <c r="A11658" s="220"/>
      <c r="B11658" s="220"/>
      <c r="C11658" s="220"/>
    </row>
    <row r="11659" spans="1:3" x14ac:dyDescent="0.2">
      <c r="A11659" s="220"/>
      <c r="B11659" s="220"/>
      <c r="C11659" s="220"/>
    </row>
    <row r="11660" spans="1:3" x14ac:dyDescent="0.2">
      <c r="A11660" s="220"/>
      <c r="B11660" s="220"/>
      <c r="C11660" s="220"/>
    </row>
    <row r="11661" spans="1:3" x14ac:dyDescent="0.2">
      <c r="A11661" s="220"/>
      <c r="B11661" s="220"/>
      <c r="C11661" s="220"/>
    </row>
    <row r="11662" spans="1:3" x14ac:dyDescent="0.2">
      <c r="A11662" s="220"/>
      <c r="B11662" s="220"/>
      <c r="C11662" s="220"/>
    </row>
    <row r="11663" spans="1:3" x14ac:dyDescent="0.2">
      <c r="A11663" s="220"/>
      <c r="B11663" s="220"/>
      <c r="C11663" s="220"/>
    </row>
    <row r="11664" spans="1:3" x14ac:dyDescent="0.2">
      <c r="A11664" s="220"/>
      <c r="B11664" s="220"/>
      <c r="C11664" s="220"/>
    </row>
    <row r="11665" spans="1:3" x14ac:dyDescent="0.2">
      <c r="A11665" s="220"/>
      <c r="B11665" s="220"/>
      <c r="C11665" s="220"/>
    </row>
    <row r="11666" spans="1:3" x14ac:dyDescent="0.2">
      <c r="A11666" s="220"/>
      <c r="B11666" s="220"/>
      <c r="C11666" s="220"/>
    </row>
    <row r="11667" spans="1:3" x14ac:dyDescent="0.2">
      <c r="A11667" s="220"/>
      <c r="B11667" s="220"/>
      <c r="C11667" s="220"/>
    </row>
    <row r="11668" spans="1:3" x14ac:dyDescent="0.2">
      <c r="A11668" s="220"/>
      <c r="B11668" s="220"/>
      <c r="C11668" s="220"/>
    </row>
    <row r="11669" spans="1:3" x14ac:dyDescent="0.2">
      <c r="A11669" s="220"/>
      <c r="B11669" s="220"/>
      <c r="C11669" s="220"/>
    </row>
    <row r="11670" spans="1:3" x14ac:dyDescent="0.2">
      <c r="A11670" s="220"/>
      <c r="B11670" s="220"/>
      <c r="C11670" s="220"/>
    </row>
    <row r="11671" spans="1:3" x14ac:dyDescent="0.2">
      <c r="A11671" s="220"/>
      <c r="B11671" s="220"/>
      <c r="C11671" s="220"/>
    </row>
    <row r="11672" spans="1:3" x14ac:dyDescent="0.2">
      <c r="A11672" s="220"/>
      <c r="B11672" s="220"/>
      <c r="C11672" s="220"/>
    </row>
    <row r="11673" spans="1:3" x14ac:dyDescent="0.2">
      <c r="A11673" s="220"/>
      <c r="B11673" s="220"/>
      <c r="C11673" s="220"/>
    </row>
    <row r="11674" spans="1:3" x14ac:dyDescent="0.2">
      <c r="A11674" s="220"/>
      <c r="B11674" s="220"/>
      <c r="C11674" s="220"/>
    </row>
    <row r="11675" spans="1:3" x14ac:dyDescent="0.2">
      <c r="A11675" s="220"/>
      <c r="B11675" s="220"/>
      <c r="C11675" s="220"/>
    </row>
    <row r="11676" spans="1:3" x14ac:dyDescent="0.2">
      <c r="A11676" s="220"/>
      <c r="B11676" s="220"/>
      <c r="C11676" s="220"/>
    </row>
    <row r="11677" spans="1:3" x14ac:dyDescent="0.2">
      <c r="A11677" s="220"/>
      <c r="B11677" s="220"/>
      <c r="C11677" s="220"/>
    </row>
    <row r="11678" spans="1:3" x14ac:dyDescent="0.2">
      <c r="A11678" s="220"/>
      <c r="B11678" s="220"/>
      <c r="C11678" s="220"/>
    </row>
    <row r="11679" spans="1:3" x14ac:dyDescent="0.2">
      <c r="A11679" s="220"/>
      <c r="B11679" s="220"/>
      <c r="C11679" s="220"/>
    </row>
    <row r="11680" spans="1:3" x14ac:dyDescent="0.2">
      <c r="A11680" s="220"/>
      <c r="B11680" s="220"/>
      <c r="C11680" s="220"/>
    </row>
    <row r="11681" spans="1:3" x14ac:dyDescent="0.2">
      <c r="A11681" s="220"/>
      <c r="B11681" s="220"/>
      <c r="C11681" s="220"/>
    </row>
    <row r="11682" spans="1:3" x14ac:dyDescent="0.2">
      <c r="A11682" s="220"/>
      <c r="B11682" s="220"/>
      <c r="C11682" s="220"/>
    </row>
    <row r="11683" spans="1:3" x14ac:dyDescent="0.2">
      <c r="A11683" s="220"/>
      <c r="B11683" s="220"/>
      <c r="C11683" s="220"/>
    </row>
    <row r="11684" spans="1:3" x14ac:dyDescent="0.2">
      <c r="A11684" s="220"/>
      <c r="B11684" s="220"/>
      <c r="C11684" s="220"/>
    </row>
    <row r="11685" spans="1:3" x14ac:dyDescent="0.2">
      <c r="A11685" s="220"/>
      <c r="B11685" s="220"/>
      <c r="C11685" s="220"/>
    </row>
    <row r="11686" spans="1:3" x14ac:dyDescent="0.2">
      <c r="A11686" s="220"/>
      <c r="B11686" s="220"/>
      <c r="C11686" s="220"/>
    </row>
    <row r="11687" spans="1:3" x14ac:dyDescent="0.2">
      <c r="A11687" s="220"/>
      <c r="B11687" s="220"/>
      <c r="C11687" s="220"/>
    </row>
    <row r="11688" spans="1:3" x14ac:dyDescent="0.2">
      <c r="A11688" s="220"/>
      <c r="B11688" s="220"/>
      <c r="C11688" s="220"/>
    </row>
    <row r="11689" spans="1:3" x14ac:dyDescent="0.2">
      <c r="A11689" s="220"/>
      <c r="B11689" s="220"/>
      <c r="C11689" s="220"/>
    </row>
    <row r="11690" spans="1:3" x14ac:dyDescent="0.2">
      <c r="A11690" s="220"/>
      <c r="B11690" s="220"/>
      <c r="C11690" s="220"/>
    </row>
    <row r="11691" spans="1:3" x14ac:dyDescent="0.2">
      <c r="A11691" s="220"/>
      <c r="B11691" s="220"/>
      <c r="C11691" s="220"/>
    </row>
    <row r="11692" spans="1:3" x14ac:dyDescent="0.2">
      <c r="A11692" s="220"/>
      <c r="B11692" s="220"/>
      <c r="C11692" s="220"/>
    </row>
    <row r="11693" spans="1:3" x14ac:dyDescent="0.2">
      <c r="A11693" s="220"/>
      <c r="B11693" s="220"/>
      <c r="C11693" s="220"/>
    </row>
    <row r="11694" spans="1:3" x14ac:dyDescent="0.2">
      <c r="A11694" s="220"/>
      <c r="B11694" s="220"/>
      <c r="C11694" s="220"/>
    </row>
    <row r="11695" spans="1:3" x14ac:dyDescent="0.2">
      <c r="A11695" s="220"/>
      <c r="B11695" s="220"/>
      <c r="C11695" s="220"/>
    </row>
    <row r="11696" spans="1:3" x14ac:dyDescent="0.2">
      <c r="A11696" s="220"/>
      <c r="B11696" s="220"/>
      <c r="C11696" s="220"/>
    </row>
    <row r="11697" spans="1:3" x14ac:dyDescent="0.2">
      <c r="A11697" s="220"/>
      <c r="B11697" s="220"/>
      <c r="C11697" s="220"/>
    </row>
    <row r="11698" spans="1:3" x14ac:dyDescent="0.2">
      <c r="A11698" s="220"/>
      <c r="B11698" s="220"/>
      <c r="C11698" s="220"/>
    </row>
    <row r="11699" spans="1:3" x14ac:dyDescent="0.2">
      <c r="A11699" s="220"/>
      <c r="B11699" s="220"/>
      <c r="C11699" s="220"/>
    </row>
    <row r="11700" spans="1:3" x14ac:dyDescent="0.2">
      <c r="A11700" s="220"/>
      <c r="B11700" s="220"/>
      <c r="C11700" s="220"/>
    </row>
    <row r="11701" spans="1:3" x14ac:dyDescent="0.2">
      <c r="A11701" s="220"/>
      <c r="B11701" s="220"/>
      <c r="C11701" s="220"/>
    </row>
    <row r="11702" spans="1:3" x14ac:dyDescent="0.2">
      <c r="A11702" s="220"/>
      <c r="B11702" s="220"/>
      <c r="C11702" s="220"/>
    </row>
    <row r="11703" spans="1:3" x14ac:dyDescent="0.2">
      <c r="A11703" s="220"/>
      <c r="B11703" s="220"/>
      <c r="C11703" s="220"/>
    </row>
    <row r="11704" spans="1:3" x14ac:dyDescent="0.2">
      <c r="A11704" s="220"/>
      <c r="B11704" s="220"/>
      <c r="C11704" s="220"/>
    </row>
    <row r="11705" spans="1:3" x14ac:dyDescent="0.2">
      <c r="A11705" s="220"/>
      <c r="B11705" s="220"/>
      <c r="C11705" s="220"/>
    </row>
    <row r="11706" spans="1:3" x14ac:dyDescent="0.2">
      <c r="A11706" s="220"/>
      <c r="B11706" s="220"/>
      <c r="C11706" s="220"/>
    </row>
    <row r="11707" spans="1:3" x14ac:dyDescent="0.2">
      <c r="A11707" s="220"/>
      <c r="B11707" s="220"/>
      <c r="C11707" s="220"/>
    </row>
    <row r="11708" spans="1:3" x14ac:dyDescent="0.2">
      <c r="A11708" s="220"/>
      <c r="B11708" s="220"/>
      <c r="C11708" s="220"/>
    </row>
    <row r="11709" spans="1:3" x14ac:dyDescent="0.2">
      <c r="A11709" s="220"/>
      <c r="B11709" s="220"/>
      <c r="C11709" s="220"/>
    </row>
    <row r="11710" spans="1:3" x14ac:dyDescent="0.2">
      <c r="A11710" s="220"/>
      <c r="B11710" s="220"/>
      <c r="C11710" s="220"/>
    </row>
    <row r="11711" spans="1:3" x14ac:dyDescent="0.2">
      <c r="A11711" s="220"/>
      <c r="B11711" s="220"/>
      <c r="C11711" s="220"/>
    </row>
    <row r="11712" spans="1:3" x14ac:dyDescent="0.2">
      <c r="A11712" s="220"/>
      <c r="B11712" s="220"/>
      <c r="C11712" s="220"/>
    </row>
    <row r="11713" spans="1:3" x14ac:dyDescent="0.2">
      <c r="A11713" s="220"/>
      <c r="B11713" s="220"/>
      <c r="C11713" s="220"/>
    </row>
    <row r="11714" spans="1:3" x14ac:dyDescent="0.2">
      <c r="A11714" s="220"/>
      <c r="B11714" s="220"/>
      <c r="C11714" s="220"/>
    </row>
    <row r="11715" spans="1:3" x14ac:dyDescent="0.2">
      <c r="A11715" s="220"/>
      <c r="B11715" s="220"/>
      <c r="C11715" s="220"/>
    </row>
    <row r="11716" spans="1:3" x14ac:dyDescent="0.2">
      <c r="A11716" s="220"/>
      <c r="B11716" s="220"/>
      <c r="C11716" s="220"/>
    </row>
    <row r="11717" spans="1:3" x14ac:dyDescent="0.2">
      <c r="A11717" s="220"/>
      <c r="B11717" s="220"/>
      <c r="C11717" s="220"/>
    </row>
    <row r="11718" spans="1:3" x14ac:dyDescent="0.2">
      <c r="A11718" s="220"/>
      <c r="B11718" s="220"/>
      <c r="C11718" s="220"/>
    </row>
    <row r="11719" spans="1:3" x14ac:dyDescent="0.2">
      <c r="A11719" s="220"/>
      <c r="B11719" s="220"/>
      <c r="C11719" s="220"/>
    </row>
    <row r="11720" spans="1:3" x14ac:dyDescent="0.2">
      <c r="A11720" s="220"/>
      <c r="B11720" s="220"/>
      <c r="C11720" s="220"/>
    </row>
    <row r="11721" spans="1:3" x14ac:dyDescent="0.2">
      <c r="A11721" s="220"/>
      <c r="B11721" s="220"/>
      <c r="C11721" s="220"/>
    </row>
    <row r="11722" spans="1:3" x14ac:dyDescent="0.2">
      <c r="A11722" s="220"/>
      <c r="B11722" s="220"/>
      <c r="C11722" s="220"/>
    </row>
    <row r="11723" spans="1:3" x14ac:dyDescent="0.2">
      <c r="A11723" s="220"/>
      <c r="B11723" s="220"/>
      <c r="C11723" s="220"/>
    </row>
    <row r="11724" spans="1:3" x14ac:dyDescent="0.2">
      <c r="A11724" s="220"/>
      <c r="B11724" s="220"/>
      <c r="C11724" s="220"/>
    </row>
    <row r="11725" spans="1:3" x14ac:dyDescent="0.2">
      <c r="A11725" s="220"/>
      <c r="B11725" s="220"/>
      <c r="C11725" s="220"/>
    </row>
    <row r="11726" spans="1:3" x14ac:dyDescent="0.2">
      <c r="A11726" s="220"/>
      <c r="B11726" s="220"/>
      <c r="C11726" s="220"/>
    </row>
    <row r="11727" spans="1:3" x14ac:dyDescent="0.2">
      <c r="A11727" s="220"/>
      <c r="B11727" s="220"/>
      <c r="C11727" s="220"/>
    </row>
    <row r="11728" spans="1:3" x14ac:dyDescent="0.2">
      <c r="A11728" s="220"/>
      <c r="B11728" s="220"/>
      <c r="C11728" s="220"/>
    </row>
    <row r="11729" spans="1:3" x14ac:dyDescent="0.2">
      <c r="A11729" s="220"/>
      <c r="B11729" s="220"/>
      <c r="C11729" s="220"/>
    </row>
    <row r="11730" spans="1:3" x14ac:dyDescent="0.2">
      <c r="A11730" s="220"/>
      <c r="B11730" s="220"/>
      <c r="C11730" s="220"/>
    </row>
    <row r="11731" spans="1:3" x14ac:dyDescent="0.2">
      <c r="A11731" s="220"/>
      <c r="B11731" s="220"/>
      <c r="C11731" s="220"/>
    </row>
    <row r="11732" spans="1:3" x14ac:dyDescent="0.2">
      <c r="A11732" s="220"/>
      <c r="B11732" s="220"/>
      <c r="C11732" s="220"/>
    </row>
    <row r="11733" spans="1:3" x14ac:dyDescent="0.2">
      <c r="A11733" s="220"/>
      <c r="B11733" s="220"/>
      <c r="C11733" s="220"/>
    </row>
    <row r="11734" spans="1:3" x14ac:dyDescent="0.2">
      <c r="A11734" s="220"/>
      <c r="B11734" s="220"/>
      <c r="C11734" s="220"/>
    </row>
    <row r="11735" spans="1:3" x14ac:dyDescent="0.2">
      <c r="A11735" s="220"/>
      <c r="B11735" s="220"/>
      <c r="C11735" s="220"/>
    </row>
    <row r="11736" spans="1:3" x14ac:dyDescent="0.2">
      <c r="A11736" s="220"/>
      <c r="B11736" s="220"/>
      <c r="C11736" s="220"/>
    </row>
    <row r="11737" spans="1:3" x14ac:dyDescent="0.2">
      <c r="A11737" s="220"/>
      <c r="B11737" s="220"/>
      <c r="C11737" s="220"/>
    </row>
    <row r="11738" spans="1:3" x14ac:dyDescent="0.2">
      <c r="A11738" s="220"/>
      <c r="B11738" s="220"/>
      <c r="C11738" s="220"/>
    </row>
    <row r="11739" spans="1:3" x14ac:dyDescent="0.2">
      <c r="A11739" s="220"/>
      <c r="B11739" s="220"/>
      <c r="C11739" s="220"/>
    </row>
    <row r="11740" spans="1:3" x14ac:dyDescent="0.2">
      <c r="A11740" s="220"/>
      <c r="B11740" s="220"/>
      <c r="C11740" s="220"/>
    </row>
    <row r="11741" spans="1:3" x14ac:dyDescent="0.2">
      <c r="A11741" s="220"/>
      <c r="B11741" s="220"/>
      <c r="C11741" s="220"/>
    </row>
    <row r="11742" spans="1:3" x14ac:dyDescent="0.2">
      <c r="A11742" s="220"/>
      <c r="B11742" s="220"/>
      <c r="C11742" s="220"/>
    </row>
    <row r="11743" spans="1:3" x14ac:dyDescent="0.2">
      <c r="A11743" s="220"/>
      <c r="B11743" s="220"/>
      <c r="C11743" s="220"/>
    </row>
    <row r="11744" spans="1:3" x14ac:dyDescent="0.2">
      <c r="A11744" s="220"/>
      <c r="B11744" s="220"/>
      <c r="C11744" s="220"/>
    </row>
    <row r="11745" spans="1:3" x14ac:dyDescent="0.2">
      <c r="A11745" s="220"/>
      <c r="B11745" s="220"/>
      <c r="C11745" s="220"/>
    </row>
    <row r="11746" spans="1:3" x14ac:dyDescent="0.2">
      <c r="A11746" s="220"/>
      <c r="B11746" s="220"/>
      <c r="C11746" s="220"/>
    </row>
    <row r="11747" spans="1:3" x14ac:dyDescent="0.2">
      <c r="A11747" s="220"/>
      <c r="B11747" s="220"/>
      <c r="C11747" s="220"/>
    </row>
    <row r="11748" spans="1:3" x14ac:dyDescent="0.2">
      <c r="A11748" s="220"/>
      <c r="B11748" s="220"/>
      <c r="C11748" s="220"/>
    </row>
    <row r="11749" spans="1:3" x14ac:dyDescent="0.2">
      <c r="A11749" s="220"/>
      <c r="B11749" s="220"/>
      <c r="C11749" s="220"/>
    </row>
    <row r="11750" spans="1:3" x14ac:dyDescent="0.2">
      <c r="A11750" s="220"/>
      <c r="B11750" s="220"/>
      <c r="C11750" s="220"/>
    </row>
    <row r="11751" spans="1:3" x14ac:dyDescent="0.2">
      <c r="A11751" s="220"/>
      <c r="B11751" s="220"/>
      <c r="C11751" s="220"/>
    </row>
    <row r="11752" spans="1:3" x14ac:dyDescent="0.2">
      <c r="A11752" s="220"/>
      <c r="B11752" s="220"/>
      <c r="C11752" s="220"/>
    </row>
    <row r="11753" spans="1:3" x14ac:dyDescent="0.2">
      <c r="A11753" s="220"/>
      <c r="B11753" s="220"/>
      <c r="C11753" s="220"/>
    </row>
    <row r="11754" spans="1:3" x14ac:dyDescent="0.2">
      <c r="A11754" s="220"/>
      <c r="B11754" s="220"/>
      <c r="C11754" s="220"/>
    </row>
    <row r="11755" spans="1:3" x14ac:dyDescent="0.2">
      <c r="A11755" s="220"/>
      <c r="B11755" s="220"/>
      <c r="C11755" s="220"/>
    </row>
    <row r="11756" spans="1:3" x14ac:dyDescent="0.2">
      <c r="A11756" s="220"/>
      <c r="B11756" s="220"/>
      <c r="C11756" s="220"/>
    </row>
    <row r="11757" spans="1:3" x14ac:dyDescent="0.2">
      <c r="A11757" s="220"/>
      <c r="B11757" s="220"/>
      <c r="C11757" s="220"/>
    </row>
    <row r="11758" spans="1:3" x14ac:dyDescent="0.2">
      <c r="A11758" s="220"/>
      <c r="B11758" s="220"/>
      <c r="C11758" s="220"/>
    </row>
    <row r="11759" spans="1:3" x14ac:dyDescent="0.2">
      <c r="A11759" s="220"/>
      <c r="B11759" s="220"/>
      <c r="C11759" s="220"/>
    </row>
    <row r="11760" spans="1:3" x14ac:dyDescent="0.2">
      <c r="A11760" s="220"/>
      <c r="B11760" s="220"/>
      <c r="C11760" s="220"/>
    </row>
    <row r="11761" spans="1:3" x14ac:dyDescent="0.2">
      <c r="A11761" s="220"/>
      <c r="B11761" s="220"/>
      <c r="C11761" s="220"/>
    </row>
    <row r="11762" spans="1:3" x14ac:dyDescent="0.2">
      <c r="A11762" s="220"/>
      <c r="B11762" s="220"/>
      <c r="C11762" s="220"/>
    </row>
    <row r="11763" spans="1:3" x14ac:dyDescent="0.2">
      <c r="A11763" s="220"/>
      <c r="B11763" s="220"/>
      <c r="C11763" s="220"/>
    </row>
    <row r="11764" spans="1:3" x14ac:dyDescent="0.2">
      <c r="A11764" s="220"/>
      <c r="B11764" s="220"/>
      <c r="C11764" s="220"/>
    </row>
    <row r="11765" spans="1:3" x14ac:dyDescent="0.2">
      <c r="A11765" s="220"/>
      <c r="B11765" s="220"/>
      <c r="C11765" s="220"/>
    </row>
    <row r="11766" spans="1:3" x14ac:dyDescent="0.2">
      <c r="A11766" s="220"/>
      <c r="B11766" s="220"/>
      <c r="C11766" s="220"/>
    </row>
    <row r="11767" spans="1:3" x14ac:dyDescent="0.2">
      <c r="A11767" s="220"/>
      <c r="B11767" s="220"/>
      <c r="C11767" s="220"/>
    </row>
    <row r="11768" spans="1:3" x14ac:dyDescent="0.2">
      <c r="A11768" s="220"/>
      <c r="B11768" s="220"/>
      <c r="C11768" s="220"/>
    </row>
    <row r="11769" spans="1:3" x14ac:dyDescent="0.2">
      <c r="A11769" s="220"/>
      <c r="B11769" s="220"/>
      <c r="C11769" s="220"/>
    </row>
    <row r="11770" spans="1:3" x14ac:dyDescent="0.2">
      <c r="A11770" s="220"/>
      <c r="B11770" s="220"/>
      <c r="C11770" s="220"/>
    </row>
    <row r="11771" spans="1:3" x14ac:dyDescent="0.2">
      <c r="A11771" s="220"/>
      <c r="B11771" s="220"/>
      <c r="C11771" s="220"/>
    </row>
    <row r="11772" spans="1:3" x14ac:dyDescent="0.2">
      <c r="A11772" s="220"/>
      <c r="B11772" s="220"/>
      <c r="C11772" s="220"/>
    </row>
    <row r="11773" spans="1:3" x14ac:dyDescent="0.2">
      <c r="A11773" s="220"/>
      <c r="B11773" s="220"/>
      <c r="C11773" s="220"/>
    </row>
    <row r="11774" spans="1:3" x14ac:dyDescent="0.2">
      <c r="A11774" s="220"/>
      <c r="B11774" s="220"/>
      <c r="C11774" s="220"/>
    </row>
    <row r="11775" spans="1:3" x14ac:dyDescent="0.2">
      <c r="A11775" s="220"/>
      <c r="B11775" s="220"/>
      <c r="C11775" s="220"/>
    </row>
    <row r="11776" spans="1:3" x14ac:dyDescent="0.2">
      <c r="A11776" s="220"/>
      <c r="B11776" s="220"/>
      <c r="C11776" s="220"/>
    </row>
    <row r="11777" spans="1:3" x14ac:dyDescent="0.2">
      <c r="A11777" s="220"/>
      <c r="B11777" s="220"/>
      <c r="C11777" s="220"/>
    </row>
    <row r="11778" spans="1:3" x14ac:dyDescent="0.2">
      <c r="A11778" s="220"/>
      <c r="B11778" s="220"/>
      <c r="C11778" s="220"/>
    </row>
    <row r="11779" spans="1:3" x14ac:dyDescent="0.2">
      <c r="A11779" s="220"/>
      <c r="B11779" s="220"/>
      <c r="C11779" s="220"/>
    </row>
    <row r="11780" spans="1:3" x14ac:dyDescent="0.2">
      <c r="A11780" s="220"/>
      <c r="B11780" s="220"/>
      <c r="C11780" s="220"/>
    </row>
    <row r="11781" spans="1:3" x14ac:dyDescent="0.2">
      <c r="A11781" s="220"/>
      <c r="B11781" s="220"/>
      <c r="C11781" s="220"/>
    </row>
    <row r="11782" spans="1:3" x14ac:dyDescent="0.2">
      <c r="A11782" s="220"/>
      <c r="B11782" s="220"/>
      <c r="C11782" s="220"/>
    </row>
    <row r="11783" spans="1:3" x14ac:dyDescent="0.2">
      <c r="A11783" s="220"/>
      <c r="B11783" s="220"/>
      <c r="C11783" s="220"/>
    </row>
    <row r="11784" spans="1:3" x14ac:dyDescent="0.2">
      <c r="A11784" s="220"/>
      <c r="B11784" s="220"/>
      <c r="C11784" s="220"/>
    </row>
    <row r="11785" spans="1:3" x14ac:dyDescent="0.2">
      <c r="A11785" s="220"/>
      <c r="B11785" s="220"/>
      <c r="C11785" s="220"/>
    </row>
    <row r="11786" spans="1:3" x14ac:dyDescent="0.2">
      <c r="A11786" s="220"/>
      <c r="B11786" s="220"/>
      <c r="C11786" s="220"/>
    </row>
    <row r="11787" spans="1:3" x14ac:dyDescent="0.2">
      <c r="A11787" s="220"/>
      <c r="B11787" s="220"/>
      <c r="C11787" s="220"/>
    </row>
    <row r="11788" spans="1:3" x14ac:dyDescent="0.2">
      <c r="A11788" s="220"/>
      <c r="B11788" s="220"/>
      <c r="C11788" s="220"/>
    </row>
    <row r="11789" spans="1:3" x14ac:dyDescent="0.2">
      <c r="A11789" s="220"/>
      <c r="B11789" s="220"/>
      <c r="C11789" s="220"/>
    </row>
    <row r="11790" spans="1:3" x14ac:dyDescent="0.2">
      <c r="A11790" s="220"/>
      <c r="B11790" s="220"/>
      <c r="C11790" s="220"/>
    </row>
    <row r="11791" spans="1:3" x14ac:dyDescent="0.2">
      <c r="A11791" s="220"/>
      <c r="B11791" s="220"/>
      <c r="C11791" s="220"/>
    </row>
    <row r="11792" spans="1:3" x14ac:dyDescent="0.2">
      <c r="A11792" s="220"/>
      <c r="B11792" s="220"/>
      <c r="C11792" s="220"/>
    </row>
    <row r="11793" spans="1:3" x14ac:dyDescent="0.2">
      <c r="A11793" s="220"/>
      <c r="B11793" s="220"/>
      <c r="C11793" s="220"/>
    </row>
    <row r="11794" spans="1:3" x14ac:dyDescent="0.2">
      <c r="A11794" s="220"/>
      <c r="B11794" s="220"/>
      <c r="C11794" s="220"/>
    </row>
    <row r="11795" spans="1:3" x14ac:dyDescent="0.2">
      <c r="A11795" s="220"/>
      <c r="B11795" s="220"/>
      <c r="C11795" s="220"/>
    </row>
    <row r="11796" spans="1:3" x14ac:dyDescent="0.2">
      <c r="A11796" s="220"/>
      <c r="B11796" s="220"/>
      <c r="C11796" s="220"/>
    </row>
    <row r="11797" spans="1:3" x14ac:dyDescent="0.2">
      <c r="A11797" s="220"/>
      <c r="B11797" s="220"/>
      <c r="C11797" s="220"/>
    </row>
    <row r="11798" spans="1:3" x14ac:dyDescent="0.2">
      <c r="A11798" s="220"/>
      <c r="B11798" s="220"/>
      <c r="C11798" s="220"/>
    </row>
    <row r="11799" spans="1:3" x14ac:dyDescent="0.2">
      <c r="A11799" s="220"/>
      <c r="B11799" s="220"/>
      <c r="C11799" s="220"/>
    </row>
    <row r="11800" spans="1:3" x14ac:dyDescent="0.2">
      <c r="A11800" s="220"/>
      <c r="B11800" s="220"/>
      <c r="C11800" s="220"/>
    </row>
    <row r="11801" spans="1:3" x14ac:dyDescent="0.2">
      <c r="A11801" s="220"/>
      <c r="B11801" s="220"/>
      <c r="C11801" s="220"/>
    </row>
    <row r="11802" spans="1:3" x14ac:dyDescent="0.2">
      <c r="A11802" s="220"/>
      <c r="B11802" s="220"/>
      <c r="C11802" s="220"/>
    </row>
    <row r="11803" spans="1:3" x14ac:dyDescent="0.2">
      <c r="A11803" s="220"/>
      <c r="B11803" s="220"/>
      <c r="C11803" s="220"/>
    </row>
    <row r="11804" spans="1:3" x14ac:dyDescent="0.2">
      <c r="A11804" s="220"/>
      <c r="B11804" s="220"/>
      <c r="C11804" s="220"/>
    </row>
    <row r="11805" spans="1:3" x14ac:dyDescent="0.2">
      <c r="A11805" s="220"/>
      <c r="B11805" s="220"/>
      <c r="C11805" s="220"/>
    </row>
    <row r="11806" spans="1:3" x14ac:dyDescent="0.2">
      <c r="A11806" s="220"/>
      <c r="B11806" s="220"/>
      <c r="C11806" s="220"/>
    </row>
    <row r="11807" spans="1:3" x14ac:dyDescent="0.2">
      <c r="A11807" s="220"/>
      <c r="B11807" s="220"/>
      <c r="C11807" s="220"/>
    </row>
    <row r="11808" spans="1:3" x14ac:dyDescent="0.2">
      <c r="A11808" s="220"/>
      <c r="B11808" s="220"/>
      <c r="C11808" s="220"/>
    </row>
    <row r="11809" spans="1:3" x14ac:dyDescent="0.2">
      <c r="A11809" s="220"/>
      <c r="B11809" s="220"/>
      <c r="C11809" s="220"/>
    </row>
    <row r="11810" spans="1:3" x14ac:dyDescent="0.2">
      <c r="A11810" s="220"/>
      <c r="B11810" s="220"/>
      <c r="C11810" s="220"/>
    </row>
    <row r="11811" spans="1:3" x14ac:dyDescent="0.2">
      <c r="A11811" s="220"/>
      <c r="B11811" s="220"/>
      <c r="C11811" s="220"/>
    </row>
    <row r="11812" spans="1:3" x14ac:dyDescent="0.2">
      <c r="A11812" s="220"/>
      <c r="B11812" s="220"/>
      <c r="C11812" s="220"/>
    </row>
    <row r="11813" spans="1:3" x14ac:dyDescent="0.2">
      <c r="A11813" s="220"/>
      <c r="B11813" s="220"/>
      <c r="C11813" s="220"/>
    </row>
    <row r="11814" spans="1:3" x14ac:dyDescent="0.2">
      <c r="A11814" s="220"/>
      <c r="B11814" s="220"/>
      <c r="C11814" s="220"/>
    </row>
    <row r="11815" spans="1:3" x14ac:dyDescent="0.2">
      <c r="A11815" s="220"/>
      <c r="B11815" s="220"/>
      <c r="C11815" s="220"/>
    </row>
    <row r="11816" spans="1:3" x14ac:dyDescent="0.2">
      <c r="A11816" s="220"/>
      <c r="B11816" s="220"/>
      <c r="C11816" s="220"/>
    </row>
    <row r="11817" spans="1:3" x14ac:dyDescent="0.2">
      <c r="A11817" s="220"/>
      <c r="B11817" s="220"/>
      <c r="C11817" s="220"/>
    </row>
    <row r="11818" spans="1:3" x14ac:dyDescent="0.2">
      <c r="A11818" s="220"/>
      <c r="B11818" s="220"/>
      <c r="C11818" s="220"/>
    </row>
    <row r="11819" spans="1:3" x14ac:dyDescent="0.2">
      <c r="A11819" s="220"/>
      <c r="B11819" s="220"/>
      <c r="C11819" s="220"/>
    </row>
    <row r="11820" spans="1:3" x14ac:dyDescent="0.2">
      <c r="A11820" s="220"/>
      <c r="B11820" s="220"/>
      <c r="C11820" s="220"/>
    </row>
    <row r="11821" spans="1:3" x14ac:dyDescent="0.2">
      <c r="A11821" s="220"/>
      <c r="B11821" s="220"/>
      <c r="C11821" s="220"/>
    </row>
    <row r="11822" spans="1:3" x14ac:dyDescent="0.2">
      <c r="A11822" s="220"/>
      <c r="B11822" s="220"/>
      <c r="C11822" s="220"/>
    </row>
    <row r="11823" spans="1:3" x14ac:dyDescent="0.2">
      <c r="A11823" s="220"/>
      <c r="B11823" s="220"/>
      <c r="C11823" s="220"/>
    </row>
    <row r="11824" spans="1:3" x14ac:dyDescent="0.2">
      <c r="A11824" s="220"/>
      <c r="B11824" s="220"/>
      <c r="C11824" s="220"/>
    </row>
    <row r="11825" spans="1:3" x14ac:dyDescent="0.2">
      <c r="A11825" s="220"/>
      <c r="B11825" s="220"/>
      <c r="C11825" s="220"/>
    </row>
    <row r="11826" spans="1:3" x14ac:dyDescent="0.2">
      <c r="A11826" s="220"/>
      <c r="B11826" s="220"/>
      <c r="C11826" s="220"/>
    </row>
    <row r="11827" spans="1:3" x14ac:dyDescent="0.2">
      <c r="A11827" s="220"/>
      <c r="B11827" s="220"/>
      <c r="C11827" s="220"/>
    </row>
    <row r="11828" spans="1:3" x14ac:dyDescent="0.2">
      <c r="A11828" s="220"/>
      <c r="B11828" s="220"/>
      <c r="C11828" s="220"/>
    </row>
    <row r="11829" spans="1:3" x14ac:dyDescent="0.2">
      <c r="A11829" s="220"/>
      <c r="B11829" s="220"/>
      <c r="C11829" s="220"/>
    </row>
    <row r="11830" spans="1:3" x14ac:dyDescent="0.2">
      <c r="A11830" s="220"/>
      <c r="B11830" s="220"/>
      <c r="C11830" s="220"/>
    </row>
    <row r="11831" spans="1:3" x14ac:dyDescent="0.2">
      <c r="A11831" s="220"/>
      <c r="B11831" s="220"/>
      <c r="C11831" s="220"/>
    </row>
    <row r="11832" spans="1:3" x14ac:dyDescent="0.2">
      <c r="A11832" s="220"/>
      <c r="B11832" s="220"/>
      <c r="C11832" s="220"/>
    </row>
    <row r="11833" spans="1:3" x14ac:dyDescent="0.2">
      <c r="A11833" s="220"/>
      <c r="B11833" s="220"/>
      <c r="C11833" s="220"/>
    </row>
    <row r="11834" spans="1:3" x14ac:dyDescent="0.2">
      <c r="A11834" s="220"/>
      <c r="B11834" s="220"/>
      <c r="C11834" s="220"/>
    </row>
    <row r="11835" spans="1:3" x14ac:dyDescent="0.2">
      <c r="A11835" s="220"/>
      <c r="B11835" s="220"/>
      <c r="C11835" s="220"/>
    </row>
    <row r="11836" spans="1:3" x14ac:dyDescent="0.2">
      <c r="A11836" s="220"/>
      <c r="B11836" s="220"/>
      <c r="C11836" s="220"/>
    </row>
    <row r="11837" spans="1:3" x14ac:dyDescent="0.2">
      <c r="A11837" s="220"/>
      <c r="B11837" s="220"/>
      <c r="C11837" s="220"/>
    </row>
    <row r="11838" spans="1:3" x14ac:dyDescent="0.2">
      <c r="A11838" s="220"/>
      <c r="B11838" s="220"/>
      <c r="C11838" s="220"/>
    </row>
    <row r="11839" spans="1:3" x14ac:dyDescent="0.2">
      <c r="A11839" s="220"/>
      <c r="B11839" s="220"/>
      <c r="C11839" s="220"/>
    </row>
    <row r="11840" spans="1:3" x14ac:dyDescent="0.2">
      <c r="A11840" s="220"/>
      <c r="B11840" s="220"/>
      <c r="C11840" s="220"/>
    </row>
    <row r="11841" spans="1:3" x14ac:dyDescent="0.2">
      <c r="A11841" s="220"/>
      <c r="B11841" s="220"/>
      <c r="C11841" s="220"/>
    </row>
    <row r="11842" spans="1:3" x14ac:dyDescent="0.2">
      <c r="A11842" s="220"/>
      <c r="B11842" s="220"/>
      <c r="C11842" s="220"/>
    </row>
    <row r="11843" spans="1:3" x14ac:dyDescent="0.2">
      <c r="A11843" s="220"/>
      <c r="B11843" s="220"/>
      <c r="C11843" s="220"/>
    </row>
    <row r="11844" spans="1:3" x14ac:dyDescent="0.2">
      <c r="A11844" s="220"/>
      <c r="B11844" s="220"/>
      <c r="C11844" s="220"/>
    </row>
    <row r="11845" spans="1:3" x14ac:dyDescent="0.2">
      <c r="A11845" s="220"/>
      <c r="B11845" s="220"/>
      <c r="C11845" s="220"/>
    </row>
    <row r="11846" spans="1:3" x14ac:dyDescent="0.2">
      <c r="A11846" s="220"/>
      <c r="B11846" s="220"/>
      <c r="C11846" s="220"/>
    </row>
    <row r="11847" spans="1:3" x14ac:dyDescent="0.2">
      <c r="A11847" s="220"/>
      <c r="B11847" s="220"/>
      <c r="C11847" s="220"/>
    </row>
    <row r="11848" spans="1:3" x14ac:dyDescent="0.2">
      <c r="A11848" s="220"/>
      <c r="B11848" s="220"/>
      <c r="C11848" s="220"/>
    </row>
    <row r="11849" spans="1:3" x14ac:dyDescent="0.2">
      <c r="A11849" s="220"/>
      <c r="B11849" s="220"/>
      <c r="C11849" s="220"/>
    </row>
    <row r="11850" spans="1:3" x14ac:dyDescent="0.2">
      <c r="A11850" s="220"/>
      <c r="B11850" s="220"/>
      <c r="C11850" s="220"/>
    </row>
    <row r="11851" spans="1:3" x14ac:dyDescent="0.2">
      <c r="A11851" s="220"/>
      <c r="B11851" s="220"/>
      <c r="C11851" s="220"/>
    </row>
    <row r="11852" spans="1:3" x14ac:dyDescent="0.2">
      <c r="A11852" s="220"/>
      <c r="B11852" s="220"/>
      <c r="C11852" s="220"/>
    </row>
    <row r="11853" spans="1:3" x14ac:dyDescent="0.2">
      <c r="A11853" s="220"/>
      <c r="B11853" s="220"/>
      <c r="C11853" s="220"/>
    </row>
    <row r="11854" spans="1:3" x14ac:dyDescent="0.2">
      <c r="A11854" s="220"/>
      <c r="B11854" s="220"/>
      <c r="C11854" s="220"/>
    </row>
    <row r="11855" spans="1:3" x14ac:dyDescent="0.2">
      <c r="A11855" s="220"/>
      <c r="B11855" s="220"/>
      <c r="C11855" s="220"/>
    </row>
    <row r="11856" spans="1:3" x14ac:dyDescent="0.2">
      <c r="A11856" s="220"/>
      <c r="B11856" s="220"/>
      <c r="C11856" s="220"/>
    </row>
    <row r="11857" spans="1:3" x14ac:dyDescent="0.2">
      <c r="A11857" s="220"/>
      <c r="B11857" s="220"/>
      <c r="C11857" s="220"/>
    </row>
    <row r="11858" spans="1:3" x14ac:dyDescent="0.2">
      <c r="A11858" s="220"/>
      <c r="B11858" s="220"/>
      <c r="C11858" s="220"/>
    </row>
    <row r="11859" spans="1:3" x14ac:dyDescent="0.2">
      <c r="A11859" s="220"/>
      <c r="B11859" s="220"/>
      <c r="C11859" s="220"/>
    </row>
    <row r="11860" spans="1:3" x14ac:dyDescent="0.2">
      <c r="A11860" s="220"/>
      <c r="B11860" s="220"/>
      <c r="C11860" s="220"/>
    </row>
    <row r="11861" spans="1:3" x14ac:dyDescent="0.2">
      <c r="A11861" s="220"/>
      <c r="B11861" s="220"/>
      <c r="C11861" s="220"/>
    </row>
    <row r="11862" spans="1:3" x14ac:dyDescent="0.2">
      <c r="A11862" s="220"/>
      <c r="B11862" s="220"/>
      <c r="C11862" s="220"/>
    </row>
    <row r="11863" spans="1:3" x14ac:dyDescent="0.2">
      <c r="A11863" s="220"/>
      <c r="B11863" s="220"/>
      <c r="C11863" s="220"/>
    </row>
    <row r="11864" spans="1:3" x14ac:dyDescent="0.2">
      <c r="A11864" s="220"/>
      <c r="B11864" s="220"/>
      <c r="C11864" s="220"/>
    </row>
    <row r="11865" spans="1:3" x14ac:dyDescent="0.2">
      <c r="A11865" s="220"/>
      <c r="B11865" s="220"/>
      <c r="C11865" s="220"/>
    </row>
    <row r="11866" spans="1:3" x14ac:dyDescent="0.2">
      <c r="A11866" s="220"/>
      <c r="B11866" s="220"/>
      <c r="C11866" s="220"/>
    </row>
    <row r="11867" spans="1:3" x14ac:dyDescent="0.2">
      <c r="A11867" s="220"/>
      <c r="B11867" s="220"/>
      <c r="C11867" s="220"/>
    </row>
    <row r="11868" spans="1:3" x14ac:dyDescent="0.2">
      <c r="A11868" s="220"/>
      <c r="B11868" s="220"/>
      <c r="C11868" s="220"/>
    </row>
    <row r="11869" spans="1:3" x14ac:dyDescent="0.2">
      <c r="A11869" s="220"/>
      <c r="B11869" s="220"/>
      <c r="C11869" s="220"/>
    </row>
    <row r="11870" spans="1:3" x14ac:dyDescent="0.2">
      <c r="A11870" s="220"/>
      <c r="B11870" s="220"/>
      <c r="C11870" s="220"/>
    </row>
    <row r="11871" spans="1:3" x14ac:dyDescent="0.2">
      <c r="A11871" s="220"/>
      <c r="B11871" s="220"/>
      <c r="C11871" s="220"/>
    </row>
    <row r="11872" spans="1:3" x14ac:dyDescent="0.2">
      <c r="A11872" s="220"/>
      <c r="B11872" s="220"/>
      <c r="C11872" s="220"/>
    </row>
    <row r="11873" spans="1:3" x14ac:dyDescent="0.2">
      <c r="A11873" s="220"/>
      <c r="B11873" s="220"/>
      <c r="C11873" s="220"/>
    </row>
    <row r="11874" spans="1:3" x14ac:dyDescent="0.2">
      <c r="A11874" s="220"/>
      <c r="B11874" s="220"/>
      <c r="C11874" s="220"/>
    </row>
    <row r="11875" spans="1:3" x14ac:dyDescent="0.2">
      <c r="A11875" s="220"/>
      <c r="B11875" s="220"/>
      <c r="C11875" s="220"/>
    </row>
    <row r="11876" spans="1:3" x14ac:dyDescent="0.2">
      <c r="A11876" s="220"/>
      <c r="B11876" s="220"/>
      <c r="C11876" s="220"/>
    </row>
    <row r="11877" spans="1:3" x14ac:dyDescent="0.2">
      <c r="A11877" s="220"/>
      <c r="B11877" s="220"/>
      <c r="C11877" s="220"/>
    </row>
    <row r="11878" spans="1:3" x14ac:dyDescent="0.2">
      <c r="A11878" s="220"/>
      <c r="B11878" s="220"/>
      <c r="C11878" s="220"/>
    </row>
    <row r="11879" spans="1:3" x14ac:dyDescent="0.2">
      <c r="A11879" s="220"/>
      <c r="B11879" s="220"/>
      <c r="C11879" s="220"/>
    </row>
    <row r="11880" spans="1:3" x14ac:dyDescent="0.2">
      <c r="A11880" s="220"/>
      <c r="B11880" s="220"/>
      <c r="C11880" s="220"/>
    </row>
    <row r="11881" spans="1:3" x14ac:dyDescent="0.2">
      <c r="A11881" s="220"/>
      <c r="B11881" s="220"/>
      <c r="C11881" s="220"/>
    </row>
    <row r="11882" spans="1:3" x14ac:dyDescent="0.2">
      <c r="A11882" s="220"/>
      <c r="B11882" s="220"/>
      <c r="C11882" s="220"/>
    </row>
    <row r="11883" spans="1:3" x14ac:dyDescent="0.2">
      <c r="A11883" s="220"/>
      <c r="B11883" s="220"/>
      <c r="C11883" s="220"/>
    </row>
    <row r="11884" spans="1:3" x14ac:dyDescent="0.2">
      <c r="A11884" s="220"/>
      <c r="B11884" s="220"/>
      <c r="C11884" s="220"/>
    </row>
    <row r="11885" spans="1:3" x14ac:dyDescent="0.2">
      <c r="A11885" s="220"/>
      <c r="B11885" s="220"/>
      <c r="C11885" s="220"/>
    </row>
    <row r="11886" spans="1:3" x14ac:dyDescent="0.2">
      <c r="A11886" s="220"/>
      <c r="B11886" s="220"/>
      <c r="C11886" s="220"/>
    </row>
    <row r="11887" spans="1:3" x14ac:dyDescent="0.2">
      <c r="A11887" s="220"/>
      <c r="B11887" s="220"/>
      <c r="C11887" s="220"/>
    </row>
    <row r="11888" spans="1:3" x14ac:dyDescent="0.2">
      <c r="A11888" s="220"/>
      <c r="B11888" s="220"/>
      <c r="C11888" s="220"/>
    </row>
    <row r="11889" spans="1:3" x14ac:dyDescent="0.2">
      <c r="A11889" s="220"/>
      <c r="B11889" s="220"/>
      <c r="C11889" s="220"/>
    </row>
    <row r="11890" spans="1:3" x14ac:dyDescent="0.2">
      <c r="A11890" s="220"/>
      <c r="B11890" s="220"/>
      <c r="C11890" s="220"/>
    </row>
    <row r="11891" spans="1:3" x14ac:dyDescent="0.2">
      <c r="A11891" s="220"/>
      <c r="B11891" s="220"/>
      <c r="C11891" s="220"/>
    </row>
    <row r="11892" spans="1:3" x14ac:dyDescent="0.2">
      <c r="A11892" s="220"/>
      <c r="B11892" s="220"/>
      <c r="C11892" s="220"/>
    </row>
    <row r="11893" spans="1:3" x14ac:dyDescent="0.2">
      <c r="A11893" s="220"/>
      <c r="B11893" s="220"/>
      <c r="C11893" s="220"/>
    </row>
    <row r="11894" spans="1:3" x14ac:dyDescent="0.2">
      <c r="A11894" s="220"/>
      <c r="B11894" s="220"/>
      <c r="C11894" s="220"/>
    </row>
    <row r="11895" spans="1:3" x14ac:dyDescent="0.2">
      <c r="A11895" s="220"/>
      <c r="B11895" s="220"/>
      <c r="C11895" s="220"/>
    </row>
    <row r="11896" spans="1:3" x14ac:dyDescent="0.2">
      <c r="A11896" s="220"/>
      <c r="B11896" s="220"/>
      <c r="C11896" s="220"/>
    </row>
    <row r="11897" spans="1:3" x14ac:dyDescent="0.2">
      <c r="A11897" s="220"/>
      <c r="B11897" s="220"/>
      <c r="C11897" s="220"/>
    </row>
    <row r="11898" spans="1:3" x14ac:dyDescent="0.2">
      <c r="A11898" s="220"/>
      <c r="B11898" s="220"/>
      <c r="C11898" s="220"/>
    </row>
    <row r="11899" spans="1:3" x14ac:dyDescent="0.2">
      <c r="A11899" s="220"/>
      <c r="B11899" s="220"/>
      <c r="C11899" s="220"/>
    </row>
    <row r="11900" spans="1:3" x14ac:dyDescent="0.2">
      <c r="A11900" s="220"/>
      <c r="B11900" s="220"/>
      <c r="C11900" s="220"/>
    </row>
    <row r="11901" spans="1:3" x14ac:dyDescent="0.2">
      <c r="A11901" s="220"/>
      <c r="B11901" s="220"/>
      <c r="C11901" s="220"/>
    </row>
    <row r="11902" spans="1:3" x14ac:dyDescent="0.2">
      <c r="A11902" s="220"/>
      <c r="B11902" s="220"/>
      <c r="C11902" s="220"/>
    </row>
    <row r="11903" spans="1:3" x14ac:dyDescent="0.2">
      <c r="A11903" s="220"/>
      <c r="B11903" s="220"/>
      <c r="C11903" s="220"/>
    </row>
    <row r="11904" spans="1:3" x14ac:dyDescent="0.2">
      <c r="A11904" s="220"/>
      <c r="B11904" s="220"/>
      <c r="C11904" s="220"/>
    </row>
    <row r="11905" spans="1:3" x14ac:dyDescent="0.2">
      <c r="A11905" s="220"/>
      <c r="B11905" s="220"/>
      <c r="C11905" s="220"/>
    </row>
    <row r="11906" spans="1:3" x14ac:dyDescent="0.2">
      <c r="A11906" s="220"/>
      <c r="B11906" s="220"/>
      <c r="C11906" s="220"/>
    </row>
    <row r="11907" spans="1:3" x14ac:dyDescent="0.2">
      <c r="A11907" s="220"/>
      <c r="B11907" s="220"/>
      <c r="C11907" s="220"/>
    </row>
    <row r="11908" spans="1:3" x14ac:dyDescent="0.2">
      <c r="A11908" s="220"/>
      <c r="B11908" s="220"/>
      <c r="C11908" s="220"/>
    </row>
    <row r="11909" spans="1:3" x14ac:dyDescent="0.2">
      <c r="A11909" s="220"/>
      <c r="B11909" s="220"/>
      <c r="C11909" s="220"/>
    </row>
    <row r="11910" spans="1:3" x14ac:dyDescent="0.2">
      <c r="A11910" s="220"/>
      <c r="B11910" s="220"/>
      <c r="C11910" s="220"/>
    </row>
    <row r="11911" spans="1:3" x14ac:dyDescent="0.2">
      <c r="A11911" s="220"/>
      <c r="B11911" s="220"/>
      <c r="C11911" s="220"/>
    </row>
    <row r="11912" spans="1:3" x14ac:dyDescent="0.2">
      <c r="A11912" s="220"/>
      <c r="B11912" s="220"/>
      <c r="C11912" s="220"/>
    </row>
    <row r="11913" spans="1:3" x14ac:dyDescent="0.2">
      <c r="A11913" s="220"/>
      <c r="B11913" s="220"/>
      <c r="C11913" s="220"/>
    </row>
    <row r="11914" spans="1:3" x14ac:dyDescent="0.2">
      <c r="A11914" s="220"/>
      <c r="B11914" s="220"/>
      <c r="C11914" s="220"/>
    </row>
    <row r="11915" spans="1:3" x14ac:dyDescent="0.2">
      <c r="A11915" s="220"/>
      <c r="B11915" s="220"/>
      <c r="C11915" s="220"/>
    </row>
    <row r="11916" spans="1:3" x14ac:dyDescent="0.2">
      <c r="A11916" s="220"/>
      <c r="B11916" s="220"/>
      <c r="C11916" s="220"/>
    </row>
    <row r="11917" spans="1:3" x14ac:dyDescent="0.2">
      <c r="A11917" s="220"/>
      <c r="B11917" s="220"/>
      <c r="C11917" s="220"/>
    </row>
    <row r="11918" spans="1:3" x14ac:dyDescent="0.2">
      <c r="A11918" s="220"/>
      <c r="B11918" s="220"/>
      <c r="C11918" s="220"/>
    </row>
    <row r="11919" spans="1:3" x14ac:dyDescent="0.2">
      <c r="A11919" s="220"/>
      <c r="B11919" s="220"/>
      <c r="C11919" s="220"/>
    </row>
    <row r="11920" spans="1:3" x14ac:dyDescent="0.2">
      <c r="A11920" s="220"/>
      <c r="B11920" s="220"/>
      <c r="C11920" s="220"/>
    </row>
    <row r="11921" spans="1:3" x14ac:dyDescent="0.2">
      <c r="A11921" s="220"/>
      <c r="B11921" s="220"/>
      <c r="C11921" s="220"/>
    </row>
    <row r="11922" spans="1:3" x14ac:dyDescent="0.2">
      <c r="A11922" s="220"/>
      <c r="B11922" s="220"/>
      <c r="C11922" s="220"/>
    </row>
    <row r="11923" spans="1:3" x14ac:dyDescent="0.2">
      <c r="A11923" s="220"/>
      <c r="B11923" s="220"/>
      <c r="C11923" s="220"/>
    </row>
    <row r="11924" spans="1:3" x14ac:dyDescent="0.2">
      <c r="A11924" s="220"/>
      <c r="B11924" s="220"/>
      <c r="C11924" s="220"/>
    </row>
    <row r="11925" spans="1:3" x14ac:dyDescent="0.2">
      <c r="A11925" s="220"/>
      <c r="B11925" s="220"/>
      <c r="C11925" s="220"/>
    </row>
    <row r="11926" spans="1:3" x14ac:dyDescent="0.2">
      <c r="A11926" s="220"/>
      <c r="B11926" s="220"/>
      <c r="C11926" s="220"/>
    </row>
    <row r="11927" spans="1:3" x14ac:dyDescent="0.2">
      <c r="A11927" s="220"/>
      <c r="B11927" s="220"/>
      <c r="C11927" s="220"/>
    </row>
    <row r="11928" spans="1:3" x14ac:dyDescent="0.2">
      <c r="A11928" s="220"/>
      <c r="B11928" s="220"/>
      <c r="C11928" s="220"/>
    </row>
    <row r="11929" spans="1:3" x14ac:dyDescent="0.2">
      <c r="A11929" s="220"/>
      <c r="B11929" s="220"/>
      <c r="C11929" s="220"/>
    </row>
    <row r="11930" spans="1:3" x14ac:dyDescent="0.2">
      <c r="A11930" s="220"/>
      <c r="B11930" s="220"/>
      <c r="C11930" s="220"/>
    </row>
    <row r="11931" spans="1:3" x14ac:dyDescent="0.2">
      <c r="A11931" s="220"/>
      <c r="B11931" s="220"/>
      <c r="C11931" s="220"/>
    </row>
    <row r="11932" spans="1:3" x14ac:dyDescent="0.2">
      <c r="A11932" s="220"/>
      <c r="B11932" s="220"/>
      <c r="C11932" s="220"/>
    </row>
    <row r="11933" spans="1:3" x14ac:dyDescent="0.2">
      <c r="A11933" s="220"/>
      <c r="B11933" s="220"/>
      <c r="C11933" s="220"/>
    </row>
    <row r="11934" spans="1:3" x14ac:dyDescent="0.2">
      <c r="A11934" s="220"/>
      <c r="B11934" s="220"/>
      <c r="C11934" s="220"/>
    </row>
    <row r="11935" spans="1:3" x14ac:dyDescent="0.2">
      <c r="A11935" s="220"/>
      <c r="B11935" s="220"/>
      <c r="C11935" s="220"/>
    </row>
    <row r="11936" spans="1:3" x14ac:dyDescent="0.2">
      <c r="A11936" s="220"/>
      <c r="B11936" s="220"/>
      <c r="C11936" s="220"/>
    </row>
    <row r="11937" spans="1:3" x14ac:dyDescent="0.2">
      <c r="A11937" s="220"/>
      <c r="B11937" s="220"/>
      <c r="C11937" s="220"/>
    </row>
    <row r="11938" spans="1:3" x14ac:dyDescent="0.2">
      <c r="A11938" s="220"/>
      <c r="B11938" s="220"/>
      <c r="C11938" s="220"/>
    </row>
    <row r="11939" spans="1:3" x14ac:dyDescent="0.2">
      <c r="A11939" s="220"/>
      <c r="B11939" s="220"/>
      <c r="C11939" s="220"/>
    </row>
    <row r="11940" spans="1:3" x14ac:dyDescent="0.2">
      <c r="A11940" s="220"/>
      <c r="B11940" s="220"/>
      <c r="C11940" s="220"/>
    </row>
    <row r="11941" spans="1:3" x14ac:dyDescent="0.2">
      <c r="A11941" s="220"/>
      <c r="B11941" s="220"/>
      <c r="C11941" s="220"/>
    </row>
    <row r="11942" spans="1:3" x14ac:dyDescent="0.2">
      <c r="A11942" s="220"/>
      <c r="B11942" s="220"/>
      <c r="C11942" s="220"/>
    </row>
    <row r="11943" spans="1:3" x14ac:dyDescent="0.2">
      <c r="A11943" s="220"/>
      <c r="B11943" s="220"/>
      <c r="C11943" s="220"/>
    </row>
    <row r="11944" spans="1:3" x14ac:dyDescent="0.2">
      <c r="A11944" s="220"/>
      <c r="B11944" s="220"/>
      <c r="C11944" s="220"/>
    </row>
    <row r="11945" spans="1:3" x14ac:dyDescent="0.2">
      <c r="A11945" s="220"/>
      <c r="B11945" s="220"/>
      <c r="C11945" s="220"/>
    </row>
    <row r="11946" spans="1:3" x14ac:dyDescent="0.2">
      <c r="A11946" s="220"/>
      <c r="B11946" s="220"/>
      <c r="C11946" s="220"/>
    </row>
    <row r="11947" spans="1:3" x14ac:dyDescent="0.2">
      <c r="A11947" s="220"/>
      <c r="B11947" s="220"/>
      <c r="C11947" s="220"/>
    </row>
    <row r="11948" spans="1:3" x14ac:dyDescent="0.2">
      <c r="A11948" s="220"/>
      <c r="B11948" s="220"/>
      <c r="C11948" s="220"/>
    </row>
    <row r="11949" spans="1:3" x14ac:dyDescent="0.2">
      <c r="A11949" s="220"/>
      <c r="B11949" s="220"/>
      <c r="C11949" s="220"/>
    </row>
    <row r="11950" spans="1:3" x14ac:dyDescent="0.2">
      <c r="A11950" s="220"/>
      <c r="B11950" s="220"/>
      <c r="C11950" s="220"/>
    </row>
    <row r="11951" spans="1:3" x14ac:dyDescent="0.2">
      <c r="A11951" s="220"/>
      <c r="B11951" s="220"/>
      <c r="C11951" s="220"/>
    </row>
    <row r="11952" spans="1:3" x14ac:dyDescent="0.2">
      <c r="A11952" s="220"/>
      <c r="B11952" s="220"/>
      <c r="C11952" s="220"/>
    </row>
    <row r="11953" spans="1:3" x14ac:dyDescent="0.2">
      <c r="A11953" s="220"/>
      <c r="B11953" s="220"/>
      <c r="C11953" s="220"/>
    </row>
    <row r="11954" spans="1:3" x14ac:dyDescent="0.2">
      <c r="A11954" s="220"/>
      <c r="B11954" s="220"/>
      <c r="C11954" s="220"/>
    </row>
    <row r="11955" spans="1:3" x14ac:dyDescent="0.2">
      <c r="A11955" s="220"/>
      <c r="B11955" s="220"/>
      <c r="C11955" s="220"/>
    </row>
    <row r="11956" spans="1:3" x14ac:dyDescent="0.2">
      <c r="A11956" s="220"/>
      <c r="B11956" s="220"/>
      <c r="C11956" s="220"/>
    </row>
    <row r="11957" spans="1:3" x14ac:dyDescent="0.2">
      <c r="A11957" s="220"/>
      <c r="B11957" s="220"/>
      <c r="C11957" s="220"/>
    </row>
    <row r="11958" spans="1:3" x14ac:dyDescent="0.2">
      <c r="A11958" s="220"/>
      <c r="B11958" s="220"/>
      <c r="C11958" s="220"/>
    </row>
    <row r="11959" spans="1:3" x14ac:dyDescent="0.2">
      <c r="A11959" s="220"/>
      <c r="B11959" s="220"/>
      <c r="C11959" s="220"/>
    </row>
    <row r="11960" spans="1:3" x14ac:dyDescent="0.2">
      <c r="A11960" s="220"/>
      <c r="B11960" s="220"/>
      <c r="C11960" s="220"/>
    </row>
    <row r="11961" spans="1:3" x14ac:dyDescent="0.2">
      <c r="A11961" s="220"/>
      <c r="B11961" s="220"/>
      <c r="C11961" s="220"/>
    </row>
    <row r="11962" spans="1:3" x14ac:dyDescent="0.2">
      <c r="A11962" s="220"/>
      <c r="B11962" s="220"/>
      <c r="C11962" s="220"/>
    </row>
    <row r="11963" spans="1:3" x14ac:dyDescent="0.2">
      <c r="A11963" s="220"/>
      <c r="B11963" s="220"/>
      <c r="C11963" s="220"/>
    </row>
    <row r="11964" spans="1:3" x14ac:dyDescent="0.2">
      <c r="A11964" s="220"/>
      <c r="B11964" s="220"/>
      <c r="C11964" s="220"/>
    </row>
    <row r="11965" spans="1:3" x14ac:dyDescent="0.2">
      <c r="A11965" s="220"/>
      <c r="B11965" s="220"/>
      <c r="C11965" s="220"/>
    </row>
    <row r="11966" spans="1:3" x14ac:dyDescent="0.2">
      <c r="A11966" s="220"/>
      <c r="B11966" s="220"/>
      <c r="C11966" s="220"/>
    </row>
    <row r="11967" spans="1:3" x14ac:dyDescent="0.2">
      <c r="A11967" s="220"/>
      <c r="B11967" s="220"/>
      <c r="C11967" s="220"/>
    </row>
    <row r="11968" spans="1:3" x14ac:dyDescent="0.2">
      <c r="A11968" s="220"/>
      <c r="B11968" s="220"/>
      <c r="C11968" s="220"/>
    </row>
    <row r="11969" spans="1:3" x14ac:dyDescent="0.2">
      <c r="A11969" s="220"/>
      <c r="B11969" s="220"/>
      <c r="C11969" s="220"/>
    </row>
    <row r="11970" spans="1:3" x14ac:dyDescent="0.2">
      <c r="A11970" s="220"/>
      <c r="B11970" s="220"/>
      <c r="C11970" s="220"/>
    </row>
    <row r="11971" spans="1:3" x14ac:dyDescent="0.2">
      <c r="A11971" s="220"/>
      <c r="B11971" s="220"/>
      <c r="C11971" s="220"/>
    </row>
    <row r="11972" spans="1:3" x14ac:dyDescent="0.2">
      <c r="A11972" s="220"/>
      <c r="B11972" s="220"/>
      <c r="C11972" s="220"/>
    </row>
    <row r="11973" spans="1:3" x14ac:dyDescent="0.2">
      <c r="A11973" s="220"/>
      <c r="B11973" s="220"/>
      <c r="C11973" s="220"/>
    </row>
    <row r="11974" spans="1:3" x14ac:dyDescent="0.2">
      <c r="A11974" s="220"/>
      <c r="B11974" s="220"/>
      <c r="C11974" s="220"/>
    </row>
    <row r="11975" spans="1:3" x14ac:dyDescent="0.2">
      <c r="A11975" s="220"/>
      <c r="B11975" s="220"/>
      <c r="C11975" s="220"/>
    </row>
    <row r="11976" spans="1:3" x14ac:dyDescent="0.2">
      <c r="A11976" s="220"/>
      <c r="B11976" s="220"/>
      <c r="C11976" s="220"/>
    </row>
    <row r="11977" spans="1:3" x14ac:dyDescent="0.2">
      <c r="A11977" s="220"/>
      <c r="B11977" s="220"/>
      <c r="C11977" s="220"/>
    </row>
    <row r="11978" spans="1:3" x14ac:dyDescent="0.2">
      <c r="A11978" s="220"/>
      <c r="B11978" s="220"/>
      <c r="C11978" s="220"/>
    </row>
    <row r="11979" spans="1:3" x14ac:dyDescent="0.2">
      <c r="A11979" s="220"/>
      <c r="B11979" s="220"/>
      <c r="C11979" s="220"/>
    </row>
    <row r="11980" spans="1:3" x14ac:dyDescent="0.2">
      <c r="A11980" s="220"/>
      <c r="B11980" s="220"/>
      <c r="C11980" s="220"/>
    </row>
    <row r="11981" spans="1:3" x14ac:dyDescent="0.2">
      <c r="A11981" s="220"/>
      <c r="B11981" s="220"/>
      <c r="C11981" s="220"/>
    </row>
    <row r="11982" spans="1:3" x14ac:dyDescent="0.2">
      <c r="A11982" s="220"/>
      <c r="B11982" s="220"/>
      <c r="C11982" s="220"/>
    </row>
    <row r="11983" spans="1:3" x14ac:dyDescent="0.2">
      <c r="A11983" s="220"/>
      <c r="B11983" s="220"/>
      <c r="C11983" s="220"/>
    </row>
    <row r="11984" spans="1:3" x14ac:dyDescent="0.2">
      <c r="A11984" s="220"/>
      <c r="B11984" s="220"/>
      <c r="C11984" s="220"/>
    </row>
    <row r="11985" spans="1:3" x14ac:dyDescent="0.2">
      <c r="A11985" s="220"/>
      <c r="B11985" s="220"/>
      <c r="C11985" s="220"/>
    </row>
    <row r="11986" spans="1:3" x14ac:dyDescent="0.2">
      <c r="A11986" s="220"/>
      <c r="B11986" s="220"/>
      <c r="C11986" s="220"/>
    </row>
    <row r="11987" spans="1:3" x14ac:dyDescent="0.2">
      <c r="A11987" s="220"/>
      <c r="B11987" s="220"/>
      <c r="C11987" s="220"/>
    </row>
    <row r="11988" spans="1:3" x14ac:dyDescent="0.2">
      <c r="A11988" s="220"/>
      <c r="B11988" s="220"/>
      <c r="C11988" s="220"/>
    </row>
    <row r="11989" spans="1:3" x14ac:dyDescent="0.2">
      <c r="A11989" s="220"/>
      <c r="B11989" s="220"/>
      <c r="C11989" s="220"/>
    </row>
    <row r="11990" spans="1:3" x14ac:dyDescent="0.2">
      <c r="A11990" s="220"/>
      <c r="B11990" s="220"/>
      <c r="C11990" s="220"/>
    </row>
    <row r="11991" spans="1:3" x14ac:dyDescent="0.2">
      <c r="A11991" s="220"/>
      <c r="B11991" s="220"/>
      <c r="C11991" s="220"/>
    </row>
    <row r="11992" spans="1:3" x14ac:dyDescent="0.2">
      <c r="A11992" s="220"/>
      <c r="B11992" s="220"/>
      <c r="C11992" s="220"/>
    </row>
    <row r="11993" spans="1:3" x14ac:dyDescent="0.2">
      <c r="A11993" s="220"/>
      <c r="B11993" s="220"/>
      <c r="C11993" s="220"/>
    </row>
    <row r="11994" spans="1:3" x14ac:dyDescent="0.2">
      <c r="A11994" s="220"/>
      <c r="B11994" s="220"/>
      <c r="C11994" s="220"/>
    </row>
    <row r="11995" spans="1:3" x14ac:dyDescent="0.2">
      <c r="A11995" s="220"/>
      <c r="B11995" s="220"/>
      <c r="C11995" s="220"/>
    </row>
    <row r="11996" spans="1:3" x14ac:dyDescent="0.2">
      <c r="A11996" s="220"/>
      <c r="B11996" s="220"/>
      <c r="C11996" s="220"/>
    </row>
    <row r="11997" spans="1:3" x14ac:dyDescent="0.2">
      <c r="A11997" s="220"/>
      <c r="B11997" s="220"/>
      <c r="C11997" s="220"/>
    </row>
    <row r="11998" spans="1:3" x14ac:dyDescent="0.2">
      <c r="A11998" s="220"/>
      <c r="B11998" s="220"/>
      <c r="C11998" s="220"/>
    </row>
    <row r="11999" spans="1:3" x14ac:dyDescent="0.2">
      <c r="A11999" s="220"/>
      <c r="B11999" s="220"/>
      <c r="C11999" s="220"/>
    </row>
    <row r="12000" spans="1:3" x14ac:dyDescent="0.2">
      <c r="A12000" s="220"/>
      <c r="B12000" s="220"/>
      <c r="C12000" s="220"/>
    </row>
    <row r="12001" spans="1:3" x14ac:dyDescent="0.2">
      <c r="A12001" s="220"/>
      <c r="B12001" s="220"/>
      <c r="C12001" s="220"/>
    </row>
    <row r="12002" spans="1:3" x14ac:dyDescent="0.2">
      <c r="A12002" s="220"/>
      <c r="B12002" s="220"/>
      <c r="C12002" s="220"/>
    </row>
    <row r="12003" spans="1:3" x14ac:dyDescent="0.2">
      <c r="A12003" s="220"/>
      <c r="B12003" s="220"/>
      <c r="C12003" s="220"/>
    </row>
    <row r="12004" spans="1:3" x14ac:dyDescent="0.2">
      <c r="A12004" s="220"/>
      <c r="B12004" s="220"/>
      <c r="C12004" s="220"/>
    </row>
    <row r="12005" spans="1:3" x14ac:dyDescent="0.2">
      <c r="A12005" s="220"/>
      <c r="B12005" s="220"/>
      <c r="C12005" s="220"/>
    </row>
    <row r="12006" spans="1:3" x14ac:dyDescent="0.2">
      <c r="A12006" s="220"/>
      <c r="B12006" s="220"/>
      <c r="C12006" s="220"/>
    </row>
    <row r="12007" spans="1:3" x14ac:dyDescent="0.2">
      <c r="A12007" s="220"/>
      <c r="B12007" s="220"/>
      <c r="C12007" s="220"/>
    </row>
    <row r="12008" spans="1:3" x14ac:dyDescent="0.2">
      <c r="A12008" s="220"/>
      <c r="B12008" s="220"/>
      <c r="C12008" s="220"/>
    </row>
    <row r="12009" spans="1:3" x14ac:dyDescent="0.2">
      <c r="A12009" s="220"/>
      <c r="B12009" s="220"/>
      <c r="C12009" s="220"/>
    </row>
    <row r="12010" spans="1:3" x14ac:dyDescent="0.2">
      <c r="A12010" s="220"/>
      <c r="B12010" s="220"/>
      <c r="C12010" s="220"/>
    </row>
    <row r="12011" spans="1:3" x14ac:dyDescent="0.2">
      <c r="A12011" s="220"/>
      <c r="B12011" s="220"/>
      <c r="C12011" s="220"/>
    </row>
    <row r="12012" spans="1:3" x14ac:dyDescent="0.2">
      <c r="A12012" s="220"/>
      <c r="B12012" s="220"/>
      <c r="C12012" s="220"/>
    </row>
    <row r="12013" spans="1:3" x14ac:dyDescent="0.2">
      <c r="A12013" s="220"/>
      <c r="B12013" s="220"/>
      <c r="C12013" s="220"/>
    </row>
    <row r="12014" spans="1:3" x14ac:dyDescent="0.2">
      <c r="A12014" s="220"/>
      <c r="B12014" s="220"/>
      <c r="C12014" s="220"/>
    </row>
    <row r="12015" spans="1:3" x14ac:dyDescent="0.2">
      <c r="A12015" s="220"/>
      <c r="B12015" s="220"/>
      <c r="C12015" s="220"/>
    </row>
    <row r="12016" spans="1:3" x14ac:dyDescent="0.2">
      <c r="A12016" s="220"/>
      <c r="B12016" s="220"/>
      <c r="C12016" s="220"/>
    </row>
    <row r="12017" spans="1:3" x14ac:dyDescent="0.2">
      <c r="A12017" s="220"/>
      <c r="B12017" s="220"/>
      <c r="C12017" s="220"/>
    </row>
    <row r="12018" spans="1:3" x14ac:dyDescent="0.2">
      <c r="A12018" s="220"/>
      <c r="B12018" s="220"/>
      <c r="C12018" s="220"/>
    </row>
    <row r="12019" spans="1:3" x14ac:dyDescent="0.2">
      <c r="A12019" s="220"/>
      <c r="B12019" s="220"/>
      <c r="C12019" s="220"/>
    </row>
    <row r="12020" spans="1:3" x14ac:dyDescent="0.2">
      <c r="A12020" s="220"/>
      <c r="B12020" s="220"/>
      <c r="C12020" s="220"/>
    </row>
    <row r="12021" spans="1:3" x14ac:dyDescent="0.2">
      <c r="A12021" s="220"/>
      <c r="B12021" s="220"/>
      <c r="C12021" s="220"/>
    </row>
    <row r="12022" spans="1:3" x14ac:dyDescent="0.2">
      <c r="A12022" s="220"/>
      <c r="B12022" s="220"/>
      <c r="C12022" s="220"/>
    </row>
    <row r="12023" spans="1:3" x14ac:dyDescent="0.2">
      <c r="A12023" s="220"/>
      <c r="B12023" s="220"/>
      <c r="C12023" s="220"/>
    </row>
    <row r="12024" spans="1:3" x14ac:dyDescent="0.2">
      <c r="A12024" s="220"/>
      <c r="B12024" s="220"/>
      <c r="C12024" s="220"/>
    </row>
    <row r="12025" spans="1:3" x14ac:dyDescent="0.2">
      <c r="A12025" s="220"/>
      <c r="B12025" s="220"/>
      <c r="C12025" s="220"/>
    </row>
    <row r="12026" spans="1:3" x14ac:dyDescent="0.2">
      <c r="A12026" s="220"/>
      <c r="B12026" s="220"/>
      <c r="C12026" s="220"/>
    </row>
    <row r="12027" spans="1:3" x14ac:dyDescent="0.2">
      <c r="A12027" s="220"/>
      <c r="B12027" s="220"/>
      <c r="C12027" s="220"/>
    </row>
    <row r="12028" spans="1:3" x14ac:dyDescent="0.2">
      <c r="A12028" s="220"/>
      <c r="B12028" s="220"/>
      <c r="C12028" s="220"/>
    </row>
    <row r="12029" spans="1:3" x14ac:dyDescent="0.2">
      <c r="A12029" s="220"/>
      <c r="B12029" s="220"/>
      <c r="C12029" s="220"/>
    </row>
    <row r="12030" spans="1:3" x14ac:dyDescent="0.2">
      <c r="A12030" s="220"/>
      <c r="B12030" s="220"/>
      <c r="C12030" s="220"/>
    </row>
    <row r="12031" spans="1:3" x14ac:dyDescent="0.2">
      <c r="A12031" s="220"/>
      <c r="B12031" s="220"/>
      <c r="C12031" s="220"/>
    </row>
    <row r="12032" spans="1:3" x14ac:dyDescent="0.2">
      <c r="A12032" s="220"/>
      <c r="B12032" s="220"/>
      <c r="C12032" s="220"/>
    </row>
    <row r="12033" spans="1:3" x14ac:dyDescent="0.2">
      <c r="A12033" s="220"/>
      <c r="B12033" s="220"/>
      <c r="C12033" s="220"/>
    </row>
    <row r="12034" spans="1:3" x14ac:dyDescent="0.2">
      <c r="A12034" s="220"/>
      <c r="B12034" s="220"/>
      <c r="C12034" s="220"/>
    </row>
    <row r="12035" spans="1:3" x14ac:dyDescent="0.2">
      <c r="A12035" s="220"/>
      <c r="B12035" s="220"/>
      <c r="C12035" s="220"/>
    </row>
    <row r="12036" spans="1:3" x14ac:dyDescent="0.2">
      <c r="A12036" s="220"/>
      <c r="B12036" s="220"/>
      <c r="C12036" s="220"/>
    </row>
    <row r="12037" spans="1:3" x14ac:dyDescent="0.2">
      <c r="A12037" s="220"/>
      <c r="B12037" s="220"/>
      <c r="C12037" s="220"/>
    </row>
    <row r="12038" spans="1:3" x14ac:dyDescent="0.2">
      <c r="A12038" s="220"/>
      <c r="B12038" s="220"/>
      <c r="C12038" s="220"/>
    </row>
    <row r="12039" spans="1:3" x14ac:dyDescent="0.2">
      <c r="A12039" s="220"/>
      <c r="B12039" s="220"/>
      <c r="C12039" s="220"/>
    </row>
    <row r="12040" spans="1:3" x14ac:dyDescent="0.2">
      <c r="A12040" s="220"/>
      <c r="B12040" s="220"/>
      <c r="C12040" s="220"/>
    </row>
    <row r="12041" spans="1:3" x14ac:dyDescent="0.2">
      <c r="A12041" s="220"/>
      <c r="B12041" s="220"/>
      <c r="C12041" s="220"/>
    </row>
    <row r="12042" spans="1:3" x14ac:dyDescent="0.2">
      <c r="A12042" s="220"/>
      <c r="B12042" s="220"/>
      <c r="C12042" s="220"/>
    </row>
    <row r="12043" spans="1:3" x14ac:dyDescent="0.2">
      <c r="A12043" s="220"/>
      <c r="B12043" s="220"/>
      <c r="C12043" s="220"/>
    </row>
    <row r="12044" spans="1:3" x14ac:dyDescent="0.2">
      <c r="A12044" s="220"/>
      <c r="B12044" s="220"/>
      <c r="C12044" s="220"/>
    </row>
    <row r="12045" spans="1:3" x14ac:dyDescent="0.2">
      <c r="A12045" s="220"/>
      <c r="B12045" s="220"/>
      <c r="C12045" s="220"/>
    </row>
    <row r="12046" spans="1:3" x14ac:dyDescent="0.2">
      <c r="A12046" s="220"/>
      <c r="B12046" s="220"/>
      <c r="C12046" s="220"/>
    </row>
    <row r="12047" spans="1:3" x14ac:dyDescent="0.2">
      <c r="A12047" s="220"/>
      <c r="B12047" s="220"/>
      <c r="C12047" s="220"/>
    </row>
    <row r="12048" spans="1:3" x14ac:dyDescent="0.2">
      <c r="A12048" s="220"/>
      <c r="B12048" s="220"/>
      <c r="C12048" s="220"/>
    </row>
    <row r="12049" spans="1:3" x14ac:dyDescent="0.2">
      <c r="A12049" s="220"/>
      <c r="B12049" s="220"/>
      <c r="C12049" s="220"/>
    </row>
    <row r="12050" spans="1:3" x14ac:dyDescent="0.2">
      <c r="A12050" s="220"/>
      <c r="B12050" s="220"/>
      <c r="C12050" s="220"/>
    </row>
    <row r="12051" spans="1:3" x14ac:dyDescent="0.2">
      <c r="A12051" s="220"/>
      <c r="B12051" s="220"/>
      <c r="C12051" s="220"/>
    </row>
    <row r="12052" spans="1:3" x14ac:dyDescent="0.2">
      <c r="A12052" s="220"/>
      <c r="B12052" s="220"/>
      <c r="C12052" s="220"/>
    </row>
    <row r="12053" spans="1:3" x14ac:dyDescent="0.2">
      <c r="A12053" s="220"/>
      <c r="B12053" s="220"/>
      <c r="C12053" s="220"/>
    </row>
    <row r="12054" spans="1:3" x14ac:dyDescent="0.2">
      <c r="A12054" s="220"/>
      <c r="B12054" s="220"/>
      <c r="C12054" s="220"/>
    </row>
    <row r="12055" spans="1:3" x14ac:dyDescent="0.2">
      <c r="A12055" s="220"/>
      <c r="B12055" s="220"/>
      <c r="C12055" s="220"/>
    </row>
    <row r="12056" spans="1:3" x14ac:dyDescent="0.2">
      <c r="A12056" s="220"/>
      <c r="B12056" s="220"/>
      <c r="C12056" s="220"/>
    </row>
    <row r="12057" spans="1:3" x14ac:dyDescent="0.2">
      <c r="A12057" s="220"/>
      <c r="B12057" s="220"/>
      <c r="C12057" s="220"/>
    </row>
    <row r="12058" spans="1:3" x14ac:dyDescent="0.2">
      <c r="A12058" s="220"/>
      <c r="B12058" s="220"/>
      <c r="C12058" s="220"/>
    </row>
    <row r="12059" spans="1:3" x14ac:dyDescent="0.2">
      <c r="A12059" s="220"/>
      <c r="B12059" s="220"/>
      <c r="C12059" s="220"/>
    </row>
    <row r="12060" spans="1:3" x14ac:dyDescent="0.2">
      <c r="A12060" s="220"/>
      <c r="B12060" s="220"/>
      <c r="C12060" s="220"/>
    </row>
    <row r="12061" spans="1:3" x14ac:dyDescent="0.2">
      <c r="A12061" s="220"/>
      <c r="B12061" s="220"/>
      <c r="C12061" s="220"/>
    </row>
    <row r="12062" spans="1:3" x14ac:dyDescent="0.2">
      <c r="A12062" s="220"/>
      <c r="B12062" s="220"/>
      <c r="C12062" s="220"/>
    </row>
    <row r="12063" spans="1:3" x14ac:dyDescent="0.2">
      <c r="A12063" s="220"/>
      <c r="B12063" s="220"/>
      <c r="C12063" s="220"/>
    </row>
    <row r="12064" spans="1:3" x14ac:dyDescent="0.2">
      <c r="A12064" s="220"/>
      <c r="B12064" s="220"/>
      <c r="C12064" s="220"/>
    </row>
    <row r="12065" spans="1:3" x14ac:dyDescent="0.2">
      <c r="A12065" s="220"/>
      <c r="B12065" s="220"/>
      <c r="C12065" s="220"/>
    </row>
    <row r="12066" spans="1:3" x14ac:dyDescent="0.2">
      <c r="A12066" s="220"/>
      <c r="B12066" s="220"/>
      <c r="C12066" s="220"/>
    </row>
    <row r="12067" spans="1:3" x14ac:dyDescent="0.2">
      <c r="A12067" s="220"/>
      <c r="B12067" s="220"/>
      <c r="C12067" s="220"/>
    </row>
    <row r="12068" spans="1:3" x14ac:dyDescent="0.2">
      <c r="A12068" s="220"/>
      <c r="B12068" s="220"/>
      <c r="C12068" s="220"/>
    </row>
    <row r="12069" spans="1:3" x14ac:dyDescent="0.2">
      <c r="A12069" s="220"/>
      <c r="B12069" s="220"/>
      <c r="C12069" s="220"/>
    </row>
    <row r="12070" spans="1:3" x14ac:dyDescent="0.2">
      <c r="A12070" s="220"/>
      <c r="B12070" s="220"/>
      <c r="C12070" s="220"/>
    </row>
    <row r="12071" spans="1:3" x14ac:dyDescent="0.2">
      <c r="A12071" s="220"/>
      <c r="B12071" s="220"/>
      <c r="C12071" s="220"/>
    </row>
    <row r="12072" spans="1:3" x14ac:dyDescent="0.2">
      <c r="A12072" s="220"/>
      <c r="B12072" s="220"/>
      <c r="C12072" s="220"/>
    </row>
    <row r="12073" spans="1:3" x14ac:dyDescent="0.2">
      <c r="A12073" s="220"/>
      <c r="B12073" s="220"/>
      <c r="C12073" s="220"/>
    </row>
    <row r="12074" spans="1:3" x14ac:dyDescent="0.2">
      <c r="A12074" s="220"/>
      <c r="B12074" s="220"/>
      <c r="C12074" s="220"/>
    </row>
    <row r="12075" spans="1:3" x14ac:dyDescent="0.2">
      <c r="A12075" s="220"/>
      <c r="B12075" s="220"/>
      <c r="C12075" s="220"/>
    </row>
    <row r="12076" spans="1:3" x14ac:dyDescent="0.2">
      <c r="A12076" s="220"/>
      <c r="B12076" s="220"/>
      <c r="C12076" s="220"/>
    </row>
    <row r="12077" spans="1:3" x14ac:dyDescent="0.2">
      <c r="A12077" s="220"/>
      <c r="B12077" s="220"/>
      <c r="C12077" s="220"/>
    </row>
    <row r="12078" spans="1:3" x14ac:dyDescent="0.2">
      <c r="A12078" s="220"/>
      <c r="B12078" s="220"/>
      <c r="C12078" s="220"/>
    </row>
    <row r="12079" spans="1:3" x14ac:dyDescent="0.2">
      <c r="A12079" s="220"/>
      <c r="B12079" s="220"/>
      <c r="C12079" s="220"/>
    </row>
    <row r="12080" spans="1:3" x14ac:dyDescent="0.2">
      <c r="A12080" s="220"/>
      <c r="B12080" s="220"/>
      <c r="C12080" s="220"/>
    </row>
    <row r="12081" spans="1:3" x14ac:dyDescent="0.2">
      <c r="A12081" s="220"/>
      <c r="B12081" s="220"/>
      <c r="C12081" s="220"/>
    </row>
    <row r="12082" spans="1:3" x14ac:dyDescent="0.2">
      <c r="A12082" s="220"/>
      <c r="B12082" s="220"/>
      <c r="C12082" s="220"/>
    </row>
    <row r="12083" spans="1:3" x14ac:dyDescent="0.2">
      <c r="A12083" s="220"/>
      <c r="B12083" s="220"/>
      <c r="C12083" s="220"/>
    </row>
    <row r="12084" spans="1:3" x14ac:dyDescent="0.2">
      <c r="A12084" s="220"/>
      <c r="B12084" s="220"/>
      <c r="C12084" s="220"/>
    </row>
    <row r="12085" spans="1:3" x14ac:dyDescent="0.2">
      <c r="A12085" s="220"/>
      <c r="B12085" s="220"/>
      <c r="C12085" s="220"/>
    </row>
    <row r="12086" spans="1:3" x14ac:dyDescent="0.2">
      <c r="A12086" s="220"/>
      <c r="B12086" s="220"/>
      <c r="C12086" s="220"/>
    </row>
    <row r="12087" spans="1:3" x14ac:dyDescent="0.2">
      <c r="A12087" s="220"/>
      <c r="B12087" s="220"/>
      <c r="C12087" s="220"/>
    </row>
    <row r="12088" spans="1:3" x14ac:dyDescent="0.2">
      <c r="A12088" s="220"/>
      <c r="B12088" s="220"/>
      <c r="C12088" s="220"/>
    </row>
    <row r="12089" spans="1:3" x14ac:dyDescent="0.2">
      <c r="A12089" s="220"/>
      <c r="B12089" s="220"/>
      <c r="C12089" s="220"/>
    </row>
    <row r="12090" spans="1:3" x14ac:dyDescent="0.2">
      <c r="A12090" s="220"/>
      <c r="B12090" s="220"/>
      <c r="C12090" s="220"/>
    </row>
    <row r="12091" spans="1:3" x14ac:dyDescent="0.2">
      <c r="A12091" s="220"/>
      <c r="B12091" s="220"/>
      <c r="C12091" s="220"/>
    </row>
    <row r="12092" spans="1:3" x14ac:dyDescent="0.2">
      <c r="A12092" s="220"/>
      <c r="B12092" s="220"/>
      <c r="C12092" s="220"/>
    </row>
    <row r="12093" spans="1:3" x14ac:dyDescent="0.2">
      <c r="A12093" s="220"/>
      <c r="B12093" s="220"/>
      <c r="C12093" s="220"/>
    </row>
    <row r="12094" spans="1:3" x14ac:dyDescent="0.2">
      <c r="A12094" s="220"/>
      <c r="B12094" s="220"/>
      <c r="C12094" s="220"/>
    </row>
    <row r="12095" spans="1:3" x14ac:dyDescent="0.2">
      <c r="A12095" s="220"/>
      <c r="B12095" s="220"/>
      <c r="C12095" s="220"/>
    </row>
    <row r="12096" spans="1:3" x14ac:dyDescent="0.2">
      <c r="A12096" s="220"/>
      <c r="B12096" s="220"/>
      <c r="C12096" s="220"/>
    </row>
    <row r="12097" spans="1:3" x14ac:dyDescent="0.2">
      <c r="A12097" s="220"/>
      <c r="B12097" s="220"/>
      <c r="C12097" s="220"/>
    </row>
    <row r="12098" spans="1:3" x14ac:dyDescent="0.2">
      <c r="A12098" s="220"/>
      <c r="B12098" s="220"/>
      <c r="C12098" s="220"/>
    </row>
    <row r="12099" spans="1:3" x14ac:dyDescent="0.2">
      <c r="A12099" s="220"/>
      <c r="B12099" s="220"/>
      <c r="C12099" s="220"/>
    </row>
    <row r="12100" spans="1:3" x14ac:dyDescent="0.2">
      <c r="A12100" s="220"/>
      <c r="B12100" s="220"/>
      <c r="C12100" s="220"/>
    </row>
    <row r="12101" spans="1:3" x14ac:dyDescent="0.2">
      <c r="A12101" s="220"/>
      <c r="B12101" s="220"/>
      <c r="C12101" s="220"/>
    </row>
    <row r="12102" spans="1:3" x14ac:dyDescent="0.2">
      <c r="A12102" s="220"/>
      <c r="B12102" s="220"/>
      <c r="C12102" s="220"/>
    </row>
    <row r="12103" spans="1:3" x14ac:dyDescent="0.2">
      <c r="A12103" s="220"/>
      <c r="B12103" s="220"/>
      <c r="C12103" s="220"/>
    </row>
    <row r="12104" spans="1:3" x14ac:dyDescent="0.2">
      <c r="A12104" s="220"/>
      <c r="B12104" s="220"/>
      <c r="C12104" s="220"/>
    </row>
    <row r="12105" spans="1:3" x14ac:dyDescent="0.2">
      <c r="A12105" s="220"/>
      <c r="B12105" s="220"/>
      <c r="C12105" s="220"/>
    </row>
    <row r="12106" spans="1:3" x14ac:dyDescent="0.2">
      <c r="A12106" s="220"/>
      <c r="B12106" s="220"/>
      <c r="C12106" s="220"/>
    </row>
    <row r="12107" spans="1:3" x14ac:dyDescent="0.2">
      <c r="A12107" s="220"/>
      <c r="B12107" s="220"/>
      <c r="C12107" s="220"/>
    </row>
    <row r="12108" spans="1:3" x14ac:dyDescent="0.2">
      <c r="A12108" s="220"/>
      <c r="B12108" s="220"/>
      <c r="C12108" s="220"/>
    </row>
    <row r="12109" spans="1:3" x14ac:dyDescent="0.2">
      <c r="A12109" s="220"/>
      <c r="B12109" s="220"/>
      <c r="C12109" s="220"/>
    </row>
    <row r="12110" spans="1:3" x14ac:dyDescent="0.2">
      <c r="A12110" s="220"/>
      <c r="B12110" s="220"/>
      <c r="C12110" s="220"/>
    </row>
    <row r="12111" spans="1:3" x14ac:dyDescent="0.2">
      <c r="A12111" s="220"/>
      <c r="B12111" s="220"/>
      <c r="C12111" s="220"/>
    </row>
    <row r="12112" spans="1:3" x14ac:dyDescent="0.2">
      <c r="A12112" s="220"/>
      <c r="B12112" s="220"/>
      <c r="C12112" s="220"/>
    </row>
    <row r="12113" spans="1:3" x14ac:dyDescent="0.2">
      <c r="A12113" s="220"/>
      <c r="B12113" s="220"/>
      <c r="C12113" s="220"/>
    </row>
    <row r="12114" spans="1:3" x14ac:dyDescent="0.2">
      <c r="A12114" s="220"/>
      <c r="B12114" s="220"/>
      <c r="C12114" s="220"/>
    </row>
    <row r="12115" spans="1:3" x14ac:dyDescent="0.2">
      <c r="A12115" s="220"/>
      <c r="B12115" s="220"/>
      <c r="C12115" s="220"/>
    </row>
    <row r="12116" spans="1:3" x14ac:dyDescent="0.2">
      <c r="A12116" s="220"/>
      <c r="B12116" s="220"/>
      <c r="C12116" s="220"/>
    </row>
    <row r="12117" spans="1:3" x14ac:dyDescent="0.2">
      <c r="A12117" s="220"/>
      <c r="B12117" s="220"/>
      <c r="C12117" s="220"/>
    </row>
    <row r="12118" spans="1:3" x14ac:dyDescent="0.2">
      <c r="A12118" s="220"/>
      <c r="B12118" s="220"/>
      <c r="C12118" s="220"/>
    </row>
    <row r="12119" spans="1:3" x14ac:dyDescent="0.2">
      <c r="A12119" s="220"/>
      <c r="B12119" s="220"/>
      <c r="C12119" s="220"/>
    </row>
    <row r="12120" spans="1:3" x14ac:dyDescent="0.2">
      <c r="A12120" s="220"/>
      <c r="B12120" s="220"/>
      <c r="C12120" s="220"/>
    </row>
    <row r="12121" spans="1:3" x14ac:dyDescent="0.2">
      <c r="A12121" s="220"/>
      <c r="B12121" s="220"/>
      <c r="C12121" s="220"/>
    </row>
    <row r="12122" spans="1:3" x14ac:dyDescent="0.2">
      <c r="A12122" s="220"/>
      <c r="B12122" s="220"/>
      <c r="C12122" s="220"/>
    </row>
    <row r="12123" spans="1:3" x14ac:dyDescent="0.2">
      <c r="A12123" s="220"/>
      <c r="B12123" s="220"/>
      <c r="C12123" s="220"/>
    </row>
    <row r="12124" spans="1:3" x14ac:dyDescent="0.2">
      <c r="A12124" s="220"/>
      <c r="B12124" s="220"/>
      <c r="C12124" s="220"/>
    </row>
    <row r="12125" spans="1:3" x14ac:dyDescent="0.2">
      <c r="A12125" s="220"/>
      <c r="B12125" s="220"/>
      <c r="C12125" s="220"/>
    </row>
    <row r="12126" spans="1:3" x14ac:dyDescent="0.2">
      <c r="A12126" s="220"/>
      <c r="B12126" s="220"/>
      <c r="C12126" s="220"/>
    </row>
    <row r="12127" spans="1:3" x14ac:dyDescent="0.2">
      <c r="A12127" s="220"/>
      <c r="B12127" s="220"/>
      <c r="C12127" s="220"/>
    </row>
    <row r="12128" spans="1:3" x14ac:dyDescent="0.2">
      <c r="A12128" s="220"/>
      <c r="B12128" s="220"/>
      <c r="C12128" s="220"/>
    </row>
    <row r="12129" spans="1:3" x14ac:dyDescent="0.2">
      <c r="A12129" s="220"/>
      <c r="B12129" s="220"/>
      <c r="C12129" s="220"/>
    </row>
    <row r="12130" spans="1:3" x14ac:dyDescent="0.2">
      <c r="A12130" s="220"/>
      <c r="B12130" s="220"/>
      <c r="C12130" s="220"/>
    </row>
    <row r="12131" spans="1:3" x14ac:dyDescent="0.2">
      <c r="A12131" s="220"/>
      <c r="B12131" s="220"/>
      <c r="C12131" s="220"/>
    </row>
    <row r="12132" spans="1:3" x14ac:dyDescent="0.2">
      <c r="A12132" s="220"/>
      <c r="B12132" s="220"/>
      <c r="C12132" s="220"/>
    </row>
    <row r="12133" spans="1:3" x14ac:dyDescent="0.2">
      <c r="A12133" s="220"/>
      <c r="B12133" s="220"/>
      <c r="C12133" s="220"/>
    </row>
    <row r="12134" spans="1:3" x14ac:dyDescent="0.2">
      <c r="A12134" s="220"/>
      <c r="B12134" s="220"/>
      <c r="C12134" s="220"/>
    </row>
    <row r="12135" spans="1:3" x14ac:dyDescent="0.2">
      <c r="A12135" s="220"/>
      <c r="B12135" s="220"/>
      <c r="C12135" s="220"/>
    </row>
    <row r="12136" spans="1:3" x14ac:dyDescent="0.2">
      <c r="A12136" s="220"/>
      <c r="B12136" s="220"/>
      <c r="C12136" s="220"/>
    </row>
    <row r="12137" spans="1:3" x14ac:dyDescent="0.2">
      <c r="A12137" s="220"/>
      <c r="B12137" s="220"/>
      <c r="C12137" s="220"/>
    </row>
    <row r="12138" spans="1:3" x14ac:dyDescent="0.2">
      <c r="A12138" s="220"/>
      <c r="B12138" s="220"/>
      <c r="C12138" s="220"/>
    </row>
    <row r="12139" spans="1:3" x14ac:dyDescent="0.2">
      <c r="A12139" s="220"/>
      <c r="B12139" s="220"/>
      <c r="C12139" s="220"/>
    </row>
    <row r="12140" spans="1:3" x14ac:dyDescent="0.2">
      <c r="A12140" s="220"/>
      <c r="B12140" s="220"/>
      <c r="C12140" s="220"/>
    </row>
    <row r="12141" spans="1:3" x14ac:dyDescent="0.2">
      <c r="A12141" s="220"/>
      <c r="B12141" s="220"/>
      <c r="C12141" s="220"/>
    </row>
    <row r="12142" spans="1:3" x14ac:dyDescent="0.2">
      <c r="A12142" s="220"/>
      <c r="B12142" s="220"/>
      <c r="C12142" s="220"/>
    </row>
    <row r="12143" spans="1:3" x14ac:dyDescent="0.2">
      <c r="A12143" s="220"/>
      <c r="B12143" s="220"/>
      <c r="C12143" s="220"/>
    </row>
    <row r="12144" spans="1:3" x14ac:dyDescent="0.2">
      <c r="A12144" s="220"/>
      <c r="B12144" s="220"/>
      <c r="C12144" s="220"/>
    </row>
    <row r="12145" spans="1:3" x14ac:dyDescent="0.2">
      <c r="A12145" s="220"/>
      <c r="B12145" s="220"/>
      <c r="C12145" s="220"/>
    </row>
    <row r="12146" spans="1:3" x14ac:dyDescent="0.2">
      <c r="A12146" s="220"/>
      <c r="B12146" s="220"/>
      <c r="C12146" s="220"/>
    </row>
    <row r="12147" spans="1:3" x14ac:dyDescent="0.2">
      <c r="A12147" s="220"/>
      <c r="B12147" s="220"/>
      <c r="C12147" s="220"/>
    </row>
    <row r="12148" spans="1:3" x14ac:dyDescent="0.2">
      <c r="A12148" s="220"/>
      <c r="B12148" s="220"/>
      <c r="C12148" s="220"/>
    </row>
    <row r="12149" spans="1:3" x14ac:dyDescent="0.2">
      <c r="A12149" s="220"/>
      <c r="B12149" s="220"/>
      <c r="C12149" s="220"/>
    </row>
    <row r="12150" spans="1:3" x14ac:dyDescent="0.2">
      <c r="A12150" s="220"/>
      <c r="B12150" s="220"/>
      <c r="C12150" s="220"/>
    </row>
    <row r="12151" spans="1:3" x14ac:dyDescent="0.2">
      <c r="A12151" s="220"/>
      <c r="B12151" s="220"/>
      <c r="C12151" s="220"/>
    </row>
    <row r="12152" spans="1:3" x14ac:dyDescent="0.2">
      <c r="A12152" s="220"/>
      <c r="B12152" s="220"/>
      <c r="C12152" s="220"/>
    </row>
    <row r="12153" spans="1:3" x14ac:dyDescent="0.2">
      <c r="A12153" s="220"/>
      <c r="B12153" s="220"/>
      <c r="C12153" s="220"/>
    </row>
    <row r="12154" spans="1:3" x14ac:dyDescent="0.2">
      <c r="A12154" s="220"/>
      <c r="B12154" s="220"/>
      <c r="C12154" s="220"/>
    </row>
    <row r="12155" spans="1:3" x14ac:dyDescent="0.2">
      <c r="A12155" s="220"/>
      <c r="B12155" s="220"/>
      <c r="C12155" s="220"/>
    </row>
    <row r="12156" spans="1:3" x14ac:dyDescent="0.2">
      <c r="A12156" s="220"/>
      <c r="B12156" s="220"/>
      <c r="C12156" s="220"/>
    </row>
    <row r="12157" spans="1:3" x14ac:dyDescent="0.2">
      <c r="A12157" s="220"/>
      <c r="B12157" s="220"/>
      <c r="C12157" s="220"/>
    </row>
    <row r="12158" spans="1:3" x14ac:dyDescent="0.2">
      <c r="A12158" s="220"/>
      <c r="B12158" s="220"/>
      <c r="C12158" s="220"/>
    </row>
    <row r="12159" spans="1:3" x14ac:dyDescent="0.2">
      <c r="A12159" s="220"/>
      <c r="B12159" s="220"/>
      <c r="C12159" s="220"/>
    </row>
    <row r="12160" spans="1:3" x14ac:dyDescent="0.2">
      <c r="A12160" s="220"/>
      <c r="B12160" s="220"/>
      <c r="C12160" s="220"/>
    </row>
    <row r="12161" spans="1:3" x14ac:dyDescent="0.2">
      <c r="A12161" s="220"/>
      <c r="B12161" s="220"/>
      <c r="C12161" s="220"/>
    </row>
    <row r="12162" spans="1:3" x14ac:dyDescent="0.2">
      <c r="A12162" s="220"/>
      <c r="B12162" s="220"/>
      <c r="C12162" s="220"/>
    </row>
    <row r="12163" spans="1:3" x14ac:dyDescent="0.2">
      <c r="A12163" s="220"/>
      <c r="B12163" s="220"/>
      <c r="C12163" s="220"/>
    </row>
    <row r="12164" spans="1:3" x14ac:dyDescent="0.2">
      <c r="A12164" s="220"/>
      <c r="B12164" s="220"/>
      <c r="C12164" s="220"/>
    </row>
    <row r="12165" spans="1:3" x14ac:dyDescent="0.2">
      <c r="A12165" s="220"/>
      <c r="B12165" s="220"/>
      <c r="C12165" s="220"/>
    </row>
    <row r="12166" spans="1:3" x14ac:dyDescent="0.2">
      <c r="A12166" s="220"/>
      <c r="B12166" s="220"/>
      <c r="C12166" s="220"/>
    </row>
    <row r="12167" spans="1:3" x14ac:dyDescent="0.2">
      <c r="A12167" s="220"/>
      <c r="B12167" s="220"/>
      <c r="C12167" s="220"/>
    </row>
    <row r="12168" spans="1:3" x14ac:dyDescent="0.2">
      <c r="A12168" s="220"/>
      <c r="B12168" s="220"/>
      <c r="C12168" s="220"/>
    </row>
    <row r="12169" spans="1:3" x14ac:dyDescent="0.2">
      <c r="A12169" s="220"/>
      <c r="B12169" s="220"/>
      <c r="C12169" s="220"/>
    </row>
    <row r="12170" spans="1:3" x14ac:dyDescent="0.2">
      <c r="A12170" s="220"/>
      <c r="B12170" s="220"/>
      <c r="C12170" s="220"/>
    </row>
    <row r="12171" spans="1:3" x14ac:dyDescent="0.2">
      <c r="A12171" s="220"/>
      <c r="B12171" s="220"/>
      <c r="C12171" s="220"/>
    </row>
    <row r="12172" spans="1:3" x14ac:dyDescent="0.2">
      <c r="A12172" s="220"/>
      <c r="B12172" s="220"/>
      <c r="C12172" s="220"/>
    </row>
    <row r="12173" spans="1:3" x14ac:dyDescent="0.2">
      <c r="A12173" s="220"/>
      <c r="B12173" s="220"/>
      <c r="C12173" s="220"/>
    </row>
    <row r="12174" spans="1:3" x14ac:dyDescent="0.2">
      <c r="A12174" s="220"/>
      <c r="B12174" s="220"/>
      <c r="C12174" s="220"/>
    </row>
    <row r="12175" spans="1:3" x14ac:dyDescent="0.2">
      <c r="A12175" s="220"/>
      <c r="B12175" s="220"/>
      <c r="C12175" s="220"/>
    </row>
    <row r="12176" spans="1:3" x14ac:dyDescent="0.2">
      <c r="A12176" s="220"/>
      <c r="B12176" s="220"/>
      <c r="C12176" s="220"/>
    </row>
    <row r="12177" spans="1:3" x14ac:dyDescent="0.2">
      <c r="A12177" s="220"/>
      <c r="B12177" s="220"/>
      <c r="C12177" s="220"/>
    </row>
    <row r="12178" spans="1:3" x14ac:dyDescent="0.2">
      <c r="A12178" s="220"/>
      <c r="B12178" s="220"/>
      <c r="C12178" s="220"/>
    </row>
    <row r="12179" spans="1:3" x14ac:dyDescent="0.2">
      <c r="A12179" s="220"/>
      <c r="B12179" s="220"/>
      <c r="C12179" s="220"/>
    </row>
    <row r="12180" spans="1:3" x14ac:dyDescent="0.2">
      <c r="A12180" s="220"/>
      <c r="B12180" s="220"/>
      <c r="C12180" s="220"/>
    </row>
    <row r="12181" spans="1:3" x14ac:dyDescent="0.2">
      <c r="A12181" s="220"/>
      <c r="B12181" s="220"/>
      <c r="C12181" s="220"/>
    </row>
    <row r="12182" spans="1:3" x14ac:dyDescent="0.2">
      <c r="A12182" s="220"/>
      <c r="B12182" s="220"/>
      <c r="C12182" s="220"/>
    </row>
    <row r="12183" spans="1:3" x14ac:dyDescent="0.2">
      <c r="A12183" s="220"/>
      <c r="B12183" s="220"/>
      <c r="C12183" s="220"/>
    </row>
    <row r="12184" spans="1:3" x14ac:dyDescent="0.2">
      <c r="A12184" s="220"/>
      <c r="B12184" s="220"/>
      <c r="C12184" s="220"/>
    </row>
    <row r="12185" spans="1:3" x14ac:dyDescent="0.2">
      <c r="A12185" s="220"/>
      <c r="B12185" s="220"/>
      <c r="C12185" s="220"/>
    </row>
    <row r="12186" spans="1:3" x14ac:dyDescent="0.2">
      <c r="A12186" s="220"/>
      <c r="B12186" s="220"/>
      <c r="C12186" s="220"/>
    </row>
    <row r="12187" spans="1:3" x14ac:dyDescent="0.2">
      <c r="A12187" s="220"/>
      <c r="B12187" s="220"/>
      <c r="C12187" s="220"/>
    </row>
    <row r="12188" spans="1:3" x14ac:dyDescent="0.2">
      <c r="A12188" s="220"/>
      <c r="B12188" s="220"/>
      <c r="C12188" s="220"/>
    </row>
    <row r="12189" spans="1:3" x14ac:dyDescent="0.2">
      <c r="A12189" s="220"/>
      <c r="B12189" s="220"/>
      <c r="C12189" s="220"/>
    </row>
    <row r="12190" spans="1:3" x14ac:dyDescent="0.2">
      <c r="A12190" s="220"/>
      <c r="B12190" s="220"/>
      <c r="C12190" s="220"/>
    </row>
    <row r="12191" spans="1:3" x14ac:dyDescent="0.2">
      <c r="A12191" s="220"/>
      <c r="B12191" s="220"/>
      <c r="C12191" s="220"/>
    </row>
    <row r="12192" spans="1:3" x14ac:dyDescent="0.2">
      <c r="A12192" s="220"/>
      <c r="B12192" s="220"/>
      <c r="C12192" s="220"/>
    </row>
    <row r="12193" spans="1:3" x14ac:dyDescent="0.2">
      <c r="A12193" s="220"/>
      <c r="B12193" s="220"/>
      <c r="C12193" s="220"/>
    </row>
    <row r="12194" spans="1:3" x14ac:dyDescent="0.2">
      <c r="A12194" s="220"/>
      <c r="B12194" s="220"/>
      <c r="C12194" s="220"/>
    </row>
    <row r="12195" spans="1:3" x14ac:dyDescent="0.2">
      <c r="A12195" s="220"/>
      <c r="B12195" s="220"/>
      <c r="C12195" s="220"/>
    </row>
    <row r="12196" spans="1:3" x14ac:dyDescent="0.2">
      <c r="A12196" s="220"/>
      <c r="B12196" s="220"/>
      <c r="C12196" s="220"/>
    </row>
    <row r="12197" spans="1:3" x14ac:dyDescent="0.2">
      <c r="A12197" s="220"/>
      <c r="B12197" s="220"/>
      <c r="C12197" s="220"/>
    </row>
    <row r="12198" spans="1:3" x14ac:dyDescent="0.2">
      <c r="A12198" s="220"/>
      <c r="B12198" s="220"/>
      <c r="C12198" s="220"/>
    </row>
    <row r="12199" spans="1:3" x14ac:dyDescent="0.2">
      <c r="A12199" s="220"/>
      <c r="B12199" s="220"/>
      <c r="C12199" s="220"/>
    </row>
    <row r="12200" spans="1:3" x14ac:dyDescent="0.2">
      <c r="A12200" s="220"/>
      <c r="B12200" s="220"/>
      <c r="C12200" s="220"/>
    </row>
    <row r="12201" spans="1:3" x14ac:dyDescent="0.2">
      <c r="A12201" s="220"/>
      <c r="B12201" s="220"/>
      <c r="C12201" s="220"/>
    </row>
    <row r="12202" spans="1:3" x14ac:dyDescent="0.2">
      <c r="A12202" s="220"/>
      <c r="B12202" s="220"/>
      <c r="C12202" s="220"/>
    </row>
    <row r="12203" spans="1:3" x14ac:dyDescent="0.2">
      <c r="A12203" s="220"/>
      <c r="B12203" s="220"/>
      <c r="C12203" s="220"/>
    </row>
    <row r="12204" spans="1:3" x14ac:dyDescent="0.2">
      <c r="A12204" s="220"/>
      <c r="B12204" s="220"/>
      <c r="C12204" s="220"/>
    </row>
    <row r="12205" spans="1:3" x14ac:dyDescent="0.2">
      <c r="A12205" s="220"/>
      <c r="B12205" s="220"/>
      <c r="C12205" s="220"/>
    </row>
    <row r="12206" spans="1:3" x14ac:dyDescent="0.2">
      <c r="A12206" s="220"/>
      <c r="B12206" s="220"/>
      <c r="C12206" s="220"/>
    </row>
    <row r="12207" spans="1:3" x14ac:dyDescent="0.2">
      <c r="A12207" s="220"/>
      <c r="B12207" s="220"/>
      <c r="C12207" s="220"/>
    </row>
    <row r="12208" spans="1:3" x14ac:dyDescent="0.2">
      <c r="A12208" s="220"/>
      <c r="B12208" s="220"/>
      <c r="C12208" s="220"/>
    </row>
    <row r="12209" spans="1:3" x14ac:dyDescent="0.2">
      <c r="A12209" s="220"/>
      <c r="B12209" s="220"/>
      <c r="C12209" s="220"/>
    </row>
    <row r="12210" spans="1:3" x14ac:dyDescent="0.2">
      <c r="A12210" s="220"/>
      <c r="B12210" s="220"/>
      <c r="C12210" s="220"/>
    </row>
    <row r="12211" spans="1:3" x14ac:dyDescent="0.2">
      <c r="A12211" s="220"/>
      <c r="B12211" s="220"/>
      <c r="C12211" s="220"/>
    </row>
    <row r="12212" spans="1:3" x14ac:dyDescent="0.2">
      <c r="A12212" s="220"/>
      <c r="B12212" s="220"/>
      <c r="C12212" s="220"/>
    </row>
    <row r="12213" spans="1:3" x14ac:dyDescent="0.2">
      <c r="A12213" s="220"/>
      <c r="B12213" s="220"/>
      <c r="C12213" s="220"/>
    </row>
    <row r="12214" spans="1:3" x14ac:dyDescent="0.2">
      <c r="A12214" s="220"/>
      <c r="B12214" s="220"/>
      <c r="C12214" s="220"/>
    </row>
    <row r="12215" spans="1:3" x14ac:dyDescent="0.2">
      <c r="A12215" s="220"/>
      <c r="B12215" s="220"/>
      <c r="C12215" s="220"/>
    </row>
    <row r="12216" spans="1:3" x14ac:dyDescent="0.2">
      <c r="A12216" s="220"/>
      <c r="B12216" s="220"/>
      <c r="C12216" s="220"/>
    </row>
    <row r="12217" spans="1:3" x14ac:dyDescent="0.2">
      <c r="A12217" s="220"/>
      <c r="B12217" s="220"/>
      <c r="C12217" s="220"/>
    </row>
    <row r="12218" spans="1:3" x14ac:dyDescent="0.2">
      <c r="A12218" s="220"/>
      <c r="B12218" s="220"/>
      <c r="C12218" s="220"/>
    </row>
    <row r="12219" spans="1:3" x14ac:dyDescent="0.2">
      <c r="A12219" s="220"/>
      <c r="B12219" s="220"/>
      <c r="C12219" s="220"/>
    </row>
    <row r="12220" spans="1:3" x14ac:dyDescent="0.2">
      <c r="A12220" s="220"/>
      <c r="B12220" s="220"/>
      <c r="C12220" s="220"/>
    </row>
    <row r="12221" spans="1:3" x14ac:dyDescent="0.2">
      <c r="A12221" s="220"/>
      <c r="B12221" s="220"/>
      <c r="C12221" s="220"/>
    </row>
    <row r="12222" spans="1:3" x14ac:dyDescent="0.2">
      <c r="A12222" s="220"/>
      <c r="B12222" s="220"/>
      <c r="C12222" s="220"/>
    </row>
    <row r="12223" spans="1:3" x14ac:dyDescent="0.2">
      <c r="A12223" s="220"/>
      <c r="B12223" s="220"/>
      <c r="C12223" s="220"/>
    </row>
    <row r="12224" spans="1:3" x14ac:dyDescent="0.2">
      <c r="A12224" s="220"/>
      <c r="B12224" s="220"/>
      <c r="C12224" s="220"/>
    </row>
    <row r="12225" spans="1:3" x14ac:dyDescent="0.2">
      <c r="A12225" s="220"/>
      <c r="B12225" s="220"/>
      <c r="C12225" s="220"/>
    </row>
    <row r="12226" spans="1:3" x14ac:dyDescent="0.2">
      <c r="A12226" s="220"/>
      <c r="B12226" s="220"/>
      <c r="C12226" s="220"/>
    </row>
    <row r="12227" spans="1:3" x14ac:dyDescent="0.2">
      <c r="A12227" s="220"/>
      <c r="B12227" s="220"/>
      <c r="C12227" s="220"/>
    </row>
    <row r="12228" spans="1:3" x14ac:dyDescent="0.2">
      <c r="A12228" s="220"/>
      <c r="B12228" s="220"/>
      <c r="C12228" s="220"/>
    </row>
    <row r="12229" spans="1:3" x14ac:dyDescent="0.2">
      <c r="A12229" s="220"/>
      <c r="B12229" s="220"/>
      <c r="C12229" s="220"/>
    </row>
    <row r="12230" spans="1:3" x14ac:dyDescent="0.2">
      <c r="A12230" s="220"/>
      <c r="B12230" s="220"/>
      <c r="C12230" s="220"/>
    </row>
    <row r="12231" spans="1:3" x14ac:dyDescent="0.2">
      <c r="A12231" s="220"/>
      <c r="B12231" s="220"/>
      <c r="C12231" s="220"/>
    </row>
    <row r="12232" spans="1:3" x14ac:dyDescent="0.2">
      <c r="A12232" s="220"/>
      <c r="B12232" s="220"/>
      <c r="C12232" s="220"/>
    </row>
    <row r="12233" spans="1:3" x14ac:dyDescent="0.2">
      <c r="A12233" s="220"/>
      <c r="B12233" s="220"/>
      <c r="C12233" s="220"/>
    </row>
    <row r="12234" spans="1:3" x14ac:dyDescent="0.2">
      <c r="A12234" s="220"/>
      <c r="B12234" s="220"/>
      <c r="C12234" s="220"/>
    </row>
    <row r="12235" spans="1:3" x14ac:dyDescent="0.2">
      <c r="A12235" s="220"/>
      <c r="B12235" s="220"/>
      <c r="C12235" s="220"/>
    </row>
    <row r="12236" spans="1:3" x14ac:dyDescent="0.2">
      <c r="A12236" s="220"/>
      <c r="B12236" s="220"/>
      <c r="C12236" s="220"/>
    </row>
    <row r="12237" spans="1:3" x14ac:dyDescent="0.2">
      <c r="A12237" s="220"/>
      <c r="B12237" s="220"/>
      <c r="C12237" s="220"/>
    </row>
    <row r="12238" spans="1:3" x14ac:dyDescent="0.2">
      <c r="A12238" s="220"/>
      <c r="B12238" s="220"/>
      <c r="C12238" s="220"/>
    </row>
    <row r="12239" spans="1:3" x14ac:dyDescent="0.2">
      <c r="A12239" s="220"/>
      <c r="B12239" s="220"/>
      <c r="C12239" s="220"/>
    </row>
    <row r="12240" spans="1:3" x14ac:dyDescent="0.2">
      <c r="A12240" s="220"/>
      <c r="B12240" s="220"/>
      <c r="C12240" s="220"/>
    </row>
    <row r="12241" spans="1:3" x14ac:dyDescent="0.2">
      <c r="A12241" s="220"/>
      <c r="B12241" s="220"/>
      <c r="C12241" s="220"/>
    </row>
    <row r="12242" spans="1:3" x14ac:dyDescent="0.2">
      <c r="A12242" s="220"/>
      <c r="B12242" s="220"/>
      <c r="C12242" s="220"/>
    </row>
    <row r="12243" spans="1:3" x14ac:dyDescent="0.2">
      <c r="A12243" s="220"/>
      <c r="B12243" s="220"/>
      <c r="C12243" s="220"/>
    </row>
    <row r="12244" spans="1:3" x14ac:dyDescent="0.2">
      <c r="A12244" s="220"/>
      <c r="B12244" s="220"/>
      <c r="C12244" s="220"/>
    </row>
    <row r="12245" spans="1:3" x14ac:dyDescent="0.2">
      <c r="A12245" s="220"/>
      <c r="B12245" s="220"/>
      <c r="C12245" s="220"/>
    </row>
    <row r="12246" spans="1:3" x14ac:dyDescent="0.2">
      <c r="A12246" s="220"/>
      <c r="B12246" s="220"/>
      <c r="C12246" s="220"/>
    </row>
    <row r="12247" spans="1:3" x14ac:dyDescent="0.2">
      <c r="A12247" s="220"/>
      <c r="B12247" s="220"/>
      <c r="C12247" s="220"/>
    </row>
    <row r="12248" spans="1:3" x14ac:dyDescent="0.2">
      <c r="A12248" s="220"/>
      <c r="B12248" s="220"/>
      <c r="C12248" s="220"/>
    </row>
    <row r="12249" spans="1:3" x14ac:dyDescent="0.2">
      <c r="A12249" s="220"/>
      <c r="B12249" s="220"/>
      <c r="C12249" s="220"/>
    </row>
    <row r="12250" spans="1:3" x14ac:dyDescent="0.2">
      <c r="A12250" s="220"/>
      <c r="B12250" s="220"/>
      <c r="C12250" s="220"/>
    </row>
    <row r="12251" spans="1:3" x14ac:dyDescent="0.2">
      <c r="A12251" s="220"/>
      <c r="B12251" s="220"/>
      <c r="C12251" s="220"/>
    </row>
    <row r="12252" spans="1:3" x14ac:dyDescent="0.2">
      <c r="A12252" s="220"/>
      <c r="B12252" s="220"/>
      <c r="C12252" s="220"/>
    </row>
    <row r="12253" spans="1:3" x14ac:dyDescent="0.2">
      <c r="A12253" s="220"/>
      <c r="B12253" s="220"/>
      <c r="C12253" s="220"/>
    </row>
    <row r="12254" spans="1:3" x14ac:dyDescent="0.2">
      <c r="A12254" s="220"/>
      <c r="B12254" s="220"/>
      <c r="C12254" s="220"/>
    </row>
    <row r="12255" spans="1:3" x14ac:dyDescent="0.2">
      <c r="A12255" s="220"/>
      <c r="B12255" s="220"/>
      <c r="C12255" s="220"/>
    </row>
    <row r="12256" spans="1:3" x14ac:dyDescent="0.2">
      <c r="A12256" s="220"/>
      <c r="B12256" s="220"/>
      <c r="C12256" s="220"/>
    </row>
    <row r="12257" spans="1:3" x14ac:dyDescent="0.2">
      <c r="A12257" s="220"/>
      <c r="B12257" s="220"/>
      <c r="C12257" s="220"/>
    </row>
    <row r="12258" spans="1:3" x14ac:dyDescent="0.2">
      <c r="A12258" s="220"/>
      <c r="B12258" s="220"/>
      <c r="C12258" s="220"/>
    </row>
    <row r="12259" spans="1:3" x14ac:dyDescent="0.2">
      <c r="A12259" s="220"/>
      <c r="B12259" s="220"/>
      <c r="C12259" s="220"/>
    </row>
    <row r="12260" spans="1:3" x14ac:dyDescent="0.2">
      <c r="A12260" s="220"/>
      <c r="B12260" s="220"/>
      <c r="C12260" s="220"/>
    </row>
    <row r="12261" spans="1:3" x14ac:dyDescent="0.2">
      <c r="A12261" s="220"/>
      <c r="B12261" s="220"/>
      <c r="C12261" s="220"/>
    </row>
    <row r="12262" spans="1:3" x14ac:dyDescent="0.2">
      <c r="A12262" s="220"/>
      <c r="B12262" s="220"/>
      <c r="C12262" s="220"/>
    </row>
    <row r="12263" spans="1:3" x14ac:dyDescent="0.2">
      <c r="A12263" s="220"/>
      <c r="B12263" s="220"/>
      <c r="C12263" s="220"/>
    </row>
    <row r="12264" spans="1:3" x14ac:dyDescent="0.2">
      <c r="A12264" s="220"/>
      <c r="B12264" s="220"/>
      <c r="C12264" s="220"/>
    </row>
    <row r="12265" spans="1:3" x14ac:dyDescent="0.2">
      <c r="A12265" s="220"/>
      <c r="B12265" s="220"/>
      <c r="C12265" s="220"/>
    </row>
    <row r="12266" spans="1:3" x14ac:dyDescent="0.2">
      <c r="A12266" s="220"/>
      <c r="B12266" s="220"/>
      <c r="C12266" s="220"/>
    </row>
    <row r="12267" spans="1:3" x14ac:dyDescent="0.2">
      <c r="A12267" s="220"/>
      <c r="B12267" s="220"/>
      <c r="C12267" s="220"/>
    </row>
    <row r="12268" spans="1:3" x14ac:dyDescent="0.2">
      <c r="A12268" s="220"/>
      <c r="B12268" s="220"/>
      <c r="C12268" s="220"/>
    </row>
    <row r="12269" spans="1:3" x14ac:dyDescent="0.2">
      <c r="A12269" s="220"/>
      <c r="B12269" s="220"/>
      <c r="C12269" s="220"/>
    </row>
    <row r="12270" spans="1:3" x14ac:dyDescent="0.2">
      <c r="A12270" s="220"/>
      <c r="B12270" s="220"/>
      <c r="C12270" s="220"/>
    </row>
    <row r="12271" spans="1:3" x14ac:dyDescent="0.2">
      <c r="A12271" s="220"/>
      <c r="B12271" s="220"/>
      <c r="C12271" s="220"/>
    </row>
    <row r="12272" spans="1:3" x14ac:dyDescent="0.2">
      <c r="A12272" s="220"/>
      <c r="B12272" s="220"/>
      <c r="C12272" s="220"/>
    </row>
    <row r="12273" spans="1:3" x14ac:dyDescent="0.2">
      <c r="A12273" s="220"/>
      <c r="B12273" s="220"/>
      <c r="C12273" s="220"/>
    </row>
    <row r="12274" spans="1:3" x14ac:dyDescent="0.2">
      <c r="A12274" s="220"/>
      <c r="B12274" s="220"/>
      <c r="C12274" s="220"/>
    </row>
    <row r="12275" spans="1:3" x14ac:dyDescent="0.2">
      <c r="A12275" s="220"/>
      <c r="B12275" s="220"/>
      <c r="C12275" s="220"/>
    </row>
    <row r="12276" spans="1:3" x14ac:dyDescent="0.2">
      <c r="A12276" s="220"/>
      <c r="B12276" s="220"/>
      <c r="C12276" s="220"/>
    </row>
    <row r="12277" spans="1:3" x14ac:dyDescent="0.2">
      <c r="A12277" s="220"/>
      <c r="B12277" s="220"/>
      <c r="C12277" s="220"/>
    </row>
    <row r="12278" spans="1:3" x14ac:dyDescent="0.2">
      <c r="A12278" s="220"/>
      <c r="B12278" s="220"/>
      <c r="C12278" s="220"/>
    </row>
    <row r="12279" spans="1:3" x14ac:dyDescent="0.2">
      <c r="A12279" s="220"/>
      <c r="B12279" s="220"/>
      <c r="C12279" s="220"/>
    </row>
    <row r="12280" spans="1:3" x14ac:dyDescent="0.2">
      <c r="A12280" s="220"/>
      <c r="B12280" s="220"/>
      <c r="C12280" s="220"/>
    </row>
    <row r="12281" spans="1:3" x14ac:dyDescent="0.2">
      <c r="A12281" s="220"/>
      <c r="B12281" s="220"/>
      <c r="C12281" s="220"/>
    </row>
    <row r="12282" spans="1:3" x14ac:dyDescent="0.2">
      <c r="A12282" s="220"/>
      <c r="B12282" s="220"/>
      <c r="C12282" s="220"/>
    </row>
    <row r="12283" spans="1:3" x14ac:dyDescent="0.2">
      <c r="A12283" s="220"/>
      <c r="B12283" s="220"/>
      <c r="C12283" s="220"/>
    </row>
    <row r="12284" spans="1:3" x14ac:dyDescent="0.2">
      <c r="A12284" s="220"/>
      <c r="B12284" s="220"/>
      <c r="C12284" s="220"/>
    </row>
    <row r="12285" spans="1:3" x14ac:dyDescent="0.2">
      <c r="A12285" s="220"/>
      <c r="B12285" s="220"/>
      <c r="C12285" s="220"/>
    </row>
    <row r="12286" spans="1:3" x14ac:dyDescent="0.2">
      <c r="A12286" s="220"/>
      <c r="B12286" s="220"/>
      <c r="C12286" s="220"/>
    </row>
    <row r="12287" spans="1:3" x14ac:dyDescent="0.2">
      <c r="A12287" s="220"/>
      <c r="B12287" s="220"/>
      <c r="C12287" s="220"/>
    </row>
    <row r="12288" spans="1:3" x14ac:dyDescent="0.2">
      <c r="A12288" s="220"/>
      <c r="B12288" s="220"/>
      <c r="C12288" s="220"/>
    </row>
    <row r="12289" spans="1:3" x14ac:dyDescent="0.2">
      <c r="A12289" s="220"/>
      <c r="B12289" s="220"/>
      <c r="C12289" s="220"/>
    </row>
    <row r="12290" spans="1:3" x14ac:dyDescent="0.2">
      <c r="A12290" s="220"/>
      <c r="B12290" s="220"/>
      <c r="C12290" s="220"/>
    </row>
    <row r="12291" spans="1:3" x14ac:dyDescent="0.2">
      <c r="A12291" s="220"/>
      <c r="B12291" s="220"/>
      <c r="C12291" s="220"/>
    </row>
    <row r="12292" spans="1:3" x14ac:dyDescent="0.2">
      <c r="A12292" s="220"/>
      <c r="B12292" s="220"/>
      <c r="C12292" s="220"/>
    </row>
    <row r="12293" spans="1:3" x14ac:dyDescent="0.2">
      <c r="A12293" s="220"/>
      <c r="B12293" s="220"/>
      <c r="C12293" s="220"/>
    </row>
    <row r="12294" spans="1:3" x14ac:dyDescent="0.2">
      <c r="A12294" s="220"/>
      <c r="B12294" s="220"/>
      <c r="C12294" s="220"/>
    </row>
    <row r="12295" spans="1:3" x14ac:dyDescent="0.2">
      <c r="A12295" s="220"/>
      <c r="B12295" s="220"/>
      <c r="C12295" s="220"/>
    </row>
    <row r="12296" spans="1:3" x14ac:dyDescent="0.2">
      <c r="A12296" s="220"/>
      <c r="B12296" s="220"/>
      <c r="C12296" s="220"/>
    </row>
    <row r="12297" spans="1:3" x14ac:dyDescent="0.2">
      <c r="A12297" s="220"/>
      <c r="B12297" s="220"/>
      <c r="C12297" s="220"/>
    </row>
    <row r="12298" spans="1:3" x14ac:dyDescent="0.2">
      <c r="A12298" s="220"/>
      <c r="B12298" s="220"/>
      <c r="C12298" s="220"/>
    </row>
    <row r="12299" spans="1:3" x14ac:dyDescent="0.2">
      <c r="A12299" s="220"/>
      <c r="B12299" s="220"/>
      <c r="C12299" s="220"/>
    </row>
    <row r="12300" spans="1:3" x14ac:dyDescent="0.2">
      <c r="A12300" s="220"/>
      <c r="B12300" s="220"/>
      <c r="C12300" s="220"/>
    </row>
    <row r="12301" spans="1:3" x14ac:dyDescent="0.2">
      <c r="A12301" s="220"/>
      <c r="B12301" s="220"/>
      <c r="C12301" s="220"/>
    </row>
    <row r="12302" spans="1:3" x14ac:dyDescent="0.2">
      <c r="A12302" s="220"/>
      <c r="B12302" s="220"/>
      <c r="C12302" s="220"/>
    </row>
    <row r="12303" spans="1:3" x14ac:dyDescent="0.2">
      <c r="A12303" s="220"/>
      <c r="B12303" s="220"/>
      <c r="C12303" s="220"/>
    </row>
    <row r="12304" spans="1:3" x14ac:dyDescent="0.2">
      <c r="A12304" s="220"/>
      <c r="B12304" s="220"/>
      <c r="C12304" s="220"/>
    </row>
    <row r="12305" spans="1:3" x14ac:dyDescent="0.2">
      <c r="A12305" s="220"/>
      <c r="B12305" s="220"/>
      <c r="C12305" s="220"/>
    </row>
    <row r="12306" spans="1:3" x14ac:dyDescent="0.2">
      <c r="A12306" s="220"/>
      <c r="B12306" s="220"/>
      <c r="C12306" s="220"/>
    </row>
    <row r="12307" spans="1:3" x14ac:dyDescent="0.2">
      <c r="A12307" s="220"/>
      <c r="B12307" s="220"/>
      <c r="C12307" s="220"/>
    </row>
    <row r="12308" spans="1:3" x14ac:dyDescent="0.2">
      <c r="A12308" s="220"/>
      <c r="B12308" s="220"/>
      <c r="C12308" s="220"/>
    </row>
    <row r="12309" spans="1:3" x14ac:dyDescent="0.2">
      <c r="A12309" s="220"/>
      <c r="B12309" s="220"/>
      <c r="C12309" s="220"/>
    </row>
    <row r="12310" spans="1:3" x14ac:dyDescent="0.2">
      <c r="A12310" s="220"/>
      <c r="B12310" s="220"/>
      <c r="C12310" s="220"/>
    </row>
    <row r="12311" spans="1:3" x14ac:dyDescent="0.2">
      <c r="A12311" s="220"/>
      <c r="B12311" s="220"/>
      <c r="C12311" s="220"/>
    </row>
    <row r="12312" spans="1:3" x14ac:dyDescent="0.2">
      <c r="A12312" s="220"/>
      <c r="B12312" s="220"/>
      <c r="C12312" s="220"/>
    </row>
    <row r="12313" spans="1:3" x14ac:dyDescent="0.2">
      <c r="A12313" s="220"/>
      <c r="B12313" s="220"/>
      <c r="C12313" s="220"/>
    </row>
    <row r="12314" spans="1:3" x14ac:dyDescent="0.2">
      <c r="A12314" s="220"/>
      <c r="B12314" s="220"/>
      <c r="C12314" s="220"/>
    </row>
    <row r="12315" spans="1:3" x14ac:dyDescent="0.2">
      <c r="A12315" s="220"/>
      <c r="B12315" s="220"/>
      <c r="C12315" s="220"/>
    </row>
    <row r="12316" spans="1:3" x14ac:dyDescent="0.2">
      <c r="A12316" s="220"/>
      <c r="B12316" s="220"/>
      <c r="C12316" s="220"/>
    </row>
    <row r="12317" spans="1:3" x14ac:dyDescent="0.2">
      <c r="A12317" s="220"/>
      <c r="B12317" s="220"/>
      <c r="C12317" s="220"/>
    </row>
    <row r="12318" spans="1:3" x14ac:dyDescent="0.2">
      <c r="A12318" s="220"/>
      <c r="B12318" s="220"/>
      <c r="C12318" s="220"/>
    </row>
    <row r="12319" spans="1:3" x14ac:dyDescent="0.2">
      <c r="A12319" s="220"/>
      <c r="B12319" s="220"/>
      <c r="C12319" s="220"/>
    </row>
    <row r="12320" spans="1:3" x14ac:dyDescent="0.2">
      <c r="A12320" s="220"/>
      <c r="B12320" s="220"/>
      <c r="C12320" s="220"/>
    </row>
    <row r="12321" spans="1:3" x14ac:dyDescent="0.2">
      <c r="A12321" s="220"/>
      <c r="B12321" s="220"/>
      <c r="C12321" s="220"/>
    </row>
    <row r="12322" spans="1:3" x14ac:dyDescent="0.2">
      <c r="A12322" s="220"/>
      <c r="B12322" s="220"/>
      <c r="C12322" s="220"/>
    </row>
    <row r="12323" spans="1:3" x14ac:dyDescent="0.2">
      <c r="A12323" s="220"/>
      <c r="B12323" s="220"/>
      <c r="C12323" s="220"/>
    </row>
    <row r="12324" spans="1:3" x14ac:dyDescent="0.2">
      <c r="A12324" s="220"/>
      <c r="B12324" s="220"/>
      <c r="C12324" s="220"/>
    </row>
    <row r="12325" spans="1:3" x14ac:dyDescent="0.2">
      <c r="A12325" s="220"/>
      <c r="B12325" s="220"/>
      <c r="C12325" s="220"/>
    </row>
    <row r="12326" spans="1:3" x14ac:dyDescent="0.2">
      <c r="A12326" s="220"/>
      <c r="B12326" s="220"/>
      <c r="C12326" s="220"/>
    </row>
    <row r="12327" spans="1:3" x14ac:dyDescent="0.2">
      <c r="A12327" s="220"/>
      <c r="B12327" s="220"/>
      <c r="C12327" s="220"/>
    </row>
    <row r="12328" spans="1:3" x14ac:dyDescent="0.2">
      <c r="A12328" s="220"/>
      <c r="B12328" s="220"/>
      <c r="C12328" s="220"/>
    </row>
    <row r="12329" spans="1:3" x14ac:dyDescent="0.2">
      <c r="A12329" s="220"/>
      <c r="B12329" s="220"/>
      <c r="C12329" s="220"/>
    </row>
    <row r="12330" spans="1:3" x14ac:dyDescent="0.2">
      <c r="A12330" s="220"/>
      <c r="B12330" s="220"/>
      <c r="C12330" s="220"/>
    </row>
    <row r="12331" spans="1:3" x14ac:dyDescent="0.2">
      <c r="A12331" s="220"/>
      <c r="B12331" s="220"/>
      <c r="C12331" s="220"/>
    </row>
    <row r="12332" spans="1:3" x14ac:dyDescent="0.2">
      <c r="A12332" s="220"/>
      <c r="B12332" s="220"/>
      <c r="C12332" s="220"/>
    </row>
    <row r="12333" spans="1:3" x14ac:dyDescent="0.2">
      <c r="A12333" s="220"/>
      <c r="B12333" s="220"/>
      <c r="C12333" s="220"/>
    </row>
    <row r="12334" spans="1:3" x14ac:dyDescent="0.2">
      <c r="A12334" s="220"/>
      <c r="B12334" s="220"/>
      <c r="C12334" s="220"/>
    </row>
    <row r="12335" spans="1:3" x14ac:dyDescent="0.2">
      <c r="A12335" s="220"/>
      <c r="B12335" s="220"/>
      <c r="C12335" s="220"/>
    </row>
    <row r="12336" spans="1:3" x14ac:dyDescent="0.2">
      <c r="A12336" s="220"/>
      <c r="B12336" s="220"/>
      <c r="C12336" s="220"/>
    </row>
    <row r="12337" spans="1:3" x14ac:dyDescent="0.2">
      <c r="A12337" s="220"/>
      <c r="B12337" s="220"/>
      <c r="C12337" s="220"/>
    </row>
    <row r="12338" spans="1:3" x14ac:dyDescent="0.2">
      <c r="A12338" s="220"/>
      <c r="B12338" s="220"/>
      <c r="C12338" s="220"/>
    </row>
    <row r="12339" spans="1:3" x14ac:dyDescent="0.2">
      <c r="A12339" s="220"/>
      <c r="B12339" s="220"/>
      <c r="C12339" s="220"/>
    </row>
    <row r="12340" spans="1:3" x14ac:dyDescent="0.2">
      <c r="A12340" s="220"/>
      <c r="B12340" s="220"/>
      <c r="C12340" s="220"/>
    </row>
    <row r="12341" spans="1:3" x14ac:dyDescent="0.2">
      <c r="A12341" s="220"/>
      <c r="B12341" s="220"/>
      <c r="C12341" s="220"/>
    </row>
    <row r="12342" spans="1:3" x14ac:dyDescent="0.2">
      <c r="A12342" s="220"/>
      <c r="B12342" s="220"/>
      <c r="C12342" s="220"/>
    </row>
    <row r="12343" spans="1:3" x14ac:dyDescent="0.2">
      <c r="A12343" s="220"/>
      <c r="B12343" s="220"/>
      <c r="C12343" s="220"/>
    </row>
    <row r="12344" spans="1:3" x14ac:dyDescent="0.2">
      <c r="A12344" s="220"/>
      <c r="B12344" s="220"/>
      <c r="C12344" s="220"/>
    </row>
    <row r="12345" spans="1:3" x14ac:dyDescent="0.2">
      <c r="A12345" s="220"/>
      <c r="B12345" s="220"/>
      <c r="C12345" s="220"/>
    </row>
    <row r="12346" spans="1:3" x14ac:dyDescent="0.2">
      <c r="A12346" s="220"/>
      <c r="B12346" s="220"/>
      <c r="C12346" s="220"/>
    </row>
    <row r="12347" spans="1:3" x14ac:dyDescent="0.2">
      <c r="A12347" s="220"/>
      <c r="B12347" s="220"/>
      <c r="C12347" s="220"/>
    </row>
    <row r="12348" spans="1:3" x14ac:dyDescent="0.2">
      <c r="A12348" s="220"/>
      <c r="B12348" s="220"/>
      <c r="C12348" s="220"/>
    </row>
    <row r="12349" spans="1:3" x14ac:dyDescent="0.2">
      <c r="A12349" s="220"/>
      <c r="B12349" s="220"/>
      <c r="C12349" s="220"/>
    </row>
    <row r="12350" spans="1:3" x14ac:dyDescent="0.2">
      <c r="A12350" s="220"/>
      <c r="B12350" s="220"/>
      <c r="C12350" s="220"/>
    </row>
    <row r="12351" spans="1:3" x14ac:dyDescent="0.2">
      <c r="A12351" s="220"/>
      <c r="B12351" s="220"/>
      <c r="C12351" s="220"/>
    </row>
    <row r="12352" spans="1:3" x14ac:dyDescent="0.2">
      <c r="A12352" s="220"/>
      <c r="B12352" s="220"/>
      <c r="C12352" s="220"/>
    </row>
    <row r="12353" spans="1:3" x14ac:dyDescent="0.2">
      <c r="A12353" s="220"/>
      <c r="B12353" s="220"/>
      <c r="C12353" s="220"/>
    </row>
    <row r="12354" spans="1:3" x14ac:dyDescent="0.2">
      <c r="A12354" s="220"/>
      <c r="B12354" s="220"/>
      <c r="C12354" s="220"/>
    </row>
    <row r="12355" spans="1:3" x14ac:dyDescent="0.2">
      <c r="A12355" s="220"/>
      <c r="B12355" s="220"/>
      <c r="C12355" s="220"/>
    </row>
    <row r="12356" spans="1:3" x14ac:dyDescent="0.2">
      <c r="A12356" s="220"/>
      <c r="B12356" s="220"/>
      <c r="C12356" s="220"/>
    </row>
    <row r="12357" spans="1:3" x14ac:dyDescent="0.2">
      <c r="A12357" s="220"/>
      <c r="B12357" s="220"/>
      <c r="C12357" s="220"/>
    </row>
    <row r="12358" spans="1:3" x14ac:dyDescent="0.2">
      <c r="A12358" s="220"/>
      <c r="B12358" s="220"/>
      <c r="C12358" s="220"/>
    </row>
    <row r="12359" spans="1:3" x14ac:dyDescent="0.2">
      <c r="A12359" s="220"/>
      <c r="B12359" s="220"/>
      <c r="C12359" s="220"/>
    </row>
    <row r="12360" spans="1:3" x14ac:dyDescent="0.2">
      <c r="A12360" s="220"/>
      <c r="B12360" s="220"/>
      <c r="C12360" s="220"/>
    </row>
    <row r="12361" spans="1:3" x14ac:dyDescent="0.2">
      <c r="A12361" s="220"/>
      <c r="B12361" s="220"/>
      <c r="C12361" s="220"/>
    </row>
    <row r="12362" spans="1:3" x14ac:dyDescent="0.2">
      <c r="A12362" s="220"/>
      <c r="B12362" s="220"/>
      <c r="C12362" s="220"/>
    </row>
    <row r="12363" spans="1:3" x14ac:dyDescent="0.2">
      <c r="A12363" s="220"/>
      <c r="B12363" s="220"/>
      <c r="C12363" s="220"/>
    </row>
    <row r="12364" spans="1:3" x14ac:dyDescent="0.2">
      <c r="A12364" s="220"/>
      <c r="B12364" s="220"/>
      <c r="C12364" s="220"/>
    </row>
    <row r="12365" spans="1:3" x14ac:dyDescent="0.2">
      <c r="A12365" s="220"/>
      <c r="B12365" s="220"/>
      <c r="C12365" s="220"/>
    </row>
    <row r="12366" spans="1:3" x14ac:dyDescent="0.2">
      <c r="A12366" s="220"/>
      <c r="B12366" s="220"/>
      <c r="C12366" s="220"/>
    </row>
    <row r="12367" spans="1:3" x14ac:dyDescent="0.2">
      <c r="A12367" s="220"/>
      <c r="B12367" s="220"/>
      <c r="C12367" s="220"/>
    </row>
    <row r="12368" spans="1:3" x14ac:dyDescent="0.2">
      <c r="A12368" s="220"/>
      <c r="B12368" s="220"/>
      <c r="C12368" s="220"/>
    </row>
    <row r="12369" spans="1:3" x14ac:dyDescent="0.2">
      <c r="A12369" s="220"/>
      <c r="B12369" s="220"/>
      <c r="C12369" s="220"/>
    </row>
    <row r="12370" spans="1:3" x14ac:dyDescent="0.2">
      <c r="A12370" s="220"/>
      <c r="B12370" s="220"/>
      <c r="C12370" s="220"/>
    </row>
    <row r="12371" spans="1:3" x14ac:dyDescent="0.2">
      <c r="A12371" s="220"/>
      <c r="B12371" s="220"/>
      <c r="C12371" s="220"/>
    </row>
    <row r="12372" spans="1:3" x14ac:dyDescent="0.2">
      <c r="A12372" s="220"/>
      <c r="B12372" s="220"/>
      <c r="C12372" s="220"/>
    </row>
    <row r="12373" spans="1:3" x14ac:dyDescent="0.2">
      <c r="A12373" s="220"/>
      <c r="B12373" s="220"/>
      <c r="C12373" s="220"/>
    </row>
    <row r="12374" spans="1:3" x14ac:dyDescent="0.2">
      <c r="A12374" s="220"/>
      <c r="B12374" s="220"/>
      <c r="C12374" s="220"/>
    </row>
    <row r="12375" spans="1:3" x14ac:dyDescent="0.2">
      <c r="A12375" s="220"/>
      <c r="B12375" s="220"/>
      <c r="C12375" s="220"/>
    </row>
    <row r="12376" spans="1:3" x14ac:dyDescent="0.2">
      <c r="A12376" s="220"/>
      <c r="B12376" s="220"/>
      <c r="C12376" s="220"/>
    </row>
    <row r="12377" spans="1:3" x14ac:dyDescent="0.2">
      <c r="A12377" s="220"/>
      <c r="B12377" s="220"/>
      <c r="C12377" s="220"/>
    </row>
    <row r="12378" spans="1:3" x14ac:dyDescent="0.2">
      <c r="A12378" s="220"/>
      <c r="B12378" s="220"/>
      <c r="C12378" s="220"/>
    </row>
    <row r="12379" spans="1:3" x14ac:dyDescent="0.2">
      <c r="A12379" s="220"/>
      <c r="B12379" s="220"/>
      <c r="C12379" s="220"/>
    </row>
    <row r="12380" spans="1:3" x14ac:dyDescent="0.2">
      <c r="A12380" s="220"/>
      <c r="B12380" s="220"/>
      <c r="C12380" s="220"/>
    </row>
    <row r="12381" spans="1:3" x14ac:dyDescent="0.2">
      <c r="A12381" s="220"/>
      <c r="B12381" s="220"/>
      <c r="C12381" s="220"/>
    </row>
    <row r="12382" spans="1:3" x14ac:dyDescent="0.2">
      <c r="A12382" s="220"/>
      <c r="B12382" s="220"/>
      <c r="C12382" s="220"/>
    </row>
    <row r="12383" spans="1:3" x14ac:dyDescent="0.2">
      <c r="A12383" s="220"/>
      <c r="B12383" s="220"/>
      <c r="C12383" s="220"/>
    </row>
    <row r="12384" spans="1:3" x14ac:dyDescent="0.2">
      <c r="A12384" s="220"/>
      <c r="B12384" s="220"/>
      <c r="C12384" s="220"/>
    </row>
    <row r="12385" spans="1:3" x14ac:dyDescent="0.2">
      <c r="A12385" s="220"/>
      <c r="B12385" s="220"/>
      <c r="C12385" s="220"/>
    </row>
    <row r="12386" spans="1:3" x14ac:dyDescent="0.2">
      <c r="A12386" s="220"/>
      <c r="B12386" s="220"/>
      <c r="C12386" s="220"/>
    </row>
    <row r="12387" spans="1:3" x14ac:dyDescent="0.2">
      <c r="A12387" s="220"/>
      <c r="B12387" s="220"/>
      <c r="C12387" s="220"/>
    </row>
    <row r="12388" spans="1:3" x14ac:dyDescent="0.2">
      <c r="A12388" s="220"/>
      <c r="B12388" s="220"/>
      <c r="C12388" s="220"/>
    </row>
    <row r="12389" spans="1:3" x14ac:dyDescent="0.2">
      <c r="A12389" s="220"/>
      <c r="B12389" s="220"/>
      <c r="C12389" s="220"/>
    </row>
    <row r="12390" spans="1:3" x14ac:dyDescent="0.2">
      <c r="A12390" s="220"/>
      <c r="B12390" s="220"/>
      <c r="C12390" s="220"/>
    </row>
    <row r="12391" spans="1:3" x14ac:dyDescent="0.2">
      <c r="A12391" s="220"/>
      <c r="B12391" s="220"/>
      <c r="C12391" s="220"/>
    </row>
    <row r="12392" spans="1:3" x14ac:dyDescent="0.2">
      <c r="A12392" s="220"/>
      <c r="B12392" s="220"/>
      <c r="C12392" s="220"/>
    </row>
    <row r="12393" spans="1:3" x14ac:dyDescent="0.2">
      <c r="A12393" s="220"/>
      <c r="B12393" s="220"/>
      <c r="C12393" s="220"/>
    </row>
    <row r="12394" spans="1:3" x14ac:dyDescent="0.2">
      <c r="A12394" s="220"/>
      <c r="B12394" s="220"/>
      <c r="C12394" s="220"/>
    </row>
    <row r="12395" spans="1:3" x14ac:dyDescent="0.2">
      <c r="A12395" s="220"/>
      <c r="B12395" s="220"/>
      <c r="C12395" s="220"/>
    </row>
    <row r="12396" spans="1:3" x14ac:dyDescent="0.2">
      <c r="A12396" s="220"/>
      <c r="B12396" s="220"/>
      <c r="C12396" s="220"/>
    </row>
    <row r="12397" spans="1:3" x14ac:dyDescent="0.2">
      <c r="A12397" s="220"/>
      <c r="B12397" s="220"/>
      <c r="C12397" s="220"/>
    </row>
    <row r="12398" spans="1:3" x14ac:dyDescent="0.2">
      <c r="A12398" s="220"/>
      <c r="B12398" s="220"/>
      <c r="C12398" s="220"/>
    </row>
    <row r="12399" spans="1:3" x14ac:dyDescent="0.2">
      <c r="A12399" s="220"/>
      <c r="B12399" s="220"/>
      <c r="C12399" s="220"/>
    </row>
    <row r="12400" spans="1:3" x14ac:dyDescent="0.2">
      <c r="A12400" s="220"/>
      <c r="B12400" s="220"/>
      <c r="C12400" s="220"/>
    </row>
    <row r="12401" spans="1:3" x14ac:dyDescent="0.2">
      <c r="A12401" s="220"/>
      <c r="B12401" s="220"/>
      <c r="C12401" s="220"/>
    </row>
    <row r="12402" spans="1:3" x14ac:dyDescent="0.2">
      <c r="A12402" s="220"/>
      <c r="B12402" s="220"/>
      <c r="C12402" s="220"/>
    </row>
    <row r="12403" spans="1:3" x14ac:dyDescent="0.2">
      <c r="A12403" s="220"/>
      <c r="B12403" s="220"/>
      <c r="C12403" s="220"/>
    </row>
    <row r="12404" spans="1:3" x14ac:dyDescent="0.2">
      <c r="A12404" s="220"/>
      <c r="B12404" s="220"/>
      <c r="C12404" s="220"/>
    </row>
    <row r="12405" spans="1:3" x14ac:dyDescent="0.2">
      <c r="A12405" s="220"/>
      <c r="B12405" s="220"/>
      <c r="C12405" s="220"/>
    </row>
    <row r="12406" spans="1:3" x14ac:dyDescent="0.2">
      <c r="A12406" s="220"/>
      <c r="B12406" s="220"/>
      <c r="C12406" s="220"/>
    </row>
    <row r="12407" spans="1:3" x14ac:dyDescent="0.2">
      <c r="A12407" s="220"/>
      <c r="B12407" s="220"/>
      <c r="C12407" s="220"/>
    </row>
    <row r="12408" spans="1:3" x14ac:dyDescent="0.2">
      <c r="A12408" s="220"/>
      <c r="B12408" s="220"/>
      <c r="C12408" s="220"/>
    </row>
    <row r="12409" spans="1:3" x14ac:dyDescent="0.2">
      <c r="A12409" s="220"/>
      <c r="B12409" s="220"/>
      <c r="C12409" s="220"/>
    </row>
    <row r="12410" spans="1:3" x14ac:dyDescent="0.2">
      <c r="A12410" s="220"/>
      <c r="B12410" s="220"/>
      <c r="C12410" s="220"/>
    </row>
    <row r="12411" spans="1:3" x14ac:dyDescent="0.2">
      <c r="A12411" s="220"/>
      <c r="B12411" s="220"/>
      <c r="C12411" s="220"/>
    </row>
    <row r="12412" spans="1:3" x14ac:dyDescent="0.2">
      <c r="A12412" s="220"/>
      <c r="B12412" s="220"/>
      <c r="C12412" s="220"/>
    </row>
    <row r="12413" spans="1:3" x14ac:dyDescent="0.2">
      <c r="A12413" s="220"/>
      <c r="B12413" s="220"/>
      <c r="C12413" s="220"/>
    </row>
    <row r="12414" spans="1:3" x14ac:dyDescent="0.2">
      <c r="A12414" s="220"/>
      <c r="B12414" s="220"/>
      <c r="C12414" s="220"/>
    </row>
    <row r="12415" spans="1:3" x14ac:dyDescent="0.2">
      <c r="A12415" s="220"/>
      <c r="B12415" s="220"/>
      <c r="C12415" s="220"/>
    </row>
    <row r="12416" spans="1:3" x14ac:dyDescent="0.2">
      <c r="A12416" s="220"/>
      <c r="B12416" s="220"/>
      <c r="C12416" s="220"/>
    </row>
    <row r="12417" spans="1:3" x14ac:dyDescent="0.2">
      <c r="A12417" s="220"/>
      <c r="B12417" s="220"/>
      <c r="C12417" s="220"/>
    </row>
    <row r="12418" spans="1:3" x14ac:dyDescent="0.2">
      <c r="A12418" s="220"/>
      <c r="B12418" s="220"/>
      <c r="C12418" s="220"/>
    </row>
    <row r="12419" spans="1:3" x14ac:dyDescent="0.2">
      <c r="A12419" s="220"/>
      <c r="B12419" s="220"/>
      <c r="C12419" s="220"/>
    </row>
    <row r="12420" spans="1:3" x14ac:dyDescent="0.2">
      <c r="A12420" s="220"/>
      <c r="B12420" s="220"/>
      <c r="C12420" s="220"/>
    </row>
    <row r="12421" spans="1:3" x14ac:dyDescent="0.2">
      <c r="A12421" s="220"/>
      <c r="B12421" s="220"/>
      <c r="C12421" s="220"/>
    </row>
    <row r="12422" spans="1:3" x14ac:dyDescent="0.2">
      <c r="A12422" s="220"/>
      <c r="B12422" s="220"/>
      <c r="C12422" s="220"/>
    </row>
    <row r="12423" spans="1:3" x14ac:dyDescent="0.2">
      <c r="A12423" s="220"/>
      <c r="B12423" s="220"/>
      <c r="C12423" s="220"/>
    </row>
    <row r="12424" spans="1:3" x14ac:dyDescent="0.2">
      <c r="A12424" s="220"/>
      <c r="B12424" s="220"/>
      <c r="C12424" s="220"/>
    </row>
    <row r="12425" spans="1:3" x14ac:dyDescent="0.2">
      <c r="A12425" s="220"/>
      <c r="B12425" s="220"/>
      <c r="C12425" s="220"/>
    </row>
    <row r="12426" spans="1:3" x14ac:dyDescent="0.2">
      <c r="A12426" s="220"/>
      <c r="B12426" s="220"/>
      <c r="C12426" s="220"/>
    </row>
    <row r="12427" spans="1:3" x14ac:dyDescent="0.2">
      <c r="A12427" s="220"/>
      <c r="B12427" s="220"/>
      <c r="C12427" s="220"/>
    </row>
    <row r="12428" spans="1:3" x14ac:dyDescent="0.2">
      <c r="A12428" s="220"/>
      <c r="B12428" s="220"/>
      <c r="C12428" s="220"/>
    </row>
    <row r="12429" spans="1:3" x14ac:dyDescent="0.2">
      <c r="A12429" s="220"/>
      <c r="B12429" s="220"/>
      <c r="C12429" s="220"/>
    </row>
    <row r="12430" spans="1:3" x14ac:dyDescent="0.2">
      <c r="A12430" s="220"/>
      <c r="B12430" s="220"/>
      <c r="C12430" s="220"/>
    </row>
    <row r="12431" spans="1:3" x14ac:dyDescent="0.2">
      <c r="A12431" s="220"/>
      <c r="B12431" s="220"/>
      <c r="C12431" s="220"/>
    </row>
    <row r="12432" spans="1:3" x14ac:dyDescent="0.2">
      <c r="A12432" s="220"/>
      <c r="B12432" s="220"/>
      <c r="C12432" s="220"/>
    </row>
    <row r="12433" spans="1:3" x14ac:dyDescent="0.2">
      <c r="A12433" s="220"/>
      <c r="B12433" s="220"/>
      <c r="C12433" s="220"/>
    </row>
    <row r="12434" spans="1:3" x14ac:dyDescent="0.2">
      <c r="A12434" s="220"/>
      <c r="B12434" s="220"/>
      <c r="C12434" s="220"/>
    </row>
    <row r="12435" spans="1:3" x14ac:dyDescent="0.2">
      <c r="A12435" s="220"/>
      <c r="B12435" s="220"/>
      <c r="C12435" s="220"/>
    </row>
    <row r="12436" spans="1:3" x14ac:dyDescent="0.2">
      <c r="A12436" s="220"/>
      <c r="B12436" s="220"/>
      <c r="C12436" s="220"/>
    </row>
    <row r="12437" spans="1:3" x14ac:dyDescent="0.2">
      <c r="A12437" s="220"/>
      <c r="B12437" s="220"/>
      <c r="C12437" s="220"/>
    </row>
    <row r="12438" spans="1:3" x14ac:dyDescent="0.2">
      <c r="A12438" s="220"/>
      <c r="B12438" s="220"/>
      <c r="C12438" s="220"/>
    </row>
    <row r="12439" spans="1:3" x14ac:dyDescent="0.2">
      <c r="A12439" s="220"/>
      <c r="B12439" s="220"/>
      <c r="C12439" s="220"/>
    </row>
    <row r="12440" spans="1:3" x14ac:dyDescent="0.2">
      <c r="A12440" s="220"/>
      <c r="B12440" s="220"/>
      <c r="C12440" s="220"/>
    </row>
    <row r="12441" spans="1:3" x14ac:dyDescent="0.2">
      <c r="A12441" s="220"/>
      <c r="B12441" s="220"/>
      <c r="C12441" s="220"/>
    </row>
    <row r="12442" spans="1:3" x14ac:dyDescent="0.2">
      <c r="A12442" s="220"/>
      <c r="B12442" s="220"/>
      <c r="C12442" s="220"/>
    </row>
    <row r="12443" spans="1:3" x14ac:dyDescent="0.2">
      <c r="A12443" s="220"/>
      <c r="B12443" s="220"/>
      <c r="C12443" s="220"/>
    </row>
    <row r="12444" spans="1:3" x14ac:dyDescent="0.2">
      <c r="A12444" s="220"/>
      <c r="B12444" s="220"/>
      <c r="C12444" s="220"/>
    </row>
    <row r="12445" spans="1:3" x14ac:dyDescent="0.2">
      <c r="A12445" s="220"/>
      <c r="B12445" s="220"/>
      <c r="C12445" s="220"/>
    </row>
    <row r="12446" spans="1:3" x14ac:dyDescent="0.2">
      <c r="A12446" s="220"/>
      <c r="B12446" s="220"/>
      <c r="C12446" s="220"/>
    </row>
    <row r="12447" spans="1:3" x14ac:dyDescent="0.2">
      <c r="A12447" s="220"/>
      <c r="B12447" s="220"/>
      <c r="C12447" s="220"/>
    </row>
    <row r="12448" spans="1:3" x14ac:dyDescent="0.2">
      <c r="A12448" s="220"/>
      <c r="B12448" s="220"/>
      <c r="C12448" s="220"/>
    </row>
    <row r="12449" spans="1:3" x14ac:dyDescent="0.2">
      <c r="A12449" s="220"/>
      <c r="B12449" s="220"/>
      <c r="C12449" s="220"/>
    </row>
    <row r="12450" spans="1:3" x14ac:dyDescent="0.2">
      <c r="A12450" s="220"/>
      <c r="B12450" s="220"/>
      <c r="C12450" s="220"/>
    </row>
    <row r="12451" spans="1:3" x14ac:dyDescent="0.2">
      <c r="A12451" s="220"/>
      <c r="B12451" s="220"/>
      <c r="C12451" s="220"/>
    </row>
    <row r="12452" spans="1:3" x14ac:dyDescent="0.2">
      <c r="A12452" s="220"/>
      <c r="B12452" s="220"/>
      <c r="C12452" s="220"/>
    </row>
    <row r="12453" spans="1:3" x14ac:dyDescent="0.2">
      <c r="A12453" s="220"/>
      <c r="B12453" s="220"/>
      <c r="C12453" s="220"/>
    </row>
    <row r="12454" spans="1:3" x14ac:dyDescent="0.2">
      <c r="A12454" s="220"/>
      <c r="B12454" s="220"/>
      <c r="C12454" s="220"/>
    </row>
    <row r="12455" spans="1:3" x14ac:dyDescent="0.2">
      <c r="A12455" s="220"/>
      <c r="B12455" s="220"/>
      <c r="C12455" s="220"/>
    </row>
    <row r="12456" spans="1:3" x14ac:dyDescent="0.2">
      <c r="A12456" s="220"/>
      <c r="B12456" s="220"/>
      <c r="C12456" s="220"/>
    </row>
    <row r="12457" spans="1:3" x14ac:dyDescent="0.2">
      <c r="A12457" s="220"/>
      <c r="B12457" s="220"/>
      <c r="C12457" s="220"/>
    </row>
    <row r="12458" spans="1:3" x14ac:dyDescent="0.2">
      <c r="A12458" s="220"/>
      <c r="B12458" s="220"/>
      <c r="C12458" s="220"/>
    </row>
    <row r="12459" spans="1:3" x14ac:dyDescent="0.2">
      <c r="A12459" s="220"/>
      <c r="B12459" s="220"/>
      <c r="C12459" s="220"/>
    </row>
    <row r="12460" spans="1:3" x14ac:dyDescent="0.2">
      <c r="A12460" s="220"/>
      <c r="B12460" s="220"/>
      <c r="C12460" s="220"/>
    </row>
    <row r="12461" spans="1:3" x14ac:dyDescent="0.2">
      <c r="A12461" s="220"/>
      <c r="B12461" s="220"/>
      <c r="C12461" s="220"/>
    </row>
    <row r="12462" spans="1:3" x14ac:dyDescent="0.2">
      <c r="A12462" s="220"/>
      <c r="B12462" s="220"/>
      <c r="C12462" s="220"/>
    </row>
    <row r="12463" spans="1:3" x14ac:dyDescent="0.2">
      <c r="A12463" s="220"/>
      <c r="B12463" s="220"/>
      <c r="C12463" s="220"/>
    </row>
    <row r="12464" spans="1:3" x14ac:dyDescent="0.2">
      <c r="A12464" s="220"/>
      <c r="B12464" s="220"/>
      <c r="C12464" s="220"/>
    </row>
    <row r="12465" spans="1:3" x14ac:dyDescent="0.2">
      <c r="A12465" s="220"/>
      <c r="B12465" s="220"/>
      <c r="C12465" s="220"/>
    </row>
    <row r="12466" spans="1:3" x14ac:dyDescent="0.2">
      <c r="A12466" s="220"/>
      <c r="B12466" s="220"/>
      <c r="C12466" s="220"/>
    </row>
    <row r="12467" spans="1:3" x14ac:dyDescent="0.2">
      <c r="A12467" s="220"/>
      <c r="B12467" s="220"/>
      <c r="C12467" s="220"/>
    </row>
    <row r="12468" spans="1:3" x14ac:dyDescent="0.2">
      <c r="A12468" s="220"/>
      <c r="B12468" s="220"/>
      <c r="C12468" s="220"/>
    </row>
    <row r="12469" spans="1:3" x14ac:dyDescent="0.2">
      <c r="A12469" s="220"/>
      <c r="B12469" s="220"/>
      <c r="C12469" s="220"/>
    </row>
    <row r="12470" spans="1:3" x14ac:dyDescent="0.2">
      <c r="A12470" s="220"/>
      <c r="B12470" s="220"/>
      <c r="C12470" s="220"/>
    </row>
    <row r="12471" spans="1:3" x14ac:dyDescent="0.2">
      <c r="A12471" s="220"/>
      <c r="B12471" s="220"/>
      <c r="C12471" s="220"/>
    </row>
    <row r="12472" spans="1:3" x14ac:dyDescent="0.2">
      <c r="A12472" s="220"/>
      <c r="B12472" s="220"/>
      <c r="C12472" s="220"/>
    </row>
    <row r="12473" spans="1:3" x14ac:dyDescent="0.2">
      <c r="A12473" s="220"/>
      <c r="B12473" s="220"/>
      <c r="C12473" s="220"/>
    </row>
    <row r="12474" spans="1:3" x14ac:dyDescent="0.2">
      <c r="A12474" s="220"/>
      <c r="B12474" s="220"/>
      <c r="C12474" s="220"/>
    </row>
    <row r="12475" spans="1:3" x14ac:dyDescent="0.2">
      <c r="A12475" s="220"/>
      <c r="B12475" s="220"/>
      <c r="C12475" s="220"/>
    </row>
    <row r="12476" spans="1:3" x14ac:dyDescent="0.2">
      <c r="A12476" s="220"/>
      <c r="B12476" s="220"/>
      <c r="C12476" s="220"/>
    </row>
    <row r="12477" spans="1:3" x14ac:dyDescent="0.2">
      <c r="A12477" s="220"/>
      <c r="B12477" s="220"/>
      <c r="C12477" s="220"/>
    </row>
    <row r="12478" spans="1:3" x14ac:dyDescent="0.2">
      <c r="A12478" s="220"/>
      <c r="B12478" s="220"/>
      <c r="C12478" s="220"/>
    </row>
    <row r="12479" spans="1:3" x14ac:dyDescent="0.2">
      <c r="A12479" s="220"/>
      <c r="B12479" s="220"/>
      <c r="C12479" s="220"/>
    </row>
    <row r="12480" spans="1:3" x14ac:dyDescent="0.2">
      <c r="A12480" s="220"/>
      <c r="B12480" s="220"/>
      <c r="C12480" s="220"/>
    </row>
    <row r="12481" spans="1:3" x14ac:dyDescent="0.2">
      <c r="A12481" s="220"/>
      <c r="B12481" s="220"/>
      <c r="C12481" s="220"/>
    </row>
    <row r="12482" spans="1:3" x14ac:dyDescent="0.2">
      <c r="A12482" s="220"/>
      <c r="B12482" s="220"/>
      <c r="C12482" s="220"/>
    </row>
    <row r="12483" spans="1:3" x14ac:dyDescent="0.2">
      <c r="A12483" s="220"/>
      <c r="B12483" s="220"/>
      <c r="C12483" s="220"/>
    </row>
    <row r="12484" spans="1:3" x14ac:dyDescent="0.2">
      <c r="A12484" s="220"/>
      <c r="B12484" s="220"/>
      <c r="C12484" s="220"/>
    </row>
    <row r="12485" spans="1:3" x14ac:dyDescent="0.2">
      <c r="A12485" s="220"/>
      <c r="B12485" s="220"/>
      <c r="C12485" s="220"/>
    </row>
    <row r="12486" spans="1:3" x14ac:dyDescent="0.2">
      <c r="A12486" s="220"/>
      <c r="B12486" s="220"/>
      <c r="C12486" s="220"/>
    </row>
    <row r="12487" spans="1:3" x14ac:dyDescent="0.2">
      <c r="A12487" s="220"/>
      <c r="B12487" s="220"/>
      <c r="C12487" s="220"/>
    </row>
    <row r="12488" spans="1:3" x14ac:dyDescent="0.2">
      <c r="A12488" s="220"/>
      <c r="B12488" s="220"/>
      <c r="C12488" s="220"/>
    </row>
    <row r="12489" spans="1:3" x14ac:dyDescent="0.2">
      <c r="A12489" s="220"/>
      <c r="B12489" s="220"/>
      <c r="C12489" s="220"/>
    </row>
    <row r="12490" spans="1:3" x14ac:dyDescent="0.2">
      <c r="A12490" s="220"/>
      <c r="B12490" s="220"/>
      <c r="C12490" s="220"/>
    </row>
    <row r="12491" spans="1:3" x14ac:dyDescent="0.2">
      <c r="A12491" s="220"/>
      <c r="B12491" s="220"/>
      <c r="C12491" s="220"/>
    </row>
    <row r="12492" spans="1:3" x14ac:dyDescent="0.2">
      <c r="A12492" s="220"/>
      <c r="B12492" s="220"/>
      <c r="C12492" s="220"/>
    </row>
    <row r="12493" spans="1:3" x14ac:dyDescent="0.2">
      <c r="A12493" s="220"/>
      <c r="B12493" s="220"/>
      <c r="C12493" s="220"/>
    </row>
    <row r="12494" spans="1:3" x14ac:dyDescent="0.2">
      <c r="A12494" s="220"/>
      <c r="B12494" s="220"/>
      <c r="C12494" s="220"/>
    </row>
    <row r="12495" spans="1:3" x14ac:dyDescent="0.2">
      <c r="A12495" s="220"/>
      <c r="B12495" s="220"/>
      <c r="C12495" s="220"/>
    </row>
    <row r="12496" spans="1:3" x14ac:dyDescent="0.2">
      <c r="A12496" s="220"/>
      <c r="B12496" s="220"/>
      <c r="C12496" s="220"/>
    </row>
    <row r="12497" spans="1:3" x14ac:dyDescent="0.2">
      <c r="A12497" s="220"/>
      <c r="B12497" s="220"/>
      <c r="C12497" s="220"/>
    </row>
    <row r="12498" spans="1:3" x14ac:dyDescent="0.2">
      <c r="A12498" s="220"/>
      <c r="B12498" s="220"/>
      <c r="C12498" s="220"/>
    </row>
    <row r="12499" spans="1:3" x14ac:dyDescent="0.2">
      <c r="A12499" s="220"/>
      <c r="B12499" s="220"/>
      <c r="C12499" s="220"/>
    </row>
    <row r="12500" spans="1:3" x14ac:dyDescent="0.2">
      <c r="A12500" s="220"/>
      <c r="B12500" s="220"/>
      <c r="C12500" s="220"/>
    </row>
    <row r="12501" spans="1:3" x14ac:dyDescent="0.2">
      <c r="A12501" s="220"/>
      <c r="B12501" s="220"/>
      <c r="C12501" s="220"/>
    </row>
    <row r="12502" spans="1:3" x14ac:dyDescent="0.2">
      <c r="A12502" s="220"/>
      <c r="B12502" s="220"/>
      <c r="C12502" s="220"/>
    </row>
    <row r="12503" spans="1:3" x14ac:dyDescent="0.2">
      <c r="A12503" s="220"/>
      <c r="B12503" s="220"/>
      <c r="C12503" s="220"/>
    </row>
    <row r="12504" spans="1:3" x14ac:dyDescent="0.2">
      <c r="A12504" s="220"/>
      <c r="B12504" s="220"/>
      <c r="C12504" s="220"/>
    </row>
    <row r="12505" spans="1:3" x14ac:dyDescent="0.2">
      <c r="A12505" s="220"/>
      <c r="B12505" s="220"/>
      <c r="C12505" s="220"/>
    </row>
    <row r="12506" spans="1:3" x14ac:dyDescent="0.2">
      <c r="A12506" s="220"/>
      <c r="B12506" s="220"/>
      <c r="C12506" s="220"/>
    </row>
    <row r="12507" spans="1:3" x14ac:dyDescent="0.2">
      <c r="A12507" s="220"/>
      <c r="B12507" s="220"/>
      <c r="C12507" s="220"/>
    </row>
    <row r="12508" spans="1:3" x14ac:dyDescent="0.2">
      <c r="A12508" s="220"/>
      <c r="B12508" s="220"/>
      <c r="C12508" s="220"/>
    </row>
    <row r="12509" spans="1:3" x14ac:dyDescent="0.2">
      <c r="A12509" s="220"/>
      <c r="B12509" s="220"/>
      <c r="C12509" s="220"/>
    </row>
    <row r="12510" spans="1:3" x14ac:dyDescent="0.2">
      <c r="A12510" s="220"/>
      <c r="B12510" s="220"/>
      <c r="C12510" s="220"/>
    </row>
    <row r="12511" spans="1:3" x14ac:dyDescent="0.2">
      <c r="A12511" s="220"/>
      <c r="B12511" s="220"/>
      <c r="C12511" s="220"/>
    </row>
    <row r="12512" spans="1:3" x14ac:dyDescent="0.2">
      <c r="A12512" s="220"/>
      <c r="B12512" s="220"/>
      <c r="C12512" s="220"/>
    </row>
    <row r="12513" spans="1:3" x14ac:dyDescent="0.2">
      <c r="A12513" s="220"/>
      <c r="B12513" s="220"/>
      <c r="C12513" s="220"/>
    </row>
    <row r="12514" spans="1:3" x14ac:dyDescent="0.2">
      <c r="A12514" s="220"/>
      <c r="B12514" s="220"/>
      <c r="C12514" s="220"/>
    </row>
    <row r="12515" spans="1:3" x14ac:dyDescent="0.2">
      <c r="A12515" s="220"/>
      <c r="B12515" s="220"/>
      <c r="C12515" s="220"/>
    </row>
    <row r="12516" spans="1:3" x14ac:dyDescent="0.2">
      <c r="A12516" s="220"/>
      <c r="B12516" s="220"/>
      <c r="C12516" s="220"/>
    </row>
    <row r="12517" spans="1:3" x14ac:dyDescent="0.2">
      <c r="A12517" s="220"/>
      <c r="B12517" s="220"/>
      <c r="C12517" s="220"/>
    </row>
    <row r="12518" spans="1:3" x14ac:dyDescent="0.2">
      <c r="A12518" s="220"/>
      <c r="B12518" s="220"/>
      <c r="C12518" s="220"/>
    </row>
    <row r="12519" spans="1:3" x14ac:dyDescent="0.2">
      <c r="A12519" s="220"/>
      <c r="B12519" s="220"/>
      <c r="C12519" s="220"/>
    </row>
    <row r="12520" spans="1:3" x14ac:dyDescent="0.2">
      <c r="A12520" s="220"/>
      <c r="B12520" s="220"/>
      <c r="C12520" s="220"/>
    </row>
    <row r="12521" spans="1:3" x14ac:dyDescent="0.2">
      <c r="A12521" s="220"/>
      <c r="B12521" s="220"/>
      <c r="C12521" s="220"/>
    </row>
    <row r="12522" spans="1:3" x14ac:dyDescent="0.2">
      <c r="A12522" s="220"/>
      <c r="B12522" s="220"/>
      <c r="C12522" s="220"/>
    </row>
    <row r="12523" spans="1:3" x14ac:dyDescent="0.2">
      <c r="A12523" s="220"/>
      <c r="B12523" s="220"/>
      <c r="C12523" s="220"/>
    </row>
    <row r="12524" spans="1:3" x14ac:dyDescent="0.2">
      <c r="A12524" s="220"/>
      <c r="B12524" s="220"/>
      <c r="C12524" s="220"/>
    </row>
    <row r="12525" spans="1:3" x14ac:dyDescent="0.2">
      <c r="A12525" s="220"/>
      <c r="B12525" s="220"/>
      <c r="C12525" s="220"/>
    </row>
    <row r="12526" spans="1:3" x14ac:dyDescent="0.2">
      <c r="A12526" s="220"/>
      <c r="B12526" s="220"/>
      <c r="C12526" s="220"/>
    </row>
    <row r="12527" spans="1:3" x14ac:dyDescent="0.2">
      <c r="A12527" s="220"/>
      <c r="B12527" s="220"/>
      <c r="C12527" s="220"/>
    </row>
    <row r="12528" spans="1:3" x14ac:dyDescent="0.2">
      <c r="A12528" s="220"/>
      <c r="B12528" s="220"/>
      <c r="C12528" s="220"/>
    </row>
    <row r="12529" spans="1:3" x14ac:dyDescent="0.2">
      <c r="A12529" s="220"/>
      <c r="B12529" s="220"/>
      <c r="C12529" s="220"/>
    </row>
    <row r="12530" spans="1:3" x14ac:dyDescent="0.2">
      <c r="A12530" s="220"/>
      <c r="B12530" s="220"/>
      <c r="C12530" s="220"/>
    </row>
    <row r="12531" spans="1:3" x14ac:dyDescent="0.2">
      <c r="A12531" s="220"/>
      <c r="B12531" s="220"/>
      <c r="C12531" s="220"/>
    </row>
    <row r="12532" spans="1:3" x14ac:dyDescent="0.2">
      <c r="A12532" s="220"/>
      <c r="B12532" s="220"/>
      <c r="C12532" s="220"/>
    </row>
    <row r="12533" spans="1:3" x14ac:dyDescent="0.2">
      <c r="A12533" s="220"/>
      <c r="B12533" s="220"/>
      <c r="C12533" s="220"/>
    </row>
    <row r="12534" spans="1:3" x14ac:dyDescent="0.2">
      <c r="A12534" s="220"/>
      <c r="B12534" s="220"/>
      <c r="C12534" s="220"/>
    </row>
    <row r="12535" spans="1:3" x14ac:dyDescent="0.2">
      <c r="A12535" s="220"/>
      <c r="B12535" s="220"/>
      <c r="C12535" s="220"/>
    </row>
    <row r="12536" spans="1:3" x14ac:dyDescent="0.2">
      <c r="A12536" s="220"/>
      <c r="B12536" s="220"/>
      <c r="C12536" s="220"/>
    </row>
    <row r="12537" spans="1:3" x14ac:dyDescent="0.2">
      <c r="A12537" s="220"/>
      <c r="B12537" s="220"/>
      <c r="C12537" s="220"/>
    </row>
    <row r="12538" spans="1:3" x14ac:dyDescent="0.2">
      <c r="A12538" s="220"/>
      <c r="B12538" s="220"/>
      <c r="C12538" s="220"/>
    </row>
    <row r="12539" spans="1:3" x14ac:dyDescent="0.2">
      <c r="A12539" s="220"/>
      <c r="B12539" s="220"/>
      <c r="C12539" s="220"/>
    </row>
    <row r="12540" spans="1:3" x14ac:dyDescent="0.2">
      <c r="A12540" s="220"/>
      <c r="B12540" s="220"/>
      <c r="C12540" s="220"/>
    </row>
    <row r="12541" spans="1:3" x14ac:dyDescent="0.2">
      <c r="A12541" s="220"/>
      <c r="B12541" s="220"/>
      <c r="C12541" s="220"/>
    </row>
    <row r="12542" spans="1:3" x14ac:dyDescent="0.2">
      <c r="A12542" s="220"/>
      <c r="B12542" s="220"/>
      <c r="C12542" s="220"/>
    </row>
    <row r="12543" spans="1:3" x14ac:dyDescent="0.2">
      <c r="A12543" s="220"/>
      <c r="B12543" s="220"/>
      <c r="C12543" s="220"/>
    </row>
    <row r="12544" spans="1:3" x14ac:dyDescent="0.2">
      <c r="A12544" s="220"/>
      <c r="B12544" s="220"/>
      <c r="C12544" s="220"/>
    </row>
    <row r="12545" spans="1:3" x14ac:dyDescent="0.2">
      <c r="A12545" s="220"/>
      <c r="B12545" s="220"/>
      <c r="C12545" s="220"/>
    </row>
    <row r="12546" spans="1:3" x14ac:dyDescent="0.2">
      <c r="A12546" s="220"/>
      <c r="B12546" s="220"/>
      <c r="C12546" s="220"/>
    </row>
    <row r="12547" spans="1:3" x14ac:dyDescent="0.2">
      <c r="A12547" s="220"/>
      <c r="B12547" s="220"/>
      <c r="C12547" s="220"/>
    </row>
    <row r="12548" spans="1:3" x14ac:dyDescent="0.2">
      <c r="A12548" s="220"/>
      <c r="B12548" s="220"/>
      <c r="C12548" s="220"/>
    </row>
    <row r="12549" spans="1:3" x14ac:dyDescent="0.2">
      <c r="A12549" s="220"/>
      <c r="B12549" s="220"/>
      <c r="C12549" s="220"/>
    </row>
    <row r="12550" spans="1:3" x14ac:dyDescent="0.2">
      <c r="A12550" s="220"/>
      <c r="B12550" s="220"/>
      <c r="C12550" s="220"/>
    </row>
    <row r="12551" spans="1:3" x14ac:dyDescent="0.2">
      <c r="A12551" s="220"/>
      <c r="B12551" s="220"/>
      <c r="C12551" s="220"/>
    </row>
    <row r="12552" spans="1:3" x14ac:dyDescent="0.2">
      <c r="A12552" s="220"/>
      <c r="B12552" s="220"/>
      <c r="C12552" s="220"/>
    </row>
    <row r="12553" spans="1:3" x14ac:dyDescent="0.2">
      <c r="A12553" s="220"/>
      <c r="B12553" s="220"/>
      <c r="C12553" s="220"/>
    </row>
    <row r="12554" spans="1:3" x14ac:dyDescent="0.2">
      <c r="A12554" s="220"/>
      <c r="B12554" s="220"/>
      <c r="C12554" s="220"/>
    </row>
    <row r="12555" spans="1:3" x14ac:dyDescent="0.2">
      <c r="A12555" s="220"/>
      <c r="B12555" s="220"/>
      <c r="C12555" s="220"/>
    </row>
    <row r="12556" spans="1:3" x14ac:dyDescent="0.2">
      <c r="A12556" s="220"/>
      <c r="B12556" s="220"/>
      <c r="C12556" s="220"/>
    </row>
    <row r="12557" spans="1:3" x14ac:dyDescent="0.2">
      <c r="A12557" s="220"/>
      <c r="B12557" s="220"/>
      <c r="C12557" s="220"/>
    </row>
    <row r="12558" spans="1:3" x14ac:dyDescent="0.2">
      <c r="A12558" s="220"/>
      <c r="B12558" s="220"/>
      <c r="C12558" s="220"/>
    </row>
    <row r="12559" spans="1:3" x14ac:dyDescent="0.2">
      <c r="A12559" s="220"/>
      <c r="B12559" s="220"/>
      <c r="C12559" s="220"/>
    </row>
    <row r="12560" spans="1:3" x14ac:dyDescent="0.2">
      <c r="A12560" s="220"/>
      <c r="B12560" s="220"/>
      <c r="C12560" s="220"/>
    </row>
    <row r="12561" spans="1:3" x14ac:dyDescent="0.2">
      <c r="A12561" s="220"/>
      <c r="B12561" s="220"/>
      <c r="C12561" s="220"/>
    </row>
    <row r="12562" spans="1:3" x14ac:dyDescent="0.2">
      <c r="A12562" s="220"/>
      <c r="B12562" s="220"/>
      <c r="C12562" s="220"/>
    </row>
    <row r="12563" spans="1:3" x14ac:dyDescent="0.2">
      <c r="A12563" s="220"/>
      <c r="B12563" s="220"/>
      <c r="C12563" s="220"/>
    </row>
    <row r="12564" spans="1:3" x14ac:dyDescent="0.2">
      <c r="A12564" s="220"/>
      <c r="B12564" s="220"/>
      <c r="C12564" s="220"/>
    </row>
    <row r="12565" spans="1:3" x14ac:dyDescent="0.2">
      <c r="A12565" s="220"/>
      <c r="B12565" s="220"/>
      <c r="C12565" s="220"/>
    </row>
    <row r="12566" spans="1:3" x14ac:dyDescent="0.2">
      <c r="A12566" s="220"/>
      <c r="B12566" s="220"/>
      <c r="C12566" s="220"/>
    </row>
    <row r="12567" spans="1:3" x14ac:dyDescent="0.2">
      <c r="A12567" s="220"/>
      <c r="B12567" s="220"/>
      <c r="C12567" s="220"/>
    </row>
    <row r="12568" spans="1:3" x14ac:dyDescent="0.2">
      <c r="A12568" s="220"/>
      <c r="B12568" s="220"/>
      <c r="C12568" s="220"/>
    </row>
    <row r="12569" spans="1:3" x14ac:dyDescent="0.2">
      <c r="A12569" s="220"/>
      <c r="B12569" s="220"/>
      <c r="C12569" s="220"/>
    </row>
    <row r="12570" spans="1:3" x14ac:dyDescent="0.2">
      <c r="A12570" s="220"/>
      <c r="B12570" s="220"/>
      <c r="C12570" s="220"/>
    </row>
    <row r="12571" spans="1:3" x14ac:dyDescent="0.2">
      <c r="A12571" s="220"/>
      <c r="B12571" s="220"/>
      <c r="C12571" s="220"/>
    </row>
    <row r="12572" spans="1:3" x14ac:dyDescent="0.2">
      <c r="A12572" s="220"/>
      <c r="B12572" s="220"/>
      <c r="C12572" s="220"/>
    </row>
    <row r="12573" spans="1:3" x14ac:dyDescent="0.2">
      <c r="A12573" s="220"/>
      <c r="B12573" s="220"/>
      <c r="C12573" s="220"/>
    </row>
    <row r="12574" spans="1:3" x14ac:dyDescent="0.2">
      <c r="A12574" s="220"/>
      <c r="B12574" s="220"/>
      <c r="C12574" s="220"/>
    </row>
    <row r="12575" spans="1:3" x14ac:dyDescent="0.2">
      <c r="A12575" s="220"/>
      <c r="B12575" s="220"/>
      <c r="C12575" s="220"/>
    </row>
    <row r="12576" spans="1:3" x14ac:dyDescent="0.2">
      <c r="A12576" s="220"/>
      <c r="B12576" s="220"/>
      <c r="C12576" s="220"/>
    </row>
    <row r="12577" spans="1:3" x14ac:dyDescent="0.2">
      <c r="A12577" s="220"/>
      <c r="B12577" s="220"/>
      <c r="C12577" s="220"/>
    </row>
    <row r="12578" spans="1:3" x14ac:dyDescent="0.2">
      <c r="A12578" s="220"/>
      <c r="B12578" s="220"/>
      <c r="C12578" s="220"/>
    </row>
    <row r="12579" spans="1:3" x14ac:dyDescent="0.2">
      <c r="A12579" s="220"/>
      <c r="B12579" s="220"/>
      <c r="C12579" s="220"/>
    </row>
    <row r="12580" spans="1:3" x14ac:dyDescent="0.2">
      <c r="A12580" s="220"/>
      <c r="B12580" s="220"/>
      <c r="C12580" s="220"/>
    </row>
    <row r="12581" spans="1:3" x14ac:dyDescent="0.2">
      <c r="A12581" s="220"/>
      <c r="B12581" s="220"/>
      <c r="C12581" s="220"/>
    </row>
    <row r="12582" spans="1:3" x14ac:dyDescent="0.2">
      <c r="A12582" s="220"/>
      <c r="B12582" s="220"/>
      <c r="C12582" s="220"/>
    </row>
    <row r="12583" spans="1:3" x14ac:dyDescent="0.2">
      <c r="A12583" s="220"/>
      <c r="B12583" s="220"/>
      <c r="C12583" s="220"/>
    </row>
    <row r="12584" spans="1:3" x14ac:dyDescent="0.2">
      <c r="A12584" s="220"/>
      <c r="B12584" s="220"/>
      <c r="C12584" s="220"/>
    </row>
    <row r="12585" spans="1:3" x14ac:dyDescent="0.2">
      <c r="A12585" s="220"/>
      <c r="B12585" s="220"/>
      <c r="C12585" s="220"/>
    </row>
    <row r="12586" spans="1:3" x14ac:dyDescent="0.2">
      <c r="A12586" s="220"/>
      <c r="B12586" s="220"/>
      <c r="C12586" s="220"/>
    </row>
    <row r="12587" spans="1:3" x14ac:dyDescent="0.2">
      <c r="A12587" s="220"/>
      <c r="B12587" s="220"/>
      <c r="C12587" s="220"/>
    </row>
    <row r="12588" spans="1:3" x14ac:dyDescent="0.2">
      <c r="A12588" s="220"/>
      <c r="B12588" s="220"/>
      <c r="C12588" s="220"/>
    </row>
    <row r="12589" spans="1:3" x14ac:dyDescent="0.2">
      <c r="A12589" s="220"/>
      <c r="B12589" s="220"/>
      <c r="C12589" s="220"/>
    </row>
    <row r="12590" spans="1:3" x14ac:dyDescent="0.2">
      <c r="A12590" s="220"/>
      <c r="B12590" s="220"/>
      <c r="C12590" s="220"/>
    </row>
    <row r="12591" spans="1:3" x14ac:dyDescent="0.2">
      <c r="A12591" s="220"/>
      <c r="B12591" s="220"/>
      <c r="C12591" s="220"/>
    </row>
    <row r="12592" spans="1:3" x14ac:dyDescent="0.2">
      <c r="A12592" s="220"/>
      <c r="B12592" s="220"/>
      <c r="C12592" s="220"/>
    </row>
    <row r="12593" spans="1:3" x14ac:dyDescent="0.2">
      <c r="A12593" s="220"/>
      <c r="B12593" s="220"/>
      <c r="C12593" s="220"/>
    </row>
    <row r="12594" spans="1:3" x14ac:dyDescent="0.2">
      <c r="A12594" s="220"/>
      <c r="B12594" s="220"/>
      <c r="C12594" s="220"/>
    </row>
    <row r="12595" spans="1:3" x14ac:dyDescent="0.2">
      <c r="A12595" s="220"/>
      <c r="B12595" s="220"/>
      <c r="C12595" s="220"/>
    </row>
    <row r="12596" spans="1:3" x14ac:dyDescent="0.2">
      <c r="A12596" s="220"/>
      <c r="B12596" s="220"/>
      <c r="C12596" s="220"/>
    </row>
    <row r="12597" spans="1:3" x14ac:dyDescent="0.2">
      <c r="A12597" s="220"/>
      <c r="B12597" s="220"/>
      <c r="C12597" s="220"/>
    </row>
    <row r="12598" spans="1:3" x14ac:dyDescent="0.2">
      <c r="A12598" s="220"/>
      <c r="B12598" s="220"/>
      <c r="C12598" s="220"/>
    </row>
    <row r="12599" spans="1:3" x14ac:dyDescent="0.2">
      <c r="A12599" s="220"/>
      <c r="B12599" s="220"/>
      <c r="C12599" s="220"/>
    </row>
    <row r="12600" spans="1:3" x14ac:dyDescent="0.2">
      <c r="A12600" s="220"/>
      <c r="B12600" s="220"/>
      <c r="C12600" s="220"/>
    </row>
    <row r="12601" spans="1:3" x14ac:dyDescent="0.2">
      <c r="A12601" s="220"/>
      <c r="B12601" s="220"/>
      <c r="C12601" s="220"/>
    </row>
    <row r="12602" spans="1:3" x14ac:dyDescent="0.2">
      <c r="A12602" s="220"/>
      <c r="B12602" s="220"/>
      <c r="C12602" s="220"/>
    </row>
    <row r="12603" spans="1:3" x14ac:dyDescent="0.2">
      <c r="A12603" s="220"/>
      <c r="B12603" s="220"/>
      <c r="C12603" s="220"/>
    </row>
    <row r="12604" spans="1:3" x14ac:dyDescent="0.2">
      <c r="A12604" s="220"/>
      <c r="B12604" s="220"/>
      <c r="C12604" s="220"/>
    </row>
    <row r="12605" spans="1:3" x14ac:dyDescent="0.2">
      <c r="A12605" s="220"/>
      <c r="B12605" s="220"/>
      <c r="C12605" s="220"/>
    </row>
    <row r="12606" spans="1:3" x14ac:dyDescent="0.2">
      <c r="A12606" s="220"/>
      <c r="B12606" s="220"/>
      <c r="C12606" s="220"/>
    </row>
    <row r="12607" spans="1:3" x14ac:dyDescent="0.2">
      <c r="A12607" s="220"/>
      <c r="B12607" s="220"/>
      <c r="C12607" s="220"/>
    </row>
    <row r="12608" spans="1:3" x14ac:dyDescent="0.2">
      <c r="A12608" s="220"/>
      <c r="B12608" s="220"/>
      <c r="C12608" s="220"/>
    </row>
    <row r="12609" spans="1:3" x14ac:dyDescent="0.2">
      <c r="A12609" s="220"/>
      <c r="B12609" s="220"/>
      <c r="C12609" s="220"/>
    </row>
    <row r="12610" spans="1:3" x14ac:dyDescent="0.2">
      <c r="A12610" s="220"/>
      <c r="B12610" s="220"/>
      <c r="C12610" s="220"/>
    </row>
    <row r="12611" spans="1:3" x14ac:dyDescent="0.2">
      <c r="A12611" s="220"/>
      <c r="B12611" s="220"/>
      <c r="C12611" s="220"/>
    </row>
    <row r="12612" spans="1:3" x14ac:dyDescent="0.2">
      <c r="A12612" s="220"/>
      <c r="B12612" s="220"/>
      <c r="C12612" s="220"/>
    </row>
    <row r="12613" spans="1:3" x14ac:dyDescent="0.2">
      <c r="A12613" s="220"/>
      <c r="B12613" s="220"/>
      <c r="C12613" s="220"/>
    </row>
    <row r="12614" spans="1:3" x14ac:dyDescent="0.2">
      <c r="A12614" s="220"/>
      <c r="B12614" s="220"/>
      <c r="C12614" s="220"/>
    </row>
    <row r="12615" spans="1:3" x14ac:dyDescent="0.2">
      <c r="A12615" s="220"/>
      <c r="B12615" s="220"/>
      <c r="C12615" s="220"/>
    </row>
    <row r="12616" spans="1:3" x14ac:dyDescent="0.2">
      <c r="A12616" s="220"/>
      <c r="B12616" s="220"/>
      <c r="C12616" s="220"/>
    </row>
    <row r="12617" spans="1:3" x14ac:dyDescent="0.2">
      <c r="A12617" s="220"/>
      <c r="B12617" s="220"/>
      <c r="C12617" s="220"/>
    </row>
    <row r="12618" spans="1:3" x14ac:dyDescent="0.2">
      <c r="A12618" s="220"/>
      <c r="B12618" s="220"/>
      <c r="C12618" s="220"/>
    </row>
    <row r="12619" spans="1:3" x14ac:dyDescent="0.2">
      <c r="A12619" s="220"/>
      <c r="B12619" s="220"/>
      <c r="C12619" s="220"/>
    </row>
    <row r="12620" spans="1:3" x14ac:dyDescent="0.2">
      <c r="A12620" s="220"/>
      <c r="B12620" s="220"/>
      <c r="C12620" s="220"/>
    </row>
    <row r="12621" spans="1:3" x14ac:dyDescent="0.2">
      <c r="A12621" s="220"/>
      <c r="B12621" s="220"/>
      <c r="C12621" s="220"/>
    </row>
    <row r="12622" spans="1:3" x14ac:dyDescent="0.2">
      <c r="A12622" s="220"/>
      <c r="B12622" s="220"/>
      <c r="C12622" s="220"/>
    </row>
    <row r="12623" spans="1:3" x14ac:dyDescent="0.2">
      <c r="A12623" s="220"/>
      <c r="B12623" s="220"/>
      <c r="C12623" s="220"/>
    </row>
    <row r="12624" spans="1:3" x14ac:dyDescent="0.2">
      <c r="A12624" s="220"/>
      <c r="B12624" s="220"/>
      <c r="C12624" s="220"/>
    </row>
    <row r="12625" spans="1:3" x14ac:dyDescent="0.2">
      <c r="A12625" s="220"/>
      <c r="B12625" s="220"/>
      <c r="C12625" s="220"/>
    </row>
    <row r="12626" spans="1:3" x14ac:dyDescent="0.2">
      <c r="A12626" s="220"/>
      <c r="B12626" s="220"/>
      <c r="C12626" s="220"/>
    </row>
    <row r="12627" spans="1:3" x14ac:dyDescent="0.2">
      <c r="A12627" s="220"/>
      <c r="B12627" s="220"/>
      <c r="C12627" s="220"/>
    </row>
    <row r="12628" spans="1:3" x14ac:dyDescent="0.2">
      <c r="A12628" s="220"/>
      <c r="B12628" s="220"/>
      <c r="C12628" s="220"/>
    </row>
    <row r="12629" spans="1:3" x14ac:dyDescent="0.2">
      <c r="A12629" s="220"/>
      <c r="B12629" s="220"/>
      <c r="C12629" s="220"/>
    </row>
    <row r="12630" spans="1:3" x14ac:dyDescent="0.2">
      <c r="A12630" s="220"/>
      <c r="B12630" s="220"/>
      <c r="C12630" s="220"/>
    </row>
    <row r="12631" spans="1:3" x14ac:dyDescent="0.2">
      <c r="A12631" s="220"/>
      <c r="B12631" s="220"/>
      <c r="C12631" s="220"/>
    </row>
    <row r="12632" spans="1:3" x14ac:dyDescent="0.2">
      <c r="A12632" s="220"/>
      <c r="B12632" s="220"/>
      <c r="C12632" s="220"/>
    </row>
    <row r="12633" spans="1:3" x14ac:dyDescent="0.2">
      <c r="A12633" s="220"/>
      <c r="B12633" s="220"/>
      <c r="C12633" s="220"/>
    </row>
    <row r="12634" spans="1:3" x14ac:dyDescent="0.2">
      <c r="A12634" s="220"/>
      <c r="B12634" s="220"/>
      <c r="C12634" s="220"/>
    </row>
    <row r="12635" spans="1:3" x14ac:dyDescent="0.2">
      <c r="A12635" s="220"/>
      <c r="B12635" s="220"/>
      <c r="C12635" s="220"/>
    </row>
    <row r="12636" spans="1:3" x14ac:dyDescent="0.2">
      <c r="A12636" s="220"/>
      <c r="B12636" s="220"/>
      <c r="C12636" s="220"/>
    </row>
    <row r="12637" spans="1:3" x14ac:dyDescent="0.2">
      <c r="A12637" s="220"/>
      <c r="B12637" s="220"/>
      <c r="C12637" s="220"/>
    </row>
    <row r="12638" spans="1:3" x14ac:dyDescent="0.2">
      <c r="A12638" s="220"/>
      <c r="B12638" s="220"/>
      <c r="C12638" s="220"/>
    </row>
    <row r="12639" spans="1:3" x14ac:dyDescent="0.2">
      <c r="A12639" s="220"/>
      <c r="B12639" s="220"/>
      <c r="C12639" s="220"/>
    </row>
    <row r="12640" spans="1:3" x14ac:dyDescent="0.2">
      <c r="A12640" s="220"/>
      <c r="B12640" s="220"/>
      <c r="C12640" s="220"/>
    </row>
    <row r="12641" spans="1:3" x14ac:dyDescent="0.2">
      <c r="A12641" s="220"/>
      <c r="B12641" s="220"/>
      <c r="C12641" s="220"/>
    </row>
    <row r="12642" spans="1:3" x14ac:dyDescent="0.2">
      <c r="A12642" s="220"/>
      <c r="B12642" s="220"/>
      <c r="C12642" s="220"/>
    </row>
    <row r="12643" spans="1:3" x14ac:dyDescent="0.2">
      <c r="A12643" s="220"/>
      <c r="B12643" s="220"/>
      <c r="C12643" s="220"/>
    </row>
    <row r="12644" spans="1:3" x14ac:dyDescent="0.2">
      <c r="A12644" s="220"/>
      <c r="B12644" s="220"/>
      <c r="C12644" s="220"/>
    </row>
    <row r="12645" spans="1:3" x14ac:dyDescent="0.2">
      <c r="A12645" s="220"/>
      <c r="B12645" s="220"/>
      <c r="C12645" s="220"/>
    </row>
    <row r="12646" spans="1:3" x14ac:dyDescent="0.2">
      <c r="A12646" s="220"/>
      <c r="B12646" s="220"/>
      <c r="C12646" s="220"/>
    </row>
    <row r="12647" spans="1:3" x14ac:dyDescent="0.2">
      <c r="A12647" s="220"/>
      <c r="B12647" s="220"/>
      <c r="C12647" s="220"/>
    </row>
    <row r="12648" spans="1:3" x14ac:dyDescent="0.2">
      <c r="A12648" s="220"/>
      <c r="B12648" s="220"/>
      <c r="C12648" s="220"/>
    </row>
    <row r="12649" spans="1:3" x14ac:dyDescent="0.2">
      <c r="A12649" s="220"/>
      <c r="B12649" s="220"/>
      <c r="C12649" s="220"/>
    </row>
    <row r="12650" spans="1:3" x14ac:dyDescent="0.2">
      <c r="A12650" s="220"/>
      <c r="B12650" s="220"/>
      <c r="C12650" s="220"/>
    </row>
    <row r="12651" spans="1:3" x14ac:dyDescent="0.2">
      <c r="A12651" s="220"/>
      <c r="B12651" s="220"/>
      <c r="C12651" s="220"/>
    </row>
    <row r="12652" spans="1:3" x14ac:dyDescent="0.2">
      <c r="A12652" s="220"/>
      <c r="B12652" s="220"/>
      <c r="C12652" s="220"/>
    </row>
    <row r="12653" spans="1:3" x14ac:dyDescent="0.2">
      <c r="A12653" s="220"/>
      <c r="B12653" s="220"/>
      <c r="C12653" s="220"/>
    </row>
    <row r="12654" spans="1:3" x14ac:dyDescent="0.2">
      <c r="A12654" s="220"/>
      <c r="B12654" s="220"/>
      <c r="C12654" s="220"/>
    </row>
    <row r="12655" spans="1:3" x14ac:dyDescent="0.2">
      <c r="A12655" s="220"/>
      <c r="B12655" s="220"/>
      <c r="C12655" s="220"/>
    </row>
    <row r="12656" spans="1:3" x14ac:dyDescent="0.2">
      <c r="A12656" s="220"/>
      <c r="B12656" s="220"/>
      <c r="C12656" s="220"/>
    </row>
    <row r="12657" spans="1:3" x14ac:dyDescent="0.2">
      <c r="A12657" s="220"/>
      <c r="B12657" s="220"/>
      <c r="C12657" s="220"/>
    </row>
    <row r="12658" spans="1:3" x14ac:dyDescent="0.2">
      <c r="A12658" s="220"/>
      <c r="B12658" s="220"/>
      <c r="C12658" s="220"/>
    </row>
    <row r="12659" spans="1:3" x14ac:dyDescent="0.2">
      <c r="A12659" s="220"/>
      <c r="B12659" s="220"/>
      <c r="C12659" s="220"/>
    </row>
    <row r="12660" spans="1:3" x14ac:dyDescent="0.2">
      <c r="A12660" s="220"/>
      <c r="B12660" s="220"/>
      <c r="C12660" s="220"/>
    </row>
    <row r="12661" spans="1:3" x14ac:dyDescent="0.2">
      <c r="A12661" s="220"/>
      <c r="B12661" s="220"/>
      <c r="C12661" s="220"/>
    </row>
    <row r="12662" spans="1:3" x14ac:dyDescent="0.2">
      <c r="A12662" s="220"/>
      <c r="B12662" s="220"/>
      <c r="C12662" s="220"/>
    </row>
    <row r="12663" spans="1:3" x14ac:dyDescent="0.2">
      <c r="A12663" s="220"/>
      <c r="B12663" s="220"/>
      <c r="C12663" s="220"/>
    </row>
    <row r="12664" spans="1:3" x14ac:dyDescent="0.2">
      <c r="A12664" s="220"/>
      <c r="B12664" s="220"/>
      <c r="C12664" s="220"/>
    </row>
    <row r="12665" spans="1:3" x14ac:dyDescent="0.2">
      <c r="A12665" s="220"/>
      <c r="B12665" s="220"/>
      <c r="C12665" s="220"/>
    </row>
    <row r="12666" spans="1:3" x14ac:dyDescent="0.2">
      <c r="A12666" s="220"/>
      <c r="B12666" s="220"/>
      <c r="C12666" s="220"/>
    </row>
    <row r="12667" spans="1:3" x14ac:dyDescent="0.2">
      <c r="A12667" s="220"/>
      <c r="B12667" s="220"/>
      <c r="C12667" s="220"/>
    </row>
    <row r="12668" spans="1:3" x14ac:dyDescent="0.2">
      <c r="A12668" s="220"/>
      <c r="B12668" s="220"/>
      <c r="C12668" s="220"/>
    </row>
    <row r="12669" spans="1:3" x14ac:dyDescent="0.2">
      <c r="A12669" s="220"/>
      <c r="B12669" s="220"/>
      <c r="C12669" s="220"/>
    </row>
    <row r="12670" spans="1:3" x14ac:dyDescent="0.2">
      <c r="A12670" s="220"/>
      <c r="B12670" s="220"/>
      <c r="C12670" s="220"/>
    </row>
    <row r="12671" spans="1:3" x14ac:dyDescent="0.2">
      <c r="A12671" s="220"/>
      <c r="B12671" s="220"/>
      <c r="C12671" s="220"/>
    </row>
    <row r="12672" spans="1:3" x14ac:dyDescent="0.2">
      <c r="A12672" s="220"/>
      <c r="B12672" s="220"/>
      <c r="C12672" s="220"/>
    </row>
    <row r="12673" spans="1:3" x14ac:dyDescent="0.2">
      <c r="A12673" s="220"/>
      <c r="B12673" s="220"/>
      <c r="C12673" s="220"/>
    </row>
    <row r="12674" spans="1:3" x14ac:dyDescent="0.2">
      <c r="A12674" s="220"/>
      <c r="B12674" s="220"/>
      <c r="C12674" s="220"/>
    </row>
    <row r="12675" spans="1:3" x14ac:dyDescent="0.2">
      <c r="A12675" s="220"/>
      <c r="B12675" s="220"/>
      <c r="C12675" s="220"/>
    </row>
    <row r="12676" spans="1:3" x14ac:dyDescent="0.2">
      <c r="A12676" s="220"/>
      <c r="B12676" s="220"/>
      <c r="C12676" s="220"/>
    </row>
    <row r="12677" spans="1:3" x14ac:dyDescent="0.2">
      <c r="A12677" s="220"/>
      <c r="B12677" s="220"/>
      <c r="C12677" s="220"/>
    </row>
    <row r="12678" spans="1:3" x14ac:dyDescent="0.2">
      <c r="A12678" s="220"/>
      <c r="B12678" s="220"/>
      <c r="C12678" s="220"/>
    </row>
    <row r="12679" spans="1:3" x14ac:dyDescent="0.2">
      <c r="A12679" s="220"/>
      <c r="B12679" s="220"/>
      <c r="C12679" s="220"/>
    </row>
    <row r="12680" spans="1:3" x14ac:dyDescent="0.2">
      <c r="A12680" s="220"/>
      <c r="B12680" s="220"/>
      <c r="C12680" s="220"/>
    </row>
    <row r="12681" spans="1:3" x14ac:dyDescent="0.2">
      <c r="A12681" s="220"/>
      <c r="B12681" s="220"/>
      <c r="C12681" s="220"/>
    </row>
    <row r="12682" spans="1:3" x14ac:dyDescent="0.2">
      <c r="A12682" s="220"/>
      <c r="B12682" s="220"/>
      <c r="C12682" s="220"/>
    </row>
    <row r="12683" spans="1:3" x14ac:dyDescent="0.2">
      <c r="A12683" s="220"/>
      <c r="B12683" s="220"/>
      <c r="C12683" s="220"/>
    </row>
    <row r="12684" spans="1:3" x14ac:dyDescent="0.2">
      <c r="A12684" s="220"/>
      <c r="B12684" s="220"/>
      <c r="C12684" s="220"/>
    </row>
    <row r="12685" spans="1:3" x14ac:dyDescent="0.2">
      <c r="A12685" s="220"/>
      <c r="B12685" s="220"/>
      <c r="C12685" s="220"/>
    </row>
    <row r="12686" spans="1:3" x14ac:dyDescent="0.2">
      <c r="A12686" s="220"/>
      <c r="B12686" s="220"/>
      <c r="C12686" s="220"/>
    </row>
    <row r="12687" spans="1:3" x14ac:dyDescent="0.2">
      <c r="A12687" s="220"/>
      <c r="B12687" s="220"/>
      <c r="C12687" s="220"/>
    </row>
    <row r="12688" spans="1:3" x14ac:dyDescent="0.2">
      <c r="A12688" s="220"/>
      <c r="B12688" s="220"/>
      <c r="C12688" s="220"/>
    </row>
    <row r="12689" spans="1:3" x14ac:dyDescent="0.2">
      <c r="A12689" s="220"/>
      <c r="B12689" s="220"/>
      <c r="C12689" s="220"/>
    </row>
    <row r="12690" spans="1:3" x14ac:dyDescent="0.2">
      <c r="A12690" s="220"/>
      <c r="B12690" s="220"/>
      <c r="C12690" s="220"/>
    </row>
    <row r="12691" spans="1:3" x14ac:dyDescent="0.2">
      <c r="A12691" s="220"/>
      <c r="B12691" s="220"/>
      <c r="C12691" s="220"/>
    </row>
    <row r="12692" spans="1:3" x14ac:dyDescent="0.2">
      <c r="A12692" s="220"/>
      <c r="B12692" s="220"/>
      <c r="C12692" s="220"/>
    </row>
    <row r="12693" spans="1:3" x14ac:dyDescent="0.2">
      <c r="A12693" s="220"/>
      <c r="B12693" s="220"/>
      <c r="C12693" s="220"/>
    </row>
    <row r="12694" spans="1:3" x14ac:dyDescent="0.2">
      <c r="A12694" s="220"/>
      <c r="B12694" s="220"/>
      <c r="C12694" s="220"/>
    </row>
    <row r="12695" spans="1:3" x14ac:dyDescent="0.2">
      <c r="A12695" s="220"/>
      <c r="B12695" s="220"/>
      <c r="C12695" s="220"/>
    </row>
    <row r="12696" spans="1:3" x14ac:dyDescent="0.2">
      <c r="A12696" s="220"/>
      <c r="B12696" s="220"/>
      <c r="C12696" s="220"/>
    </row>
    <row r="12697" spans="1:3" x14ac:dyDescent="0.2">
      <c r="A12697" s="220"/>
      <c r="B12697" s="220"/>
      <c r="C12697" s="220"/>
    </row>
    <row r="12698" spans="1:3" x14ac:dyDescent="0.2">
      <c r="A12698" s="220"/>
      <c r="B12698" s="220"/>
      <c r="C12698" s="220"/>
    </row>
    <row r="12699" spans="1:3" x14ac:dyDescent="0.2">
      <c r="A12699" s="220"/>
      <c r="B12699" s="220"/>
      <c r="C12699" s="220"/>
    </row>
    <row r="12700" spans="1:3" x14ac:dyDescent="0.2">
      <c r="A12700" s="220"/>
      <c r="B12700" s="220"/>
      <c r="C12700" s="220"/>
    </row>
    <row r="12701" spans="1:3" x14ac:dyDescent="0.2">
      <c r="A12701" s="220"/>
      <c r="B12701" s="220"/>
      <c r="C12701" s="220"/>
    </row>
    <row r="12702" spans="1:3" x14ac:dyDescent="0.2">
      <c r="A12702" s="220"/>
      <c r="B12702" s="220"/>
      <c r="C12702" s="220"/>
    </row>
    <row r="12703" spans="1:3" x14ac:dyDescent="0.2">
      <c r="A12703" s="220"/>
      <c r="B12703" s="220"/>
      <c r="C12703" s="220"/>
    </row>
    <row r="12704" spans="1:3" x14ac:dyDescent="0.2">
      <c r="A12704" s="220"/>
      <c r="B12704" s="220"/>
      <c r="C12704" s="220"/>
    </row>
    <row r="12705" spans="1:3" x14ac:dyDescent="0.2">
      <c r="A12705" s="220"/>
      <c r="B12705" s="220"/>
      <c r="C12705" s="220"/>
    </row>
    <row r="12706" spans="1:3" x14ac:dyDescent="0.2">
      <c r="A12706" s="220"/>
      <c r="B12706" s="220"/>
      <c r="C12706" s="220"/>
    </row>
    <row r="12707" spans="1:3" x14ac:dyDescent="0.2">
      <c r="A12707" s="220"/>
      <c r="B12707" s="220"/>
      <c r="C12707" s="220"/>
    </row>
    <row r="12708" spans="1:3" x14ac:dyDescent="0.2">
      <c r="A12708" s="220"/>
      <c r="B12708" s="220"/>
      <c r="C12708" s="220"/>
    </row>
    <row r="12709" spans="1:3" x14ac:dyDescent="0.2">
      <c r="A12709" s="220"/>
      <c r="B12709" s="220"/>
      <c r="C12709" s="220"/>
    </row>
    <row r="12710" spans="1:3" x14ac:dyDescent="0.2">
      <c r="A12710" s="220"/>
      <c r="B12710" s="220"/>
      <c r="C12710" s="220"/>
    </row>
    <row r="12711" spans="1:3" x14ac:dyDescent="0.2">
      <c r="A12711" s="220"/>
      <c r="B12711" s="220"/>
      <c r="C12711" s="220"/>
    </row>
    <row r="12712" spans="1:3" x14ac:dyDescent="0.2">
      <c r="A12712" s="220"/>
      <c r="B12712" s="220"/>
      <c r="C12712" s="220"/>
    </row>
    <row r="12713" spans="1:3" x14ac:dyDescent="0.2">
      <c r="A12713" s="220"/>
      <c r="B12713" s="220"/>
      <c r="C12713" s="220"/>
    </row>
    <row r="12714" spans="1:3" x14ac:dyDescent="0.2">
      <c r="A12714" s="220"/>
      <c r="B12714" s="220"/>
      <c r="C12714" s="220"/>
    </row>
    <row r="12715" spans="1:3" x14ac:dyDescent="0.2">
      <c r="A12715" s="220"/>
      <c r="B12715" s="220"/>
      <c r="C12715" s="220"/>
    </row>
    <row r="12716" spans="1:3" x14ac:dyDescent="0.2">
      <c r="A12716" s="220"/>
      <c r="B12716" s="220"/>
      <c r="C12716" s="220"/>
    </row>
    <row r="12717" spans="1:3" x14ac:dyDescent="0.2">
      <c r="A12717" s="220"/>
      <c r="B12717" s="220"/>
      <c r="C12717" s="220"/>
    </row>
    <row r="12718" spans="1:3" x14ac:dyDescent="0.2">
      <c r="A12718" s="220"/>
      <c r="B12718" s="220"/>
      <c r="C12718" s="220"/>
    </row>
    <row r="12719" spans="1:3" x14ac:dyDescent="0.2">
      <c r="A12719" s="220"/>
      <c r="B12719" s="220"/>
      <c r="C12719" s="220"/>
    </row>
    <row r="12720" spans="1:3" x14ac:dyDescent="0.2">
      <c r="A12720" s="220"/>
      <c r="B12720" s="220"/>
      <c r="C12720" s="220"/>
    </row>
    <row r="12721" spans="1:3" x14ac:dyDescent="0.2">
      <c r="A12721" s="220"/>
      <c r="B12721" s="220"/>
      <c r="C12721" s="220"/>
    </row>
    <row r="12722" spans="1:3" x14ac:dyDescent="0.2">
      <c r="A12722" s="220"/>
      <c r="B12722" s="220"/>
      <c r="C12722" s="220"/>
    </row>
    <row r="12723" spans="1:3" x14ac:dyDescent="0.2">
      <c r="A12723" s="220"/>
      <c r="B12723" s="220"/>
      <c r="C12723" s="220"/>
    </row>
    <row r="12724" spans="1:3" x14ac:dyDescent="0.2">
      <c r="A12724" s="220"/>
      <c r="B12724" s="220"/>
      <c r="C12724" s="220"/>
    </row>
    <row r="12725" spans="1:3" x14ac:dyDescent="0.2">
      <c r="A12725" s="220"/>
      <c r="B12725" s="220"/>
      <c r="C12725" s="220"/>
    </row>
    <row r="12726" spans="1:3" x14ac:dyDescent="0.2">
      <c r="A12726" s="220"/>
      <c r="B12726" s="220"/>
      <c r="C12726" s="220"/>
    </row>
    <row r="12727" spans="1:3" x14ac:dyDescent="0.2">
      <c r="A12727" s="220"/>
      <c r="B12727" s="220"/>
      <c r="C12727" s="220"/>
    </row>
    <row r="12728" spans="1:3" x14ac:dyDescent="0.2">
      <c r="A12728" s="220"/>
      <c r="B12728" s="220"/>
      <c r="C12728" s="220"/>
    </row>
    <row r="12729" spans="1:3" x14ac:dyDescent="0.2">
      <c r="A12729" s="220"/>
      <c r="B12729" s="220"/>
      <c r="C12729" s="220"/>
    </row>
    <row r="12730" spans="1:3" x14ac:dyDescent="0.2">
      <c r="A12730" s="220"/>
      <c r="B12730" s="220"/>
      <c r="C12730" s="220"/>
    </row>
    <row r="12731" spans="1:3" x14ac:dyDescent="0.2">
      <c r="A12731" s="220"/>
      <c r="B12731" s="220"/>
      <c r="C12731" s="220"/>
    </row>
    <row r="12732" spans="1:3" x14ac:dyDescent="0.2">
      <c r="A12732" s="220"/>
      <c r="B12732" s="220"/>
      <c r="C12732" s="220"/>
    </row>
    <row r="12733" spans="1:3" x14ac:dyDescent="0.2">
      <c r="A12733" s="220"/>
      <c r="B12733" s="220"/>
      <c r="C12733" s="220"/>
    </row>
    <row r="12734" spans="1:3" x14ac:dyDescent="0.2">
      <c r="A12734" s="220"/>
      <c r="B12734" s="220"/>
      <c r="C12734" s="220"/>
    </row>
    <row r="12735" spans="1:3" x14ac:dyDescent="0.2">
      <c r="A12735" s="220"/>
      <c r="B12735" s="220"/>
      <c r="C12735" s="220"/>
    </row>
    <row r="12736" spans="1:3" x14ac:dyDescent="0.2">
      <c r="A12736" s="220"/>
      <c r="B12736" s="220"/>
      <c r="C12736" s="220"/>
    </row>
    <row r="12737" spans="1:3" x14ac:dyDescent="0.2">
      <c r="A12737" s="220"/>
      <c r="B12737" s="220"/>
      <c r="C12737" s="220"/>
    </row>
    <row r="12738" spans="1:3" x14ac:dyDescent="0.2">
      <c r="A12738" s="220"/>
      <c r="B12738" s="220"/>
      <c r="C12738" s="220"/>
    </row>
    <row r="12739" spans="1:3" x14ac:dyDescent="0.2">
      <c r="A12739" s="220"/>
      <c r="B12739" s="220"/>
      <c r="C12739" s="220"/>
    </row>
    <row r="12740" spans="1:3" x14ac:dyDescent="0.2">
      <c r="A12740" s="220"/>
      <c r="B12740" s="220"/>
      <c r="C12740" s="220"/>
    </row>
    <row r="12741" spans="1:3" x14ac:dyDescent="0.2">
      <c r="A12741" s="220"/>
      <c r="B12741" s="220"/>
      <c r="C12741" s="220"/>
    </row>
    <row r="12742" spans="1:3" x14ac:dyDescent="0.2">
      <c r="A12742" s="220"/>
      <c r="B12742" s="220"/>
      <c r="C12742" s="220"/>
    </row>
    <row r="12743" spans="1:3" x14ac:dyDescent="0.2">
      <c r="A12743" s="220"/>
      <c r="B12743" s="220"/>
      <c r="C12743" s="220"/>
    </row>
    <row r="12744" spans="1:3" x14ac:dyDescent="0.2">
      <c r="A12744" s="220"/>
      <c r="B12744" s="220"/>
      <c r="C12744" s="220"/>
    </row>
    <row r="12745" spans="1:3" x14ac:dyDescent="0.2">
      <c r="A12745" s="220"/>
      <c r="B12745" s="220"/>
      <c r="C12745" s="220"/>
    </row>
    <row r="12746" spans="1:3" x14ac:dyDescent="0.2">
      <c r="A12746" s="220"/>
      <c r="B12746" s="220"/>
      <c r="C12746" s="220"/>
    </row>
    <row r="12747" spans="1:3" x14ac:dyDescent="0.2">
      <c r="A12747" s="220"/>
      <c r="B12747" s="220"/>
      <c r="C12747" s="220"/>
    </row>
    <row r="12748" spans="1:3" x14ac:dyDescent="0.2">
      <c r="A12748" s="220"/>
      <c r="B12748" s="220"/>
      <c r="C12748" s="220"/>
    </row>
    <row r="12749" spans="1:3" x14ac:dyDescent="0.2">
      <c r="A12749" s="220"/>
      <c r="B12749" s="220"/>
      <c r="C12749" s="220"/>
    </row>
    <row r="12750" spans="1:3" x14ac:dyDescent="0.2">
      <c r="A12750" s="220"/>
      <c r="B12750" s="220"/>
      <c r="C12750" s="220"/>
    </row>
    <row r="12751" spans="1:3" x14ac:dyDescent="0.2">
      <c r="A12751" s="220"/>
      <c r="B12751" s="220"/>
      <c r="C12751" s="220"/>
    </row>
    <row r="12752" spans="1:3" x14ac:dyDescent="0.2">
      <c r="A12752" s="220"/>
      <c r="B12752" s="220"/>
      <c r="C12752" s="220"/>
    </row>
    <row r="12753" spans="1:3" x14ac:dyDescent="0.2">
      <c r="A12753" s="220"/>
      <c r="B12753" s="220"/>
      <c r="C12753" s="220"/>
    </row>
    <row r="12754" spans="1:3" x14ac:dyDescent="0.2">
      <c r="A12754" s="220"/>
      <c r="B12754" s="220"/>
      <c r="C12754" s="220"/>
    </row>
    <row r="12755" spans="1:3" x14ac:dyDescent="0.2">
      <c r="A12755" s="220"/>
      <c r="B12755" s="220"/>
      <c r="C12755" s="220"/>
    </row>
    <row r="12756" spans="1:3" x14ac:dyDescent="0.2">
      <c r="A12756" s="220"/>
      <c r="B12756" s="220"/>
      <c r="C12756" s="220"/>
    </row>
    <row r="12757" spans="1:3" x14ac:dyDescent="0.2">
      <c r="A12757" s="220"/>
      <c r="B12757" s="220"/>
      <c r="C12757" s="220"/>
    </row>
    <row r="12758" spans="1:3" x14ac:dyDescent="0.2">
      <c r="A12758" s="220"/>
      <c r="B12758" s="220"/>
      <c r="C12758" s="220"/>
    </row>
    <row r="12759" spans="1:3" x14ac:dyDescent="0.2">
      <c r="A12759" s="220"/>
      <c r="B12759" s="220"/>
      <c r="C12759" s="220"/>
    </row>
    <row r="12760" spans="1:3" x14ac:dyDescent="0.2">
      <c r="A12760" s="220"/>
      <c r="B12760" s="220"/>
      <c r="C12760" s="220"/>
    </row>
    <row r="12761" spans="1:3" x14ac:dyDescent="0.2">
      <c r="A12761" s="220"/>
      <c r="B12761" s="220"/>
      <c r="C12761" s="220"/>
    </row>
    <row r="12762" spans="1:3" x14ac:dyDescent="0.2">
      <c r="A12762" s="220"/>
      <c r="B12762" s="220"/>
      <c r="C12762" s="220"/>
    </row>
    <row r="12763" spans="1:3" x14ac:dyDescent="0.2">
      <c r="A12763" s="220"/>
      <c r="B12763" s="220"/>
      <c r="C12763" s="220"/>
    </row>
    <row r="12764" spans="1:3" x14ac:dyDescent="0.2">
      <c r="A12764" s="220"/>
      <c r="B12764" s="220"/>
      <c r="C12764" s="220"/>
    </row>
    <row r="12765" spans="1:3" x14ac:dyDescent="0.2">
      <c r="A12765" s="220"/>
      <c r="B12765" s="220"/>
      <c r="C12765" s="220"/>
    </row>
    <row r="12766" spans="1:3" x14ac:dyDescent="0.2">
      <c r="A12766" s="220"/>
      <c r="B12766" s="220"/>
      <c r="C12766" s="220"/>
    </row>
    <row r="12767" spans="1:3" x14ac:dyDescent="0.2">
      <c r="A12767" s="220"/>
      <c r="B12767" s="220"/>
      <c r="C12767" s="220"/>
    </row>
    <row r="12768" spans="1:3" x14ac:dyDescent="0.2">
      <c r="A12768" s="220"/>
      <c r="B12768" s="220"/>
      <c r="C12768" s="220"/>
    </row>
    <row r="12769" spans="1:3" x14ac:dyDescent="0.2">
      <c r="A12769" s="220"/>
      <c r="B12769" s="220"/>
      <c r="C12769" s="220"/>
    </row>
    <row r="12770" spans="1:3" x14ac:dyDescent="0.2">
      <c r="A12770" s="220"/>
      <c r="B12770" s="220"/>
      <c r="C12770" s="220"/>
    </row>
    <row r="12771" spans="1:3" x14ac:dyDescent="0.2">
      <c r="A12771" s="220"/>
      <c r="B12771" s="220"/>
      <c r="C12771" s="220"/>
    </row>
    <row r="12772" spans="1:3" x14ac:dyDescent="0.2">
      <c r="A12772" s="220"/>
      <c r="B12772" s="220"/>
      <c r="C12772" s="220"/>
    </row>
    <row r="12773" spans="1:3" x14ac:dyDescent="0.2">
      <c r="A12773" s="220"/>
      <c r="B12773" s="220"/>
      <c r="C12773" s="220"/>
    </row>
    <row r="12774" spans="1:3" x14ac:dyDescent="0.2">
      <c r="A12774" s="220"/>
      <c r="B12774" s="220"/>
      <c r="C12774" s="220"/>
    </row>
    <row r="12775" spans="1:3" x14ac:dyDescent="0.2">
      <c r="A12775" s="220"/>
      <c r="B12775" s="220"/>
      <c r="C12775" s="220"/>
    </row>
    <row r="12776" spans="1:3" x14ac:dyDescent="0.2">
      <c r="A12776" s="220"/>
      <c r="B12776" s="220"/>
      <c r="C12776" s="220"/>
    </row>
    <row r="12777" spans="1:3" x14ac:dyDescent="0.2">
      <c r="A12777" s="220"/>
      <c r="B12777" s="220"/>
      <c r="C12777" s="220"/>
    </row>
    <row r="12778" spans="1:3" x14ac:dyDescent="0.2">
      <c r="A12778" s="220"/>
      <c r="B12778" s="220"/>
      <c r="C12778" s="220"/>
    </row>
    <row r="12779" spans="1:3" x14ac:dyDescent="0.2">
      <c r="A12779" s="220"/>
      <c r="B12779" s="220"/>
      <c r="C12779" s="220"/>
    </row>
    <row r="12780" spans="1:3" x14ac:dyDescent="0.2">
      <c r="A12780" s="220"/>
      <c r="B12780" s="220"/>
      <c r="C12780" s="220"/>
    </row>
    <row r="12781" spans="1:3" x14ac:dyDescent="0.2">
      <c r="A12781" s="220"/>
      <c r="B12781" s="220"/>
      <c r="C12781" s="220"/>
    </row>
    <row r="12782" spans="1:3" x14ac:dyDescent="0.2">
      <c r="A12782" s="220"/>
      <c r="B12782" s="220"/>
      <c r="C12782" s="220"/>
    </row>
    <row r="12783" spans="1:3" x14ac:dyDescent="0.2">
      <c r="A12783" s="220"/>
      <c r="B12783" s="220"/>
      <c r="C12783" s="220"/>
    </row>
    <row r="12784" spans="1:3" x14ac:dyDescent="0.2">
      <c r="A12784" s="220"/>
      <c r="B12784" s="220"/>
      <c r="C12784" s="220"/>
    </row>
    <row r="12785" spans="1:3" x14ac:dyDescent="0.2">
      <c r="A12785" s="220"/>
      <c r="B12785" s="220"/>
      <c r="C12785" s="220"/>
    </row>
    <row r="12786" spans="1:3" x14ac:dyDescent="0.2">
      <c r="A12786" s="220"/>
      <c r="B12786" s="220"/>
      <c r="C12786" s="220"/>
    </row>
    <row r="12787" spans="1:3" x14ac:dyDescent="0.2">
      <c r="A12787" s="220"/>
      <c r="B12787" s="220"/>
      <c r="C12787" s="220"/>
    </row>
    <row r="12788" spans="1:3" x14ac:dyDescent="0.2">
      <c r="A12788" s="220"/>
      <c r="B12788" s="220"/>
      <c r="C12788" s="220"/>
    </row>
    <row r="12789" spans="1:3" x14ac:dyDescent="0.2">
      <c r="A12789" s="220"/>
      <c r="B12789" s="220"/>
      <c r="C12789" s="220"/>
    </row>
    <row r="12790" spans="1:3" x14ac:dyDescent="0.2">
      <c r="A12790" s="220"/>
      <c r="B12790" s="220"/>
      <c r="C12790" s="220"/>
    </row>
    <row r="12791" spans="1:3" x14ac:dyDescent="0.2">
      <c r="A12791" s="220"/>
      <c r="B12791" s="220"/>
      <c r="C12791" s="220"/>
    </row>
    <row r="12792" spans="1:3" x14ac:dyDescent="0.2">
      <c r="A12792" s="220"/>
      <c r="B12792" s="220"/>
      <c r="C12792" s="220"/>
    </row>
    <row r="12793" spans="1:3" x14ac:dyDescent="0.2">
      <c r="A12793" s="220"/>
      <c r="B12793" s="220"/>
      <c r="C12793" s="220"/>
    </row>
    <row r="12794" spans="1:3" x14ac:dyDescent="0.2">
      <c r="A12794" s="220"/>
      <c r="B12794" s="220"/>
      <c r="C12794" s="220"/>
    </row>
    <row r="12795" spans="1:3" x14ac:dyDescent="0.2">
      <c r="A12795" s="220"/>
      <c r="B12795" s="220"/>
      <c r="C12795" s="220"/>
    </row>
    <row r="12796" spans="1:3" x14ac:dyDescent="0.2">
      <c r="A12796" s="220"/>
      <c r="B12796" s="220"/>
      <c r="C12796" s="220"/>
    </row>
    <row r="12797" spans="1:3" x14ac:dyDescent="0.2">
      <c r="A12797" s="220"/>
      <c r="B12797" s="220"/>
      <c r="C12797" s="220"/>
    </row>
    <row r="12798" spans="1:3" x14ac:dyDescent="0.2">
      <c r="A12798" s="220"/>
      <c r="B12798" s="220"/>
      <c r="C12798" s="220"/>
    </row>
    <row r="12799" spans="1:3" x14ac:dyDescent="0.2">
      <c r="A12799" s="220"/>
      <c r="B12799" s="220"/>
      <c r="C12799" s="220"/>
    </row>
    <row r="12800" spans="1:3" x14ac:dyDescent="0.2">
      <c r="A12800" s="220"/>
      <c r="B12800" s="220"/>
      <c r="C12800" s="220"/>
    </row>
    <row r="12801" spans="1:3" x14ac:dyDescent="0.2">
      <c r="A12801" s="220"/>
      <c r="B12801" s="220"/>
      <c r="C12801" s="220"/>
    </row>
    <row r="12802" spans="1:3" x14ac:dyDescent="0.2">
      <c r="A12802" s="220"/>
      <c r="B12802" s="220"/>
      <c r="C12802" s="220"/>
    </row>
    <row r="12803" spans="1:3" x14ac:dyDescent="0.2">
      <c r="A12803" s="220"/>
      <c r="B12803" s="220"/>
      <c r="C12803" s="220"/>
    </row>
    <row r="12804" spans="1:3" x14ac:dyDescent="0.2">
      <c r="A12804" s="220"/>
      <c r="B12804" s="220"/>
      <c r="C12804" s="220"/>
    </row>
    <row r="12805" spans="1:3" x14ac:dyDescent="0.2">
      <c r="A12805" s="220"/>
      <c r="B12805" s="220"/>
      <c r="C12805" s="220"/>
    </row>
    <row r="12806" spans="1:3" x14ac:dyDescent="0.2">
      <c r="A12806" s="220"/>
      <c r="B12806" s="220"/>
      <c r="C12806" s="220"/>
    </row>
    <row r="12807" spans="1:3" x14ac:dyDescent="0.2">
      <c r="A12807" s="220"/>
      <c r="B12807" s="220"/>
      <c r="C12807" s="220"/>
    </row>
    <row r="12808" spans="1:3" x14ac:dyDescent="0.2">
      <c r="A12808" s="220"/>
      <c r="B12808" s="220"/>
      <c r="C12808" s="220"/>
    </row>
    <row r="12809" spans="1:3" x14ac:dyDescent="0.2">
      <c r="A12809" s="220"/>
      <c r="B12809" s="220"/>
      <c r="C12809" s="220"/>
    </row>
    <row r="12810" spans="1:3" x14ac:dyDescent="0.2">
      <c r="A12810" s="220"/>
      <c r="B12810" s="220"/>
      <c r="C12810" s="220"/>
    </row>
    <row r="12811" spans="1:3" x14ac:dyDescent="0.2">
      <c r="A12811" s="220"/>
      <c r="B12811" s="220"/>
      <c r="C12811" s="220"/>
    </row>
    <row r="12812" spans="1:3" x14ac:dyDescent="0.2">
      <c r="A12812" s="220"/>
      <c r="B12812" s="220"/>
      <c r="C12812" s="220"/>
    </row>
    <row r="12813" spans="1:3" x14ac:dyDescent="0.2">
      <c r="A12813" s="220"/>
      <c r="B12813" s="220"/>
      <c r="C12813" s="220"/>
    </row>
    <row r="12814" spans="1:3" x14ac:dyDescent="0.2">
      <c r="A12814" s="220"/>
      <c r="B12814" s="220"/>
      <c r="C12814" s="220"/>
    </row>
    <row r="12815" spans="1:3" x14ac:dyDescent="0.2">
      <c r="A12815" s="220"/>
      <c r="B12815" s="220"/>
      <c r="C12815" s="220"/>
    </row>
    <row r="12816" spans="1:3" x14ac:dyDescent="0.2">
      <c r="A12816" s="220"/>
      <c r="B12816" s="220"/>
      <c r="C12816" s="220"/>
    </row>
    <row r="12817" spans="1:3" x14ac:dyDescent="0.2">
      <c r="A12817" s="220"/>
      <c r="B12817" s="220"/>
      <c r="C12817" s="220"/>
    </row>
    <row r="12818" spans="1:3" x14ac:dyDescent="0.2">
      <c r="A12818" s="220"/>
      <c r="B12818" s="220"/>
      <c r="C12818" s="220"/>
    </row>
    <row r="12819" spans="1:3" x14ac:dyDescent="0.2">
      <c r="A12819" s="220"/>
      <c r="B12819" s="220"/>
      <c r="C12819" s="220"/>
    </row>
    <row r="12820" spans="1:3" x14ac:dyDescent="0.2">
      <c r="A12820" s="220"/>
      <c r="B12820" s="220"/>
      <c r="C12820" s="220"/>
    </row>
    <row r="12821" spans="1:3" x14ac:dyDescent="0.2">
      <c r="A12821" s="220"/>
      <c r="B12821" s="220"/>
      <c r="C12821" s="220"/>
    </row>
    <row r="12822" spans="1:3" x14ac:dyDescent="0.2">
      <c r="A12822" s="220"/>
      <c r="B12822" s="220"/>
      <c r="C12822" s="220"/>
    </row>
    <row r="12823" spans="1:3" x14ac:dyDescent="0.2">
      <c r="A12823" s="220"/>
      <c r="B12823" s="220"/>
      <c r="C12823" s="220"/>
    </row>
    <row r="12824" spans="1:3" x14ac:dyDescent="0.2">
      <c r="A12824" s="220"/>
      <c r="B12824" s="220"/>
      <c r="C12824" s="220"/>
    </row>
    <row r="12825" spans="1:3" x14ac:dyDescent="0.2">
      <c r="A12825" s="220"/>
      <c r="B12825" s="220"/>
      <c r="C12825" s="220"/>
    </row>
    <row r="12826" spans="1:3" x14ac:dyDescent="0.2">
      <c r="A12826" s="220"/>
      <c r="B12826" s="220"/>
      <c r="C12826" s="220"/>
    </row>
    <row r="12827" spans="1:3" x14ac:dyDescent="0.2">
      <c r="A12827" s="220"/>
      <c r="B12827" s="220"/>
      <c r="C12827" s="220"/>
    </row>
    <row r="12828" spans="1:3" x14ac:dyDescent="0.2">
      <c r="A12828" s="220"/>
      <c r="B12828" s="220"/>
      <c r="C12828" s="220"/>
    </row>
    <row r="12829" spans="1:3" x14ac:dyDescent="0.2">
      <c r="A12829" s="220"/>
      <c r="B12829" s="220"/>
      <c r="C12829" s="220"/>
    </row>
    <row r="12830" spans="1:3" x14ac:dyDescent="0.2">
      <c r="A12830" s="220"/>
      <c r="B12830" s="220"/>
      <c r="C12830" s="220"/>
    </row>
    <row r="12831" spans="1:3" x14ac:dyDescent="0.2">
      <c r="A12831" s="220"/>
      <c r="B12831" s="220"/>
      <c r="C12831" s="220"/>
    </row>
    <row r="12832" spans="1:3" x14ac:dyDescent="0.2">
      <c r="A12832" s="220"/>
      <c r="B12832" s="220"/>
      <c r="C12832" s="220"/>
    </row>
    <row r="12833" spans="1:3" x14ac:dyDescent="0.2">
      <c r="A12833" s="220"/>
      <c r="B12833" s="220"/>
      <c r="C12833" s="220"/>
    </row>
    <row r="12834" spans="1:3" x14ac:dyDescent="0.2">
      <c r="A12834" s="220"/>
      <c r="B12834" s="220"/>
      <c r="C12834" s="220"/>
    </row>
    <row r="12835" spans="1:3" x14ac:dyDescent="0.2">
      <c r="A12835" s="220"/>
      <c r="B12835" s="220"/>
      <c r="C12835" s="220"/>
    </row>
    <row r="12836" spans="1:3" x14ac:dyDescent="0.2">
      <c r="A12836" s="220"/>
      <c r="B12836" s="220"/>
      <c r="C12836" s="220"/>
    </row>
    <row r="12837" spans="1:3" x14ac:dyDescent="0.2">
      <c r="A12837" s="220"/>
      <c r="B12837" s="220"/>
      <c r="C12837" s="220"/>
    </row>
    <row r="12838" spans="1:3" x14ac:dyDescent="0.2">
      <c r="A12838" s="220"/>
      <c r="B12838" s="220"/>
      <c r="C12838" s="220"/>
    </row>
    <row r="12839" spans="1:3" x14ac:dyDescent="0.2">
      <c r="A12839" s="220"/>
      <c r="B12839" s="220"/>
      <c r="C12839" s="220"/>
    </row>
    <row r="12840" spans="1:3" x14ac:dyDescent="0.2">
      <c r="A12840" s="220"/>
      <c r="B12840" s="220"/>
      <c r="C12840" s="220"/>
    </row>
    <row r="12841" spans="1:3" x14ac:dyDescent="0.2">
      <c r="A12841" s="220"/>
      <c r="B12841" s="220"/>
      <c r="C12841" s="220"/>
    </row>
    <row r="12842" spans="1:3" x14ac:dyDescent="0.2">
      <c r="A12842" s="220"/>
      <c r="B12842" s="220"/>
      <c r="C12842" s="220"/>
    </row>
    <row r="12843" spans="1:3" x14ac:dyDescent="0.2">
      <c r="A12843" s="220"/>
      <c r="B12843" s="220"/>
      <c r="C12843" s="220"/>
    </row>
    <row r="12844" spans="1:3" x14ac:dyDescent="0.2">
      <c r="A12844" s="220"/>
      <c r="B12844" s="220"/>
      <c r="C12844" s="220"/>
    </row>
    <row r="12845" spans="1:3" x14ac:dyDescent="0.2">
      <c r="A12845" s="220"/>
      <c r="B12845" s="220"/>
      <c r="C12845" s="220"/>
    </row>
    <row r="12846" spans="1:3" x14ac:dyDescent="0.2">
      <c r="A12846" s="220"/>
      <c r="B12846" s="220"/>
      <c r="C12846" s="220"/>
    </row>
    <row r="12847" spans="1:3" x14ac:dyDescent="0.2">
      <c r="A12847" s="220"/>
      <c r="B12847" s="220"/>
      <c r="C12847" s="220"/>
    </row>
    <row r="12848" spans="1:3" x14ac:dyDescent="0.2">
      <c r="A12848" s="220"/>
      <c r="B12848" s="220"/>
      <c r="C12848" s="220"/>
    </row>
    <row r="12849" spans="1:3" x14ac:dyDescent="0.2">
      <c r="A12849" s="220"/>
      <c r="B12849" s="220"/>
      <c r="C12849" s="220"/>
    </row>
    <row r="12850" spans="1:3" x14ac:dyDescent="0.2">
      <c r="A12850" s="220"/>
      <c r="B12850" s="220"/>
      <c r="C12850" s="220"/>
    </row>
    <row r="12851" spans="1:3" x14ac:dyDescent="0.2">
      <c r="A12851" s="220"/>
      <c r="B12851" s="220"/>
      <c r="C12851" s="220"/>
    </row>
    <row r="12852" spans="1:3" x14ac:dyDescent="0.2">
      <c r="A12852" s="220"/>
      <c r="B12852" s="220"/>
      <c r="C12852" s="220"/>
    </row>
    <row r="12853" spans="1:3" x14ac:dyDescent="0.2">
      <c r="A12853" s="220"/>
      <c r="B12853" s="220"/>
      <c r="C12853" s="220"/>
    </row>
    <row r="12854" spans="1:3" x14ac:dyDescent="0.2">
      <c r="A12854" s="220"/>
      <c r="B12854" s="220"/>
      <c r="C12854" s="220"/>
    </row>
    <row r="12855" spans="1:3" x14ac:dyDescent="0.2">
      <c r="A12855" s="220"/>
      <c r="B12855" s="220"/>
      <c r="C12855" s="220"/>
    </row>
    <row r="12856" spans="1:3" x14ac:dyDescent="0.2">
      <c r="A12856" s="220"/>
      <c r="B12856" s="220"/>
      <c r="C12856" s="220"/>
    </row>
    <row r="12857" spans="1:3" x14ac:dyDescent="0.2">
      <c r="A12857" s="220"/>
      <c r="B12857" s="220"/>
      <c r="C12857" s="220"/>
    </row>
    <row r="12858" spans="1:3" x14ac:dyDescent="0.2">
      <c r="A12858" s="220"/>
      <c r="B12858" s="220"/>
      <c r="C12858" s="220"/>
    </row>
    <row r="12859" spans="1:3" x14ac:dyDescent="0.2">
      <c r="A12859" s="220"/>
      <c r="B12859" s="220"/>
      <c r="C12859" s="220"/>
    </row>
    <row r="12860" spans="1:3" x14ac:dyDescent="0.2">
      <c r="A12860" s="220"/>
      <c r="B12860" s="220"/>
      <c r="C12860" s="220"/>
    </row>
    <row r="12861" spans="1:3" x14ac:dyDescent="0.2">
      <c r="A12861" s="220"/>
      <c r="B12861" s="220"/>
      <c r="C12861" s="220"/>
    </row>
    <row r="12862" spans="1:3" x14ac:dyDescent="0.2">
      <c r="A12862" s="220"/>
      <c r="B12862" s="220"/>
      <c r="C12862" s="220"/>
    </row>
    <row r="12863" spans="1:3" x14ac:dyDescent="0.2">
      <c r="A12863" s="220"/>
      <c r="B12863" s="220"/>
      <c r="C12863" s="220"/>
    </row>
    <row r="12864" spans="1:3" x14ac:dyDescent="0.2">
      <c r="A12864" s="220"/>
      <c r="B12864" s="220"/>
      <c r="C12864" s="220"/>
    </row>
    <row r="12865" spans="1:3" x14ac:dyDescent="0.2">
      <c r="A12865" s="220"/>
      <c r="B12865" s="220"/>
      <c r="C12865" s="220"/>
    </row>
    <row r="12866" spans="1:3" x14ac:dyDescent="0.2">
      <c r="A12866" s="220"/>
      <c r="B12866" s="220"/>
      <c r="C12866" s="220"/>
    </row>
    <row r="12867" spans="1:3" x14ac:dyDescent="0.2">
      <c r="A12867" s="220"/>
      <c r="B12867" s="220"/>
      <c r="C12867" s="220"/>
    </row>
    <row r="12868" spans="1:3" x14ac:dyDescent="0.2">
      <c r="A12868" s="220"/>
      <c r="B12868" s="220"/>
      <c r="C12868" s="220"/>
    </row>
    <row r="12869" spans="1:3" x14ac:dyDescent="0.2">
      <c r="A12869" s="220"/>
      <c r="B12869" s="220"/>
      <c r="C12869" s="220"/>
    </row>
    <row r="12870" spans="1:3" x14ac:dyDescent="0.2">
      <c r="A12870" s="220"/>
      <c r="B12870" s="220"/>
      <c r="C12870" s="220"/>
    </row>
    <row r="12871" spans="1:3" x14ac:dyDescent="0.2">
      <c r="A12871" s="220"/>
      <c r="B12871" s="220"/>
      <c r="C12871" s="220"/>
    </row>
    <row r="12872" spans="1:3" x14ac:dyDescent="0.2">
      <c r="A12872" s="220"/>
      <c r="B12872" s="220"/>
      <c r="C12872" s="220"/>
    </row>
    <row r="12873" spans="1:3" x14ac:dyDescent="0.2">
      <c r="A12873" s="220"/>
      <c r="B12873" s="220"/>
      <c r="C12873" s="220"/>
    </row>
    <row r="12874" spans="1:3" x14ac:dyDescent="0.2">
      <c r="A12874" s="220"/>
      <c r="B12874" s="220"/>
      <c r="C12874" s="220"/>
    </row>
    <row r="12875" spans="1:3" x14ac:dyDescent="0.2">
      <c r="A12875" s="220"/>
      <c r="B12875" s="220"/>
      <c r="C12875" s="220"/>
    </row>
    <row r="12876" spans="1:3" x14ac:dyDescent="0.2">
      <c r="A12876" s="220"/>
      <c r="B12876" s="220"/>
      <c r="C12876" s="220"/>
    </row>
    <row r="12877" spans="1:3" x14ac:dyDescent="0.2">
      <c r="A12877" s="220"/>
      <c r="B12877" s="220"/>
      <c r="C12877" s="220"/>
    </row>
    <row r="12878" spans="1:3" x14ac:dyDescent="0.2">
      <c r="A12878" s="220"/>
      <c r="B12878" s="220"/>
      <c r="C12878" s="220"/>
    </row>
    <row r="12879" spans="1:3" x14ac:dyDescent="0.2">
      <c r="A12879" s="220"/>
      <c r="B12879" s="220"/>
      <c r="C12879" s="220"/>
    </row>
    <row r="12880" spans="1:3" x14ac:dyDescent="0.2">
      <c r="A12880" s="220"/>
      <c r="B12880" s="220"/>
      <c r="C12880" s="220"/>
    </row>
    <row r="12881" spans="1:3" x14ac:dyDescent="0.2">
      <c r="A12881" s="220"/>
      <c r="B12881" s="220"/>
      <c r="C12881" s="220"/>
    </row>
    <row r="12882" spans="1:3" x14ac:dyDescent="0.2">
      <c r="A12882" s="220"/>
      <c r="B12882" s="220"/>
      <c r="C12882" s="220"/>
    </row>
    <row r="12883" spans="1:3" x14ac:dyDescent="0.2">
      <c r="A12883" s="220"/>
      <c r="B12883" s="220"/>
      <c r="C12883" s="220"/>
    </row>
    <row r="12884" spans="1:3" x14ac:dyDescent="0.2">
      <c r="A12884" s="220"/>
      <c r="B12884" s="220"/>
      <c r="C12884" s="220"/>
    </row>
    <row r="12885" spans="1:3" x14ac:dyDescent="0.2">
      <c r="A12885" s="220"/>
      <c r="B12885" s="220"/>
      <c r="C12885" s="220"/>
    </row>
    <row r="12886" spans="1:3" x14ac:dyDescent="0.2">
      <c r="A12886" s="220"/>
      <c r="B12886" s="220"/>
      <c r="C12886" s="220"/>
    </row>
    <row r="12887" spans="1:3" x14ac:dyDescent="0.2">
      <c r="A12887" s="220"/>
      <c r="B12887" s="220"/>
      <c r="C12887" s="220"/>
    </row>
    <row r="12888" spans="1:3" x14ac:dyDescent="0.2">
      <c r="A12888" s="220"/>
      <c r="B12888" s="220"/>
      <c r="C12888" s="220"/>
    </row>
    <row r="12889" spans="1:3" x14ac:dyDescent="0.2">
      <c r="A12889" s="220"/>
      <c r="B12889" s="220"/>
      <c r="C12889" s="220"/>
    </row>
    <row r="12890" spans="1:3" x14ac:dyDescent="0.2">
      <c r="A12890" s="220"/>
      <c r="B12890" s="220"/>
      <c r="C12890" s="220"/>
    </row>
    <row r="12891" spans="1:3" x14ac:dyDescent="0.2">
      <c r="A12891" s="220"/>
      <c r="B12891" s="220"/>
      <c r="C12891" s="220"/>
    </row>
    <row r="12892" spans="1:3" x14ac:dyDescent="0.2">
      <c r="A12892" s="220"/>
      <c r="B12892" s="220"/>
      <c r="C12892" s="220"/>
    </row>
    <row r="12893" spans="1:3" x14ac:dyDescent="0.2">
      <c r="A12893" s="220"/>
      <c r="B12893" s="220"/>
      <c r="C12893" s="220"/>
    </row>
    <row r="12894" spans="1:3" x14ac:dyDescent="0.2">
      <c r="A12894" s="220"/>
      <c r="B12894" s="220"/>
      <c r="C12894" s="220"/>
    </row>
    <row r="12895" spans="1:3" x14ac:dyDescent="0.2">
      <c r="A12895" s="220"/>
      <c r="B12895" s="220"/>
      <c r="C12895" s="220"/>
    </row>
    <row r="12896" spans="1:3" x14ac:dyDescent="0.2">
      <c r="A12896" s="220"/>
      <c r="B12896" s="220"/>
      <c r="C12896" s="220"/>
    </row>
    <row r="12897" spans="1:3" x14ac:dyDescent="0.2">
      <c r="A12897" s="220"/>
      <c r="B12897" s="220"/>
      <c r="C12897" s="220"/>
    </row>
    <row r="12898" spans="1:3" x14ac:dyDescent="0.2">
      <c r="A12898" s="220"/>
      <c r="B12898" s="220"/>
      <c r="C12898" s="220"/>
    </row>
    <row r="12899" spans="1:3" x14ac:dyDescent="0.2">
      <c r="A12899" s="220"/>
      <c r="B12899" s="220"/>
      <c r="C12899" s="220"/>
    </row>
    <row r="12900" spans="1:3" x14ac:dyDescent="0.2">
      <c r="A12900" s="220"/>
      <c r="B12900" s="220"/>
      <c r="C12900" s="220"/>
    </row>
    <row r="12901" spans="1:3" x14ac:dyDescent="0.2">
      <c r="A12901" s="220"/>
      <c r="B12901" s="220"/>
      <c r="C12901" s="220"/>
    </row>
    <row r="12902" spans="1:3" x14ac:dyDescent="0.2">
      <c r="A12902" s="220"/>
      <c r="B12902" s="220"/>
      <c r="C12902" s="220"/>
    </row>
    <row r="12903" spans="1:3" x14ac:dyDescent="0.2">
      <c r="A12903" s="220"/>
      <c r="B12903" s="220"/>
      <c r="C12903" s="220"/>
    </row>
    <row r="12904" spans="1:3" x14ac:dyDescent="0.2">
      <c r="A12904" s="220"/>
      <c r="B12904" s="220"/>
      <c r="C12904" s="220"/>
    </row>
    <row r="12905" spans="1:3" x14ac:dyDescent="0.2">
      <c r="A12905" s="220"/>
      <c r="B12905" s="220"/>
      <c r="C12905" s="220"/>
    </row>
    <row r="12906" spans="1:3" x14ac:dyDescent="0.2">
      <c r="A12906" s="220"/>
      <c r="B12906" s="220"/>
      <c r="C12906" s="220"/>
    </row>
    <row r="12907" spans="1:3" x14ac:dyDescent="0.2">
      <c r="A12907" s="220"/>
      <c r="B12907" s="220"/>
      <c r="C12907" s="220"/>
    </row>
    <row r="12908" spans="1:3" x14ac:dyDescent="0.2">
      <c r="A12908" s="220"/>
      <c r="B12908" s="220"/>
      <c r="C12908" s="220"/>
    </row>
    <row r="12909" spans="1:3" x14ac:dyDescent="0.2">
      <c r="A12909" s="220"/>
      <c r="B12909" s="220"/>
      <c r="C12909" s="220"/>
    </row>
    <row r="12910" spans="1:3" x14ac:dyDescent="0.2">
      <c r="A12910" s="220"/>
      <c r="B12910" s="220"/>
      <c r="C12910" s="220"/>
    </row>
    <row r="12911" spans="1:3" x14ac:dyDescent="0.2">
      <c r="A12911" s="220"/>
      <c r="B12911" s="220"/>
      <c r="C12911" s="220"/>
    </row>
    <row r="12912" spans="1:3" x14ac:dyDescent="0.2">
      <c r="A12912" s="220"/>
      <c r="B12912" s="220"/>
      <c r="C12912" s="220"/>
    </row>
    <row r="12913" spans="1:3" x14ac:dyDescent="0.2">
      <c r="A12913" s="220"/>
      <c r="B12913" s="220"/>
      <c r="C12913" s="220"/>
    </row>
    <row r="12914" spans="1:3" x14ac:dyDescent="0.2">
      <c r="A12914" s="220"/>
      <c r="B12914" s="220"/>
      <c r="C12914" s="220"/>
    </row>
    <row r="12915" spans="1:3" x14ac:dyDescent="0.2">
      <c r="A12915" s="220"/>
      <c r="B12915" s="220"/>
      <c r="C12915" s="220"/>
    </row>
    <row r="12916" spans="1:3" x14ac:dyDescent="0.2">
      <c r="A12916" s="220"/>
      <c r="B12916" s="220"/>
      <c r="C12916" s="220"/>
    </row>
    <row r="12917" spans="1:3" x14ac:dyDescent="0.2">
      <c r="A12917" s="220"/>
      <c r="B12917" s="220"/>
      <c r="C12917" s="220"/>
    </row>
    <row r="12918" spans="1:3" x14ac:dyDescent="0.2">
      <c r="A12918" s="220"/>
      <c r="B12918" s="220"/>
      <c r="C12918" s="220"/>
    </row>
    <row r="12919" spans="1:3" x14ac:dyDescent="0.2">
      <c r="A12919" s="220"/>
      <c r="B12919" s="220"/>
      <c r="C12919" s="220"/>
    </row>
    <row r="12920" spans="1:3" x14ac:dyDescent="0.2">
      <c r="A12920" s="220"/>
      <c r="B12920" s="220"/>
      <c r="C12920" s="220"/>
    </row>
    <row r="12921" spans="1:3" x14ac:dyDescent="0.2">
      <c r="A12921" s="220"/>
      <c r="B12921" s="220"/>
      <c r="C12921" s="220"/>
    </row>
    <row r="12922" spans="1:3" x14ac:dyDescent="0.2">
      <c r="A12922" s="220"/>
      <c r="B12922" s="220"/>
      <c r="C12922" s="220"/>
    </row>
    <row r="12923" spans="1:3" x14ac:dyDescent="0.2">
      <c r="A12923" s="220"/>
      <c r="B12923" s="220"/>
      <c r="C12923" s="220"/>
    </row>
    <row r="12924" spans="1:3" x14ac:dyDescent="0.2">
      <c r="A12924" s="220"/>
      <c r="B12924" s="220"/>
      <c r="C12924" s="220"/>
    </row>
    <row r="12925" spans="1:3" x14ac:dyDescent="0.2">
      <c r="A12925" s="220"/>
      <c r="B12925" s="220"/>
      <c r="C12925" s="220"/>
    </row>
    <row r="12926" spans="1:3" x14ac:dyDescent="0.2">
      <c r="A12926" s="220"/>
      <c r="B12926" s="220"/>
      <c r="C12926" s="220"/>
    </row>
    <row r="12927" spans="1:3" x14ac:dyDescent="0.2">
      <c r="A12927" s="220"/>
      <c r="B12927" s="220"/>
      <c r="C12927" s="220"/>
    </row>
    <row r="12928" spans="1:3" x14ac:dyDescent="0.2">
      <c r="A12928" s="220"/>
      <c r="B12928" s="220"/>
      <c r="C12928" s="220"/>
    </row>
    <row r="12929" spans="1:3" x14ac:dyDescent="0.2">
      <c r="A12929" s="220"/>
      <c r="B12929" s="220"/>
      <c r="C12929" s="220"/>
    </row>
    <row r="12930" spans="1:3" x14ac:dyDescent="0.2">
      <c r="A12930" s="220"/>
      <c r="B12930" s="220"/>
      <c r="C12930" s="220"/>
    </row>
    <row r="12931" spans="1:3" x14ac:dyDescent="0.2">
      <c r="A12931" s="220"/>
      <c r="B12931" s="220"/>
      <c r="C12931" s="220"/>
    </row>
    <row r="12932" spans="1:3" x14ac:dyDescent="0.2">
      <c r="A12932" s="220"/>
      <c r="B12932" s="220"/>
      <c r="C12932" s="220"/>
    </row>
    <row r="12933" spans="1:3" x14ac:dyDescent="0.2">
      <c r="A12933" s="220"/>
      <c r="B12933" s="220"/>
      <c r="C12933" s="220"/>
    </row>
    <row r="12934" spans="1:3" x14ac:dyDescent="0.2">
      <c r="A12934" s="220"/>
      <c r="B12934" s="220"/>
      <c r="C12934" s="220"/>
    </row>
    <row r="12935" spans="1:3" x14ac:dyDescent="0.2">
      <c r="A12935" s="220"/>
      <c r="B12935" s="220"/>
      <c r="C12935" s="220"/>
    </row>
    <row r="12936" spans="1:3" x14ac:dyDescent="0.2">
      <c r="A12936" s="220"/>
      <c r="B12936" s="220"/>
      <c r="C12936" s="220"/>
    </row>
    <row r="12937" spans="1:3" x14ac:dyDescent="0.2">
      <c r="A12937" s="220"/>
      <c r="B12937" s="220"/>
      <c r="C12937" s="220"/>
    </row>
    <row r="12938" spans="1:3" x14ac:dyDescent="0.2">
      <c r="A12938" s="220"/>
      <c r="B12938" s="220"/>
      <c r="C12938" s="220"/>
    </row>
    <row r="12939" spans="1:3" x14ac:dyDescent="0.2">
      <c r="A12939" s="220"/>
      <c r="B12939" s="220"/>
      <c r="C12939" s="220"/>
    </row>
    <row r="12940" spans="1:3" x14ac:dyDescent="0.2">
      <c r="A12940" s="220"/>
      <c r="B12940" s="220"/>
      <c r="C12940" s="220"/>
    </row>
    <row r="12941" spans="1:3" x14ac:dyDescent="0.2">
      <c r="A12941" s="220"/>
      <c r="B12941" s="220"/>
      <c r="C12941" s="220"/>
    </row>
    <row r="12942" spans="1:3" x14ac:dyDescent="0.2">
      <c r="A12942" s="220"/>
      <c r="B12942" s="220"/>
      <c r="C12942" s="220"/>
    </row>
    <row r="12943" spans="1:3" x14ac:dyDescent="0.2">
      <c r="A12943" s="220"/>
      <c r="B12943" s="220"/>
      <c r="C12943" s="220"/>
    </row>
    <row r="12944" spans="1:3" x14ac:dyDescent="0.2">
      <c r="A12944" s="220"/>
      <c r="B12944" s="220"/>
      <c r="C12944" s="220"/>
    </row>
    <row r="12945" spans="1:3" x14ac:dyDescent="0.2">
      <c r="A12945" s="220"/>
      <c r="B12945" s="220"/>
      <c r="C12945" s="220"/>
    </row>
    <row r="12946" spans="1:3" x14ac:dyDescent="0.2">
      <c r="A12946" s="220"/>
      <c r="B12946" s="220"/>
      <c r="C12946" s="220"/>
    </row>
    <row r="12947" spans="1:3" x14ac:dyDescent="0.2">
      <c r="A12947" s="220"/>
      <c r="B12947" s="220"/>
      <c r="C12947" s="220"/>
    </row>
    <row r="12948" spans="1:3" x14ac:dyDescent="0.2">
      <c r="A12948" s="220"/>
      <c r="B12948" s="220"/>
      <c r="C12948" s="220"/>
    </row>
    <row r="12949" spans="1:3" x14ac:dyDescent="0.2">
      <c r="A12949" s="220"/>
      <c r="B12949" s="220"/>
      <c r="C12949" s="220"/>
    </row>
    <row r="12950" spans="1:3" x14ac:dyDescent="0.2">
      <c r="A12950" s="220"/>
      <c r="B12950" s="220"/>
      <c r="C12950" s="220"/>
    </row>
    <row r="12951" spans="1:3" x14ac:dyDescent="0.2">
      <c r="A12951" s="220"/>
      <c r="B12951" s="220"/>
      <c r="C12951" s="220"/>
    </row>
    <row r="12952" spans="1:3" x14ac:dyDescent="0.2">
      <c r="A12952" s="220"/>
      <c r="B12952" s="220"/>
      <c r="C12952" s="220"/>
    </row>
    <row r="12953" spans="1:3" x14ac:dyDescent="0.2">
      <c r="A12953" s="220"/>
      <c r="B12953" s="220"/>
      <c r="C12953" s="220"/>
    </row>
    <row r="12954" spans="1:3" x14ac:dyDescent="0.2">
      <c r="A12954" s="220"/>
      <c r="B12954" s="220"/>
      <c r="C12954" s="220"/>
    </row>
    <row r="12955" spans="1:3" x14ac:dyDescent="0.2">
      <c r="A12955" s="220"/>
      <c r="B12955" s="220"/>
      <c r="C12955" s="220"/>
    </row>
    <row r="12956" spans="1:3" x14ac:dyDescent="0.2">
      <c r="A12956" s="220"/>
      <c r="B12956" s="220"/>
      <c r="C12956" s="220"/>
    </row>
    <row r="12957" spans="1:3" x14ac:dyDescent="0.2">
      <c r="A12957" s="220"/>
      <c r="B12957" s="220"/>
      <c r="C12957" s="220"/>
    </row>
    <row r="12958" spans="1:3" x14ac:dyDescent="0.2">
      <c r="A12958" s="220"/>
      <c r="B12958" s="220"/>
      <c r="C12958" s="220"/>
    </row>
    <row r="12959" spans="1:3" x14ac:dyDescent="0.2">
      <c r="A12959" s="220"/>
      <c r="B12959" s="220"/>
      <c r="C12959" s="220"/>
    </row>
    <row r="12960" spans="1:3" x14ac:dyDescent="0.2">
      <c r="A12960" s="220"/>
      <c r="B12960" s="220"/>
      <c r="C12960" s="220"/>
    </row>
    <row r="12961" spans="1:3" x14ac:dyDescent="0.2">
      <c r="A12961" s="220"/>
      <c r="B12961" s="220"/>
      <c r="C12961" s="220"/>
    </row>
    <row r="12962" spans="1:3" x14ac:dyDescent="0.2">
      <c r="A12962" s="220"/>
      <c r="B12962" s="220"/>
      <c r="C12962" s="220"/>
    </row>
    <row r="12963" spans="1:3" x14ac:dyDescent="0.2">
      <c r="A12963" s="220"/>
      <c r="B12963" s="220"/>
      <c r="C12963" s="220"/>
    </row>
    <row r="12964" spans="1:3" x14ac:dyDescent="0.2">
      <c r="A12964" s="220"/>
      <c r="B12964" s="220"/>
      <c r="C12964" s="220"/>
    </row>
    <row r="12965" spans="1:3" x14ac:dyDescent="0.2">
      <c r="A12965" s="220"/>
      <c r="B12965" s="220"/>
      <c r="C12965" s="220"/>
    </row>
    <row r="12966" spans="1:3" x14ac:dyDescent="0.2">
      <c r="A12966" s="220"/>
      <c r="B12966" s="220"/>
      <c r="C12966" s="220"/>
    </row>
    <row r="12967" spans="1:3" x14ac:dyDescent="0.2">
      <c r="A12967" s="220"/>
      <c r="B12967" s="220"/>
      <c r="C12967" s="220"/>
    </row>
    <row r="12968" spans="1:3" x14ac:dyDescent="0.2">
      <c r="A12968" s="220"/>
      <c r="B12968" s="220"/>
      <c r="C12968" s="220"/>
    </row>
    <row r="12969" spans="1:3" x14ac:dyDescent="0.2">
      <c r="A12969" s="220"/>
      <c r="B12969" s="220"/>
      <c r="C12969" s="220"/>
    </row>
    <row r="12970" spans="1:3" x14ac:dyDescent="0.2">
      <c r="A12970" s="220"/>
      <c r="B12970" s="220"/>
      <c r="C12970" s="220"/>
    </row>
    <row r="12971" spans="1:3" x14ac:dyDescent="0.2">
      <c r="A12971" s="220"/>
      <c r="B12971" s="220"/>
      <c r="C12971" s="220"/>
    </row>
    <row r="12972" spans="1:3" x14ac:dyDescent="0.2">
      <c r="A12972" s="220"/>
      <c r="B12972" s="220"/>
      <c r="C12972" s="220"/>
    </row>
    <row r="12973" spans="1:3" x14ac:dyDescent="0.2">
      <c r="A12973" s="220"/>
      <c r="B12973" s="220"/>
      <c r="C12973" s="220"/>
    </row>
    <row r="12974" spans="1:3" x14ac:dyDescent="0.2">
      <c r="A12974" s="220"/>
      <c r="B12974" s="220"/>
      <c r="C12974" s="220"/>
    </row>
    <row r="12975" spans="1:3" x14ac:dyDescent="0.2">
      <c r="A12975" s="220"/>
      <c r="B12975" s="220"/>
      <c r="C12975" s="220"/>
    </row>
    <row r="12976" spans="1:3" x14ac:dyDescent="0.2">
      <c r="A12976" s="220"/>
      <c r="B12976" s="220"/>
      <c r="C12976" s="220"/>
    </row>
    <row r="12977" spans="1:3" x14ac:dyDescent="0.2">
      <c r="A12977" s="220"/>
      <c r="B12977" s="220"/>
      <c r="C12977" s="220"/>
    </row>
    <row r="12978" spans="1:3" x14ac:dyDescent="0.2">
      <c r="A12978" s="220"/>
      <c r="B12978" s="220"/>
      <c r="C12978" s="220"/>
    </row>
    <row r="12979" spans="1:3" x14ac:dyDescent="0.2">
      <c r="A12979" s="220"/>
      <c r="B12979" s="220"/>
      <c r="C12979" s="220"/>
    </row>
    <row r="12980" spans="1:3" x14ac:dyDescent="0.2">
      <c r="A12980" s="220"/>
      <c r="B12980" s="220"/>
      <c r="C12980" s="220"/>
    </row>
    <row r="12981" spans="1:3" x14ac:dyDescent="0.2">
      <c r="A12981" s="220"/>
      <c r="B12981" s="220"/>
      <c r="C12981" s="220"/>
    </row>
    <row r="12982" spans="1:3" x14ac:dyDescent="0.2">
      <c r="A12982" s="220"/>
      <c r="B12982" s="220"/>
      <c r="C12982" s="220"/>
    </row>
    <row r="12983" spans="1:3" x14ac:dyDescent="0.2">
      <c r="A12983" s="220"/>
      <c r="B12983" s="220"/>
      <c r="C12983" s="220"/>
    </row>
    <row r="12984" spans="1:3" x14ac:dyDescent="0.2">
      <c r="A12984" s="220"/>
      <c r="B12984" s="220"/>
      <c r="C12984" s="220"/>
    </row>
    <row r="12985" spans="1:3" x14ac:dyDescent="0.2">
      <c r="A12985" s="220"/>
      <c r="B12985" s="220"/>
      <c r="C12985" s="220"/>
    </row>
    <row r="12986" spans="1:3" x14ac:dyDescent="0.2">
      <c r="A12986" s="220"/>
      <c r="B12986" s="220"/>
      <c r="C12986" s="220"/>
    </row>
    <row r="12987" spans="1:3" x14ac:dyDescent="0.2">
      <c r="A12987" s="220"/>
      <c r="B12987" s="220"/>
      <c r="C12987" s="220"/>
    </row>
    <row r="12988" spans="1:3" x14ac:dyDescent="0.2">
      <c r="A12988" s="220"/>
      <c r="B12988" s="220"/>
      <c r="C12988" s="220"/>
    </row>
    <row r="12989" spans="1:3" x14ac:dyDescent="0.2">
      <c r="A12989" s="220"/>
      <c r="B12989" s="220"/>
      <c r="C12989" s="220"/>
    </row>
    <row r="12990" spans="1:3" x14ac:dyDescent="0.2">
      <c r="A12990" s="220"/>
      <c r="B12990" s="220"/>
      <c r="C12990" s="220"/>
    </row>
    <row r="12991" spans="1:3" x14ac:dyDescent="0.2">
      <c r="A12991" s="220"/>
      <c r="B12991" s="220"/>
      <c r="C12991" s="220"/>
    </row>
    <row r="12992" spans="1:3" x14ac:dyDescent="0.2">
      <c r="A12992" s="220"/>
      <c r="B12992" s="220"/>
      <c r="C12992" s="220"/>
    </row>
    <row r="12993" spans="1:3" x14ac:dyDescent="0.2">
      <c r="A12993" s="220"/>
      <c r="B12993" s="220"/>
      <c r="C12993" s="220"/>
    </row>
    <row r="12994" spans="1:3" x14ac:dyDescent="0.2">
      <c r="A12994" s="220"/>
      <c r="B12994" s="220"/>
      <c r="C12994" s="220"/>
    </row>
    <row r="12995" spans="1:3" x14ac:dyDescent="0.2">
      <c r="A12995" s="220"/>
      <c r="B12995" s="220"/>
      <c r="C12995" s="220"/>
    </row>
    <row r="12996" spans="1:3" x14ac:dyDescent="0.2">
      <c r="A12996" s="220"/>
      <c r="B12996" s="220"/>
      <c r="C12996" s="220"/>
    </row>
    <row r="12997" spans="1:3" x14ac:dyDescent="0.2">
      <c r="A12997" s="220"/>
      <c r="B12997" s="220"/>
      <c r="C12997" s="220"/>
    </row>
    <row r="12998" spans="1:3" x14ac:dyDescent="0.2">
      <c r="A12998" s="220"/>
      <c r="B12998" s="220"/>
      <c r="C12998" s="220"/>
    </row>
    <row r="12999" spans="1:3" x14ac:dyDescent="0.2">
      <c r="A12999" s="220"/>
      <c r="B12999" s="220"/>
      <c r="C12999" s="220"/>
    </row>
    <row r="13000" spans="1:3" x14ac:dyDescent="0.2">
      <c r="A13000" s="220"/>
      <c r="B13000" s="220"/>
      <c r="C13000" s="220"/>
    </row>
    <row r="13001" spans="1:3" x14ac:dyDescent="0.2">
      <c r="A13001" s="220"/>
      <c r="B13001" s="220"/>
      <c r="C13001" s="220"/>
    </row>
    <row r="13002" spans="1:3" x14ac:dyDescent="0.2">
      <c r="A13002" s="220"/>
      <c r="B13002" s="220"/>
      <c r="C13002" s="220"/>
    </row>
    <row r="13003" spans="1:3" x14ac:dyDescent="0.2">
      <c r="A13003" s="220"/>
      <c r="B13003" s="220"/>
      <c r="C13003" s="220"/>
    </row>
    <row r="13004" spans="1:3" x14ac:dyDescent="0.2">
      <c r="A13004" s="220"/>
      <c r="B13004" s="220"/>
      <c r="C13004" s="220"/>
    </row>
    <row r="13005" spans="1:3" x14ac:dyDescent="0.2">
      <c r="A13005" s="220"/>
      <c r="B13005" s="220"/>
      <c r="C13005" s="220"/>
    </row>
    <row r="13006" spans="1:3" x14ac:dyDescent="0.2">
      <c r="A13006" s="220"/>
      <c r="B13006" s="220"/>
      <c r="C13006" s="220"/>
    </row>
    <row r="13007" spans="1:3" x14ac:dyDescent="0.2">
      <c r="A13007" s="220"/>
      <c r="B13007" s="220"/>
      <c r="C13007" s="220"/>
    </row>
    <row r="13008" spans="1:3" x14ac:dyDescent="0.2">
      <c r="A13008" s="220"/>
      <c r="B13008" s="220"/>
      <c r="C13008" s="220"/>
    </row>
    <row r="13009" spans="1:3" x14ac:dyDescent="0.2">
      <c r="A13009" s="220"/>
      <c r="B13009" s="220"/>
      <c r="C13009" s="220"/>
    </row>
    <row r="13010" spans="1:3" x14ac:dyDescent="0.2">
      <c r="A13010" s="220"/>
      <c r="B13010" s="220"/>
      <c r="C13010" s="220"/>
    </row>
    <row r="13011" spans="1:3" x14ac:dyDescent="0.2">
      <c r="A13011" s="220"/>
      <c r="B13011" s="220"/>
      <c r="C13011" s="220"/>
    </row>
    <row r="13012" spans="1:3" x14ac:dyDescent="0.2">
      <c r="A13012" s="220"/>
      <c r="B13012" s="220"/>
      <c r="C13012" s="220"/>
    </row>
    <row r="13013" spans="1:3" x14ac:dyDescent="0.2">
      <c r="A13013" s="220"/>
      <c r="B13013" s="220"/>
      <c r="C13013" s="220"/>
    </row>
    <row r="13014" spans="1:3" x14ac:dyDescent="0.2">
      <c r="A13014" s="220"/>
      <c r="B13014" s="220"/>
      <c r="C13014" s="220"/>
    </row>
    <row r="13015" spans="1:3" x14ac:dyDescent="0.2">
      <c r="A13015" s="220"/>
      <c r="B13015" s="220"/>
      <c r="C13015" s="220"/>
    </row>
    <row r="13016" spans="1:3" x14ac:dyDescent="0.2">
      <c r="A13016" s="220"/>
      <c r="B13016" s="220"/>
      <c r="C13016" s="220"/>
    </row>
    <row r="13017" spans="1:3" x14ac:dyDescent="0.2">
      <c r="A13017" s="220"/>
      <c r="B13017" s="220"/>
      <c r="C13017" s="220"/>
    </row>
    <row r="13018" spans="1:3" x14ac:dyDescent="0.2">
      <c r="A13018" s="220"/>
      <c r="B13018" s="220"/>
      <c r="C13018" s="220"/>
    </row>
    <row r="13019" spans="1:3" x14ac:dyDescent="0.2">
      <c r="A13019" s="220"/>
      <c r="B13019" s="220"/>
      <c r="C13019" s="220"/>
    </row>
    <row r="13020" spans="1:3" x14ac:dyDescent="0.2">
      <c r="A13020" s="220"/>
      <c r="B13020" s="220"/>
      <c r="C13020" s="220"/>
    </row>
    <row r="13021" spans="1:3" x14ac:dyDescent="0.2">
      <c r="A13021" s="220"/>
      <c r="B13021" s="220"/>
      <c r="C13021" s="220"/>
    </row>
    <row r="13022" spans="1:3" x14ac:dyDescent="0.2">
      <c r="A13022" s="220"/>
      <c r="B13022" s="220"/>
      <c r="C13022" s="220"/>
    </row>
    <row r="13023" spans="1:3" x14ac:dyDescent="0.2">
      <c r="A13023" s="220"/>
      <c r="B13023" s="220"/>
      <c r="C13023" s="220"/>
    </row>
    <row r="13024" spans="1:3" x14ac:dyDescent="0.2">
      <c r="A13024" s="220"/>
      <c r="B13024" s="220"/>
      <c r="C13024" s="220"/>
    </row>
    <row r="13025" spans="1:3" x14ac:dyDescent="0.2">
      <c r="A13025" s="220"/>
      <c r="B13025" s="220"/>
      <c r="C13025" s="220"/>
    </row>
    <row r="13026" spans="1:3" x14ac:dyDescent="0.2">
      <c r="A13026" s="220"/>
      <c r="B13026" s="220"/>
      <c r="C13026" s="220"/>
    </row>
    <row r="13027" spans="1:3" x14ac:dyDescent="0.2">
      <c r="A13027" s="220"/>
      <c r="B13027" s="220"/>
      <c r="C13027" s="220"/>
    </row>
    <row r="13028" spans="1:3" x14ac:dyDescent="0.2">
      <c r="A13028" s="220"/>
      <c r="B13028" s="220"/>
      <c r="C13028" s="220"/>
    </row>
    <row r="13029" spans="1:3" x14ac:dyDescent="0.2">
      <c r="A13029" s="220"/>
      <c r="B13029" s="220"/>
      <c r="C13029" s="220"/>
    </row>
    <row r="13030" spans="1:3" x14ac:dyDescent="0.2">
      <c r="A13030" s="220"/>
      <c r="B13030" s="220"/>
      <c r="C13030" s="220"/>
    </row>
    <row r="13031" spans="1:3" x14ac:dyDescent="0.2">
      <c r="A13031" s="220"/>
      <c r="B13031" s="220"/>
      <c r="C13031" s="220"/>
    </row>
    <row r="13032" spans="1:3" x14ac:dyDescent="0.2">
      <c r="A13032" s="220"/>
      <c r="B13032" s="220"/>
      <c r="C13032" s="220"/>
    </row>
    <row r="13033" spans="1:3" x14ac:dyDescent="0.2">
      <c r="A13033" s="220"/>
      <c r="B13033" s="220"/>
      <c r="C13033" s="220"/>
    </row>
    <row r="13034" spans="1:3" x14ac:dyDescent="0.2">
      <c r="A13034" s="220"/>
      <c r="B13034" s="220"/>
      <c r="C13034" s="220"/>
    </row>
    <row r="13035" spans="1:3" x14ac:dyDescent="0.2">
      <c r="A13035" s="220"/>
      <c r="B13035" s="220"/>
      <c r="C13035" s="220"/>
    </row>
    <row r="13036" spans="1:3" x14ac:dyDescent="0.2">
      <c r="A13036" s="220"/>
      <c r="B13036" s="220"/>
      <c r="C13036" s="220"/>
    </row>
    <row r="13037" spans="1:3" x14ac:dyDescent="0.2">
      <c r="A13037" s="220"/>
      <c r="B13037" s="220"/>
      <c r="C13037" s="220"/>
    </row>
    <row r="13038" spans="1:3" x14ac:dyDescent="0.2">
      <c r="A13038" s="220"/>
      <c r="B13038" s="220"/>
      <c r="C13038" s="220"/>
    </row>
    <row r="13039" spans="1:3" x14ac:dyDescent="0.2">
      <c r="A13039" s="220"/>
      <c r="B13039" s="220"/>
      <c r="C13039" s="220"/>
    </row>
    <row r="13040" spans="1:3" x14ac:dyDescent="0.2">
      <c r="A13040" s="220"/>
      <c r="B13040" s="220"/>
      <c r="C13040" s="220"/>
    </row>
    <row r="13041" spans="1:3" x14ac:dyDescent="0.2">
      <c r="A13041" s="220"/>
      <c r="B13041" s="220"/>
      <c r="C13041" s="220"/>
    </row>
    <row r="13042" spans="1:3" x14ac:dyDescent="0.2">
      <c r="A13042" s="220"/>
      <c r="B13042" s="220"/>
      <c r="C13042" s="220"/>
    </row>
    <row r="13043" spans="1:3" x14ac:dyDescent="0.2">
      <c r="A13043" s="220"/>
      <c r="B13043" s="220"/>
      <c r="C13043" s="220"/>
    </row>
    <row r="13044" spans="1:3" x14ac:dyDescent="0.2">
      <c r="A13044" s="220"/>
      <c r="B13044" s="220"/>
      <c r="C13044" s="220"/>
    </row>
    <row r="13045" spans="1:3" x14ac:dyDescent="0.2">
      <c r="A13045" s="220"/>
      <c r="B13045" s="220"/>
      <c r="C13045" s="220"/>
    </row>
    <row r="13046" spans="1:3" x14ac:dyDescent="0.2">
      <c r="A13046" s="220"/>
      <c r="B13046" s="220"/>
      <c r="C13046" s="220"/>
    </row>
    <row r="13047" spans="1:3" x14ac:dyDescent="0.2">
      <c r="A13047" s="220"/>
      <c r="B13047" s="220"/>
      <c r="C13047" s="220"/>
    </row>
    <row r="13048" spans="1:3" x14ac:dyDescent="0.2">
      <c r="A13048" s="220"/>
      <c r="B13048" s="220"/>
      <c r="C13048" s="220"/>
    </row>
    <row r="13049" spans="1:3" x14ac:dyDescent="0.2">
      <c r="A13049" s="220"/>
      <c r="B13049" s="220"/>
      <c r="C13049" s="220"/>
    </row>
    <row r="13050" spans="1:3" x14ac:dyDescent="0.2">
      <c r="A13050" s="220"/>
      <c r="B13050" s="220"/>
      <c r="C13050" s="220"/>
    </row>
    <row r="13051" spans="1:3" x14ac:dyDescent="0.2">
      <c r="A13051" s="220"/>
      <c r="B13051" s="220"/>
      <c r="C13051" s="220"/>
    </row>
    <row r="13052" spans="1:3" x14ac:dyDescent="0.2">
      <c r="A13052" s="220"/>
      <c r="B13052" s="220"/>
      <c r="C13052" s="220"/>
    </row>
    <row r="13053" spans="1:3" x14ac:dyDescent="0.2">
      <c r="A13053" s="220"/>
      <c r="B13053" s="220"/>
      <c r="C13053" s="220"/>
    </row>
    <row r="13054" spans="1:3" x14ac:dyDescent="0.2">
      <c r="A13054" s="220"/>
      <c r="B13054" s="220"/>
      <c r="C13054" s="220"/>
    </row>
    <row r="13055" spans="1:3" x14ac:dyDescent="0.2">
      <c r="A13055" s="220"/>
      <c r="B13055" s="220"/>
      <c r="C13055" s="220"/>
    </row>
    <row r="13056" spans="1:3" x14ac:dyDescent="0.2">
      <c r="A13056" s="220"/>
      <c r="B13056" s="220"/>
      <c r="C13056" s="220"/>
    </row>
    <row r="13057" spans="1:3" x14ac:dyDescent="0.2">
      <c r="A13057" s="220"/>
      <c r="B13057" s="220"/>
      <c r="C13057" s="220"/>
    </row>
    <row r="13058" spans="1:3" x14ac:dyDescent="0.2">
      <c r="A13058" s="220"/>
      <c r="B13058" s="220"/>
      <c r="C13058" s="220"/>
    </row>
    <row r="13059" spans="1:3" x14ac:dyDescent="0.2">
      <c r="A13059" s="220"/>
      <c r="B13059" s="220"/>
      <c r="C13059" s="220"/>
    </row>
    <row r="13060" spans="1:3" x14ac:dyDescent="0.2">
      <c r="A13060" s="220"/>
      <c r="B13060" s="220"/>
      <c r="C13060" s="220"/>
    </row>
    <row r="13061" spans="1:3" x14ac:dyDescent="0.2">
      <c r="A13061" s="220"/>
      <c r="B13061" s="220"/>
      <c r="C13061" s="220"/>
    </row>
    <row r="13062" spans="1:3" x14ac:dyDescent="0.2">
      <c r="A13062" s="220"/>
      <c r="B13062" s="220"/>
      <c r="C13062" s="220"/>
    </row>
    <row r="13063" spans="1:3" x14ac:dyDescent="0.2">
      <c r="A13063" s="220"/>
      <c r="B13063" s="220"/>
      <c r="C13063" s="220"/>
    </row>
    <row r="13064" spans="1:3" x14ac:dyDescent="0.2">
      <c r="A13064" s="220"/>
      <c r="B13064" s="220"/>
      <c r="C13064" s="220"/>
    </row>
    <row r="13065" spans="1:3" x14ac:dyDescent="0.2">
      <c r="A13065" s="220"/>
      <c r="B13065" s="220"/>
      <c r="C13065" s="220"/>
    </row>
    <row r="13066" spans="1:3" x14ac:dyDescent="0.2">
      <c r="A13066" s="220"/>
      <c r="B13066" s="220"/>
      <c r="C13066" s="220"/>
    </row>
    <row r="13067" spans="1:3" x14ac:dyDescent="0.2">
      <c r="A13067" s="220"/>
      <c r="B13067" s="220"/>
      <c r="C13067" s="220"/>
    </row>
    <row r="13068" spans="1:3" x14ac:dyDescent="0.2">
      <c r="A13068" s="220"/>
      <c r="B13068" s="220"/>
      <c r="C13068" s="220"/>
    </row>
    <row r="13069" spans="1:3" x14ac:dyDescent="0.2">
      <c r="A13069" s="220"/>
      <c r="B13069" s="220"/>
      <c r="C13069" s="220"/>
    </row>
    <row r="13070" spans="1:3" x14ac:dyDescent="0.2">
      <c r="A13070" s="220"/>
      <c r="B13070" s="220"/>
      <c r="C13070" s="220"/>
    </row>
    <row r="13071" spans="1:3" x14ac:dyDescent="0.2">
      <c r="A13071" s="220"/>
      <c r="B13071" s="220"/>
      <c r="C13071" s="220"/>
    </row>
    <row r="13072" spans="1:3" x14ac:dyDescent="0.2">
      <c r="A13072" s="220"/>
      <c r="B13072" s="220"/>
      <c r="C13072" s="220"/>
    </row>
    <row r="13073" spans="1:3" x14ac:dyDescent="0.2">
      <c r="A13073" s="220"/>
      <c r="B13073" s="220"/>
      <c r="C13073" s="220"/>
    </row>
    <row r="13074" spans="1:3" x14ac:dyDescent="0.2">
      <c r="A13074" s="220"/>
      <c r="B13074" s="220"/>
      <c r="C13074" s="220"/>
    </row>
    <row r="13075" spans="1:3" x14ac:dyDescent="0.2">
      <c r="A13075" s="220"/>
      <c r="B13075" s="220"/>
      <c r="C13075" s="220"/>
    </row>
    <row r="13076" spans="1:3" x14ac:dyDescent="0.2">
      <c r="A13076" s="220"/>
      <c r="B13076" s="220"/>
      <c r="C13076" s="220"/>
    </row>
    <row r="13077" spans="1:3" x14ac:dyDescent="0.2">
      <c r="A13077" s="220"/>
      <c r="B13077" s="220"/>
      <c r="C13077" s="220"/>
    </row>
    <row r="13078" spans="1:3" x14ac:dyDescent="0.2">
      <c r="A13078" s="220"/>
      <c r="B13078" s="220"/>
      <c r="C13078" s="220"/>
    </row>
    <row r="13079" spans="1:3" x14ac:dyDescent="0.2">
      <c r="A13079" s="220"/>
      <c r="B13079" s="220"/>
      <c r="C13079" s="220"/>
    </row>
    <row r="13080" spans="1:3" x14ac:dyDescent="0.2">
      <c r="A13080" s="220"/>
      <c r="B13080" s="220"/>
      <c r="C13080" s="220"/>
    </row>
    <row r="13081" spans="1:3" x14ac:dyDescent="0.2">
      <c r="A13081" s="220"/>
      <c r="B13081" s="220"/>
      <c r="C13081" s="220"/>
    </row>
    <row r="13082" spans="1:3" x14ac:dyDescent="0.2">
      <c r="A13082" s="220"/>
      <c r="B13082" s="220"/>
      <c r="C13082" s="220"/>
    </row>
    <row r="13083" spans="1:3" x14ac:dyDescent="0.2">
      <c r="A13083" s="220"/>
      <c r="B13083" s="220"/>
      <c r="C13083" s="220"/>
    </row>
    <row r="13084" spans="1:3" x14ac:dyDescent="0.2">
      <c r="A13084" s="220"/>
      <c r="B13084" s="220"/>
      <c r="C13084" s="220"/>
    </row>
    <row r="13085" spans="1:3" x14ac:dyDescent="0.2">
      <c r="A13085" s="220"/>
      <c r="B13085" s="220"/>
      <c r="C13085" s="220"/>
    </row>
    <row r="13086" spans="1:3" x14ac:dyDescent="0.2">
      <c r="A13086" s="220"/>
      <c r="B13086" s="220"/>
      <c r="C13086" s="220"/>
    </row>
    <row r="13087" spans="1:3" x14ac:dyDescent="0.2">
      <c r="A13087" s="220"/>
      <c r="B13087" s="220"/>
      <c r="C13087" s="220"/>
    </row>
    <row r="13088" spans="1:3" x14ac:dyDescent="0.2">
      <c r="A13088" s="220"/>
      <c r="B13088" s="220"/>
      <c r="C13088" s="220"/>
    </row>
    <row r="13089" spans="1:3" x14ac:dyDescent="0.2">
      <c r="A13089" s="220"/>
      <c r="B13089" s="220"/>
      <c r="C13089" s="220"/>
    </row>
    <row r="13090" spans="1:3" x14ac:dyDescent="0.2">
      <c r="A13090" s="220"/>
      <c r="B13090" s="220"/>
      <c r="C13090" s="220"/>
    </row>
    <row r="13091" spans="1:3" x14ac:dyDescent="0.2">
      <c r="A13091" s="220"/>
      <c r="B13091" s="220"/>
      <c r="C13091" s="220"/>
    </row>
    <row r="13092" spans="1:3" x14ac:dyDescent="0.2">
      <c r="A13092" s="220"/>
      <c r="B13092" s="220"/>
      <c r="C13092" s="220"/>
    </row>
    <row r="13093" spans="1:3" x14ac:dyDescent="0.2">
      <c r="A13093" s="220"/>
      <c r="B13093" s="220"/>
      <c r="C13093" s="220"/>
    </row>
    <row r="13094" spans="1:3" x14ac:dyDescent="0.2">
      <c r="A13094" s="220"/>
      <c r="B13094" s="220"/>
      <c r="C13094" s="220"/>
    </row>
    <row r="13095" spans="1:3" x14ac:dyDescent="0.2">
      <c r="A13095" s="220"/>
      <c r="B13095" s="220"/>
      <c r="C13095" s="220"/>
    </row>
    <row r="13096" spans="1:3" x14ac:dyDescent="0.2">
      <c r="A13096" s="220"/>
      <c r="B13096" s="220"/>
      <c r="C13096" s="220"/>
    </row>
    <row r="13097" spans="1:3" x14ac:dyDescent="0.2">
      <c r="A13097" s="220"/>
      <c r="B13097" s="220"/>
      <c r="C13097" s="220"/>
    </row>
    <row r="13098" spans="1:3" x14ac:dyDescent="0.2">
      <c r="A13098" s="220"/>
      <c r="B13098" s="220"/>
      <c r="C13098" s="220"/>
    </row>
    <row r="13099" spans="1:3" x14ac:dyDescent="0.2">
      <c r="A13099" s="220"/>
      <c r="B13099" s="220"/>
      <c r="C13099" s="220"/>
    </row>
    <row r="13100" spans="1:3" x14ac:dyDescent="0.2">
      <c r="A13100" s="220"/>
      <c r="B13100" s="220"/>
      <c r="C13100" s="220"/>
    </row>
    <row r="13101" spans="1:3" x14ac:dyDescent="0.2">
      <c r="A13101" s="220"/>
      <c r="B13101" s="220"/>
      <c r="C13101" s="220"/>
    </row>
    <row r="13102" spans="1:3" x14ac:dyDescent="0.2">
      <c r="A13102" s="220"/>
      <c r="B13102" s="220"/>
      <c r="C13102" s="220"/>
    </row>
    <row r="13103" spans="1:3" x14ac:dyDescent="0.2">
      <c r="A13103" s="220"/>
      <c r="B13103" s="220"/>
      <c r="C13103" s="220"/>
    </row>
    <row r="13104" spans="1:3" x14ac:dyDescent="0.2">
      <c r="A13104" s="220"/>
      <c r="B13104" s="220"/>
      <c r="C13104" s="220"/>
    </row>
    <row r="13105" spans="1:3" x14ac:dyDescent="0.2">
      <c r="A13105" s="220"/>
      <c r="B13105" s="220"/>
      <c r="C13105" s="220"/>
    </row>
    <row r="13106" spans="1:3" x14ac:dyDescent="0.2">
      <c r="A13106" s="220"/>
      <c r="B13106" s="220"/>
      <c r="C13106" s="220"/>
    </row>
    <row r="13107" spans="1:3" x14ac:dyDescent="0.2">
      <c r="A13107" s="220"/>
      <c r="B13107" s="220"/>
      <c r="C13107" s="220"/>
    </row>
    <row r="13108" spans="1:3" x14ac:dyDescent="0.2">
      <c r="A13108" s="220"/>
      <c r="B13108" s="220"/>
      <c r="C13108" s="220"/>
    </row>
    <row r="13109" spans="1:3" x14ac:dyDescent="0.2">
      <c r="A13109" s="220"/>
      <c r="B13109" s="220"/>
      <c r="C13109" s="220"/>
    </row>
    <row r="13110" spans="1:3" x14ac:dyDescent="0.2">
      <c r="A13110" s="220"/>
      <c r="B13110" s="220"/>
      <c r="C13110" s="220"/>
    </row>
    <row r="13111" spans="1:3" x14ac:dyDescent="0.2">
      <c r="A13111" s="220"/>
      <c r="B13111" s="220"/>
      <c r="C13111" s="220"/>
    </row>
    <row r="13112" spans="1:3" x14ac:dyDescent="0.2">
      <c r="A13112" s="220"/>
      <c r="B13112" s="220"/>
      <c r="C13112" s="220"/>
    </row>
    <row r="13113" spans="1:3" x14ac:dyDescent="0.2">
      <c r="A13113" s="220"/>
      <c r="B13113" s="220"/>
      <c r="C13113" s="220"/>
    </row>
    <row r="13114" spans="1:3" x14ac:dyDescent="0.2">
      <c r="A13114" s="220"/>
      <c r="B13114" s="220"/>
      <c r="C13114" s="220"/>
    </row>
    <row r="13115" spans="1:3" x14ac:dyDescent="0.2">
      <c r="A13115" s="220"/>
      <c r="B13115" s="220"/>
      <c r="C13115" s="220"/>
    </row>
    <row r="13116" spans="1:3" x14ac:dyDescent="0.2">
      <c r="A13116" s="220"/>
      <c r="B13116" s="220"/>
      <c r="C13116" s="220"/>
    </row>
    <row r="13117" spans="1:3" x14ac:dyDescent="0.2">
      <c r="A13117" s="220"/>
      <c r="B13117" s="220"/>
      <c r="C13117" s="220"/>
    </row>
    <row r="13118" spans="1:3" x14ac:dyDescent="0.2">
      <c r="A13118" s="220"/>
      <c r="B13118" s="220"/>
      <c r="C13118" s="220"/>
    </row>
    <row r="13119" spans="1:3" x14ac:dyDescent="0.2">
      <c r="A13119" s="220"/>
      <c r="B13119" s="220"/>
      <c r="C13119" s="220"/>
    </row>
    <row r="13120" spans="1:3" x14ac:dyDescent="0.2">
      <c r="A13120" s="220"/>
      <c r="B13120" s="220"/>
      <c r="C13120" s="220"/>
    </row>
    <row r="13121" spans="1:3" x14ac:dyDescent="0.2">
      <c r="A13121" s="220"/>
      <c r="B13121" s="220"/>
      <c r="C13121" s="220"/>
    </row>
    <row r="13122" spans="1:3" x14ac:dyDescent="0.2">
      <c r="A13122" s="220"/>
      <c r="B13122" s="220"/>
      <c r="C13122" s="220"/>
    </row>
    <row r="13123" spans="1:3" x14ac:dyDescent="0.2">
      <c r="A13123" s="220"/>
      <c r="B13123" s="220"/>
      <c r="C13123" s="220"/>
    </row>
    <row r="13124" spans="1:3" x14ac:dyDescent="0.2">
      <c r="A13124" s="220"/>
      <c r="B13124" s="220"/>
      <c r="C13124" s="220"/>
    </row>
    <row r="13125" spans="1:3" x14ac:dyDescent="0.2">
      <c r="A13125" s="220"/>
      <c r="B13125" s="220"/>
      <c r="C13125" s="220"/>
    </row>
    <row r="13126" spans="1:3" x14ac:dyDescent="0.2">
      <c r="A13126" s="220"/>
      <c r="B13126" s="220"/>
      <c r="C13126" s="220"/>
    </row>
    <row r="13127" spans="1:3" x14ac:dyDescent="0.2">
      <c r="A13127" s="220"/>
      <c r="B13127" s="220"/>
      <c r="C13127" s="220"/>
    </row>
    <row r="13128" spans="1:3" x14ac:dyDescent="0.2">
      <c r="A13128" s="220"/>
      <c r="B13128" s="220"/>
      <c r="C13128" s="220"/>
    </row>
    <row r="13129" spans="1:3" x14ac:dyDescent="0.2">
      <c r="A13129" s="220"/>
      <c r="B13129" s="220"/>
      <c r="C13129" s="220"/>
    </row>
    <row r="13130" spans="1:3" x14ac:dyDescent="0.2">
      <c r="A13130" s="220"/>
      <c r="B13130" s="220"/>
      <c r="C13130" s="220"/>
    </row>
    <row r="13131" spans="1:3" x14ac:dyDescent="0.2">
      <c r="A13131" s="220"/>
      <c r="B13131" s="220"/>
      <c r="C13131" s="220"/>
    </row>
    <row r="13132" spans="1:3" x14ac:dyDescent="0.2">
      <c r="A13132" s="220"/>
      <c r="B13132" s="220"/>
      <c r="C13132" s="220"/>
    </row>
    <row r="13133" spans="1:3" x14ac:dyDescent="0.2">
      <c r="A13133" s="220"/>
      <c r="B13133" s="220"/>
      <c r="C13133" s="220"/>
    </row>
    <row r="13134" spans="1:3" x14ac:dyDescent="0.2">
      <c r="A13134" s="220"/>
      <c r="B13134" s="220"/>
      <c r="C13134" s="220"/>
    </row>
    <row r="13135" spans="1:3" x14ac:dyDescent="0.2">
      <c r="A13135" s="220"/>
      <c r="B13135" s="220"/>
      <c r="C13135" s="220"/>
    </row>
    <row r="13136" spans="1:3" x14ac:dyDescent="0.2">
      <c r="A13136" s="220"/>
      <c r="B13136" s="220"/>
      <c r="C13136" s="220"/>
    </row>
    <row r="13137" spans="1:3" x14ac:dyDescent="0.2">
      <c r="A13137" s="220"/>
      <c r="B13137" s="220"/>
      <c r="C13137" s="220"/>
    </row>
    <row r="13138" spans="1:3" x14ac:dyDescent="0.2">
      <c r="A13138" s="220"/>
      <c r="B13138" s="220"/>
      <c r="C13138" s="220"/>
    </row>
    <row r="13139" spans="1:3" x14ac:dyDescent="0.2">
      <c r="A13139" s="220"/>
      <c r="B13139" s="220"/>
      <c r="C13139" s="220"/>
    </row>
    <row r="13140" spans="1:3" x14ac:dyDescent="0.2">
      <c r="A13140" s="220"/>
      <c r="B13140" s="220"/>
      <c r="C13140" s="220"/>
    </row>
    <row r="13141" spans="1:3" x14ac:dyDescent="0.2">
      <c r="A13141" s="220"/>
      <c r="B13141" s="220"/>
      <c r="C13141" s="220"/>
    </row>
    <row r="13142" spans="1:3" x14ac:dyDescent="0.2">
      <c r="A13142" s="220"/>
      <c r="B13142" s="220"/>
      <c r="C13142" s="220"/>
    </row>
    <row r="13143" spans="1:3" x14ac:dyDescent="0.2">
      <c r="A13143" s="220"/>
      <c r="B13143" s="220"/>
      <c r="C13143" s="220"/>
    </row>
    <row r="13144" spans="1:3" x14ac:dyDescent="0.2">
      <c r="A13144" s="220"/>
      <c r="B13144" s="220"/>
      <c r="C13144" s="220"/>
    </row>
    <row r="13145" spans="1:3" x14ac:dyDescent="0.2">
      <c r="A13145" s="220"/>
      <c r="B13145" s="220"/>
      <c r="C13145" s="220"/>
    </row>
    <row r="13146" spans="1:3" x14ac:dyDescent="0.2">
      <c r="A13146" s="220"/>
      <c r="B13146" s="220"/>
      <c r="C13146" s="220"/>
    </row>
    <row r="13147" spans="1:3" x14ac:dyDescent="0.2">
      <c r="A13147" s="220"/>
      <c r="B13147" s="220"/>
      <c r="C13147" s="220"/>
    </row>
    <row r="13148" spans="1:3" x14ac:dyDescent="0.2">
      <c r="A13148" s="220"/>
      <c r="B13148" s="220"/>
      <c r="C13148" s="220"/>
    </row>
    <row r="13149" spans="1:3" x14ac:dyDescent="0.2">
      <c r="A13149" s="220"/>
      <c r="B13149" s="220"/>
      <c r="C13149" s="220"/>
    </row>
    <row r="13150" spans="1:3" x14ac:dyDescent="0.2">
      <c r="A13150" s="220"/>
      <c r="B13150" s="220"/>
      <c r="C13150" s="220"/>
    </row>
    <row r="13151" spans="1:3" x14ac:dyDescent="0.2">
      <c r="A13151" s="220"/>
      <c r="B13151" s="220"/>
      <c r="C13151" s="220"/>
    </row>
    <row r="13152" spans="1:3" x14ac:dyDescent="0.2">
      <c r="A13152" s="220"/>
      <c r="B13152" s="220"/>
      <c r="C13152" s="220"/>
    </row>
    <row r="13153" spans="1:3" x14ac:dyDescent="0.2">
      <c r="A13153" s="220"/>
      <c r="B13153" s="220"/>
      <c r="C13153" s="220"/>
    </row>
    <row r="13154" spans="1:3" x14ac:dyDescent="0.2">
      <c r="A13154" s="220"/>
      <c r="B13154" s="220"/>
      <c r="C13154" s="220"/>
    </row>
    <row r="13155" spans="1:3" x14ac:dyDescent="0.2">
      <c r="A13155" s="220"/>
      <c r="B13155" s="220"/>
      <c r="C13155" s="220"/>
    </row>
    <row r="13156" spans="1:3" x14ac:dyDescent="0.2">
      <c r="A13156" s="220"/>
      <c r="B13156" s="220"/>
      <c r="C13156" s="220"/>
    </row>
    <row r="13157" spans="1:3" x14ac:dyDescent="0.2">
      <c r="A13157" s="220"/>
      <c r="B13157" s="220"/>
      <c r="C13157" s="220"/>
    </row>
    <row r="13158" spans="1:3" x14ac:dyDescent="0.2">
      <c r="A13158" s="220"/>
      <c r="B13158" s="220"/>
      <c r="C13158" s="220"/>
    </row>
    <row r="13159" spans="1:3" x14ac:dyDescent="0.2">
      <c r="A13159" s="220"/>
      <c r="B13159" s="220"/>
      <c r="C13159" s="220"/>
    </row>
    <row r="13160" spans="1:3" x14ac:dyDescent="0.2">
      <c r="A13160" s="220"/>
      <c r="B13160" s="220"/>
      <c r="C13160" s="220"/>
    </row>
    <row r="13161" spans="1:3" x14ac:dyDescent="0.2">
      <c r="A13161" s="220"/>
      <c r="B13161" s="220"/>
      <c r="C13161" s="220"/>
    </row>
    <row r="13162" spans="1:3" x14ac:dyDescent="0.2">
      <c r="A13162" s="220"/>
      <c r="B13162" s="220"/>
      <c r="C13162" s="220"/>
    </row>
    <row r="13163" spans="1:3" x14ac:dyDescent="0.2">
      <c r="A13163" s="220"/>
      <c r="B13163" s="220"/>
      <c r="C13163" s="220"/>
    </row>
    <row r="13164" spans="1:3" x14ac:dyDescent="0.2">
      <c r="A13164" s="220"/>
      <c r="B13164" s="220"/>
      <c r="C13164" s="220"/>
    </row>
    <row r="13165" spans="1:3" x14ac:dyDescent="0.2">
      <c r="A13165" s="220"/>
      <c r="B13165" s="220"/>
      <c r="C13165" s="220"/>
    </row>
    <row r="13166" spans="1:3" x14ac:dyDescent="0.2">
      <c r="A13166" s="220"/>
      <c r="B13166" s="220"/>
      <c r="C13166" s="220"/>
    </row>
    <row r="13167" spans="1:3" x14ac:dyDescent="0.2">
      <c r="A13167" s="220"/>
      <c r="B13167" s="220"/>
      <c r="C13167" s="220"/>
    </row>
    <row r="13168" spans="1:3" x14ac:dyDescent="0.2">
      <c r="A13168" s="220"/>
      <c r="B13168" s="220"/>
      <c r="C13168" s="220"/>
    </row>
    <row r="13169" spans="1:3" x14ac:dyDescent="0.2">
      <c r="A13169" s="220"/>
      <c r="B13169" s="220"/>
      <c r="C13169" s="220"/>
    </row>
    <row r="13170" spans="1:3" x14ac:dyDescent="0.2">
      <c r="A13170" s="220"/>
      <c r="B13170" s="220"/>
      <c r="C13170" s="220"/>
    </row>
    <row r="13171" spans="1:3" x14ac:dyDescent="0.2">
      <c r="A13171" s="220"/>
      <c r="B13171" s="220"/>
      <c r="C13171" s="220"/>
    </row>
    <row r="13172" spans="1:3" x14ac:dyDescent="0.2">
      <c r="A13172" s="220"/>
      <c r="B13172" s="220"/>
      <c r="C13172" s="220"/>
    </row>
    <row r="13173" spans="1:3" x14ac:dyDescent="0.2">
      <c r="A13173" s="220"/>
      <c r="B13173" s="220"/>
      <c r="C13173" s="220"/>
    </row>
    <row r="13174" spans="1:3" x14ac:dyDescent="0.2">
      <c r="A13174" s="220"/>
      <c r="B13174" s="220"/>
      <c r="C13174" s="220"/>
    </row>
    <row r="13175" spans="1:3" x14ac:dyDescent="0.2">
      <c r="A13175" s="220"/>
      <c r="B13175" s="220"/>
      <c r="C13175" s="220"/>
    </row>
    <row r="13176" spans="1:3" x14ac:dyDescent="0.2">
      <c r="A13176" s="220"/>
      <c r="B13176" s="220"/>
      <c r="C13176" s="220"/>
    </row>
    <row r="13177" spans="1:3" x14ac:dyDescent="0.2">
      <c r="A13177" s="220"/>
      <c r="B13177" s="220"/>
      <c r="C13177" s="220"/>
    </row>
    <row r="13178" spans="1:3" x14ac:dyDescent="0.2">
      <c r="A13178" s="220"/>
      <c r="B13178" s="220"/>
      <c r="C13178" s="220"/>
    </row>
    <row r="13179" spans="1:3" x14ac:dyDescent="0.2">
      <c r="A13179" s="220"/>
      <c r="B13179" s="220"/>
      <c r="C13179" s="220"/>
    </row>
    <row r="13180" spans="1:3" x14ac:dyDescent="0.2">
      <c r="A13180" s="220"/>
      <c r="B13180" s="220"/>
      <c r="C13180" s="220"/>
    </row>
    <row r="13181" spans="1:3" x14ac:dyDescent="0.2">
      <c r="A13181" s="220"/>
      <c r="B13181" s="220"/>
      <c r="C13181" s="220"/>
    </row>
    <row r="13182" spans="1:3" x14ac:dyDescent="0.2">
      <c r="A13182" s="220"/>
      <c r="B13182" s="220"/>
      <c r="C13182" s="220"/>
    </row>
    <row r="13183" spans="1:3" x14ac:dyDescent="0.2">
      <c r="A13183" s="220"/>
      <c r="B13183" s="220"/>
      <c r="C13183" s="220"/>
    </row>
    <row r="13184" spans="1:3" x14ac:dyDescent="0.2">
      <c r="A13184" s="220"/>
      <c r="B13184" s="220"/>
      <c r="C13184" s="220"/>
    </row>
    <row r="13185" spans="1:3" x14ac:dyDescent="0.2">
      <c r="A13185" s="220"/>
      <c r="B13185" s="220"/>
      <c r="C13185" s="220"/>
    </row>
    <row r="13186" spans="1:3" x14ac:dyDescent="0.2">
      <c r="A13186" s="220"/>
      <c r="B13186" s="220"/>
      <c r="C13186" s="220"/>
    </row>
    <row r="13187" spans="1:3" x14ac:dyDescent="0.2">
      <c r="A13187" s="220"/>
      <c r="B13187" s="220"/>
      <c r="C13187" s="220"/>
    </row>
    <row r="13188" spans="1:3" x14ac:dyDescent="0.2">
      <c r="A13188" s="220"/>
      <c r="B13188" s="220"/>
      <c r="C13188" s="220"/>
    </row>
    <row r="13189" spans="1:3" x14ac:dyDescent="0.2">
      <c r="A13189" s="220"/>
      <c r="B13189" s="220"/>
      <c r="C13189" s="220"/>
    </row>
    <row r="13190" spans="1:3" x14ac:dyDescent="0.2">
      <c r="A13190" s="220"/>
      <c r="B13190" s="220"/>
      <c r="C13190" s="220"/>
    </row>
    <row r="13191" spans="1:3" x14ac:dyDescent="0.2">
      <c r="A13191" s="220"/>
      <c r="B13191" s="220"/>
      <c r="C13191" s="220"/>
    </row>
    <row r="13192" spans="1:3" x14ac:dyDescent="0.2">
      <c r="A13192" s="220"/>
      <c r="B13192" s="220"/>
      <c r="C13192" s="220"/>
    </row>
    <row r="13193" spans="1:3" x14ac:dyDescent="0.2">
      <c r="A13193" s="220"/>
      <c r="B13193" s="220"/>
      <c r="C13193" s="220"/>
    </row>
    <row r="13194" spans="1:3" x14ac:dyDescent="0.2">
      <c r="A13194" s="220"/>
      <c r="B13194" s="220"/>
      <c r="C13194" s="220"/>
    </row>
    <row r="13195" spans="1:3" x14ac:dyDescent="0.2">
      <c r="A13195" s="220"/>
      <c r="B13195" s="220"/>
      <c r="C13195" s="220"/>
    </row>
    <row r="13196" spans="1:3" x14ac:dyDescent="0.2">
      <c r="A13196" s="220"/>
      <c r="B13196" s="220"/>
      <c r="C13196" s="220"/>
    </row>
    <row r="13197" spans="1:3" x14ac:dyDescent="0.2">
      <c r="A13197" s="220"/>
      <c r="B13197" s="220"/>
      <c r="C13197" s="220"/>
    </row>
    <row r="13198" spans="1:3" x14ac:dyDescent="0.2">
      <c r="A13198" s="220"/>
      <c r="B13198" s="220"/>
      <c r="C13198" s="220"/>
    </row>
    <row r="13199" spans="1:3" x14ac:dyDescent="0.2">
      <c r="A13199" s="220"/>
      <c r="B13199" s="220"/>
      <c r="C13199" s="220"/>
    </row>
    <row r="13200" spans="1:3" x14ac:dyDescent="0.2">
      <c r="A13200" s="220"/>
      <c r="B13200" s="220"/>
      <c r="C13200" s="220"/>
    </row>
    <row r="13201" spans="1:3" x14ac:dyDescent="0.2">
      <c r="A13201" s="220"/>
      <c r="B13201" s="220"/>
      <c r="C13201" s="220"/>
    </row>
    <row r="13202" spans="1:3" x14ac:dyDescent="0.2">
      <c r="A13202" s="220"/>
      <c r="B13202" s="220"/>
      <c r="C13202" s="220"/>
    </row>
    <row r="13203" spans="1:3" x14ac:dyDescent="0.2">
      <c r="A13203" s="220"/>
      <c r="B13203" s="220"/>
      <c r="C13203" s="220"/>
    </row>
    <row r="13204" spans="1:3" x14ac:dyDescent="0.2">
      <c r="A13204" s="220"/>
      <c r="B13204" s="220"/>
      <c r="C13204" s="220"/>
    </row>
    <row r="13205" spans="1:3" x14ac:dyDescent="0.2">
      <c r="A13205" s="220"/>
      <c r="B13205" s="220"/>
      <c r="C13205" s="220"/>
    </row>
    <row r="13206" spans="1:3" x14ac:dyDescent="0.2">
      <c r="A13206" s="220"/>
      <c r="B13206" s="220"/>
      <c r="C13206" s="220"/>
    </row>
    <row r="13207" spans="1:3" x14ac:dyDescent="0.2">
      <c r="A13207" s="220"/>
      <c r="B13207" s="220"/>
      <c r="C13207" s="220"/>
    </row>
    <row r="13208" spans="1:3" x14ac:dyDescent="0.2">
      <c r="A13208" s="220"/>
      <c r="B13208" s="220"/>
      <c r="C13208" s="220"/>
    </row>
    <row r="13209" spans="1:3" x14ac:dyDescent="0.2">
      <c r="A13209" s="220"/>
      <c r="B13209" s="220"/>
      <c r="C13209" s="220"/>
    </row>
    <row r="13210" spans="1:3" x14ac:dyDescent="0.2">
      <c r="A13210" s="220"/>
      <c r="B13210" s="220"/>
      <c r="C13210" s="220"/>
    </row>
    <row r="13211" spans="1:3" x14ac:dyDescent="0.2">
      <c r="A13211" s="220"/>
      <c r="B13211" s="220"/>
      <c r="C13211" s="220"/>
    </row>
    <row r="13212" spans="1:3" x14ac:dyDescent="0.2">
      <c r="A13212" s="220"/>
      <c r="B13212" s="220"/>
      <c r="C13212" s="220"/>
    </row>
    <row r="13213" spans="1:3" x14ac:dyDescent="0.2">
      <c r="A13213" s="220"/>
      <c r="B13213" s="220"/>
      <c r="C13213" s="220"/>
    </row>
    <row r="13214" spans="1:3" x14ac:dyDescent="0.2">
      <c r="A13214" s="220"/>
      <c r="B13214" s="220"/>
      <c r="C13214" s="220"/>
    </row>
    <row r="13215" spans="1:3" x14ac:dyDescent="0.2">
      <c r="A13215" s="220"/>
      <c r="B13215" s="220"/>
      <c r="C13215" s="220"/>
    </row>
    <row r="13216" spans="1:3" x14ac:dyDescent="0.2">
      <c r="A13216" s="220"/>
      <c r="B13216" s="220"/>
      <c r="C13216" s="220"/>
    </row>
    <row r="13217" spans="1:3" x14ac:dyDescent="0.2">
      <c r="A13217" s="220"/>
      <c r="B13217" s="220"/>
      <c r="C13217" s="220"/>
    </row>
    <row r="13218" spans="1:3" x14ac:dyDescent="0.2">
      <c r="A13218" s="220"/>
      <c r="B13218" s="220"/>
      <c r="C13218" s="220"/>
    </row>
    <row r="13219" spans="1:3" x14ac:dyDescent="0.2">
      <c r="A13219" s="220"/>
      <c r="B13219" s="220"/>
      <c r="C13219" s="220"/>
    </row>
    <row r="13220" spans="1:3" x14ac:dyDescent="0.2">
      <c r="A13220" s="220"/>
      <c r="B13220" s="220"/>
      <c r="C13220" s="220"/>
    </row>
    <row r="13221" spans="1:3" x14ac:dyDescent="0.2">
      <c r="A13221" s="220"/>
      <c r="B13221" s="220"/>
      <c r="C13221" s="220"/>
    </row>
    <row r="13222" spans="1:3" x14ac:dyDescent="0.2">
      <c r="A13222" s="220"/>
      <c r="B13222" s="220"/>
      <c r="C13222" s="220"/>
    </row>
    <row r="13223" spans="1:3" x14ac:dyDescent="0.2">
      <c r="A13223" s="220"/>
      <c r="B13223" s="220"/>
      <c r="C13223" s="220"/>
    </row>
    <row r="13224" spans="1:3" x14ac:dyDescent="0.2">
      <c r="A13224" s="220"/>
      <c r="B13224" s="220"/>
      <c r="C13224" s="220"/>
    </row>
    <row r="13225" spans="1:3" x14ac:dyDescent="0.2">
      <c r="A13225" s="220"/>
      <c r="B13225" s="220"/>
      <c r="C13225" s="220"/>
    </row>
    <row r="13226" spans="1:3" x14ac:dyDescent="0.2">
      <c r="A13226" s="220"/>
      <c r="B13226" s="220"/>
      <c r="C13226" s="220"/>
    </row>
    <row r="13227" spans="1:3" x14ac:dyDescent="0.2">
      <c r="A13227" s="220"/>
      <c r="B13227" s="220"/>
      <c r="C13227" s="220"/>
    </row>
    <row r="13228" spans="1:3" x14ac:dyDescent="0.2">
      <c r="A13228" s="220"/>
      <c r="B13228" s="220"/>
      <c r="C13228" s="220"/>
    </row>
    <row r="13229" spans="1:3" x14ac:dyDescent="0.2">
      <c r="A13229" s="220"/>
      <c r="B13229" s="220"/>
      <c r="C13229" s="220"/>
    </row>
    <row r="13230" spans="1:3" x14ac:dyDescent="0.2">
      <c r="A13230" s="220"/>
      <c r="B13230" s="220"/>
      <c r="C13230" s="220"/>
    </row>
    <row r="13231" spans="1:3" x14ac:dyDescent="0.2">
      <c r="A13231" s="220"/>
      <c r="B13231" s="220"/>
      <c r="C13231" s="220"/>
    </row>
    <row r="13232" spans="1:3" x14ac:dyDescent="0.2">
      <c r="A13232" s="220"/>
      <c r="B13232" s="220"/>
      <c r="C13232" s="220"/>
    </row>
    <row r="13233" spans="1:3" x14ac:dyDescent="0.2">
      <c r="A13233" s="220"/>
      <c r="B13233" s="220"/>
      <c r="C13233" s="220"/>
    </row>
    <row r="13234" spans="1:3" x14ac:dyDescent="0.2">
      <c r="A13234" s="220"/>
      <c r="B13234" s="220"/>
      <c r="C13234" s="220"/>
    </row>
    <row r="13235" spans="1:3" x14ac:dyDescent="0.2">
      <c r="A13235" s="220"/>
      <c r="B13235" s="220"/>
      <c r="C13235" s="220"/>
    </row>
    <row r="13236" spans="1:3" x14ac:dyDescent="0.2">
      <c r="A13236" s="220"/>
      <c r="B13236" s="220"/>
      <c r="C13236" s="220"/>
    </row>
    <row r="13237" spans="1:3" x14ac:dyDescent="0.2">
      <c r="A13237" s="220"/>
      <c r="B13237" s="220"/>
      <c r="C13237" s="220"/>
    </row>
    <row r="13238" spans="1:3" x14ac:dyDescent="0.2">
      <c r="A13238" s="220"/>
      <c r="B13238" s="220"/>
      <c r="C13238" s="220"/>
    </row>
    <row r="13239" spans="1:3" x14ac:dyDescent="0.2">
      <c r="A13239" s="220"/>
      <c r="B13239" s="220"/>
      <c r="C13239" s="220"/>
    </row>
    <row r="13240" spans="1:3" x14ac:dyDescent="0.2">
      <c r="A13240" s="220"/>
      <c r="B13240" s="220"/>
      <c r="C13240" s="220"/>
    </row>
    <row r="13241" spans="1:3" x14ac:dyDescent="0.2">
      <c r="A13241" s="220"/>
      <c r="B13241" s="220"/>
      <c r="C13241" s="220"/>
    </row>
    <row r="13242" spans="1:3" x14ac:dyDescent="0.2">
      <c r="A13242" s="220"/>
      <c r="B13242" s="220"/>
      <c r="C13242" s="220"/>
    </row>
    <row r="13243" spans="1:3" x14ac:dyDescent="0.2">
      <c r="A13243" s="220"/>
      <c r="B13243" s="220"/>
      <c r="C13243" s="220"/>
    </row>
    <row r="13244" spans="1:3" x14ac:dyDescent="0.2">
      <c r="A13244" s="220"/>
      <c r="B13244" s="220"/>
      <c r="C13244" s="220"/>
    </row>
    <row r="13245" spans="1:3" x14ac:dyDescent="0.2">
      <c r="A13245" s="220"/>
      <c r="B13245" s="220"/>
      <c r="C13245" s="220"/>
    </row>
    <row r="13246" spans="1:3" x14ac:dyDescent="0.2">
      <c r="A13246" s="220"/>
      <c r="B13246" s="220"/>
      <c r="C13246" s="220"/>
    </row>
    <row r="13247" spans="1:3" x14ac:dyDescent="0.2">
      <c r="A13247" s="220"/>
      <c r="B13247" s="220"/>
      <c r="C13247" s="220"/>
    </row>
    <row r="13248" spans="1:3" x14ac:dyDescent="0.2">
      <c r="A13248" s="220"/>
      <c r="B13248" s="220"/>
      <c r="C13248" s="220"/>
    </row>
    <row r="13249" spans="1:3" x14ac:dyDescent="0.2">
      <c r="A13249" s="220"/>
      <c r="B13249" s="220"/>
      <c r="C13249" s="220"/>
    </row>
    <row r="13250" spans="1:3" x14ac:dyDescent="0.2">
      <c r="A13250" s="220"/>
      <c r="B13250" s="220"/>
      <c r="C13250" s="220"/>
    </row>
    <row r="13251" spans="1:3" x14ac:dyDescent="0.2">
      <c r="A13251" s="220"/>
      <c r="B13251" s="220"/>
      <c r="C13251" s="220"/>
    </row>
    <row r="13252" spans="1:3" x14ac:dyDescent="0.2">
      <c r="A13252" s="220"/>
      <c r="B13252" s="220"/>
      <c r="C13252" s="220"/>
    </row>
    <row r="13253" spans="1:3" x14ac:dyDescent="0.2">
      <c r="A13253" s="220"/>
      <c r="B13253" s="220"/>
      <c r="C13253" s="220"/>
    </row>
    <row r="13254" spans="1:3" x14ac:dyDescent="0.2">
      <c r="A13254" s="220"/>
      <c r="B13254" s="220"/>
      <c r="C13254" s="220"/>
    </row>
    <row r="13255" spans="1:3" x14ac:dyDescent="0.2">
      <c r="A13255" s="220"/>
      <c r="B13255" s="220"/>
      <c r="C13255" s="220"/>
    </row>
    <row r="13256" spans="1:3" x14ac:dyDescent="0.2">
      <c r="A13256" s="220"/>
      <c r="B13256" s="220"/>
      <c r="C13256" s="220"/>
    </row>
    <row r="13257" spans="1:3" x14ac:dyDescent="0.2">
      <c r="A13257" s="220"/>
      <c r="B13257" s="220"/>
      <c r="C13257" s="220"/>
    </row>
    <row r="13258" spans="1:3" x14ac:dyDescent="0.2">
      <c r="A13258" s="220"/>
      <c r="B13258" s="220"/>
      <c r="C13258" s="220"/>
    </row>
    <row r="13259" spans="1:3" x14ac:dyDescent="0.2">
      <c r="A13259" s="220"/>
      <c r="B13259" s="220"/>
      <c r="C13259" s="220"/>
    </row>
    <row r="13260" spans="1:3" x14ac:dyDescent="0.2">
      <c r="A13260" s="220"/>
      <c r="B13260" s="220"/>
      <c r="C13260" s="220"/>
    </row>
    <row r="13261" spans="1:3" x14ac:dyDescent="0.2">
      <c r="A13261" s="220"/>
      <c r="B13261" s="220"/>
      <c r="C13261" s="220"/>
    </row>
    <row r="13262" spans="1:3" x14ac:dyDescent="0.2">
      <c r="A13262" s="220"/>
      <c r="B13262" s="220"/>
      <c r="C13262" s="220"/>
    </row>
    <row r="13263" spans="1:3" x14ac:dyDescent="0.2">
      <c r="A13263" s="220"/>
      <c r="B13263" s="220"/>
      <c r="C13263" s="220"/>
    </row>
    <row r="13264" spans="1:3" x14ac:dyDescent="0.2">
      <c r="A13264" s="220"/>
      <c r="B13264" s="220"/>
      <c r="C13264" s="220"/>
    </row>
    <row r="13265" spans="1:3" x14ac:dyDescent="0.2">
      <c r="A13265" s="220"/>
      <c r="B13265" s="220"/>
      <c r="C13265" s="220"/>
    </row>
    <row r="13266" spans="1:3" x14ac:dyDescent="0.2">
      <c r="A13266" s="220"/>
      <c r="B13266" s="220"/>
      <c r="C13266" s="220"/>
    </row>
    <row r="13267" spans="1:3" x14ac:dyDescent="0.2">
      <c r="A13267" s="220"/>
      <c r="B13267" s="220"/>
      <c r="C13267" s="220"/>
    </row>
    <row r="13268" spans="1:3" x14ac:dyDescent="0.2">
      <c r="A13268" s="220"/>
      <c r="B13268" s="220"/>
      <c r="C13268" s="220"/>
    </row>
    <row r="13269" spans="1:3" x14ac:dyDescent="0.2">
      <c r="A13269" s="220"/>
      <c r="B13269" s="220"/>
      <c r="C13269" s="220"/>
    </row>
    <row r="13270" spans="1:3" x14ac:dyDescent="0.2">
      <c r="A13270" s="220"/>
      <c r="B13270" s="220"/>
      <c r="C13270" s="220"/>
    </row>
    <row r="13271" spans="1:3" x14ac:dyDescent="0.2">
      <c r="A13271" s="220"/>
      <c r="B13271" s="220"/>
      <c r="C13271" s="220"/>
    </row>
    <row r="13272" spans="1:3" x14ac:dyDescent="0.2">
      <c r="A13272" s="220"/>
      <c r="B13272" s="220"/>
      <c r="C13272" s="220"/>
    </row>
    <row r="13273" spans="1:3" x14ac:dyDescent="0.2">
      <c r="A13273" s="220"/>
      <c r="B13273" s="220"/>
      <c r="C13273" s="220"/>
    </row>
    <row r="13274" spans="1:3" x14ac:dyDescent="0.2">
      <c r="A13274" s="220"/>
      <c r="B13274" s="220"/>
      <c r="C13274" s="220"/>
    </row>
    <row r="13275" spans="1:3" x14ac:dyDescent="0.2">
      <c r="A13275" s="220"/>
      <c r="B13275" s="220"/>
      <c r="C13275" s="220"/>
    </row>
    <row r="13276" spans="1:3" x14ac:dyDescent="0.2">
      <c r="A13276" s="220"/>
      <c r="B13276" s="220"/>
      <c r="C13276" s="220"/>
    </row>
    <row r="13277" spans="1:3" x14ac:dyDescent="0.2">
      <c r="A13277" s="220"/>
      <c r="B13277" s="220"/>
      <c r="C13277" s="220"/>
    </row>
    <row r="13278" spans="1:3" x14ac:dyDescent="0.2">
      <c r="A13278" s="220"/>
      <c r="B13278" s="220"/>
      <c r="C13278" s="220"/>
    </row>
    <row r="13279" spans="1:3" x14ac:dyDescent="0.2">
      <c r="A13279" s="220"/>
      <c r="B13279" s="220"/>
      <c r="C13279" s="220"/>
    </row>
    <row r="13280" spans="1:3" x14ac:dyDescent="0.2">
      <c r="A13280" s="220"/>
      <c r="B13280" s="220"/>
      <c r="C13280" s="220"/>
    </row>
    <row r="13281" spans="1:3" x14ac:dyDescent="0.2">
      <c r="A13281" s="220"/>
      <c r="B13281" s="220"/>
      <c r="C13281" s="220"/>
    </row>
    <row r="13282" spans="1:3" x14ac:dyDescent="0.2">
      <c r="A13282" s="220"/>
      <c r="B13282" s="220"/>
      <c r="C13282" s="220"/>
    </row>
    <row r="13283" spans="1:3" x14ac:dyDescent="0.2">
      <c r="A13283" s="220"/>
      <c r="B13283" s="220"/>
      <c r="C13283" s="220"/>
    </row>
    <row r="13284" spans="1:3" x14ac:dyDescent="0.2">
      <c r="A13284" s="220"/>
      <c r="B13284" s="220"/>
      <c r="C13284" s="220"/>
    </row>
    <row r="13285" spans="1:3" x14ac:dyDescent="0.2">
      <c r="A13285" s="220"/>
      <c r="B13285" s="220"/>
      <c r="C13285" s="220"/>
    </row>
    <row r="13286" spans="1:3" x14ac:dyDescent="0.2">
      <c r="A13286" s="220"/>
      <c r="B13286" s="220"/>
      <c r="C13286" s="220"/>
    </row>
    <row r="13287" spans="1:3" x14ac:dyDescent="0.2">
      <c r="A13287" s="220"/>
      <c r="B13287" s="220"/>
      <c r="C13287" s="220"/>
    </row>
    <row r="13288" spans="1:3" x14ac:dyDescent="0.2">
      <c r="A13288" s="220"/>
      <c r="B13288" s="220"/>
      <c r="C13288" s="220"/>
    </row>
    <row r="13289" spans="1:3" x14ac:dyDescent="0.2">
      <c r="A13289" s="220"/>
      <c r="B13289" s="220"/>
      <c r="C13289" s="220"/>
    </row>
    <row r="13290" spans="1:3" x14ac:dyDescent="0.2">
      <c r="A13290" s="220"/>
      <c r="B13290" s="220"/>
      <c r="C13290" s="220"/>
    </row>
    <row r="13291" spans="1:3" x14ac:dyDescent="0.2">
      <c r="A13291" s="220"/>
      <c r="B13291" s="220"/>
      <c r="C13291" s="220"/>
    </row>
    <row r="13292" spans="1:3" x14ac:dyDescent="0.2">
      <c r="A13292" s="220"/>
      <c r="B13292" s="220"/>
      <c r="C13292" s="220"/>
    </row>
    <row r="13293" spans="1:3" x14ac:dyDescent="0.2">
      <c r="A13293" s="220"/>
      <c r="B13293" s="220"/>
      <c r="C13293" s="220"/>
    </row>
    <row r="13294" spans="1:3" x14ac:dyDescent="0.2">
      <c r="A13294" s="220"/>
      <c r="B13294" s="220"/>
      <c r="C13294" s="220"/>
    </row>
    <row r="13295" spans="1:3" x14ac:dyDescent="0.2">
      <c r="A13295" s="220"/>
      <c r="B13295" s="220"/>
      <c r="C13295" s="220"/>
    </row>
    <row r="13296" spans="1:3" x14ac:dyDescent="0.2">
      <c r="A13296" s="220"/>
      <c r="B13296" s="220"/>
      <c r="C13296" s="220"/>
    </row>
    <row r="13297" spans="1:3" x14ac:dyDescent="0.2">
      <c r="A13297" s="220"/>
      <c r="B13297" s="220"/>
      <c r="C13297" s="220"/>
    </row>
    <row r="13298" spans="1:3" x14ac:dyDescent="0.2">
      <c r="A13298" s="220"/>
      <c r="B13298" s="220"/>
      <c r="C13298" s="220"/>
    </row>
    <row r="13299" spans="1:3" x14ac:dyDescent="0.2">
      <c r="A13299" s="220"/>
      <c r="B13299" s="220"/>
      <c r="C13299" s="220"/>
    </row>
    <row r="13300" spans="1:3" x14ac:dyDescent="0.2">
      <c r="A13300" s="220"/>
      <c r="B13300" s="220"/>
      <c r="C13300" s="220"/>
    </row>
    <row r="13301" spans="1:3" x14ac:dyDescent="0.2">
      <c r="A13301" s="220"/>
      <c r="B13301" s="220"/>
      <c r="C13301" s="220"/>
    </row>
    <row r="13302" spans="1:3" x14ac:dyDescent="0.2">
      <c r="A13302" s="220"/>
      <c r="B13302" s="220"/>
      <c r="C13302" s="220"/>
    </row>
    <row r="13303" spans="1:3" x14ac:dyDescent="0.2">
      <c r="A13303" s="220"/>
      <c r="B13303" s="220"/>
      <c r="C13303" s="220"/>
    </row>
    <row r="13304" spans="1:3" x14ac:dyDescent="0.2">
      <c r="A13304" s="220"/>
      <c r="B13304" s="220"/>
      <c r="C13304" s="220"/>
    </row>
    <row r="13305" spans="1:3" x14ac:dyDescent="0.2">
      <c r="A13305" s="220"/>
      <c r="B13305" s="220"/>
      <c r="C13305" s="220"/>
    </row>
    <row r="13306" spans="1:3" x14ac:dyDescent="0.2">
      <c r="A13306" s="220"/>
      <c r="B13306" s="220"/>
      <c r="C13306" s="220"/>
    </row>
    <row r="13307" spans="1:3" x14ac:dyDescent="0.2">
      <c r="A13307" s="220"/>
      <c r="B13307" s="220"/>
      <c r="C13307" s="220"/>
    </row>
    <row r="13308" spans="1:3" x14ac:dyDescent="0.2">
      <c r="A13308" s="220"/>
      <c r="B13308" s="220"/>
      <c r="C13308" s="220"/>
    </row>
    <row r="13309" spans="1:3" x14ac:dyDescent="0.2">
      <c r="A13309" s="220"/>
      <c r="B13309" s="220"/>
      <c r="C13309" s="220"/>
    </row>
    <row r="13310" spans="1:3" x14ac:dyDescent="0.2">
      <c r="A13310" s="220"/>
      <c r="B13310" s="220"/>
      <c r="C13310" s="220"/>
    </row>
    <row r="13311" spans="1:3" x14ac:dyDescent="0.2">
      <c r="A13311" s="220"/>
      <c r="B13311" s="220"/>
      <c r="C13311" s="220"/>
    </row>
    <row r="13312" spans="1:3" x14ac:dyDescent="0.2">
      <c r="A13312" s="220"/>
      <c r="B13312" s="220"/>
      <c r="C13312" s="220"/>
    </row>
    <row r="13313" spans="1:3" x14ac:dyDescent="0.2">
      <c r="A13313" s="220"/>
      <c r="B13313" s="220"/>
      <c r="C13313" s="220"/>
    </row>
    <row r="13314" spans="1:3" x14ac:dyDescent="0.2">
      <c r="A13314" s="220"/>
      <c r="B13314" s="220"/>
      <c r="C13314" s="220"/>
    </row>
    <row r="13315" spans="1:3" x14ac:dyDescent="0.2">
      <c r="A13315" s="220"/>
      <c r="B13315" s="220"/>
      <c r="C13315" s="220"/>
    </row>
    <row r="13316" spans="1:3" x14ac:dyDescent="0.2">
      <c r="A13316" s="220"/>
      <c r="B13316" s="220"/>
      <c r="C13316" s="220"/>
    </row>
    <row r="13317" spans="1:3" x14ac:dyDescent="0.2">
      <c r="A13317" s="220"/>
      <c r="B13317" s="220"/>
      <c r="C13317" s="220"/>
    </row>
    <row r="13318" spans="1:3" x14ac:dyDescent="0.2">
      <c r="A13318" s="220"/>
      <c r="B13318" s="220"/>
      <c r="C13318" s="220"/>
    </row>
    <row r="13319" spans="1:3" x14ac:dyDescent="0.2">
      <c r="A13319" s="220"/>
      <c r="B13319" s="220"/>
      <c r="C13319" s="220"/>
    </row>
    <row r="13320" spans="1:3" x14ac:dyDescent="0.2">
      <c r="A13320" s="220"/>
      <c r="B13320" s="220"/>
      <c r="C13320" s="220"/>
    </row>
    <row r="13321" spans="1:3" x14ac:dyDescent="0.2">
      <c r="A13321" s="220"/>
      <c r="B13321" s="220"/>
      <c r="C13321" s="220"/>
    </row>
    <row r="13322" spans="1:3" x14ac:dyDescent="0.2">
      <c r="A13322" s="220"/>
      <c r="B13322" s="220"/>
      <c r="C13322" s="220"/>
    </row>
    <row r="13323" spans="1:3" x14ac:dyDescent="0.2">
      <c r="A13323" s="220"/>
      <c r="B13323" s="220"/>
      <c r="C13323" s="220"/>
    </row>
    <row r="13324" spans="1:3" x14ac:dyDescent="0.2">
      <c r="A13324" s="220"/>
      <c r="B13324" s="220"/>
      <c r="C13324" s="220"/>
    </row>
    <row r="13325" spans="1:3" x14ac:dyDescent="0.2">
      <c r="A13325" s="220"/>
      <c r="B13325" s="220"/>
      <c r="C13325" s="220"/>
    </row>
    <row r="13326" spans="1:3" x14ac:dyDescent="0.2">
      <c r="A13326" s="220"/>
      <c r="B13326" s="220"/>
      <c r="C13326" s="220"/>
    </row>
    <row r="13327" spans="1:3" x14ac:dyDescent="0.2">
      <c r="A13327" s="220"/>
      <c r="B13327" s="220"/>
      <c r="C13327" s="220"/>
    </row>
    <row r="13328" spans="1:3" x14ac:dyDescent="0.2">
      <c r="A13328" s="220"/>
      <c r="B13328" s="220"/>
      <c r="C13328" s="220"/>
    </row>
    <row r="13329" spans="1:3" x14ac:dyDescent="0.2">
      <c r="A13329" s="220"/>
      <c r="B13329" s="220"/>
      <c r="C13329" s="220"/>
    </row>
    <row r="13330" spans="1:3" x14ac:dyDescent="0.2">
      <c r="A13330" s="220"/>
      <c r="B13330" s="220"/>
      <c r="C13330" s="220"/>
    </row>
    <row r="13331" spans="1:3" x14ac:dyDescent="0.2">
      <c r="A13331" s="220"/>
      <c r="B13331" s="220"/>
      <c r="C13331" s="220"/>
    </row>
    <row r="13332" spans="1:3" x14ac:dyDescent="0.2">
      <c r="A13332" s="220"/>
      <c r="B13332" s="220"/>
      <c r="C13332" s="220"/>
    </row>
    <row r="13333" spans="1:3" x14ac:dyDescent="0.2">
      <c r="A13333" s="220"/>
      <c r="B13333" s="220"/>
      <c r="C13333" s="220"/>
    </row>
    <row r="13334" spans="1:3" x14ac:dyDescent="0.2">
      <c r="A13334" s="220"/>
      <c r="B13334" s="220"/>
      <c r="C13334" s="220"/>
    </row>
    <row r="13335" spans="1:3" x14ac:dyDescent="0.2">
      <c r="A13335" s="220"/>
      <c r="B13335" s="220"/>
      <c r="C13335" s="220"/>
    </row>
    <row r="13336" spans="1:3" x14ac:dyDescent="0.2">
      <c r="A13336" s="220"/>
      <c r="B13336" s="220"/>
      <c r="C13336" s="220"/>
    </row>
    <row r="13337" spans="1:3" x14ac:dyDescent="0.2">
      <c r="A13337" s="220"/>
      <c r="B13337" s="220"/>
      <c r="C13337" s="220"/>
    </row>
    <row r="13338" spans="1:3" x14ac:dyDescent="0.2">
      <c r="A13338" s="220"/>
      <c r="B13338" s="220"/>
      <c r="C13338" s="220"/>
    </row>
    <row r="13339" spans="1:3" x14ac:dyDescent="0.2">
      <c r="A13339" s="220"/>
      <c r="B13339" s="220"/>
      <c r="C13339" s="220"/>
    </row>
    <row r="13340" spans="1:3" x14ac:dyDescent="0.2">
      <c r="A13340" s="220"/>
      <c r="B13340" s="220"/>
      <c r="C13340" s="220"/>
    </row>
    <row r="13341" spans="1:3" x14ac:dyDescent="0.2">
      <c r="A13341" s="220"/>
      <c r="B13341" s="220"/>
      <c r="C13341" s="220"/>
    </row>
    <row r="13342" spans="1:3" x14ac:dyDescent="0.2">
      <c r="A13342" s="220"/>
      <c r="B13342" s="220"/>
      <c r="C13342" s="220"/>
    </row>
    <row r="13343" spans="1:3" x14ac:dyDescent="0.2">
      <c r="A13343" s="220"/>
      <c r="B13343" s="220"/>
      <c r="C13343" s="220"/>
    </row>
    <row r="13344" spans="1:3" x14ac:dyDescent="0.2">
      <c r="A13344" s="220"/>
      <c r="B13344" s="220"/>
      <c r="C13344" s="220"/>
    </row>
    <row r="13345" spans="1:3" x14ac:dyDescent="0.2">
      <c r="A13345" s="220"/>
      <c r="B13345" s="220"/>
      <c r="C13345" s="220"/>
    </row>
    <row r="13346" spans="1:3" x14ac:dyDescent="0.2">
      <c r="A13346" s="220"/>
      <c r="B13346" s="220"/>
      <c r="C13346" s="220"/>
    </row>
    <row r="13347" spans="1:3" x14ac:dyDescent="0.2">
      <c r="A13347" s="220"/>
      <c r="B13347" s="220"/>
      <c r="C13347" s="220"/>
    </row>
    <row r="13348" spans="1:3" x14ac:dyDescent="0.2">
      <c r="A13348" s="220"/>
      <c r="B13348" s="220"/>
      <c r="C13348" s="220"/>
    </row>
    <row r="13349" spans="1:3" x14ac:dyDescent="0.2">
      <c r="A13349" s="220"/>
      <c r="B13349" s="220"/>
      <c r="C13349" s="220"/>
    </row>
    <row r="13350" spans="1:3" x14ac:dyDescent="0.2">
      <c r="A13350" s="220"/>
      <c r="B13350" s="220"/>
      <c r="C13350" s="220"/>
    </row>
    <row r="13351" spans="1:3" x14ac:dyDescent="0.2">
      <c r="A13351" s="220"/>
      <c r="B13351" s="220"/>
      <c r="C13351" s="220"/>
    </row>
    <row r="13352" spans="1:3" x14ac:dyDescent="0.2">
      <c r="A13352" s="220"/>
      <c r="B13352" s="220"/>
      <c r="C13352" s="220"/>
    </row>
    <row r="13353" spans="1:3" x14ac:dyDescent="0.2">
      <c r="A13353" s="220"/>
      <c r="B13353" s="220"/>
      <c r="C13353" s="220"/>
    </row>
    <row r="13354" spans="1:3" x14ac:dyDescent="0.2">
      <c r="A13354" s="220"/>
      <c r="B13354" s="220"/>
      <c r="C13354" s="220"/>
    </row>
    <row r="13355" spans="1:3" x14ac:dyDescent="0.2">
      <c r="A13355" s="220"/>
      <c r="B13355" s="220"/>
      <c r="C13355" s="220"/>
    </row>
    <row r="13356" spans="1:3" x14ac:dyDescent="0.2">
      <c r="A13356" s="220"/>
      <c r="B13356" s="220"/>
      <c r="C13356" s="220"/>
    </row>
    <row r="13357" spans="1:3" x14ac:dyDescent="0.2">
      <c r="A13357" s="220"/>
      <c r="B13357" s="220"/>
      <c r="C13357" s="220"/>
    </row>
    <row r="13358" spans="1:3" x14ac:dyDescent="0.2">
      <c r="A13358" s="220"/>
      <c r="B13358" s="220"/>
      <c r="C13358" s="220"/>
    </row>
    <row r="13359" spans="1:3" x14ac:dyDescent="0.2">
      <c r="A13359" s="220"/>
      <c r="B13359" s="220"/>
      <c r="C13359" s="220"/>
    </row>
    <row r="13360" spans="1:3" x14ac:dyDescent="0.2">
      <c r="A13360" s="220"/>
      <c r="B13360" s="220"/>
      <c r="C13360" s="220"/>
    </row>
    <row r="13361" spans="1:3" x14ac:dyDescent="0.2">
      <c r="A13361" s="220"/>
      <c r="B13361" s="220"/>
      <c r="C13361" s="220"/>
    </row>
    <row r="13362" spans="1:3" x14ac:dyDescent="0.2">
      <c r="A13362" s="220"/>
      <c r="B13362" s="220"/>
      <c r="C13362" s="220"/>
    </row>
    <row r="13363" spans="1:3" x14ac:dyDescent="0.2">
      <c r="A13363" s="220"/>
      <c r="B13363" s="220"/>
      <c r="C13363" s="220"/>
    </row>
    <row r="13364" spans="1:3" x14ac:dyDescent="0.2">
      <c r="A13364" s="220"/>
      <c r="B13364" s="220"/>
      <c r="C13364" s="220"/>
    </row>
    <row r="13365" spans="1:3" x14ac:dyDescent="0.2">
      <c r="A13365" s="220"/>
      <c r="B13365" s="220"/>
      <c r="C13365" s="220"/>
    </row>
    <row r="13366" spans="1:3" x14ac:dyDescent="0.2">
      <c r="A13366" s="220"/>
      <c r="B13366" s="220"/>
      <c r="C13366" s="220"/>
    </row>
    <row r="13367" spans="1:3" x14ac:dyDescent="0.2">
      <c r="A13367" s="220"/>
      <c r="B13367" s="220"/>
      <c r="C13367" s="220"/>
    </row>
    <row r="13368" spans="1:3" x14ac:dyDescent="0.2">
      <c r="A13368" s="220"/>
      <c r="B13368" s="220"/>
      <c r="C13368" s="220"/>
    </row>
    <row r="13369" spans="1:3" x14ac:dyDescent="0.2">
      <c r="A13369" s="220"/>
      <c r="B13369" s="220"/>
      <c r="C13369" s="220"/>
    </row>
    <row r="13370" spans="1:3" x14ac:dyDescent="0.2">
      <c r="A13370" s="220"/>
      <c r="B13370" s="220"/>
      <c r="C13370" s="220"/>
    </row>
    <row r="13371" spans="1:3" x14ac:dyDescent="0.2">
      <c r="A13371" s="220"/>
      <c r="B13371" s="220"/>
      <c r="C13371" s="220"/>
    </row>
    <row r="13372" spans="1:3" x14ac:dyDescent="0.2">
      <c r="A13372" s="220"/>
      <c r="B13372" s="220"/>
      <c r="C13372" s="220"/>
    </row>
    <row r="13373" spans="1:3" x14ac:dyDescent="0.2">
      <c r="A13373" s="220"/>
      <c r="B13373" s="220"/>
      <c r="C13373" s="220"/>
    </row>
    <row r="13374" spans="1:3" x14ac:dyDescent="0.2">
      <c r="A13374" s="220"/>
      <c r="B13374" s="220"/>
      <c r="C13374" s="220"/>
    </row>
    <row r="13375" spans="1:3" x14ac:dyDescent="0.2">
      <c r="A13375" s="220"/>
      <c r="B13375" s="220"/>
      <c r="C13375" s="220"/>
    </row>
    <row r="13376" spans="1:3" x14ac:dyDescent="0.2">
      <c r="A13376" s="220"/>
      <c r="B13376" s="220"/>
      <c r="C13376" s="220"/>
    </row>
    <row r="13377" spans="1:3" x14ac:dyDescent="0.2">
      <c r="A13377" s="220"/>
      <c r="B13377" s="220"/>
      <c r="C13377" s="220"/>
    </row>
    <row r="13378" spans="1:3" x14ac:dyDescent="0.2">
      <c r="A13378" s="220"/>
      <c r="B13378" s="220"/>
      <c r="C13378" s="220"/>
    </row>
    <row r="13379" spans="1:3" x14ac:dyDescent="0.2">
      <c r="A13379" s="220"/>
      <c r="B13379" s="220"/>
      <c r="C13379" s="220"/>
    </row>
    <row r="13380" spans="1:3" x14ac:dyDescent="0.2">
      <c r="A13380" s="220"/>
      <c r="B13380" s="220"/>
      <c r="C13380" s="220"/>
    </row>
    <row r="13381" spans="1:3" x14ac:dyDescent="0.2">
      <c r="A13381" s="220"/>
      <c r="B13381" s="220"/>
      <c r="C13381" s="220"/>
    </row>
    <row r="13382" spans="1:3" x14ac:dyDescent="0.2">
      <c r="A13382" s="220"/>
      <c r="B13382" s="220"/>
      <c r="C13382" s="220"/>
    </row>
    <row r="13383" spans="1:3" x14ac:dyDescent="0.2">
      <c r="A13383" s="220"/>
      <c r="B13383" s="220"/>
      <c r="C13383" s="220"/>
    </row>
    <row r="13384" spans="1:3" x14ac:dyDescent="0.2">
      <c r="A13384" s="220"/>
      <c r="B13384" s="220"/>
      <c r="C13384" s="220"/>
    </row>
    <row r="13385" spans="1:3" x14ac:dyDescent="0.2">
      <c r="A13385" s="220"/>
      <c r="B13385" s="220"/>
      <c r="C13385" s="220"/>
    </row>
    <row r="13386" spans="1:3" x14ac:dyDescent="0.2">
      <c r="A13386" s="220"/>
      <c r="B13386" s="220"/>
      <c r="C13386" s="220"/>
    </row>
    <row r="13387" spans="1:3" x14ac:dyDescent="0.2">
      <c r="A13387" s="220"/>
      <c r="B13387" s="220"/>
      <c r="C13387" s="220"/>
    </row>
    <row r="13388" spans="1:3" x14ac:dyDescent="0.2">
      <c r="A13388" s="220"/>
      <c r="B13388" s="220"/>
      <c r="C13388" s="220"/>
    </row>
    <row r="13389" spans="1:3" x14ac:dyDescent="0.2">
      <c r="A13389" s="220"/>
      <c r="B13389" s="220"/>
      <c r="C13389" s="220"/>
    </row>
    <row r="13390" spans="1:3" x14ac:dyDescent="0.2">
      <c r="A13390" s="220"/>
      <c r="B13390" s="220"/>
      <c r="C13390" s="220"/>
    </row>
    <row r="13391" spans="1:3" x14ac:dyDescent="0.2">
      <c r="A13391" s="220"/>
      <c r="B13391" s="220"/>
      <c r="C13391" s="220"/>
    </row>
    <row r="13392" spans="1:3" x14ac:dyDescent="0.2">
      <c r="A13392" s="220"/>
      <c r="B13392" s="220"/>
      <c r="C13392" s="220"/>
    </row>
    <row r="13393" spans="1:3" x14ac:dyDescent="0.2">
      <c r="A13393" s="220"/>
      <c r="B13393" s="220"/>
      <c r="C13393" s="220"/>
    </row>
    <row r="13394" spans="1:3" x14ac:dyDescent="0.2">
      <c r="A13394" s="220"/>
      <c r="B13394" s="220"/>
      <c r="C13394" s="220"/>
    </row>
    <row r="13395" spans="1:3" x14ac:dyDescent="0.2">
      <c r="A13395" s="220"/>
      <c r="B13395" s="220"/>
      <c r="C13395" s="220"/>
    </row>
    <row r="13396" spans="1:3" x14ac:dyDescent="0.2">
      <c r="A13396" s="220"/>
      <c r="B13396" s="220"/>
      <c r="C13396" s="220"/>
    </row>
    <row r="13397" spans="1:3" x14ac:dyDescent="0.2">
      <c r="A13397" s="220"/>
      <c r="B13397" s="220"/>
      <c r="C13397" s="220"/>
    </row>
    <row r="13398" spans="1:3" x14ac:dyDescent="0.2">
      <c r="A13398" s="220"/>
      <c r="B13398" s="220"/>
      <c r="C13398" s="220"/>
    </row>
    <row r="13399" spans="1:3" x14ac:dyDescent="0.2">
      <c r="A13399" s="220"/>
      <c r="B13399" s="220"/>
      <c r="C13399" s="220"/>
    </row>
    <row r="13400" spans="1:3" x14ac:dyDescent="0.2">
      <c r="A13400" s="220"/>
      <c r="B13400" s="220"/>
      <c r="C13400" s="220"/>
    </row>
    <row r="13401" spans="1:3" x14ac:dyDescent="0.2">
      <c r="A13401" s="220"/>
      <c r="B13401" s="220"/>
      <c r="C13401" s="220"/>
    </row>
    <row r="13402" spans="1:3" x14ac:dyDescent="0.2">
      <c r="A13402" s="220"/>
      <c r="B13402" s="220"/>
      <c r="C13402" s="220"/>
    </row>
    <row r="13403" spans="1:3" x14ac:dyDescent="0.2">
      <c r="A13403" s="220"/>
      <c r="B13403" s="220"/>
      <c r="C13403" s="220"/>
    </row>
    <row r="13404" spans="1:3" x14ac:dyDescent="0.2">
      <c r="A13404" s="220"/>
      <c r="B13404" s="220"/>
      <c r="C13404" s="220"/>
    </row>
    <row r="13405" spans="1:3" x14ac:dyDescent="0.2">
      <c r="A13405" s="220"/>
      <c r="B13405" s="220"/>
      <c r="C13405" s="220"/>
    </row>
    <row r="13406" spans="1:3" x14ac:dyDescent="0.2">
      <c r="A13406" s="220"/>
      <c r="B13406" s="220"/>
      <c r="C13406" s="220"/>
    </row>
    <row r="13407" spans="1:3" x14ac:dyDescent="0.2">
      <c r="A13407" s="220"/>
      <c r="B13407" s="220"/>
      <c r="C13407" s="220"/>
    </row>
    <row r="13408" spans="1:3" x14ac:dyDescent="0.2">
      <c r="A13408" s="220"/>
      <c r="B13408" s="220"/>
      <c r="C13408" s="220"/>
    </row>
    <row r="13409" spans="1:3" x14ac:dyDescent="0.2">
      <c r="A13409" s="220"/>
      <c r="B13409" s="220"/>
      <c r="C13409" s="220"/>
    </row>
    <row r="13410" spans="1:3" x14ac:dyDescent="0.2">
      <c r="A13410" s="220"/>
      <c r="B13410" s="220"/>
      <c r="C13410" s="220"/>
    </row>
    <row r="13411" spans="1:3" x14ac:dyDescent="0.2">
      <c r="A13411" s="220"/>
      <c r="B13411" s="220"/>
      <c r="C13411" s="220"/>
    </row>
    <row r="13412" spans="1:3" x14ac:dyDescent="0.2">
      <c r="A13412" s="220"/>
      <c r="B13412" s="220"/>
      <c r="C13412" s="220"/>
    </row>
    <row r="13413" spans="1:3" x14ac:dyDescent="0.2">
      <c r="A13413" s="220"/>
      <c r="B13413" s="220"/>
      <c r="C13413" s="220"/>
    </row>
    <row r="13414" spans="1:3" x14ac:dyDescent="0.2">
      <c r="A13414" s="220"/>
      <c r="B13414" s="220"/>
      <c r="C13414" s="220"/>
    </row>
    <row r="13415" spans="1:3" x14ac:dyDescent="0.2">
      <c r="A13415" s="220"/>
      <c r="B13415" s="220"/>
      <c r="C13415" s="220"/>
    </row>
    <row r="13416" spans="1:3" x14ac:dyDescent="0.2">
      <c r="A13416" s="220"/>
      <c r="B13416" s="220"/>
      <c r="C13416" s="220"/>
    </row>
    <row r="13417" spans="1:3" x14ac:dyDescent="0.2">
      <c r="A13417" s="220"/>
      <c r="B13417" s="220"/>
      <c r="C13417" s="220"/>
    </row>
    <row r="13418" spans="1:3" x14ac:dyDescent="0.2">
      <c r="A13418" s="220"/>
      <c r="B13418" s="220"/>
      <c r="C13418" s="220"/>
    </row>
    <row r="13419" spans="1:3" x14ac:dyDescent="0.2">
      <c r="A13419" s="220"/>
      <c r="B13419" s="220"/>
      <c r="C13419" s="220"/>
    </row>
    <row r="13420" spans="1:3" x14ac:dyDescent="0.2">
      <c r="A13420" s="220"/>
      <c r="B13420" s="220"/>
      <c r="C13420" s="220"/>
    </row>
    <row r="13421" spans="1:3" x14ac:dyDescent="0.2">
      <c r="A13421" s="220"/>
      <c r="B13421" s="220"/>
      <c r="C13421" s="220"/>
    </row>
    <row r="13422" spans="1:3" x14ac:dyDescent="0.2">
      <c r="A13422" s="220"/>
      <c r="B13422" s="220"/>
      <c r="C13422" s="220"/>
    </row>
    <row r="13423" spans="1:3" x14ac:dyDescent="0.2">
      <c r="A13423" s="220"/>
      <c r="B13423" s="220"/>
      <c r="C13423" s="220"/>
    </row>
    <row r="13424" spans="1:3" x14ac:dyDescent="0.2">
      <c r="A13424" s="220"/>
      <c r="B13424" s="220"/>
      <c r="C13424" s="220"/>
    </row>
    <row r="13425" spans="1:3" x14ac:dyDescent="0.2">
      <c r="A13425" s="220"/>
      <c r="B13425" s="220"/>
      <c r="C13425" s="220"/>
    </row>
    <row r="13426" spans="1:3" x14ac:dyDescent="0.2">
      <c r="A13426" s="220"/>
      <c r="B13426" s="220"/>
      <c r="C13426" s="220"/>
    </row>
    <row r="13427" spans="1:3" x14ac:dyDescent="0.2">
      <c r="A13427" s="220"/>
      <c r="B13427" s="220"/>
      <c r="C13427" s="220"/>
    </row>
    <row r="13428" spans="1:3" x14ac:dyDescent="0.2">
      <c r="A13428" s="220"/>
      <c r="B13428" s="220"/>
      <c r="C13428" s="220"/>
    </row>
    <row r="13429" spans="1:3" x14ac:dyDescent="0.2">
      <c r="A13429" s="220"/>
      <c r="B13429" s="220"/>
      <c r="C13429" s="220"/>
    </row>
    <row r="13430" spans="1:3" x14ac:dyDescent="0.2">
      <c r="A13430" s="220"/>
      <c r="B13430" s="220"/>
      <c r="C13430" s="220"/>
    </row>
    <row r="13431" spans="1:3" x14ac:dyDescent="0.2">
      <c r="A13431" s="220"/>
      <c r="B13431" s="220"/>
      <c r="C13431" s="220"/>
    </row>
    <row r="13432" spans="1:3" x14ac:dyDescent="0.2">
      <c r="A13432" s="220"/>
      <c r="B13432" s="220"/>
      <c r="C13432" s="220"/>
    </row>
    <row r="13433" spans="1:3" x14ac:dyDescent="0.2">
      <c r="A13433" s="220"/>
      <c r="B13433" s="220"/>
      <c r="C13433" s="220"/>
    </row>
    <row r="13434" spans="1:3" x14ac:dyDescent="0.2">
      <c r="A13434" s="220"/>
      <c r="B13434" s="220"/>
      <c r="C13434" s="220"/>
    </row>
    <row r="13435" spans="1:3" x14ac:dyDescent="0.2">
      <c r="A13435" s="220"/>
      <c r="B13435" s="220"/>
      <c r="C13435" s="220"/>
    </row>
    <row r="13436" spans="1:3" x14ac:dyDescent="0.2">
      <c r="A13436" s="220"/>
      <c r="B13436" s="220"/>
      <c r="C13436" s="220"/>
    </row>
    <row r="13437" spans="1:3" x14ac:dyDescent="0.2">
      <c r="A13437" s="220"/>
      <c r="B13437" s="220"/>
      <c r="C13437" s="220"/>
    </row>
    <row r="13438" spans="1:3" x14ac:dyDescent="0.2">
      <c r="A13438" s="220"/>
      <c r="B13438" s="220"/>
      <c r="C13438" s="220"/>
    </row>
    <row r="13439" spans="1:3" x14ac:dyDescent="0.2">
      <c r="A13439" s="220"/>
      <c r="B13439" s="220"/>
      <c r="C13439" s="220"/>
    </row>
    <row r="13440" spans="1:3" x14ac:dyDescent="0.2">
      <c r="A13440" s="220"/>
      <c r="B13440" s="220"/>
      <c r="C13440" s="220"/>
    </row>
    <row r="13441" spans="1:3" x14ac:dyDescent="0.2">
      <c r="A13441" s="220"/>
      <c r="B13441" s="220"/>
      <c r="C13441" s="220"/>
    </row>
    <row r="13442" spans="1:3" x14ac:dyDescent="0.2">
      <c r="A13442" s="220"/>
      <c r="B13442" s="220"/>
      <c r="C13442" s="220"/>
    </row>
    <row r="13443" spans="1:3" x14ac:dyDescent="0.2">
      <c r="A13443" s="220"/>
      <c r="B13443" s="220"/>
      <c r="C13443" s="220"/>
    </row>
    <row r="13444" spans="1:3" x14ac:dyDescent="0.2">
      <c r="A13444" s="220"/>
      <c r="B13444" s="220"/>
      <c r="C13444" s="220"/>
    </row>
    <row r="13445" spans="1:3" x14ac:dyDescent="0.2">
      <c r="A13445" s="220"/>
      <c r="B13445" s="220"/>
      <c r="C13445" s="220"/>
    </row>
    <row r="13446" spans="1:3" x14ac:dyDescent="0.2">
      <c r="A13446" s="220"/>
      <c r="B13446" s="220"/>
      <c r="C13446" s="220"/>
    </row>
    <row r="13447" spans="1:3" x14ac:dyDescent="0.2">
      <c r="A13447" s="220"/>
      <c r="B13447" s="220"/>
      <c r="C13447" s="220"/>
    </row>
    <row r="13448" spans="1:3" x14ac:dyDescent="0.2">
      <c r="A13448" s="220"/>
      <c r="B13448" s="220"/>
      <c r="C13448" s="220"/>
    </row>
    <row r="13449" spans="1:3" x14ac:dyDescent="0.2">
      <c r="A13449" s="220"/>
      <c r="B13449" s="220"/>
      <c r="C13449" s="220"/>
    </row>
    <row r="13450" spans="1:3" x14ac:dyDescent="0.2">
      <c r="A13450" s="220"/>
      <c r="B13450" s="220"/>
      <c r="C13450" s="220"/>
    </row>
    <row r="13451" spans="1:3" x14ac:dyDescent="0.2">
      <c r="A13451" s="220"/>
      <c r="B13451" s="220"/>
      <c r="C13451" s="220"/>
    </row>
    <row r="13452" spans="1:3" x14ac:dyDescent="0.2">
      <c r="A13452" s="220"/>
      <c r="B13452" s="220"/>
      <c r="C13452" s="220"/>
    </row>
    <row r="13453" spans="1:3" x14ac:dyDescent="0.2">
      <c r="A13453" s="220"/>
      <c r="B13453" s="220"/>
      <c r="C13453" s="220"/>
    </row>
    <row r="13454" spans="1:3" x14ac:dyDescent="0.2">
      <c r="A13454" s="220"/>
      <c r="B13454" s="220"/>
      <c r="C13454" s="220"/>
    </row>
    <row r="13455" spans="1:3" x14ac:dyDescent="0.2">
      <c r="A13455" s="220"/>
      <c r="B13455" s="220"/>
      <c r="C13455" s="220"/>
    </row>
    <row r="13456" spans="1:3" x14ac:dyDescent="0.2">
      <c r="A13456" s="220"/>
      <c r="B13456" s="220"/>
      <c r="C13456" s="220"/>
    </row>
    <row r="13457" spans="1:3" x14ac:dyDescent="0.2">
      <c r="A13457" s="220"/>
      <c r="B13457" s="220"/>
      <c r="C13457" s="220"/>
    </row>
    <row r="13458" spans="1:3" x14ac:dyDescent="0.2">
      <c r="A13458" s="220"/>
      <c r="B13458" s="220"/>
      <c r="C13458" s="220"/>
    </row>
    <row r="13459" spans="1:3" x14ac:dyDescent="0.2">
      <c r="A13459" s="220"/>
      <c r="B13459" s="220"/>
      <c r="C13459" s="220"/>
    </row>
    <row r="13460" spans="1:3" x14ac:dyDescent="0.2">
      <c r="A13460" s="220"/>
      <c r="B13460" s="220"/>
      <c r="C13460" s="220"/>
    </row>
    <row r="13461" spans="1:3" x14ac:dyDescent="0.2">
      <c r="A13461" s="220"/>
      <c r="B13461" s="220"/>
      <c r="C13461" s="220"/>
    </row>
    <row r="13462" spans="1:3" x14ac:dyDescent="0.2">
      <c r="A13462" s="220"/>
      <c r="B13462" s="220"/>
      <c r="C13462" s="220"/>
    </row>
    <row r="13463" spans="1:3" x14ac:dyDescent="0.2">
      <c r="A13463" s="220"/>
      <c r="B13463" s="220"/>
      <c r="C13463" s="220"/>
    </row>
    <row r="13464" spans="1:3" x14ac:dyDescent="0.2">
      <c r="A13464" s="220"/>
      <c r="B13464" s="220"/>
      <c r="C13464" s="220"/>
    </row>
    <row r="13465" spans="1:3" x14ac:dyDescent="0.2">
      <c r="A13465" s="220"/>
      <c r="B13465" s="220"/>
      <c r="C13465" s="220"/>
    </row>
    <row r="13466" spans="1:3" x14ac:dyDescent="0.2">
      <c r="A13466" s="220"/>
      <c r="B13466" s="220"/>
      <c r="C13466" s="220"/>
    </row>
    <row r="13467" spans="1:3" x14ac:dyDescent="0.2">
      <c r="A13467" s="220"/>
      <c r="B13467" s="220"/>
      <c r="C13467" s="220"/>
    </row>
    <row r="13468" spans="1:3" x14ac:dyDescent="0.2">
      <c r="A13468" s="220"/>
      <c r="B13468" s="220"/>
      <c r="C13468" s="220"/>
    </row>
    <row r="13469" spans="1:3" x14ac:dyDescent="0.2">
      <c r="A13469" s="220"/>
      <c r="B13469" s="220"/>
      <c r="C13469" s="220"/>
    </row>
    <row r="13470" spans="1:3" x14ac:dyDescent="0.2">
      <c r="A13470" s="220"/>
      <c r="B13470" s="220"/>
      <c r="C13470" s="220"/>
    </row>
    <row r="13471" spans="1:3" x14ac:dyDescent="0.2">
      <c r="A13471" s="220"/>
      <c r="B13471" s="220"/>
      <c r="C13471" s="220"/>
    </row>
    <row r="13472" spans="1:3" x14ac:dyDescent="0.2">
      <c r="A13472" s="220"/>
      <c r="B13472" s="220"/>
      <c r="C13472" s="220"/>
    </row>
    <row r="13473" spans="1:3" x14ac:dyDescent="0.2">
      <c r="A13473" s="220"/>
      <c r="B13473" s="220"/>
      <c r="C13473" s="220"/>
    </row>
    <row r="13474" spans="1:3" x14ac:dyDescent="0.2">
      <c r="A13474" s="220"/>
      <c r="B13474" s="220"/>
      <c r="C13474" s="220"/>
    </row>
    <row r="13475" spans="1:3" x14ac:dyDescent="0.2">
      <c r="A13475" s="220"/>
      <c r="B13475" s="220"/>
      <c r="C13475" s="220"/>
    </row>
    <row r="13476" spans="1:3" x14ac:dyDescent="0.2">
      <c r="A13476" s="220"/>
      <c r="B13476" s="220"/>
      <c r="C13476" s="220"/>
    </row>
    <row r="13477" spans="1:3" x14ac:dyDescent="0.2">
      <c r="A13477" s="220"/>
      <c r="B13477" s="220"/>
      <c r="C13477" s="220"/>
    </row>
    <row r="13478" spans="1:3" x14ac:dyDescent="0.2">
      <c r="A13478" s="220"/>
      <c r="B13478" s="220"/>
      <c r="C13478" s="220"/>
    </row>
    <row r="13479" spans="1:3" x14ac:dyDescent="0.2">
      <c r="A13479" s="220"/>
      <c r="B13479" s="220"/>
      <c r="C13479" s="220"/>
    </row>
    <row r="13480" spans="1:3" x14ac:dyDescent="0.2">
      <c r="A13480" s="220"/>
      <c r="B13480" s="220"/>
      <c r="C13480" s="220"/>
    </row>
    <row r="13481" spans="1:3" x14ac:dyDescent="0.2">
      <c r="A13481" s="220"/>
      <c r="B13481" s="220"/>
      <c r="C13481" s="220"/>
    </row>
    <row r="13482" spans="1:3" x14ac:dyDescent="0.2">
      <c r="A13482" s="220"/>
      <c r="B13482" s="220"/>
      <c r="C13482" s="220"/>
    </row>
    <row r="13483" spans="1:3" x14ac:dyDescent="0.2">
      <c r="A13483" s="220"/>
      <c r="B13483" s="220"/>
      <c r="C13483" s="220"/>
    </row>
    <row r="13484" spans="1:3" x14ac:dyDescent="0.2">
      <c r="A13484" s="220"/>
      <c r="B13484" s="220"/>
      <c r="C13484" s="220"/>
    </row>
    <row r="13485" spans="1:3" x14ac:dyDescent="0.2">
      <c r="A13485" s="220"/>
      <c r="B13485" s="220"/>
      <c r="C13485" s="220"/>
    </row>
    <row r="13486" spans="1:3" x14ac:dyDescent="0.2">
      <c r="A13486" s="220"/>
      <c r="B13486" s="220"/>
      <c r="C13486" s="220"/>
    </row>
    <row r="13487" spans="1:3" x14ac:dyDescent="0.2">
      <c r="A13487" s="220"/>
      <c r="B13487" s="220"/>
      <c r="C13487" s="220"/>
    </row>
    <row r="13488" spans="1:3" x14ac:dyDescent="0.2">
      <c r="A13488" s="220"/>
      <c r="B13488" s="220"/>
      <c r="C13488" s="220"/>
    </row>
    <row r="13489" spans="1:3" x14ac:dyDescent="0.2">
      <c r="A13489" s="220"/>
      <c r="B13489" s="220"/>
      <c r="C13489" s="220"/>
    </row>
    <row r="13490" spans="1:3" x14ac:dyDescent="0.2">
      <c r="A13490" s="220"/>
      <c r="B13490" s="220"/>
      <c r="C13490" s="220"/>
    </row>
    <row r="13491" spans="1:3" x14ac:dyDescent="0.2">
      <c r="A13491" s="220"/>
      <c r="B13491" s="220"/>
      <c r="C13491" s="220"/>
    </row>
    <row r="13492" spans="1:3" x14ac:dyDescent="0.2">
      <c r="A13492" s="220"/>
      <c r="B13492" s="220"/>
      <c r="C13492" s="220"/>
    </row>
    <row r="13493" spans="1:3" x14ac:dyDescent="0.2">
      <c r="A13493" s="220"/>
      <c r="B13493" s="220"/>
      <c r="C13493" s="220"/>
    </row>
    <row r="13494" spans="1:3" x14ac:dyDescent="0.2">
      <c r="A13494" s="220"/>
      <c r="B13494" s="220"/>
      <c r="C13494" s="220"/>
    </row>
    <row r="13495" spans="1:3" x14ac:dyDescent="0.2">
      <c r="A13495" s="220"/>
      <c r="B13495" s="220"/>
      <c r="C13495" s="220"/>
    </row>
    <row r="13496" spans="1:3" x14ac:dyDescent="0.2">
      <c r="A13496" s="220"/>
      <c r="B13496" s="220"/>
      <c r="C13496" s="220"/>
    </row>
    <row r="13497" spans="1:3" x14ac:dyDescent="0.2">
      <c r="A13497" s="220"/>
      <c r="B13497" s="220"/>
      <c r="C13497" s="220"/>
    </row>
    <row r="13498" spans="1:3" x14ac:dyDescent="0.2">
      <c r="A13498" s="220"/>
      <c r="B13498" s="220"/>
      <c r="C13498" s="220"/>
    </row>
    <row r="13499" spans="1:3" x14ac:dyDescent="0.2">
      <c r="A13499" s="220"/>
      <c r="B13499" s="220"/>
      <c r="C13499" s="220"/>
    </row>
    <row r="13500" spans="1:3" x14ac:dyDescent="0.2">
      <c r="A13500" s="220"/>
      <c r="B13500" s="220"/>
      <c r="C13500" s="220"/>
    </row>
    <row r="13501" spans="1:3" x14ac:dyDescent="0.2">
      <c r="A13501" s="220"/>
      <c r="B13501" s="220"/>
      <c r="C13501" s="220"/>
    </row>
    <row r="13502" spans="1:3" x14ac:dyDescent="0.2">
      <c r="A13502" s="220"/>
      <c r="B13502" s="220"/>
      <c r="C13502" s="220"/>
    </row>
    <row r="13503" spans="1:3" x14ac:dyDescent="0.2">
      <c r="A13503" s="220"/>
      <c r="B13503" s="220"/>
      <c r="C13503" s="220"/>
    </row>
    <row r="13504" spans="1:3" x14ac:dyDescent="0.2">
      <c r="A13504" s="220"/>
      <c r="B13504" s="220"/>
      <c r="C13504" s="220"/>
    </row>
    <row r="13505" spans="1:3" x14ac:dyDescent="0.2">
      <c r="A13505" s="220"/>
      <c r="B13505" s="220"/>
      <c r="C13505" s="220"/>
    </row>
    <row r="13506" spans="1:3" x14ac:dyDescent="0.2">
      <c r="A13506" s="220"/>
      <c r="B13506" s="220"/>
      <c r="C13506" s="220"/>
    </row>
    <row r="13507" spans="1:3" x14ac:dyDescent="0.2">
      <c r="A13507" s="220"/>
      <c r="B13507" s="220"/>
      <c r="C13507" s="220"/>
    </row>
    <row r="13508" spans="1:3" x14ac:dyDescent="0.2">
      <c r="A13508" s="220"/>
      <c r="B13508" s="220"/>
      <c r="C13508" s="220"/>
    </row>
    <row r="13509" spans="1:3" x14ac:dyDescent="0.2">
      <c r="A13509" s="220"/>
      <c r="B13509" s="220"/>
      <c r="C13509" s="220"/>
    </row>
    <row r="13510" spans="1:3" x14ac:dyDescent="0.2">
      <c r="A13510" s="220"/>
      <c r="B13510" s="220"/>
      <c r="C13510" s="220"/>
    </row>
    <row r="13511" spans="1:3" x14ac:dyDescent="0.2">
      <c r="A13511" s="220"/>
      <c r="B13511" s="220"/>
      <c r="C13511" s="220"/>
    </row>
    <row r="13512" spans="1:3" x14ac:dyDescent="0.2">
      <c r="A13512" s="220"/>
      <c r="B13512" s="220"/>
      <c r="C13512" s="220"/>
    </row>
    <row r="13513" spans="1:3" x14ac:dyDescent="0.2">
      <c r="A13513" s="220"/>
      <c r="B13513" s="220"/>
      <c r="C13513" s="220"/>
    </row>
    <row r="13514" spans="1:3" x14ac:dyDescent="0.2">
      <c r="A13514" s="220"/>
      <c r="B13514" s="220"/>
      <c r="C13514" s="220"/>
    </row>
    <row r="13515" spans="1:3" x14ac:dyDescent="0.2">
      <c r="A13515" s="220"/>
      <c r="B13515" s="220"/>
      <c r="C13515" s="220"/>
    </row>
    <row r="13516" spans="1:3" x14ac:dyDescent="0.2">
      <c r="A13516" s="220"/>
      <c r="B13516" s="220"/>
      <c r="C13516" s="220"/>
    </row>
    <row r="13517" spans="1:3" x14ac:dyDescent="0.2">
      <c r="A13517" s="220"/>
      <c r="B13517" s="220"/>
      <c r="C13517" s="220"/>
    </row>
    <row r="13518" spans="1:3" x14ac:dyDescent="0.2">
      <c r="A13518" s="220"/>
      <c r="B13518" s="220"/>
      <c r="C13518" s="220"/>
    </row>
    <row r="13519" spans="1:3" x14ac:dyDescent="0.2">
      <c r="A13519" s="220"/>
      <c r="B13519" s="220"/>
      <c r="C13519" s="220"/>
    </row>
    <row r="13520" spans="1:3" x14ac:dyDescent="0.2">
      <c r="A13520" s="220"/>
      <c r="B13520" s="220"/>
      <c r="C13520" s="220"/>
    </row>
    <row r="13521" spans="1:3" x14ac:dyDescent="0.2">
      <c r="A13521" s="220"/>
      <c r="B13521" s="220"/>
      <c r="C13521" s="220"/>
    </row>
    <row r="13522" spans="1:3" x14ac:dyDescent="0.2">
      <c r="A13522" s="220"/>
      <c r="B13522" s="220"/>
      <c r="C13522" s="220"/>
    </row>
    <row r="13523" spans="1:3" x14ac:dyDescent="0.2">
      <c r="A13523" s="220"/>
      <c r="B13523" s="220"/>
      <c r="C13523" s="220"/>
    </row>
    <row r="13524" spans="1:3" x14ac:dyDescent="0.2">
      <c r="A13524" s="220"/>
      <c r="B13524" s="220"/>
      <c r="C13524" s="220"/>
    </row>
    <row r="13525" spans="1:3" x14ac:dyDescent="0.2">
      <c r="A13525" s="220"/>
      <c r="B13525" s="220"/>
      <c r="C13525" s="220"/>
    </row>
    <row r="13526" spans="1:3" x14ac:dyDescent="0.2">
      <c r="A13526" s="220"/>
      <c r="B13526" s="220"/>
      <c r="C13526" s="220"/>
    </row>
    <row r="13527" spans="1:3" x14ac:dyDescent="0.2">
      <c r="A13527" s="220"/>
      <c r="B13527" s="220"/>
      <c r="C13527" s="220"/>
    </row>
    <row r="13528" spans="1:3" x14ac:dyDescent="0.2">
      <c r="A13528" s="220"/>
      <c r="B13528" s="220"/>
      <c r="C13528" s="220"/>
    </row>
    <row r="13529" spans="1:3" x14ac:dyDescent="0.2">
      <c r="A13529" s="220"/>
      <c r="B13529" s="220"/>
      <c r="C13529" s="220"/>
    </row>
    <row r="13530" spans="1:3" x14ac:dyDescent="0.2">
      <c r="A13530" s="220"/>
      <c r="B13530" s="220"/>
      <c r="C13530" s="220"/>
    </row>
    <row r="13531" spans="1:3" x14ac:dyDescent="0.2">
      <c r="A13531" s="220"/>
      <c r="B13531" s="220"/>
      <c r="C13531" s="220"/>
    </row>
    <row r="13532" spans="1:3" x14ac:dyDescent="0.2">
      <c r="A13532" s="220"/>
      <c r="B13532" s="220"/>
      <c r="C13532" s="220"/>
    </row>
    <row r="13533" spans="1:3" x14ac:dyDescent="0.2">
      <c r="A13533" s="220"/>
      <c r="B13533" s="220"/>
      <c r="C13533" s="220"/>
    </row>
    <row r="13534" spans="1:3" x14ac:dyDescent="0.2">
      <c r="A13534" s="220"/>
      <c r="B13534" s="220"/>
      <c r="C13534" s="220"/>
    </row>
    <row r="13535" spans="1:3" x14ac:dyDescent="0.2">
      <c r="A13535" s="220"/>
      <c r="B13535" s="220"/>
      <c r="C13535" s="220"/>
    </row>
    <row r="13536" spans="1:3" x14ac:dyDescent="0.2">
      <c r="A13536" s="220"/>
      <c r="B13536" s="220"/>
      <c r="C13536" s="220"/>
    </row>
    <row r="13537" spans="1:3" x14ac:dyDescent="0.2">
      <c r="A13537" s="220"/>
      <c r="B13537" s="220"/>
      <c r="C13537" s="220"/>
    </row>
    <row r="13538" spans="1:3" x14ac:dyDescent="0.2">
      <c r="A13538" s="220"/>
      <c r="B13538" s="220"/>
      <c r="C13538" s="220"/>
    </row>
    <row r="13539" spans="1:3" x14ac:dyDescent="0.2">
      <c r="A13539" s="220"/>
      <c r="B13539" s="220"/>
      <c r="C13539" s="220"/>
    </row>
    <row r="13540" spans="1:3" x14ac:dyDescent="0.2">
      <c r="A13540" s="220"/>
      <c r="B13540" s="220"/>
      <c r="C13540" s="220"/>
    </row>
    <row r="13541" spans="1:3" x14ac:dyDescent="0.2">
      <c r="A13541" s="220"/>
      <c r="B13541" s="220"/>
      <c r="C13541" s="220"/>
    </row>
    <row r="13542" spans="1:3" x14ac:dyDescent="0.2">
      <c r="A13542" s="220"/>
      <c r="B13542" s="220"/>
      <c r="C13542" s="220"/>
    </row>
    <row r="13543" spans="1:3" x14ac:dyDescent="0.2">
      <c r="A13543" s="220"/>
      <c r="B13543" s="220"/>
      <c r="C13543" s="220"/>
    </row>
    <row r="13544" spans="1:3" x14ac:dyDescent="0.2">
      <c r="A13544" s="220"/>
      <c r="B13544" s="220"/>
      <c r="C13544" s="220"/>
    </row>
    <row r="13545" spans="1:3" x14ac:dyDescent="0.2">
      <c r="A13545" s="220"/>
      <c r="B13545" s="220"/>
      <c r="C13545" s="220"/>
    </row>
    <row r="13546" spans="1:3" x14ac:dyDescent="0.2">
      <c r="A13546" s="220"/>
      <c r="B13546" s="220"/>
      <c r="C13546" s="220"/>
    </row>
    <row r="13547" spans="1:3" x14ac:dyDescent="0.2">
      <c r="A13547" s="220"/>
      <c r="B13547" s="220"/>
      <c r="C13547" s="220"/>
    </row>
    <row r="13548" spans="1:3" x14ac:dyDescent="0.2">
      <c r="A13548" s="220"/>
      <c r="B13548" s="220"/>
      <c r="C13548" s="220"/>
    </row>
    <row r="13549" spans="1:3" x14ac:dyDescent="0.2">
      <c r="A13549" s="220"/>
      <c r="B13549" s="220"/>
      <c r="C13549" s="220"/>
    </row>
    <row r="13550" spans="1:3" x14ac:dyDescent="0.2">
      <c r="A13550" s="220"/>
      <c r="B13550" s="220"/>
      <c r="C13550" s="220"/>
    </row>
    <row r="13551" spans="1:3" x14ac:dyDescent="0.2">
      <c r="A13551" s="220"/>
      <c r="B13551" s="220"/>
      <c r="C13551" s="220"/>
    </row>
    <row r="13552" spans="1:3" x14ac:dyDescent="0.2">
      <c r="A13552" s="220"/>
      <c r="B13552" s="220"/>
      <c r="C13552" s="220"/>
    </row>
    <row r="13553" spans="1:3" x14ac:dyDescent="0.2">
      <c r="A13553" s="220"/>
      <c r="B13553" s="220"/>
      <c r="C13553" s="220"/>
    </row>
    <row r="13554" spans="1:3" x14ac:dyDescent="0.2">
      <c r="A13554" s="220"/>
      <c r="B13554" s="220"/>
      <c r="C13554" s="220"/>
    </row>
    <row r="13555" spans="1:3" x14ac:dyDescent="0.2">
      <c r="A13555" s="220"/>
      <c r="B13555" s="220"/>
      <c r="C13555" s="220"/>
    </row>
    <row r="13556" spans="1:3" x14ac:dyDescent="0.2">
      <c r="A13556" s="220"/>
      <c r="B13556" s="220"/>
      <c r="C13556" s="220"/>
    </row>
    <row r="13557" spans="1:3" x14ac:dyDescent="0.2">
      <c r="A13557" s="220"/>
      <c r="B13557" s="220"/>
      <c r="C13557" s="220"/>
    </row>
    <row r="13558" spans="1:3" x14ac:dyDescent="0.2">
      <c r="A13558" s="220"/>
      <c r="B13558" s="220"/>
      <c r="C13558" s="220"/>
    </row>
    <row r="13559" spans="1:3" x14ac:dyDescent="0.2">
      <c r="A13559" s="220"/>
      <c r="B13559" s="220"/>
      <c r="C13559" s="220"/>
    </row>
    <row r="13560" spans="1:3" x14ac:dyDescent="0.2">
      <c r="A13560" s="220"/>
      <c r="B13560" s="220"/>
      <c r="C13560" s="220"/>
    </row>
    <row r="13561" spans="1:3" x14ac:dyDescent="0.2">
      <c r="A13561" s="220"/>
      <c r="B13561" s="220"/>
      <c r="C13561" s="220"/>
    </row>
    <row r="13562" spans="1:3" x14ac:dyDescent="0.2">
      <c r="A13562" s="220"/>
      <c r="B13562" s="220"/>
      <c r="C13562" s="220"/>
    </row>
    <row r="13563" spans="1:3" x14ac:dyDescent="0.2">
      <c r="A13563" s="220"/>
      <c r="B13563" s="220"/>
      <c r="C13563" s="220"/>
    </row>
    <row r="13564" spans="1:3" x14ac:dyDescent="0.2">
      <c r="A13564" s="220"/>
      <c r="B13564" s="220"/>
      <c r="C13564" s="220"/>
    </row>
    <row r="13565" spans="1:3" x14ac:dyDescent="0.2">
      <c r="A13565" s="220"/>
      <c r="B13565" s="220"/>
      <c r="C13565" s="220"/>
    </row>
    <row r="13566" spans="1:3" x14ac:dyDescent="0.2">
      <c r="A13566" s="220"/>
      <c r="B13566" s="220"/>
      <c r="C13566" s="220"/>
    </row>
    <row r="13567" spans="1:3" x14ac:dyDescent="0.2">
      <c r="A13567" s="220"/>
      <c r="B13567" s="220"/>
      <c r="C13567" s="220"/>
    </row>
    <row r="13568" spans="1:3" x14ac:dyDescent="0.2">
      <c r="A13568" s="220"/>
      <c r="B13568" s="220"/>
      <c r="C13568" s="220"/>
    </row>
    <row r="13569" spans="1:3" x14ac:dyDescent="0.2">
      <c r="A13569" s="220"/>
      <c r="B13569" s="220"/>
      <c r="C13569" s="220"/>
    </row>
    <row r="13570" spans="1:3" x14ac:dyDescent="0.2">
      <c r="A13570" s="220"/>
      <c r="B13570" s="220"/>
      <c r="C13570" s="220"/>
    </row>
    <row r="13571" spans="1:3" x14ac:dyDescent="0.2">
      <c r="A13571" s="220"/>
      <c r="B13571" s="220"/>
      <c r="C13571" s="220"/>
    </row>
    <row r="13572" spans="1:3" x14ac:dyDescent="0.2">
      <c r="A13572" s="220"/>
      <c r="B13572" s="220"/>
      <c r="C13572" s="220"/>
    </row>
    <row r="13573" spans="1:3" x14ac:dyDescent="0.2">
      <c r="A13573" s="220"/>
      <c r="B13573" s="220"/>
      <c r="C13573" s="220"/>
    </row>
    <row r="13574" spans="1:3" x14ac:dyDescent="0.2">
      <c r="A13574" s="220"/>
      <c r="B13574" s="220"/>
      <c r="C13574" s="220"/>
    </row>
    <row r="13575" spans="1:3" x14ac:dyDescent="0.2">
      <c r="A13575" s="220"/>
      <c r="B13575" s="220"/>
      <c r="C13575" s="220"/>
    </row>
    <row r="13576" spans="1:3" x14ac:dyDescent="0.2">
      <c r="A13576" s="220"/>
      <c r="B13576" s="220"/>
      <c r="C13576" s="220"/>
    </row>
    <row r="13577" spans="1:3" x14ac:dyDescent="0.2">
      <c r="A13577" s="220"/>
      <c r="B13577" s="220"/>
      <c r="C13577" s="220"/>
    </row>
    <row r="13578" spans="1:3" x14ac:dyDescent="0.2">
      <c r="A13578" s="220"/>
      <c r="B13578" s="220"/>
      <c r="C13578" s="220"/>
    </row>
    <row r="13579" spans="1:3" x14ac:dyDescent="0.2">
      <c r="A13579" s="220"/>
      <c r="B13579" s="220"/>
      <c r="C13579" s="220"/>
    </row>
    <row r="13580" spans="1:3" x14ac:dyDescent="0.2">
      <c r="A13580" s="220"/>
      <c r="B13580" s="220"/>
      <c r="C13580" s="220"/>
    </row>
    <row r="13581" spans="1:3" x14ac:dyDescent="0.2">
      <c r="A13581" s="220"/>
      <c r="B13581" s="220"/>
      <c r="C13581" s="220"/>
    </row>
    <row r="13582" spans="1:3" x14ac:dyDescent="0.2">
      <c r="A13582" s="220"/>
      <c r="B13582" s="220"/>
      <c r="C13582" s="220"/>
    </row>
    <row r="13583" spans="1:3" x14ac:dyDescent="0.2">
      <c r="A13583" s="220"/>
      <c r="B13583" s="220"/>
      <c r="C13583" s="220"/>
    </row>
    <row r="13584" spans="1:3" x14ac:dyDescent="0.2">
      <c r="A13584" s="220"/>
      <c r="B13584" s="220"/>
      <c r="C13584" s="220"/>
    </row>
    <row r="13585" spans="1:3" x14ac:dyDescent="0.2">
      <c r="A13585" s="220"/>
      <c r="B13585" s="220"/>
      <c r="C13585" s="220"/>
    </row>
    <row r="13586" spans="1:3" x14ac:dyDescent="0.2">
      <c r="A13586" s="220"/>
      <c r="B13586" s="220"/>
      <c r="C13586" s="220"/>
    </row>
    <row r="13587" spans="1:3" x14ac:dyDescent="0.2">
      <c r="A13587" s="220"/>
      <c r="B13587" s="220"/>
      <c r="C13587" s="220"/>
    </row>
    <row r="13588" spans="1:3" x14ac:dyDescent="0.2">
      <c r="A13588" s="220"/>
      <c r="B13588" s="220"/>
      <c r="C13588" s="220"/>
    </row>
    <row r="13589" spans="1:3" x14ac:dyDescent="0.2">
      <c r="A13589" s="220"/>
      <c r="B13589" s="220"/>
      <c r="C13589" s="220"/>
    </row>
    <row r="13590" spans="1:3" x14ac:dyDescent="0.2">
      <c r="A13590" s="220"/>
      <c r="B13590" s="220"/>
      <c r="C13590" s="220"/>
    </row>
    <row r="13591" spans="1:3" x14ac:dyDescent="0.2">
      <c r="A13591" s="220"/>
      <c r="B13591" s="220"/>
      <c r="C13591" s="220"/>
    </row>
    <row r="13592" spans="1:3" x14ac:dyDescent="0.2">
      <c r="A13592" s="220"/>
      <c r="B13592" s="220"/>
      <c r="C13592" s="220"/>
    </row>
    <row r="13593" spans="1:3" x14ac:dyDescent="0.2">
      <c r="A13593" s="220"/>
      <c r="B13593" s="220"/>
      <c r="C13593" s="220"/>
    </row>
    <row r="13594" spans="1:3" x14ac:dyDescent="0.2">
      <c r="A13594" s="220"/>
      <c r="B13594" s="220"/>
      <c r="C13594" s="220"/>
    </row>
    <row r="13595" spans="1:3" x14ac:dyDescent="0.2">
      <c r="A13595" s="220"/>
      <c r="B13595" s="220"/>
      <c r="C13595" s="220"/>
    </row>
    <row r="13596" spans="1:3" x14ac:dyDescent="0.2">
      <c r="A13596" s="220"/>
      <c r="B13596" s="220"/>
      <c r="C13596" s="220"/>
    </row>
    <row r="13597" spans="1:3" x14ac:dyDescent="0.2">
      <c r="A13597" s="220"/>
      <c r="B13597" s="220"/>
      <c r="C13597" s="220"/>
    </row>
    <row r="13598" spans="1:3" x14ac:dyDescent="0.2">
      <c r="A13598" s="220"/>
      <c r="B13598" s="220"/>
      <c r="C13598" s="220"/>
    </row>
    <row r="13599" spans="1:3" x14ac:dyDescent="0.2">
      <c r="A13599" s="220"/>
      <c r="B13599" s="220"/>
      <c r="C13599" s="220"/>
    </row>
    <row r="13600" spans="1:3" x14ac:dyDescent="0.2">
      <c r="A13600" s="220"/>
      <c r="B13600" s="220"/>
      <c r="C13600" s="220"/>
    </row>
    <row r="13601" spans="1:3" x14ac:dyDescent="0.2">
      <c r="A13601" s="220"/>
      <c r="B13601" s="220"/>
      <c r="C13601" s="220"/>
    </row>
    <row r="13602" spans="1:3" x14ac:dyDescent="0.2">
      <c r="A13602" s="220"/>
      <c r="B13602" s="220"/>
      <c r="C13602" s="220"/>
    </row>
    <row r="13603" spans="1:3" x14ac:dyDescent="0.2">
      <c r="A13603" s="220"/>
      <c r="B13603" s="220"/>
      <c r="C13603" s="220"/>
    </row>
    <row r="13604" spans="1:3" x14ac:dyDescent="0.2">
      <c r="A13604" s="220"/>
      <c r="B13604" s="220"/>
      <c r="C13604" s="220"/>
    </row>
    <row r="13605" spans="1:3" x14ac:dyDescent="0.2">
      <c r="A13605" s="220"/>
      <c r="B13605" s="220"/>
      <c r="C13605" s="220"/>
    </row>
    <row r="13606" spans="1:3" x14ac:dyDescent="0.2">
      <c r="A13606" s="220"/>
      <c r="B13606" s="220"/>
      <c r="C13606" s="220"/>
    </row>
    <row r="13607" spans="1:3" x14ac:dyDescent="0.2">
      <c r="A13607" s="220"/>
      <c r="B13607" s="220"/>
      <c r="C13607" s="220"/>
    </row>
    <row r="13608" spans="1:3" x14ac:dyDescent="0.2">
      <c r="A13608" s="220"/>
      <c r="B13608" s="220"/>
      <c r="C13608" s="220"/>
    </row>
    <row r="13609" spans="1:3" x14ac:dyDescent="0.2">
      <c r="A13609" s="220"/>
      <c r="B13609" s="220"/>
      <c r="C13609" s="220"/>
    </row>
    <row r="13610" spans="1:3" x14ac:dyDescent="0.2">
      <c r="A13610" s="220"/>
      <c r="B13610" s="220"/>
      <c r="C13610" s="220"/>
    </row>
    <row r="13611" spans="1:3" x14ac:dyDescent="0.2">
      <c r="A13611" s="220"/>
      <c r="B13611" s="220"/>
      <c r="C13611" s="220"/>
    </row>
    <row r="13612" spans="1:3" x14ac:dyDescent="0.2">
      <c r="A13612" s="220"/>
      <c r="B13612" s="220"/>
      <c r="C13612" s="220"/>
    </row>
    <row r="13613" spans="1:3" x14ac:dyDescent="0.2">
      <c r="A13613" s="220"/>
      <c r="B13613" s="220"/>
      <c r="C13613" s="220"/>
    </row>
    <row r="13614" spans="1:3" x14ac:dyDescent="0.2">
      <c r="A13614" s="220"/>
      <c r="B13614" s="220"/>
      <c r="C13614" s="220"/>
    </row>
    <row r="13615" spans="1:3" x14ac:dyDescent="0.2">
      <c r="A13615" s="220"/>
      <c r="B13615" s="220"/>
      <c r="C13615" s="220"/>
    </row>
    <row r="13616" spans="1:3" x14ac:dyDescent="0.2">
      <c r="A13616" s="220"/>
      <c r="B13616" s="220"/>
      <c r="C13616" s="220"/>
    </row>
    <row r="13617" spans="1:3" x14ac:dyDescent="0.2">
      <c r="A13617" s="220"/>
      <c r="B13617" s="220"/>
      <c r="C13617" s="220"/>
    </row>
    <row r="13618" spans="1:3" x14ac:dyDescent="0.2">
      <c r="A13618" s="220"/>
      <c r="B13618" s="220"/>
      <c r="C13618" s="220"/>
    </row>
    <row r="13619" spans="1:3" x14ac:dyDescent="0.2">
      <c r="A13619" s="220"/>
      <c r="B13619" s="220"/>
      <c r="C13619" s="220"/>
    </row>
    <row r="13620" spans="1:3" x14ac:dyDescent="0.2">
      <c r="A13620" s="220"/>
      <c r="B13620" s="220"/>
      <c r="C13620" s="220"/>
    </row>
    <row r="13621" spans="1:3" x14ac:dyDescent="0.2">
      <c r="A13621" s="220"/>
      <c r="B13621" s="220"/>
      <c r="C13621" s="220"/>
    </row>
    <row r="13622" spans="1:3" x14ac:dyDescent="0.2">
      <c r="A13622" s="220"/>
      <c r="B13622" s="220"/>
      <c r="C13622" s="220"/>
    </row>
    <row r="13623" spans="1:3" x14ac:dyDescent="0.2">
      <c r="A13623" s="220"/>
      <c r="B13623" s="220"/>
      <c r="C13623" s="220"/>
    </row>
    <row r="13624" spans="1:3" x14ac:dyDescent="0.2">
      <c r="A13624" s="220"/>
      <c r="B13624" s="220"/>
      <c r="C13624" s="220"/>
    </row>
    <row r="13625" spans="1:3" x14ac:dyDescent="0.2">
      <c r="A13625" s="220"/>
      <c r="B13625" s="220"/>
      <c r="C13625" s="220"/>
    </row>
    <row r="13626" spans="1:3" x14ac:dyDescent="0.2">
      <c r="A13626" s="220"/>
      <c r="B13626" s="220"/>
      <c r="C13626" s="220"/>
    </row>
    <row r="13627" spans="1:3" x14ac:dyDescent="0.2">
      <c r="A13627" s="220"/>
      <c r="B13627" s="220"/>
      <c r="C13627" s="220"/>
    </row>
    <row r="13628" spans="1:3" x14ac:dyDescent="0.2">
      <c r="A13628" s="220"/>
      <c r="B13628" s="220"/>
      <c r="C13628" s="220"/>
    </row>
    <row r="13629" spans="1:3" x14ac:dyDescent="0.2">
      <c r="A13629" s="220"/>
      <c r="B13629" s="220"/>
      <c r="C13629" s="220"/>
    </row>
    <row r="13630" spans="1:3" x14ac:dyDescent="0.2">
      <c r="A13630" s="220"/>
      <c r="B13630" s="220"/>
      <c r="C13630" s="220"/>
    </row>
    <row r="13631" spans="1:3" x14ac:dyDescent="0.2">
      <c r="A13631" s="220"/>
      <c r="B13631" s="220"/>
      <c r="C13631" s="220"/>
    </row>
    <row r="13632" spans="1:3" x14ac:dyDescent="0.2">
      <c r="A13632" s="220"/>
      <c r="B13632" s="220"/>
      <c r="C13632" s="220"/>
    </row>
    <row r="13633" spans="1:3" x14ac:dyDescent="0.2">
      <c r="A13633" s="220"/>
      <c r="B13633" s="220"/>
      <c r="C13633" s="220"/>
    </row>
    <row r="13634" spans="1:3" x14ac:dyDescent="0.2">
      <c r="A13634" s="220"/>
      <c r="B13634" s="220"/>
      <c r="C13634" s="220"/>
    </row>
    <row r="13635" spans="1:3" x14ac:dyDescent="0.2">
      <c r="A13635" s="220"/>
      <c r="B13635" s="220"/>
      <c r="C13635" s="220"/>
    </row>
    <row r="13636" spans="1:3" x14ac:dyDescent="0.2">
      <c r="A13636" s="220"/>
      <c r="B13636" s="220"/>
      <c r="C13636" s="220"/>
    </row>
    <row r="13637" spans="1:3" x14ac:dyDescent="0.2">
      <c r="A13637" s="220"/>
      <c r="B13637" s="220"/>
      <c r="C13637" s="220"/>
    </row>
    <row r="13638" spans="1:3" x14ac:dyDescent="0.2">
      <c r="A13638" s="220"/>
      <c r="B13638" s="220"/>
      <c r="C13638" s="220"/>
    </row>
    <row r="13639" spans="1:3" x14ac:dyDescent="0.2">
      <c r="A13639" s="220"/>
      <c r="B13639" s="220"/>
      <c r="C13639" s="220"/>
    </row>
    <row r="13640" spans="1:3" x14ac:dyDescent="0.2">
      <c r="A13640" s="220"/>
      <c r="B13640" s="220"/>
      <c r="C13640" s="220"/>
    </row>
    <row r="13641" spans="1:3" x14ac:dyDescent="0.2">
      <c r="A13641" s="220"/>
      <c r="B13641" s="220"/>
      <c r="C13641" s="220"/>
    </row>
    <row r="13642" spans="1:3" x14ac:dyDescent="0.2">
      <c r="A13642" s="220"/>
      <c r="B13642" s="220"/>
      <c r="C13642" s="220"/>
    </row>
    <row r="13643" spans="1:3" x14ac:dyDescent="0.2">
      <c r="A13643" s="220"/>
      <c r="B13643" s="220"/>
      <c r="C13643" s="220"/>
    </row>
    <row r="13644" spans="1:3" x14ac:dyDescent="0.2">
      <c r="A13644" s="220"/>
      <c r="B13644" s="220"/>
      <c r="C13644" s="220"/>
    </row>
    <row r="13645" spans="1:3" x14ac:dyDescent="0.2">
      <c r="A13645" s="220"/>
      <c r="B13645" s="220"/>
      <c r="C13645" s="220"/>
    </row>
    <row r="13646" spans="1:3" x14ac:dyDescent="0.2">
      <c r="A13646" s="220"/>
      <c r="B13646" s="220"/>
      <c r="C13646" s="220"/>
    </row>
    <row r="13647" spans="1:3" x14ac:dyDescent="0.2">
      <c r="A13647" s="220"/>
      <c r="B13647" s="220"/>
      <c r="C13647" s="220"/>
    </row>
    <row r="13648" spans="1:3" x14ac:dyDescent="0.2">
      <c r="A13648" s="220"/>
      <c r="B13648" s="220"/>
      <c r="C13648" s="220"/>
    </row>
    <row r="13649" spans="1:3" x14ac:dyDescent="0.2">
      <c r="A13649" s="220"/>
      <c r="B13649" s="220"/>
      <c r="C13649" s="220"/>
    </row>
    <row r="13650" spans="1:3" x14ac:dyDescent="0.2">
      <c r="A13650" s="220"/>
      <c r="B13650" s="220"/>
      <c r="C13650" s="220"/>
    </row>
    <row r="13651" spans="1:3" x14ac:dyDescent="0.2">
      <c r="A13651" s="220"/>
      <c r="B13651" s="220"/>
      <c r="C13651" s="220"/>
    </row>
    <row r="13652" spans="1:3" x14ac:dyDescent="0.2">
      <c r="A13652" s="220"/>
      <c r="B13652" s="220"/>
      <c r="C13652" s="220"/>
    </row>
    <row r="13653" spans="1:3" x14ac:dyDescent="0.2">
      <c r="A13653" s="220"/>
      <c r="B13653" s="220"/>
      <c r="C13653" s="220"/>
    </row>
    <row r="13654" spans="1:3" x14ac:dyDescent="0.2">
      <c r="A13654" s="220"/>
      <c r="B13654" s="220"/>
      <c r="C13654" s="220"/>
    </row>
    <row r="13655" spans="1:3" x14ac:dyDescent="0.2">
      <c r="A13655" s="220"/>
      <c r="B13655" s="220"/>
      <c r="C13655" s="220"/>
    </row>
    <row r="13656" spans="1:3" x14ac:dyDescent="0.2">
      <c r="A13656" s="220"/>
      <c r="B13656" s="220"/>
      <c r="C13656" s="220"/>
    </row>
    <row r="13657" spans="1:3" x14ac:dyDescent="0.2">
      <c r="A13657" s="220"/>
      <c r="B13657" s="220"/>
      <c r="C13657" s="220"/>
    </row>
    <row r="13658" spans="1:3" x14ac:dyDescent="0.2">
      <c r="A13658" s="220"/>
      <c r="B13658" s="220"/>
      <c r="C13658" s="220"/>
    </row>
    <row r="13659" spans="1:3" x14ac:dyDescent="0.2">
      <c r="A13659" s="220"/>
      <c r="B13659" s="220"/>
      <c r="C13659" s="220"/>
    </row>
    <row r="13660" spans="1:3" x14ac:dyDescent="0.2">
      <c r="A13660" s="220"/>
      <c r="B13660" s="220"/>
      <c r="C13660" s="220"/>
    </row>
    <row r="13661" spans="1:3" x14ac:dyDescent="0.2">
      <c r="A13661" s="220"/>
      <c r="B13661" s="220"/>
      <c r="C13661" s="220"/>
    </row>
    <row r="13662" spans="1:3" x14ac:dyDescent="0.2">
      <c r="A13662" s="220"/>
      <c r="B13662" s="220"/>
      <c r="C13662" s="220"/>
    </row>
    <row r="13663" spans="1:3" x14ac:dyDescent="0.2">
      <c r="A13663" s="220"/>
      <c r="B13663" s="220"/>
      <c r="C13663" s="220"/>
    </row>
    <row r="13664" spans="1:3" x14ac:dyDescent="0.2">
      <c r="A13664" s="220"/>
      <c r="B13664" s="220"/>
      <c r="C13664" s="220"/>
    </row>
    <row r="13665" spans="1:3" x14ac:dyDescent="0.2">
      <c r="A13665" s="220"/>
      <c r="B13665" s="220"/>
      <c r="C13665" s="220"/>
    </row>
    <row r="13666" spans="1:3" x14ac:dyDescent="0.2">
      <c r="A13666" s="220"/>
      <c r="B13666" s="220"/>
      <c r="C13666" s="220"/>
    </row>
    <row r="13667" spans="1:3" x14ac:dyDescent="0.2">
      <c r="A13667" s="220"/>
      <c r="B13667" s="220"/>
      <c r="C13667" s="220"/>
    </row>
    <row r="13668" spans="1:3" x14ac:dyDescent="0.2">
      <c r="A13668" s="220"/>
      <c r="B13668" s="220"/>
      <c r="C13668" s="220"/>
    </row>
    <row r="13669" spans="1:3" x14ac:dyDescent="0.2">
      <c r="A13669" s="220"/>
      <c r="B13669" s="220"/>
      <c r="C13669" s="220"/>
    </row>
    <row r="13670" spans="1:3" x14ac:dyDescent="0.2">
      <c r="A13670" s="220"/>
      <c r="B13670" s="220"/>
      <c r="C13670" s="220"/>
    </row>
    <row r="13671" spans="1:3" x14ac:dyDescent="0.2">
      <c r="A13671" s="220"/>
      <c r="B13671" s="220"/>
      <c r="C13671" s="220"/>
    </row>
    <row r="13672" spans="1:3" x14ac:dyDescent="0.2">
      <c r="A13672" s="220"/>
      <c r="B13672" s="220"/>
      <c r="C13672" s="220"/>
    </row>
    <row r="13673" spans="1:3" x14ac:dyDescent="0.2">
      <c r="A13673" s="220"/>
      <c r="B13673" s="220"/>
      <c r="C13673" s="220"/>
    </row>
    <row r="13674" spans="1:3" x14ac:dyDescent="0.2">
      <c r="A13674" s="220"/>
      <c r="B13674" s="220"/>
      <c r="C13674" s="220"/>
    </row>
    <row r="13675" spans="1:3" x14ac:dyDescent="0.2">
      <c r="A13675" s="220"/>
      <c r="B13675" s="220"/>
      <c r="C13675" s="220"/>
    </row>
    <row r="13676" spans="1:3" x14ac:dyDescent="0.2">
      <c r="A13676" s="220"/>
      <c r="B13676" s="220"/>
      <c r="C13676" s="220"/>
    </row>
    <row r="13677" spans="1:3" x14ac:dyDescent="0.2">
      <c r="A13677" s="220"/>
      <c r="B13677" s="220"/>
      <c r="C13677" s="220"/>
    </row>
    <row r="13678" spans="1:3" x14ac:dyDescent="0.2">
      <c r="A13678" s="220"/>
      <c r="B13678" s="220"/>
      <c r="C13678" s="220"/>
    </row>
    <row r="13679" spans="1:3" x14ac:dyDescent="0.2">
      <c r="A13679" s="220"/>
      <c r="B13679" s="220"/>
      <c r="C13679" s="220"/>
    </row>
    <row r="13680" spans="1:3" x14ac:dyDescent="0.2">
      <c r="A13680" s="220"/>
      <c r="B13680" s="220"/>
      <c r="C13680" s="220"/>
    </row>
    <row r="13681" spans="1:3" x14ac:dyDescent="0.2">
      <c r="A13681" s="220"/>
      <c r="B13681" s="220"/>
      <c r="C13681" s="220"/>
    </row>
    <row r="13682" spans="1:3" x14ac:dyDescent="0.2">
      <c r="A13682" s="220"/>
      <c r="B13682" s="220"/>
      <c r="C13682" s="220"/>
    </row>
    <row r="13683" spans="1:3" x14ac:dyDescent="0.2">
      <c r="A13683" s="220"/>
      <c r="B13683" s="220"/>
      <c r="C13683" s="220"/>
    </row>
    <row r="13684" spans="1:3" x14ac:dyDescent="0.2">
      <c r="A13684" s="220"/>
      <c r="B13684" s="220"/>
      <c r="C13684" s="220"/>
    </row>
    <row r="13685" spans="1:3" x14ac:dyDescent="0.2">
      <c r="A13685" s="220"/>
      <c r="B13685" s="220"/>
      <c r="C13685" s="220"/>
    </row>
    <row r="13686" spans="1:3" x14ac:dyDescent="0.2">
      <c r="A13686" s="220"/>
      <c r="B13686" s="220"/>
      <c r="C13686" s="220"/>
    </row>
    <row r="13687" spans="1:3" x14ac:dyDescent="0.2">
      <c r="A13687" s="220"/>
      <c r="B13687" s="220"/>
      <c r="C13687" s="220"/>
    </row>
    <row r="13688" spans="1:3" x14ac:dyDescent="0.2">
      <c r="A13688" s="220"/>
      <c r="B13688" s="220"/>
      <c r="C13688" s="220"/>
    </row>
    <row r="13689" spans="1:3" x14ac:dyDescent="0.2">
      <c r="A13689" s="220"/>
      <c r="B13689" s="220"/>
      <c r="C13689" s="220"/>
    </row>
    <row r="13690" spans="1:3" x14ac:dyDescent="0.2">
      <c r="A13690" s="220"/>
      <c r="B13690" s="220"/>
      <c r="C13690" s="220"/>
    </row>
    <row r="13691" spans="1:3" x14ac:dyDescent="0.2">
      <c r="A13691" s="220"/>
      <c r="B13691" s="220"/>
      <c r="C13691" s="220"/>
    </row>
    <row r="13692" spans="1:3" x14ac:dyDescent="0.2">
      <c r="A13692" s="220"/>
      <c r="B13692" s="220"/>
      <c r="C13692" s="220"/>
    </row>
    <row r="13693" spans="1:3" x14ac:dyDescent="0.2">
      <c r="A13693" s="220"/>
      <c r="B13693" s="220"/>
      <c r="C13693" s="220"/>
    </row>
    <row r="13694" spans="1:3" x14ac:dyDescent="0.2">
      <c r="A13694" s="220"/>
      <c r="B13694" s="220"/>
      <c r="C13694" s="220"/>
    </row>
    <row r="13695" spans="1:3" x14ac:dyDescent="0.2">
      <c r="A13695" s="220"/>
      <c r="B13695" s="220"/>
      <c r="C13695" s="220"/>
    </row>
    <row r="13696" spans="1:3" x14ac:dyDescent="0.2">
      <c r="A13696" s="220"/>
      <c r="B13696" s="220"/>
      <c r="C13696" s="220"/>
    </row>
    <row r="13697" spans="1:3" x14ac:dyDescent="0.2">
      <c r="A13697" s="220"/>
      <c r="B13697" s="220"/>
      <c r="C13697" s="220"/>
    </row>
    <row r="13698" spans="1:3" x14ac:dyDescent="0.2">
      <c r="A13698" s="220"/>
      <c r="B13698" s="220"/>
      <c r="C13698" s="220"/>
    </row>
    <row r="13699" spans="1:3" x14ac:dyDescent="0.2">
      <c r="A13699" s="220"/>
      <c r="B13699" s="220"/>
      <c r="C13699" s="220"/>
    </row>
    <row r="13700" spans="1:3" x14ac:dyDescent="0.2">
      <c r="A13700" s="220"/>
      <c r="B13700" s="220"/>
      <c r="C13700" s="220"/>
    </row>
    <row r="13701" spans="1:3" x14ac:dyDescent="0.2">
      <c r="A13701" s="220"/>
      <c r="B13701" s="220"/>
      <c r="C13701" s="220"/>
    </row>
    <row r="13702" spans="1:3" x14ac:dyDescent="0.2">
      <c r="A13702" s="220"/>
      <c r="B13702" s="220"/>
      <c r="C13702" s="220"/>
    </row>
    <row r="13703" spans="1:3" x14ac:dyDescent="0.2">
      <c r="A13703" s="220"/>
      <c r="B13703" s="220"/>
      <c r="C13703" s="220"/>
    </row>
    <row r="13704" spans="1:3" x14ac:dyDescent="0.2">
      <c r="A13704" s="220"/>
      <c r="B13704" s="220"/>
      <c r="C13704" s="220"/>
    </row>
    <row r="13705" spans="1:3" x14ac:dyDescent="0.2">
      <c r="A13705" s="220"/>
      <c r="B13705" s="220"/>
      <c r="C13705" s="220"/>
    </row>
    <row r="13706" spans="1:3" x14ac:dyDescent="0.2">
      <c r="A13706" s="220"/>
      <c r="B13706" s="220"/>
      <c r="C13706" s="220"/>
    </row>
    <row r="13707" spans="1:3" x14ac:dyDescent="0.2">
      <c r="A13707" s="220"/>
      <c r="B13707" s="220"/>
      <c r="C13707" s="220"/>
    </row>
    <row r="13708" spans="1:3" x14ac:dyDescent="0.2">
      <c r="A13708" s="220"/>
      <c r="B13708" s="220"/>
      <c r="C13708" s="220"/>
    </row>
    <row r="13709" spans="1:3" x14ac:dyDescent="0.2">
      <c r="A13709" s="220"/>
      <c r="B13709" s="220"/>
      <c r="C13709" s="220"/>
    </row>
    <row r="13710" spans="1:3" x14ac:dyDescent="0.2">
      <c r="A13710" s="220"/>
      <c r="B13710" s="220"/>
      <c r="C13710" s="220"/>
    </row>
    <row r="13711" spans="1:3" x14ac:dyDescent="0.2">
      <c r="A13711" s="220"/>
      <c r="B13711" s="220"/>
      <c r="C13711" s="220"/>
    </row>
    <row r="13712" spans="1:3" x14ac:dyDescent="0.2">
      <c r="A13712" s="220"/>
      <c r="B13712" s="220"/>
      <c r="C13712" s="220"/>
    </row>
    <row r="13713" spans="1:3" x14ac:dyDescent="0.2">
      <c r="A13713" s="220"/>
      <c r="B13713" s="220"/>
      <c r="C13713" s="220"/>
    </row>
    <row r="13714" spans="1:3" x14ac:dyDescent="0.2">
      <c r="A13714" s="220"/>
      <c r="B13714" s="220"/>
      <c r="C13714" s="220"/>
    </row>
    <row r="13715" spans="1:3" x14ac:dyDescent="0.2">
      <c r="A13715" s="220"/>
      <c r="B13715" s="220"/>
      <c r="C13715" s="220"/>
    </row>
    <row r="13716" spans="1:3" x14ac:dyDescent="0.2">
      <c r="A13716" s="220"/>
      <c r="B13716" s="220"/>
      <c r="C13716" s="220"/>
    </row>
    <row r="13717" spans="1:3" x14ac:dyDescent="0.2">
      <c r="A13717" s="220"/>
      <c r="B13717" s="220"/>
      <c r="C13717" s="220"/>
    </row>
    <row r="13718" spans="1:3" x14ac:dyDescent="0.2">
      <c r="A13718" s="220"/>
      <c r="B13718" s="220"/>
      <c r="C13718" s="220"/>
    </row>
    <row r="13719" spans="1:3" x14ac:dyDescent="0.2">
      <c r="A13719" s="220"/>
      <c r="B13719" s="220"/>
      <c r="C13719" s="220"/>
    </row>
    <row r="13720" spans="1:3" x14ac:dyDescent="0.2">
      <c r="A13720" s="220"/>
      <c r="B13720" s="220"/>
      <c r="C13720" s="220"/>
    </row>
    <row r="13721" spans="1:3" x14ac:dyDescent="0.2">
      <c r="A13721" s="220"/>
      <c r="B13721" s="220"/>
      <c r="C13721" s="220"/>
    </row>
    <row r="13722" spans="1:3" x14ac:dyDescent="0.2">
      <c r="A13722" s="220"/>
      <c r="B13722" s="220"/>
      <c r="C13722" s="220"/>
    </row>
    <row r="13723" spans="1:3" x14ac:dyDescent="0.2">
      <c r="A13723" s="220"/>
      <c r="B13723" s="220"/>
      <c r="C13723" s="220"/>
    </row>
    <row r="13724" spans="1:3" x14ac:dyDescent="0.2">
      <c r="A13724" s="220"/>
      <c r="B13724" s="220"/>
      <c r="C13724" s="220"/>
    </row>
    <row r="13725" spans="1:3" x14ac:dyDescent="0.2">
      <c r="A13725" s="220"/>
      <c r="B13725" s="220"/>
      <c r="C13725" s="220"/>
    </row>
    <row r="13726" spans="1:3" x14ac:dyDescent="0.2">
      <c r="A13726" s="220"/>
      <c r="B13726" s="220"/>
      <c r="C13726" s="220"/>
    </row>
    <row r="13727" spans="1:3" x14ac:dyDescent="0.2">
      <c r="A13727" s="220"/>
      <c r="B13727" s="220"/>
      <c r="C13727" s="220"/>
    </row>
    <row r="13728" spans="1:3" x14ac:dyDescent="0.2">
      <c r="A13728" s="220"/>
      <c r="B13728" s="220"/>
      <c r="C13728" s="220"/>
    </row>
    <row r="13729" spans="1:3" x14ac:dyDescent="0.2">
      <c r="A13729" s="220"/>
      <c r="B13729" s="220"/>
      <c r="C13729" s="220"/>
    </row>
    <row r="13730" spans="1:3" x14ac:dyDescent="0.2">
      <c r="A13730" s="220"/>
      <c r="B13730" s="220"/>
      <c r="C13730" s="220"/>
    </row>
    <row r="13731" spans="1:3" x14ac:dyDescent="0.2">
      <c r="A13731" s="220"/>
      <c r="B13731" s="220"/>
      <c r="C13731" s="220"/>
    </row>
    <row r="13732" spans="1:3" x14ac:dyDescent="0.2">
      <c r="A13732" s="220"/>
      <c r="B13732" s="220"/>
      <c r="C13732" s="220"/>
    </row>
    <row r="13733" spans="1:3" x14ac:dyDescent="0.2">
      <c r="A13733" s="220"/>
      <c r="B13733" s="220"/>
      <c r="C13733" s="220"/>
    </row>
    <row r="13734" spans="1:3" x14ac:dyDescent="0.2">
      <c r="A13734" s="220"/>
      <c r="B13734" s="220"/>
      <c r="C13734" s="220"/>
    </row>
    <row r="13735" spans="1:3" x14ac:dyDescent="0.2">
      <c r="A13735" s="220"/>
      <c r="B13735" s="220"/>
      <c r="C13735" s="220"/>
    </row>
    <row r="13736" spans="1:3" x14ac:dyDescent="0.2">
      <c r="A13736" s="220"/>
      <c r="B13736" s="220"/>
      <c r="C13736" s="220"/>
    </row>
    <row r="13737" spans="1:3" x14ac:dyDescent="0.2">
      <c r="A13737" s="220"/>
      <c r="B13737" s="220"/>
      <c r="C13737" s="220"/>
    </row>
    <row r="13738" spans="1:3" x14ac:dyDescent="0.2">
      <c r="A13738" s="220"/>
      <c r="B13738" s="220"/>
      <c r="C13738" s="220"/>
    </row>
    <row r="13739" spans="1:3" x14ac:dyDescent="0.2">
      <c r="A13739" s="220"/>
      <c r="B13739" s="220"/>
      <c r="C13739" s="220"/>
    </row>
    <row r="13740" spans="1:3" x14ac:dyDescent="0.2">
      <c r="A13740" s="220"/>
      <c r="B13740" s="220"/>
      <c r="C13740" s="220"/>
    </row>
    <row r="13741" spans="1:3" x14ac:dyDescent="0.2">
      <c r="A13741" s="220"/>
      <c r="B13741" s="220"/>
      <c r="C13741" s="220"/>
    </row>
    <row r="13742" spans="1:3" x14ac:dyDescent="0.2">
      <c r="A13742" s="220"/>
      <c r="B13742" s="220"/>
      <c r="C13742" s="220"/>
    </row>
    <row r="13743" spans="1:3" x14ac:dyDescent="0.2">
      <c r="A13743" s="220"/>
      <c r="B13743" s="220"/>
      <c r="C13743" s="220"/>
    </row>
    <row r="13744" spans="1:3" x14ac:dyDescent="0.2">
      <c r="A13744" s="220"/>
      <c r="B13744" s="220"/>
      <c r="C13744" s="220"/>
    </row>
    <row r="13745" spans="1:3" x14ac:dyDescent="0.2">
      <c r="A13745" s="220"/>
      <c r="B13745" s="220"/>
      <c r="C13745" s="220"/>
    </row>
    <row r="13746" spans="1:3" x14ac:dyDescent="0.2">
      <c r="A13746" s="220"/>
      <c r="B13746" s="220"/>
      <c r="C13746" s="220"/>
    </row>
    <row r="13747" spans="1:3" x14ac:dyDescent="0.2">
      <c r="A13747" s="220"/>
      <c r="B13747" s="220"/>
      <c r="C13747" s="220"/>
    </row>
    <row r="13748" spans="1:3" x14ac:dyDescent="0.2">
      <c r="A13748" s="220"/>
      <c r="B13748" s="220"/>
      <c r="C13748" s="220"/>
    </row>
    <row r="13749" spans="1:3" x14ac:dyDescent="0.2">
      <c r="A13749" s="220"/>
      <c r="B13749" s="220"/>
      <c r="C13749" s="220"/>
    </row>
    <row r="13750" spans="1:3" x14ac:dyDescent="0.2">
      <c r="A13750" s="220"/>
      <c r="B13750" s="220"/>
      <c r="C13750" s="220"/>
    </row>
    <row r="13751" spans="1:3" x14ac:dyDescent="0.2">
      <c r="A13751" s="220"/>
      <c r="B13751" s="220"/>
      <c r="C13751" s="220"/>
    </row>
    <row r="13752" spans="1:3" x14ac:dyDescent="0.2">
      <c r="A13752" s="220"/>
      <c r="B13752" s="220"/>
      <c r="C13752" s="220"/>
    </row>
    <row r="13753" spans="1:3" x14ac:dyDescent="0.2">
      <c r="A13753" s="220"/>
      <c r="B13753" s="220"/>
      <c r="C13753" s="220"/>
    </row>
    <row r="13754" spans="1:3" x14ac:dyDescent="0.2">
      <c r="A13754" s="220"/>
      <c r="B13754" s="220"/>
      <c r="C13754" s="220"/>
    </row>
    <row r="13755" spans="1:3" x14ac:dyDescent="0.2">
      <c r="A13755" s="220"/>
      <c r="B13755" s="220"/>
      <c r="C13755" s="220"/>
    </row>
    <row r="13756" spans="1:3" x14ac:dyDescent="0.2">
      <c r="A13756" s="220"/>
      <c r="B13756" s="220"/>
      <c r="C13756" s="220"/>
    </row>
    <row r="13757" spans="1:3" x14ac:dyDescent="0.2">
      <c r="A13757" s="220"/>
      <c r="B13757" s="220"/>
      <c r="C13757" s="220"/>
    </row>
    <row r="13758" spans="1:3" x14ac:dyDescent="0.2">
      <c r="A13758" s="220"/>
      <c r="B13758" s="220"/>
      <c r="C13758" s="220"/>
    </row>
    <row r="13759" spans="1:3" x14ac:dyDescent="0.2">
      <c r="A13759" s="220"/>
      <c r="B13759" s="220"/>
      <c r="C13759" s="220"/>
    </row>
    <row r="13760" spans="1:3" x14ac:dyDescent="0.2">
      <c r="A13760" s="220"/>
      <c r="B13760" s="220"/>
      <c r="C13760" s="220"/>
    </row>
    <row r="13761" spans="1:3" x14ac:dyDescent="0.2">
      <c r="A13761" s="220"/>
      <c r="B13761" s="220"/>
      <c r="C13761" s="220"/>
    </row>
    <row r="13762" spans="1:3" x14ac:dyDescent="0.2">
      <c r="A13762" s="220"/>
      <c r="B13762" s="220"/>
      <c r="C13762" s="220"/>
    </row>
    <row r="13763" spans="1:3" x14ac:dyDescent="0.2">
      <c r="A13763" s="220"/>
      <c r="B13763" s="220"/>
      <c r="C13763" s="220"/>
    </row>
    <row r="13764" spans="1:3" x14ac:dyDescent="0.2">
      <c r="A13764" s="220"/>
      <c r="B13764" s="220"/>
      <c r="C13764" s="220"/>
    </row>
    <row r="13765" spans="1:3" x14ac:dyDescent="0.2">
      <c r="A13765" s="220"/>
      <c r="B13765" s="220"/>
      <c r="C13765" s="220"/>
    </row>
    <row r="13766" spans="1:3" x14ac:dyDescent="0.2">
      <c r="A13766" s="220"/>
      <c r="B13766" s="220"/>
      <c r="C13766" s="220"/>
    </row>
    <row r="13767" spans="1:3" x14ac:dyDescent="0.2">
      <c r="A13767" s="220"/>
      <c r="B13767" s="220"/>
      <c r="C13767" s="220"/>
    </row>
    <row r="13768" spans="1:3" x14ac:dyDescent="0.2">
      <c r="A13768" s="220"/>
      <c r="B13768" s="220"/>
      <c r="C13768" s="220"/>
    </row>
    <row r="13769" spans="1:3" x14ac:dyDescent="0.2">
      <c r="A13769" s="220"/>
      <c r="B13769" s="220"/>
      <c r="C13769" s="220"/>
    </row>
    <row r="13770" spans="1:3" x14ac:dyDescent="0.2">
      <c r="A13770" s="220"/>
      <c r="B13770" s="220"/>
      <c r="C13770" s="220"/>
    </row>
    <row r="13771" spans="1:3" x14ac:dyDescent="0.2">
      <c r="A13771" s="220"/>
      <c r="B13771" s="220"/>
      <c r="C13771" s="220"/>
    </row>
    <row r="13772" spans="1:3" x14ac:dyDescent="0.2">
      <c r="A13772" s="220"/>
      <c r="B13772" s="220"/>
      <c r="C13772" s="220"/>
    </row>
    <row r="13773" spans="1:3" x14ac:dyDescent="0.2">
      <c r="A13773" s="220"/>
      <c r="B13773" s="220"/>
      <c r="C13773" s="220"/>
    </row>
    <row r="13774" spans="1:3" x14ac:dyDescent="0.2">
      <c r="A13774" s="220"/>
      <c r="B13774" s="220"/>
      <c r="C13774" s="220"/>
    </row>
    <row r="13775" spans="1:3" x14ac:dyDescent="0.2">
      <c r="A13775" s="220"/>
      <c r="B13775" s="220"/>
      <c r="C13775" s="220"/>
    </row>
    <row r="13776" spans="1:3" x14ac:dyDescent="0.2">
      <c r="A13776" s="220"/>
      <c r="B13776" s="220"/>
      <c r="C13776" s="220"/>
    </row>
    <row r="13777" spans="1:3" x14ac:dyDescent="0.2">
      <c r="A13777" s="220"/>
      <c r="B13777" s="220"/>
      <c r="C13777" s="220"/>
    </row>
    <row r="13778" spans="1:3" x14ac:dyDescent="0.2">
      <c r="A13778" s="220"/>
      <c r="B13778" s="220"/>
      <c r="C13778" s="220"/>
    </row>
    <row r="13779" spans="1:3" x14ac:dyDescent="0.2">
      <c r="A13779" s="220"/>
      <c r="B13779" s="220"/>
      <c r="C13779" s="220"/>
    </row>
    <row r="13780" spans="1:3" x14ac:dyDescent="0.2">
      <c r="A13780" s="220"/>
      <c r="B13780" s="220"/>
      <c r="C13780" s="220"/>
    </row>
    <row r="13781" spans="1:3" x14ac:dyDescent="0.2">
      <c r="A13781" s="220"/>
      <c r="B13781" s="220"/>
      <c r="C13781" s="220"/>
    </row>
    <row r="13782" spans="1:3" x14ac:dyDescent="0.2">
      <c r="A13782" s="220"/>
      <c r="B13782" s="220"/>
      <c r="C13782" s="220"/>
    </row>
    <row r="13783" spans="1:3" x14ac:dyDescent="0.2">
      <c r="A13783" s="220"/>
      <c r="B13783" s="220"/>
      <c r="C13783" s="220"/>
    </row>
    <row r="13784" spans="1:3" x14ac:dyDescent="0.2">
      <c r="A13784" s="220"/>
      <c r="B13784" s="220"/>
      <c r="C13784" s="220"/>
    </row>
    <row r="13785" spans="1:3" x14ac:dyDescent="0.2">
      <c r="A13785" s="220"/>
      <c r="B13785" s="220"/>
      <c r="C13785" s="220"/>
    </row>
    <row r="13786" spans="1:3" x14ac:dyDescent="0.2">
      <c r="A13786" s="220"/>
      <c r="B13786" s="220"/>
      <c r="C13786" s="220"/>
    </row>
    <row r="13787" spans="1:3" x14ac:dyDescent="0.2">
      <c r="A13787" s="220"/>
      <c r="B13787" s="220"/>
      <c r="C13787" s="220"/>
    </row>
    <row r="13788" spans="1:3" x14ac:dyDescent="0.2">
      <c r="A13788" s="220"/>
      <c r="B13788" s="220"/>
      <c r="C13788" s="220"/>
    </row>
    <row r="13789" spans="1:3" x14ac:dyDescent="0.2">
      <c r="A13789" s="220"/>
      <c r="B13789" s="220"/>
      <c r="C13789" s="220"/>
    </row>
    <row r="13790" spans="1:3" x14ac:dyDescent="0.2">
      <c r="A13790" s="220"/>
      <c r="B13790" s="220"/>
      <c r="C13790" s="220"/>
    </row>
    <row r="13791" spans="1:3" x14ac:dyDescent="0.2">
      <c r="A13791" s="220"/>
      <c r="B13791" s="220"/>
      <c r="C13791" s="220"/>
    </row>
    <row r="13792" spans="1:3" x14ac:dyDescent="0.2">
      <c r="A13792" s="220"/>
      <c r="B13792" s="220"/>
      <c r="C13792" s="220"/>
    </row>
    <row r="13793" spans="1:3" x14ac:dyDescent="0.2">
      <c r="A13793" s="220"/>
      <c r="B13793" s="220"/>
      <c r="C13793" s="220"/>
    </row>
    <row r="13794" spans="1:3" x14ac:dyDescent="0.2">
      <c r="A13794" s="220"/>
      <c r="B13794" s="220"/>
      <c r="C13794" s="220"/>
    </row>
    <row r="13795" spans="1:3" x14ac:dyDescent="0.2">
      <c r="A13795" s="220"/>
      <c r="B13795" s="220"/>
      <c r="C13795" s="220"/>
    </row>
    <row r="13796" spans="1:3" x14ac:dyDescent="0.2">
      <c r="A13796" s="220"/>
      <c r="B13796" s="220"/>
      <c r="C13796" s="220"/>
    </row>
    <row r="13797" spans="1:3" x14ac:dyDescent="0.2">
      <c r="A13797" s="220"/>
      <c r="B13797" s="220"/>
      <c r="C13797" s="220"/>
    </row>
    <row r="13798" spans="1:3" x14ac:dyDescent="0.2">
      <c r="A13798" s="220"/>
      <c r="B13798" s="220"/>
      <c r="C13798" s="220"/>
    </row>
    <row r="13799" spans="1:3" x14ac:dyDescent="0.2">
      <c r="A13799" s="220"/>
      <c r="B13799" s="220"/>
      <c r="C13799" s="220"/>
    </row>
    <row r="13800" spans="1:3" x14ac:dyDescent="0.2">
      <c r="A13800" s="220"/>
      <c r="B13800" s="220"/>
      <c r="C13800" s="220"/>
    </row>
    <row r="13801" spans="1:3" x14ac:dyDescent="0.2">
      <c r="A13801" s="220"/>
      <c r="B13801" s="220"/>
      <c r="C13801" s="220"/>
    </row>
    <row r="13802" spans="1:3" x14ac:dyDescent="0.2">
      <c r="A13802" s="220"/>
      <c r="B13802" s="220"/>
      <c r="C13802" s="220"/>
    </row>
    <row r="13803" spans="1:3" x14ac:dyDescent="0.2">
      <c r="A13803" s="220"/>
      <c r="B13803" s="220"/>
      <c r="C13803" s="220"/>
    </row>
    <row r="13804" spans="1:3" x14ac:dyDescent="0.2">
      <c r="A13804" s="220"/>
      <c r="B13804" s="220"/>
      <c r="C13804" s="220"/>
    </row>
    <row r="13805" spans="1:3" x14ac:dyDescent="0.2">
      <c r="A13805" s="220"/>
      <c r="B13805" s="220"/>
      <c r="C13805" s="220"/>
    </row>
    <row r="13806" spans="1:3" x14ac:dyDescent="0.2">
      <c r="A13806" s="220"/>
      <c r="B13806" s="220"/>
      <c r="C13806" s="220"/>
    </row>
    <row r="13807" spans="1:3" x14ac:dyDescent="0.2">
      <c r="A13807" s="220"/>
      <c r="B13807" s="220"/>
      <c r="C13807" s="220"/>
    </row>
    <row r="13808" spans="1:3" x14ac:dyDescent="0.2">
      <c r="A13808" s="220"/>
      <c r="B13808" s="220"/>
      <c r="C13808" s="220"/>
    </row>
    <row r="13809" spans="1:3" x14ac:dyDescent="0.2">
      <c r="A13809" s="220"/>
      <c r="B13809" s="220"/>
      <c r="C13809" s="220"/>
    </row>
    <row r="13810" spans="1:3" x14ac:dyDescent="0.2">
      <c r="A13810" s="220"/>
      <c r="B13810" s="220"/>
      <c r="C13810" s="220"/>
    </row>
    <row r="13811" spans="1:3" x14ac:dyDescent="0.2">
      <c r="A13811" s="220"/>
      <c r="B13811" s="220"/>
      <c r="C13811" s="220"/>
    </row>
    <row r="13812" spans="1:3" x14ac:dyDescent="0.2">
      <c r="A13812" s="220"/>
      <c r="B13812" s="220"/>
      <c r="C13812" s="220"/>
    </row>
    <row r="13813" spans="1:3" x14ac:dyDescent="0.2">
      <c r="A13813" s="220"/>
      <c r="B13813" s="220"/>
      <c r="C13813" s="220"/>
    </row>
    <row r="13814" spans="1:3" x14ac:dyDescent="0.2">
      <c r="A13814" s="220"/>
      <c r="B13814" s="220"/>
      <c r="C13814" s="220"/>
    </row>
    <row r="13815" spans="1:3" x14ac:dyDescent="0.2">
      <c r="A13815" s="220"/>
      <c r="B13815" s="220"/>
      <c r="C13815" s="220"/>
    </row>
    <row r="13816" spans="1:3" x14ac:dyDescent="0.2">
      <c r="A13816" s="220"/>
      <c r="B13816" s="220"/>
      <c r="C13816" s="220"/>
    </row>
    <row r="13817" spans="1:3" x14ac:dyDescent="0.2">
      <c r="A13817" s="220"/>
      <c r="B13817" s="220"/>
      <c r="C13817" s="220"/>
    </row>
    <row r="13818" spans="1:3" x14ac:dyDescent="0.2">
      <c r="A13818" s="220"/>
      <c r="B13818" s="220"/>
      <c r="C13818" s="220"/>
    </row>
    <row r="13819" spans="1:3" x14ac:dyDescent="0.2">
      <c r="A13819" s="220"/>
      <c r="B13819" s="220"/>
      <c r="C13819" s="220"/>
    </row>
    <row r="13820" spans="1:3" x14ac:dyDescent="0.2">
      <c r="A13820" s="220"/>
      <c r="B13820" s="220"/>
      <c r="C13820" s="220"/>
    </row>
    <row r="13821" spans="1:3" x14ac:dyDescent="0.2">
      <c r="A13821" s="220"/>
      <c r="B13821" s="220"/>
      <c r="C13821" s="220"/>
    </row>
    <row r="13822" spans="1:3" x14ac:dyDescent="0.2">
      <c r="A13822" s="220"/>
      <c r="B13822" s="220"/>
      <c r="C13822" s="220"/>
    </row>
    <row r="13823" spans="1:3" x14ac:dyDescent="0.2">
      <c r="A13823" s="220"/>
      <c r="B13823" s="220"/>
      <c r="C13823" s="220"/>
    </row>
    <row r="13824" spans="1:3" x14ac:dyDescent="0.2">
      <c r="A13824" s="220"/>
      <c r="B13824" s="220"/>
      <c r="C13824" s="220"/>
    </row>
    <row r="13825" spans="1:3" x14ac:dyDescent="0.2">
      <c r="A13825" s="220"/>
      <c r="B13825" s="220"/>
      <c r="C13825" s="220"/>
    </row>
    <row r="13826" spans="1:3" x14ac:dyDescent="0.2">
      <c r="A13826" s="220"/>
      <c r="B13826" s="220"/>
      <c r="C13826" s="220"/>
    </row>
    <row r="13827" spans="1:3" x14ac:dyDescent="0.2">
      <c r="A13827" s="220"/>
      <c r="B13827" s="220"/>
      <c r="C13827" s="220"/>
    </row>
    <row r="13828" spans="1:3" x14ac:dyDescent="0.2">
      <c r="A13828" s="220"/>
      <c r="B13828" s="220"/>
      <c r="C13828" s="220"/>
    </row>
    <row r="13829" spans="1:3" x14ac:dyDescent="0.2">
      <c r="A13829" s="220"/>
      <c r="B13829" s="220"/>
      <c r="C13829" s="220"/>
    </row>
    <row r="13830" spans="1:3" x14ac:dyDescent="0.2">
      <c r="A13830" s="220"/>
      <c r="B13830" s="220"/>
      <c r="C13830" s="220"/>
    </row>
    <row r="13831" spans="1:3" x14ac:dyDescent="0.2">
      <c r="A13831" s="220"/>
      <c r="B13831" s="220"/>
      <c r="C13831" s="220"/>
    </row>
    <row r="13832" spans="1:3" x14ac:dyDescent="0.2">
      <c r="A13832" s="220"/>
      <c r="B13832" s="220"/>
      <c r="C13832" s="220"/>
    </row>
    <row r="13833" spans="1:3" x14ac:dyDescent="0.2">
      <c r="A13833" s="220"/>
      <c r="B13833" s="220"/>
      <c r="C13833" s="220"/>
    </row>
    <row r="13834" spans="1:3" x14ac:dyDescent="0.2">
      <c r="A13834" s="220"/>
      <c r="B13834" s="220"/>
      <c r="C13834" s="220"/>
    </row>
    <row r="13835" spans="1:3" x14ac:dyDescent="0.2">
      <c r="A13835" s="220"/>
      <c r="B13835" s="220"/>
      <c r="C13835" s="220"/>
    </row>
    <row r="13836" spans="1:3" x14ac:dyDescent="0.2">
      <c r="A13836" s="220"/>
      <c r="B13836" s="220"/>
      <c r="C13836" s="220"/>
    </row>
    <row r="13837" spans="1:3" x14ac:dyDescent="0.2">
      <c r="A13837" s="220"/>
      <c r="B13837" s="220"/>
      <c r="C13837" s="220"/>
    </row>
    <row r="13838" spans="1:3" x14ac:dyDescent="0.2">
      <c r="A13838" s="220"/>
      <c r="B13838" s="220"/>
      <c r="C13838" s="220"/>
    </row>
    <row r="13839" spans="1:3" x14ac:dyDescent="0.2">
      <c r="A13839" s="220"/>
      <c r="B13839" s="220"/>
      <c r="C13839" s="220"/>
    </row>
    <row r="13840" spans="1:3" x14ac:dyDescent="0.2">
      <c r="A13840" s="220"/>
      <c r="B13840" s="220"/>
      <c r="C13840" s="220"/>
    </row>
    <row r="13841" spans="1:3" x14ac:dyDescent="0.2">
      <c r="A13841" s="220"/>
      <c r="B13841" s="220"/>
      <c r="C13841" s="220"/>
    </row>
    <row r="13842" spans="1:3" x14ac:dyDescent="0.2">
      <c r="A13842" s="220"/>
      <c r="B13842" s="220"/>
      <c r="C13842" s="220"/>
    </row>
    <row r="13843" spans="1:3" x14ac:dyDescent="0.2">
      <c r="A13843" s="220"/>
      <c r="B13843" s="220"/>
      <c r="C13843" s="220"/>
    </row>
    <row r="13844" spans="1:3" x14ac:dyDescent="0.2">
      <c r="A13844" s="220"/>
      <c r="B13844" s="220"/>
      <c r="C13844" s="220"/>
    </row>
    <row r="13845" spans="1:3" x14ac:dyDescent="0.2">
      <c r="A13845" s="220"/>
      <c r="B13845" s="220"/>
      <c r="C13845" s="220"/>
    </row>
    <row r="13846" spans="1:3" x14ac:dyDescent="0.2">
      <c r="A13846" s="220"/>
      <c r="B13846" s="220"/>
      <c r="C13846" s="220"/>
    </row>
    <row r="13847" spans="1:3" x14ac:dyDescent="0.2">
      <c r="A13847" s="220"/>
      <c r="B13847" s="220"/>
      <c r="C13847" s="220"/>
    </row>
    <row r="13848" spans="1:3" x14ac:dyDescent="0.2">
      <c r="A13848" s="220"/>
      <c r="B13848" s="220"/>
      <c r="C13848" s="220"/>
    </row>
    <row r="13849" spans="1:3" x14ac:dyDescent="0.2">
      <c r="A13849" s="220"/>
      <c r="B13849" s="220"/>
      <c r="C13849" s="220"/>
    </row>
    <row r="13850" spans="1:3" x14ac:dyDescent="0.2">
      <c r="A13850" s="220"/>
      <c r="B13850" s="220"/>
      <c r="C13850" s="220"/>
    </row>
    <row r="13851" spans="1:3" x14ac:dyDescent="0.2">
      <c r="A13851" s="220"/>
      <c r="B13851" s="220"/>
      <c r="C13851" s="220"/>
    </row>
    <row r="13852" spans="1:3" x14ac:dyDescent="0.2">
      <c r="A13852" s="220"/>
      <c r="B13852" s="220"/>
      <c r="C13852" s="220"/>
    </row>
    <row r="13853" spans="1:3" x14ac:dyDescent="0.2">
      <c r="A13853" s="220"/>
      <c r="B13853" s="220"/>
      <c r="C13853" s="220"/>
    </row>
    <row r="13854" spans="1:3" x14ac:dyDescent="0.2">
      <c r="A13854" s="220"/>
      <c r="B13854" s="220"/>
      <c r="C13854" s="220"/>
    </row>
    <row r="13855" spans="1:3" x14ac:dyDescent="0.2">
      <c r="A13855" s="220"/>
      <c r="B13855" s="220"/>
      <c r="C13855" s="220"/>
    </row>
    <row r="13856" spans="1:3" x14ac:dyDescent="0.2">
      <c r="A13856" s="220"/>
      <c r="B13856" s="220"/>
      <c r="C13856" s="220"/>
    </row>
    <row r="13857" spans="1:3" x14ac:dyDescent="0.2">
      <c r="A13857" s="220"/>
      <c r="B13857" s="220"/>
      <c r="C13857" s="220"/>
    </row>
    <row r="13858" spans="1:3" x14ac:dyDescent="0.2">
      <c r="A13858" s="220"/>
      <c r="B13858" s="220"/>
      <c r="C13858" s="220"/>
    </row>
    <row r="13859" spans="1:3" x14ac:dyDescent="0.2">
      <c r="A13859" s="220"/>
      <c r="B13859" s="220"/>
      <c r="C13859" s="220"/>
    </row>
    <row r="13860" spans="1:3" x14ac:dyDescent="0.2">
      <c r="A13860" s="220"/>
      <c r="B13860" s="220"/>
      <c r="C13860" s="220"/>
    </row>
    <row r="13861" spans="1:3" x14ac:dyDescent="0.2">
      <c r="A13861" s="220"/>
      <c r="B13861" s="220"/>
      <c r="C13861" s="220"/>
    </row>
    <row r="13862" spans="1:3" x14ac:dyDescent="0.2">
      <c r="A13862" s="220"/>
      <c r="B13862" s="220"/>
      <c r="C13862" s="220"/>
    </row>
    <row r="13863" spans="1:3" x14ac:dyDescent="0.2">
      <c r="A13863" s="220"/>
      <c r="B13863" s="220"/>
      <c r="C13863" s="220"/>
    </row>
    <row r="13864" spans="1:3" x14ac:dyDescent="0.2">
      <c r="A13864" s="220"/>
      <c r="B13864" s="220"/>
      <c r="C13864" s="220"/>
    </row>
    <row r="13865" spans="1:3" x14ac:dyDescent="0.2">
      <c r="A13865" s="220"/>
      <c r="B13865" s="220"/>
      <c r="C13865" s="220"/>
    </row>
    <row r="13866" spans="1:3" x14ac:dyDescent="0.2">
      <c r="A13866" s="220"/>
      <c r="B13866" s="220"/>
      <c r="C13866" s="220"/>
    </row>
    <row r="13867" spans="1:3" x14ac:dyDescent="0.2">
      <c r="A13867" s="220"/>
      <c r="B13867" s="220"/>
      <c r="C13867" s="220"/>
    </row>
    <row r="13868" spans="1:3" x14ac:dyDescent="0.2">
      <c r="A13868" s="220"/>
      <c r="B13868" s="220"/>
      <c r="C13868" s="220"/>
    </row>
    <row r="13869" spans="1:3" x14ac:dyDescent="0.2">
      <c r="A13869" s="220"/>
      <c r="B13869" s="220"/>
      <c r="C13869" s="220"/>
    </row>
    <row r="13870" spans="1:3" x14ac:dyDescent="0.2">
      <c r="A13870" s="220"/>
      <c r="B13870" s="220"/>
      <c r="C13870" s="220"/>
    </row>
    <row r="13871" spans="1:3" x14ac:dyDescent="0.2">
      <c r="A13871" s="220"/>
      <c r="B13871" s="220"/>
      <c r="C13871" s="220"/>
    </row>
    <row r="13872" spans="1:3" x14ac:dyDescent="0.2">
      <c r="A13872" s="220"/>
      <c r="B13872" s="220"/>
      <c r="C13872" s="220"/>
    </row>
    <row r="13873" spans="1:3" x14ac:dyDescent="0.2">
      <c r="A13873" s="220"/>
      <c r="B13873" s="220"/>
      <c r="C13873" s="220"/>
    </row>
    <row r="13874" spans="1:3" x14ac:dyDescent="0.2">
      <c r="A13874" s="220"/>
      <c r="B13874" s="220"/>
      <c r="C13874" s="220"/>
    </row>
    <row r="13875" spans="1:3" x14ac:dyDescent="0.2">
      <c r="A13875" s="220"/>
      <c r="B13875" s="220"/>
      <c r="C13875" s="220"/>
    </row>
    <row r="13876" spans="1:3" x14ac:dyDescent="0.2">
      <c r="A13876" s="220"/>
      <c r="B13876" s="220"/>
      <c r="C13876" s="220"/>
    </row>
    <row r="13877" spans="1:3" x14ac:dyDescent="0.2">
      <c r="A13877" s="220"/>
      <c r="B13877" s="220"/>
      <c r="C13877" s="220"/>
    </row>
    <row r="13878" spans="1:3" x14ac:dyDescent="0.2">
      <c r="A13878" s="220"/>
      <c r="B13878" s="220"/>
      <c r="C13878" s="220"/>
    </row>
    <row r="13879" spans="1:3" x14ac:dyDescent="0.2">
      <c r="A13879" s="220"/>
      <c r="B13879" s="220"/>
      <c r="C13879" s="220"/>
    </row>
    <row r="13880" spans="1:3" x14ac:dyDescent="0.2">
      <c r="A13880" s="220"/>
      <c r="B13880" s="220"/>
      <c r="C13880" s="220"/>
    </row>
    <row r="13881" spans="1:3" x14ac:dyDescent="0.2">
      <c r="A13881" s="220"/>
      <c r="B13881" s="220"/>
      <c r="C13881" s="220"/>
    </row>
    <row r="13882" spans="1:3" x14ac:dyDescent="0.2">
      <c r="A13882" s="220"/>
      <c r="B13882" s="220"/>
      <c r="C13882" s="220"/>
    </row>
    <row r="13883" spans="1:3" x14ac:dyDescent="0.2">
      <c r="A13883" s="220"/>
      <c r="B13883" s="220"/>
      <c r="C13883" s="220"/>
    </row>
    <row r="13884" spans="1:3" x14ac:dyDescent="0.2">
      <c r="A13884" s="220"/>
      <c r="B13884" s="220"/>
      <c r="C13884" s="220"/>
    </row>
    <row r="13885" spans="1:3" x14ac:dyDescent="0.2">
      <c r="A13885" s="220"/>
      <c r="B13885" s="220"/>
      <c r="C13885" s="220"/>
    </row>
    <row r="13886" spans="1:3" x14ac:dyDescent="0.2">
      <c r="A13886" s="220"/>
      <c r="B13886" s="220"/>
      <c r="C13886" s="220"/>
    </row>
    <row r="13887" spans="1:3" x14ac:dyDescent="0.2">
      <c r="A13887" s="220"/>
      <c r="B13887" s="220"/>
      <c r="C13887" s="220"/>
    </row>
    <row r="13888" spans="1:3" x14ac:dyDescent="0.2">
      <c r="A13888" s="220"/>
      <c r="B13888" s="220"/>
      <c r="C13888" s="220"/>
    </row>
    <row r="13889" spans="1:3" x14ac:dyDescent="0.2">
      <c r="A13889" s="220"/>
      <c r="B13889" s="220"/>
      <c r="C13889" s="220"/>
    </row>
    <row r="13890" spans="1:3" x14ac:dyDescent="0.2">
      <c r="A13890" s="220"/>
      <c r="B13890" s="220"/>
      <c r="C13890" s="220"/>
    </row>
    <row r="13891" spans="1:3" x14ac:dyDescent="0.2">
      <c r="A13891" s="220"/>
      <c r="B13891" s="220"/>
      <c r="C13891" s="220"/>
    </row>
    <row r="13892" spans="1:3" x14ac:dyDescent="0.2">
      <c r="A13892" s="220"/>
      <c r="B13892" s="220"/>
      <c r="C13892" s="220"/>
    </row>
    <row r="13893" spans="1:3" x14ac:dyDescent="0.2">
      <c r="A13893" s="220"/>
      <c r="B13893" s="220"/>
      <c r="C13893" s="220"/>
    </row>
    <row r="13894" spans="1:3" x14ac:dyDescent="0.2">
      <c r="A13894" s="220"/>
      <c r="B13894" s="220"/>
      <c r="C13894" s="220"/>
    </row>
    <row r="13895" spans="1:3" x14ac:dyDescent="0.2">
      <c r="A13895" s="220"/>
      <c r="B13895" s="220"/>
      <c r="C13895" s="220"/>
    </row>
    <row r="13896" spans="1:3" x14ac:dyDescent="0.2">
      <c r="A13896" s="220"/>
      <c r="B13896" s="220"/>
      <c r="C13896" s="220"/>
    </row>
    <row r="13897" spans="1:3" x14ac:dyDescent="0.2">
      <c r="A13897" s="220"/>
      <c r="B13897" s="220"/>
      <c r="C13897" s="220"/>
    </row>
    <row r="13898" spans="1:3" x14ac:dyDescent="0.2">
      <c r="A13898" s="220"/>
      <c r="B13898" s="220"/>
      <c r="C13898" s="220"/>
    </row>
    <row r="13899" spans="1:3" x14ac:dyDescent="0.2">
      <c r="A13899" s="220"/>
      <c r="B13899" s="220"/>
      <c r="C13899" s="220"/>
    </row>
    <row r="13900" spans="1:3" x14ac:dyDescent="0.2">
      <c r="A13900" s="220"/>
      <c r="B13900" s="220"/>
      <c r="C13900" s="220"/>
    </row>
    <row r="13901" spans="1:3" x14ac:dyDescent="0.2">
      <c r="A13901" s="220"/>
      <c r="B13901" s="220"/>
      <c r="C13901" s="220"/>
    </row>
    <row r="13902" spans="1:3" x14ac:dyDescent="0.2">
      <c r="A13902" s="220"/>
      <c r="B13902" s="220"/>
      <c r="C13902" s="220"/>
    </row>
    <row r="13903" spans="1:3" x14ac:dyDescent="0.2">
      <c r="A13903" s="220"/>
      <c r="B13903" s="220"/>
      <c r="C13903" s="220"/>
    </row>
    <row r="13904" spans="1:3" x14ac:dyDescent="0.2">
      <c r="A13904" s="220"/>
      <c r="B13904" s="220"/>
      <c r="C13904" s="220"/>
    </row>
    <row r="13905" spans="1:3" x14ac:dyDescent="0.2">
      <c r="A13905" s="220"/>
      <c r="B13905" s="220"/>
      <c r="C13905" s="220"/>
    </row>
    <row r="13906" spans="1:3" x14ac:dyDescent="0.2">
      <c r="A13906" s="220"/>
      <c r="B13906" s="220"/>
      <c r="C13906" s="220"/>
    </row>
    <row r="13907" spans="1:3" x14ac:dyDescent="0.2">
      <c r="A13907" s="220"/>
      <c r="B13907" s="220"/>
      <c r="C13907" s="220"/>
    </row>
    <row r="13908" spans="1:3" x14ac:dyDescent="0.2">
      <c r="A13908" s="220"/>
      <c r="B13908" s="220"/>
      <c r="C13908" s="220"/>
    </row>
    <row r="13909" spans="1:3" x14ac:dyDescent="0.2">
      <c r="A13909" s="220"/>
      <c r="B13909" s="220"/>
      <c r="C13909" s="220"/>
    </row>
    <row r="13910" spans="1:3" x14ac:dyDescent="0.2">
      <c r="A13910" s="220"/>
      <c r="B13910" s="220"/>
      <c r="C13910" s="220"/>
    </row>
    <row r="13911" spans="1:3" x14ac:dyDescent="0.2">
      <c r="A13911" s="220"/>
      <c r="B13911" s="220"/>
      <c r="C13911" s="220"/>
    </row>
    <row r="13912" spans="1:3" x14ac:dyDescent="0.2">
      <c r="A13912" s="220"/>
      <c r="B13912" s="220"/>
      <c r="C13912" s="220"/>
    </row>
    <row r="13913" spans="1:3" x14ac:dyDescent="0.2">
      <c r="A13913" s="220"/>
      <c r="B13913" s="220"/>
      <c r="C13913" s="220"/>
    </row>
    <row r="13914" spans="1:3" x14ac:dyDescent="0.2">
      <c r="A13914" s="220"/>
      <c r="B13914" s="220"/>
      <c r="C13914" s="220"/>
    </row>
    <row r="13915" spans="1:3" x14ac:dyDescent="0.2">
      <c r="A13915" s="220"/>
      <c r="B13915" s="220"/>
      <c r="C13915" s="220"/>
    </row>
    <row r="13916" spans="1:3" x14ac:dyDescent="0.2">
      <c r="A13916" s="220"/>
      <c r="B13916" s="220"/>
      <c r="C13916" s="220"/>
    </row>
    <row r="13917" spans="1:3" x14ac:dyDescent="0.2">
      <c r="A13917" s="220"/>
      <c r="B13917" s="220"/>
      <c r="C13917" s="220"/>
    </row>
    <row r="13918" spans="1:3" x14ac:dyDescent="0.2">
      <c r="A13918" s="220"/>
      <c r="B13918" s="220"/>
      <c r="C13918" s="220"/>
    </row>
    <row r="13919" spans="1:3" x14ac:dyDescent="0.2">
      <c r="A13919" s="220"/>
      <c r="B13919" s="220"/>
      <c r="C13919" s="220"/>
    </row>
    <row r="13920" spans="1:3" x14ac:dyDescent="0.2">
      <c r="A13920" s="220"/>
      <c r="B13920" s="220"/>
      <c r="C13920" s="220"/>
    </row>
    <row r="13921" spans="1:3" x14ac:dyDescent="0.2">
      <c r="A13921" s="220"/>
      <c r="B13921" s="220"/>
      <c r="C13921" s="220"/>
    </row>
    <row r="13922" spans="1:3" x14ac:dyDescent="0.2">
      <c r="A13922" s="220"/>
      <c r="B13922" s="220"/>
      <c r="C13922" s="220"/>
    </row>
    <row r="13923" spans="1:3" x14ac:dyDescent="0.2">
      <c r="A13923" s="220"/>
      <c r="B13923" s="220"/>
      <c r="C13923" s="220"/>
    </row>
    <row r="13924" spans="1:3" x14ac:dyDescent="0.2">
      <c r="A13924" s="220"/>
      <c r="B13924" s="220"/>
      <c r="C13924" s="220"/>
    </row>
    <row r="13925" spans="1:3" x14ac:dyDescent="0.2">
      <c r="A13925" s="220"/>
      <c r="B13925" s="220"/>
      <c r="C13925" s="220"/>
    </row>
    <row r="13926" spans="1:3" x14ac:dyDescent="0.2">
      <c r="A13926" s="220"/>
      <c r="B13926" s="220"/>
      <c r="C13926" s="220"/>
    </row>
    <row r="13927" spans="1:3" x14ac:dyDescent="0.2">
      <c r="A13927" s="220"/>
      <c r="B13927" s="220"/>
      <c r="C13927" s="220"/>
    </row>
    <row r="13928" spans="1:3" x14ac:dyDescent="0.2">
      <c r="A13928" s="220"/>
      <c r="B13928" s="220"/>
      <c r="C13928" s="220"/>
    </row>
    <row r="13929" spans="1:3" x14ac:dyDescent="0.2">
      <c r="A13929" s="220"/>
      <c r="B13929" s="220"/>
      <c r="C13929" s="220"/>
    </row>
    <row r="13930" spans="1:3" x14ac:dyDescent="0.2">
      <c r="A13930" s="220"/>
      <c r="B13930" s="220"/>
      <c r="C13930" s="220"/>
    </row>
    <row r="13931" spans="1:3" x14ac:dyDescent="0.2">
      <c r="A13931" s="220"/>
      <c r="B13931" s="220"/>
      <c r="C13931" s="220"/>
    </row>
    <row r="13932" spans="1:3" x14ac:dyDescent="0.2">
      <c r="A13932" s="220"/>
      <c r="B13932" s="220"/>
      <c r="C13932" s="220"/>
    </row>
    <row r="13933" spans="1:3" x14ac:dyDescent="0.2">
      <c r="A13933" s="220"/>
      <c r="B13933" s="220"/>
      <c r="C13933" s="220"/>
    </row>
    <row r="13934" spans="1:3" x14ac:dyDescent="0.2">
      <c r="A13934" s="220"/>
      <c r="B13934" s="220"/>
      <c r="C13934" s="220"/>
    </row>
    <row r="13935" spans="1:3" x14ac:dyDescent="0.2">
      <c r="A13935" s="220"/>
      <c r="B13935" s="220"/>
      <c r="C13935" s="220"/>
    </row>
    <row r="13936" spans="1:3" x14ac:dyDescent="0.2">
      <c r="A13936" s="220"/>
      <c r="B13936" s="220"/>
      <c r="C13936" s="220"/>
    </row>
    <row r="13937" spans="1:3" x14ac:dyDescent="0.2">
      <c r="A13937" s="220"/>
      <c r="B13937" s="220"/>
      <c r="C13937" s="220"/>
    </row>
    <row r="13938" spans="1:3" x14ac:dyDescent="0.2">
      <c r="A13938" s="220"/>
      <c r="B13938" s="220"/>
      <c r="C13938" s="220"/>
    </row>
    <row r="13939" spans="1:3" x14ac:dyDescent="0.2">
      <c r="A13939" s="220"/>
      <c r="B13939" s="220"/>
      <c r="C13939" s="220"/>
    </row>
    <row r="13940" spans="1:3" x14ac:dyDescent="0.2">
      <c r="A13940" s="220"/>
      <c r="B13940" s="220"/>
      <c r="C13940" s="220"/>
    </row>
    <row r="13941" spans="1:3" x14ac:dyDescent="0.2">
      <c r="A13941" s="220"/>
      <c r="B13941" s="220"/>
      <c r="C13941" s="220"/>
    </row>
    <row r="13942" spans="1:3" x14ac:dyDescent="0.2">
      <c r="A13942" s="220"/>
      <c r="B13942" s="220"/>
      <c r="C13942" s="220"/>
    </row>
    <row r="13943" spans="1:3" x14ac:dyDescent="0.2">
      <c r="A13943" s="220"/>
      <c r="B13943" s="220"/>
      <c r="C13943" s="220"/>
    </row>
    <row r="13944" spans="1:3" x14ac:dyDescent="0.2">
      <c r="A13944" s="220"/>
      <c r="B13944" s="220"/>
      <c r="C13944" s="220"/>
    </row>
    <row r="13945" spans="1:3" x14ac:dyDescent="0.2">
      <c r="A13945" s="220"/>
      <c r="B13945" s="220"/>
      <c r="C13945" s="220"/>
    </row>
    <row r="13946" spans="1:3" x14ac:dyDescent="0.2">
      <c r="A13946" s="220"/>
      <c r="B13946" s="220"/>
      <c r="C13946" s="220"/>
    </row>
    <row r="13947" spans="1:3" x14ac:dyDescent="0.2">
      <c r="A13947" s="220"/>
      <c r="B13947" s="220"/>
      <c r="C13947" s="220"/>
    </row>
    <row r="13948" spans="1:3" x14ac:dyDescent="0.2">
      <c r="A13948" s="220"/>
      <c r="B13948" s="220"/>
      <c r="C13948" s="220"/>
    </row>
    <row r="13949" spans="1:3" x14ac:dyDescent="0.2">
      <c r="A13949" s="220"/>
      <c r="B13949" s="220"/>
      <c r="C13949" s="220"/>
    </row>
    <row r="13950" spans="1:3" x14ac:dyDescent="0.2">
      <c r="A13950" s="220"/>
      <c r="B13950" s="220"/>
      <c r="C13950" s="220"/>
    </row>
    <row r="13951" spans="1:3" x14ac:dyDescent="0.2">
      <c r="A13951" s="220"/>
      <c r="B13951" s="220"/>
      <c r="C13951" s="220"/>
    </row>
    <row r="13952" spans="1:3" x14ac:dyDescent="0.2">
      <c r="A13952" s="220"/>
      <c r="B13952" s="220"/>
      <c r="C13952" s="220"/>
    </row>
    <row r="13953" spans="1:3" x14ac:dyDescent="0.2">
      <c r="A13953" s="220"/>
      <c r="B13953" s="220"/>
      <c r="C13953" s="220"/>
    </row>
    <row r="13954" spans="1:3" x14ac:dyDescent="0.2">
      <c r="A13954" s="220"/>
      <c r="B13954" s="220"/>
      <c r="C13954" s="220"/>
    </row>
    <row r="13955" spans="1:3" x14ac:dyDescent="0.2">
      <c r="A13955" s="220"/>
      <c r="B13955" s="220"/>
      <c r="C13955" s="220"/>
    </row>
    <row r="13956" spans="1:3" x14ac:dyDescent="0.2">
      <c r="A13956" s="220"/>
      <c r="B13956" s="220"/>
      <c r="C13956" s="220"/>
    </row>
    <row r="13957" spans="1:3" x14ac:dyDescent="0.2">
      <c r="A13957" s="220"/>
      <c r="B13957" s="220"/>
      <c r="C13957" s="220"/>
    </row>
    <row r="13958" spans="1:3" x14ac:dyDescent="0.2">
      <c r="A13958" s="220"/>
      <c r="B13958" s="220"/>
      <c r="C13958" s="220"/>
    </row>
    <row r="13959" spans="1:3" x14ac:dyDescent="0.2">
      <c r="A13959" s="220"/>
      <c r="B13959" s="220"/>
      <c r="C13959" s="220"/>
    </row>
    <row r="13960" spans="1:3" x14ac:dyDescent="0.2">
      <c r="A13960" s="220"/>
      <c r="B13960" s="220"/>
      <c r="C13960" s="220"/>
    </row>
    <row r="13961" spans="1:3" x14ac:dyDescent="0.2">
      <c r="A13961" s="220"/>
      <c r="B13961" s="220"/>
      <c r="C13961" s="220"/>
    </row>
    <row r="13962" spans="1:3" x14ac:dyDescent="0.2">
      <c r="A13962" s="220"/>
      <c r="B13962" s="220"/>
      <c r="C13962" s="220"/>
    </row>
    <row r="13963" spans="1:3" x14ac:dyDescent="0.2">
      <c r="A13963" s="220"/>
      <c r="B13963" s="220"/>
      <c r="C13963" s="220"/>
    </row>
    <row r="13964" spans="1:3" x14ac:dyDescent="0.2">
      <c r="A13964" s="220"/>
      <c r="B13964" s="220"/>
      <c r="C13964" s="220"/>
    </row>
    <row r="13965" spans="1:3" x14ac:dyDescent="0.2">
      <c r="A13965" s="220"/>
      <c r="B13965" s="220"/>
      <c r="C13965" s="220"/>
    </row>
    <row r="13966" spans="1:3" x14ac:dyDescent="0.2">
      <c r="A13966" s="220"/>
      <c r="B13966" s="220"/>
      <c r="C13966" s="220"/>
    </row>
    <row r="13967" spans="1:3" x14ac:dyDescent="0.2">
      <c r="A13967" s="220"/>
      <c r="B13967" s="220"/>
      <c r="C13967" s="220"/>
    </row>
    <row r="13968" spans="1:3" x14ac:dyDescent="0.2">
      <c r="A13968" s="220"/>
      <c r="B13968" s="220"/>
      <c r="C13968" s="220"/>
    </row>
    <row r="13969" spans="1:3" x14ac:dyDescent="0.2">
      <c r="A13969" s="220"/>
      <c r="B13969" s="220"/>
      <c r="C13969" s="220"/>
    </row>
    <row r="13970" spans="1:3" x14ac:dyDescent="0.2">
      <c r="A13970" s="220"/>
      <c r="B13970" s="220"/>
      <c r="C13970" s="220"/>
    </row>
    <row r="13971" spans="1:3" x14ac:dyDescent="0.2">
      <c r="A13971" s="220"/>
      <c r="B13971" s="220"/>
      <c r="C13971" s="220"/>
    </row>
    <row r="13972" spans="1:3" x14ac:dyDescent="0.2">
      <c r="A13972" s="220"/>
      <c r="B13972" s="220"/>
      <c r="C13972" s="220"/>
    </row>
    <row r="13973" spans="1:3" x14ac:dyDescent="0.2">
      <c r="A13973" s="220"/>
      <c r="B13973" s="220"/>
      <c r="C13973" s="220"/>
    </row>
    <row r="13974" spans="1:3" x14ac:dyDescent="0.2">
      <c r="A13974" s="220"/>
      <c r="B13974" s="220"/>
      <c r="C13974" s="220"/>
    </row>
    <row r="13975" spans="1:3" x14ac:dyDescent="0.2">
      <c r="A13975" s="220"/>
      <c r="B13975" s="220"/>
      <c r="C13975" s="220"/>
    </row>
    <row r="13976" spans="1:3" x14ac:dyDescent="0.2">
      <c r="A13976" s="220"/>
      <c r="B13976" s="220"/>
      <c r="C13976" s="220"/>
    </row>
    <row r="13977" spans="1:3" x14ac:dyDescent="0.2">
      <c r="A13977" s="220"/>
      <c r="B13977" s="220"/>
      <c r="C13977" s="220"/>
    </row>
    <row r="13978" spans="1:3" x14ac:dyDescent="0.2">
      <c r="A13978" s="220"/>
      <c r="B13978" s="220"/>
      <c r="C13978" s="220"/>
    </row>
    <row r="13979" spans="1:3" x14ac:dyDescent="0.2">
      <c r="A13979" s="220"/>
      <c r="B13979" s="220"/>
      <c r="C13979" s="220"/>
    </row>
    <row r="13980" spans="1:3" x14ac:dyDescent="0.2">
      <c r="A13980" s="220"/>
      <c r="B13980" s="220"/>
      <c r="C13980" s="220"/>
    </row>
    <row r="13981" spans="1:3" x14ac:dyDescent="0.2">
      <c r="A13981" s="220"/>
      <c r="B13981" s="220"/>
      <c r="C13981" s="220"/>
    </row>
    <row r="13982" spans="1:3" x14ac:dyDescent="0.2">
      <c r="A13982" s="220"/>
      <c r="B13982" s="220"/>
      <c r="C13982" s="220"/>
    </row>
    <row r="13983" spans="1:3" x14ac:dyDescent="0.2">
      <c r="A13983" s="220"/>
      <c r="B13983" s="220"/>
      <c r="C13983" s="220"/>
    </row>
    <row r="13984" spans="1:3" x14ac:dyDescent="0.2">
      <c r="A13984" s="220"/>
      <c r="B13984" s="220"/>
      <c r="C13984" s="220"/>
    </row>
    <row r="13985" spans="1:3" x14ac:dyDescent="0.2">
      <c r="A13985" s="220"/>
      <c r="B13985" s="220"/>
      <c r="C13985" s="220"/>
    </row>
    <row r="13986" spans="1:3" x14ac:dyDescent="0.2">
      <c r="A13986" s="220"/>
      <c r="B13986" s="220"/>
      <c r="C13986" s="220"/>
    </row>
    <row r="13987" spans="1:3" x14ac:dyDescent="0.2">
      <c r="A13987" s="220"/>
      <c r="B13987" s="220"/>
      <c r="C13987" s="220"/>
    </row>
    <row r="13988" spans="1:3" x14ac:dyDescent="0.2">
      <c r="A13988" s="220"/>
      <c r="B13988" s="220"/>
      <c r="C13988" s="220"/>
    </row>
    <row r="13989" spans="1:3" x14ac:dyDescent="0.2">
      <c r="A13989" s="220"/>
      <c r="B13989" s="220"/>
      <c r="C13989" s="220"/>
    </row>
    <row r="13990" spans="1:3" x14ac:dyDescent="0.2">
      <c r="A13990" s="220"/>
      <c r="B13990" s="220"/>
      <c r="C13990" s="220"/>
    </row>
    <row r="13991" spans="1:3" x14ac:dyDescent="0.2">
      <c r="A13991" s="220"/>
      <c r="B13991" s="220"/>
      <c r="C13991" s="220"/>
    </row>
    <row r="13992" spans="1:3" x14ac:dyDescent="0.2">
      <c r="A13992" s="220"/>
      <c r="B13992" s="220"/>
      <c r="C13992" s="220"/>
    </row>
    <row r="13993" spans="1:3" x14ac:dyDescent="0.2">
      <c r="A13993" s="220"/>
      <c r="B13993" s="220"/>
      <c r="C13993" s="220"/>
    </row>
    <row r="13994" spans="1:3" x14ac:dyDescent="0.2">
      <c r="A13994" s="220"/>
      <c r="B13994" s="220"/>
      <c r="C13994" s="220"/>
    </row>
    <row r="13995" spans="1:3" x14ac:dyDescent="0.2">
      <c r="A13995" s="220"/>
      <c r="B13995" s="220"/>
      <c r="C13995" s="220"/>
    </row>
    <row r="13996" spans="1:3" x14ac:dyDescent="0.2">
      <c r="A13996" s="220"/>
      <c r="B13996" s="220"/>
      <c r="C13996" s="220"/>
    </row>
    <row r="13997" spans="1:3" x14ac:dyDescent="0.2">
      <c r="A13997" s="220"/>
      <c r="B13997" s="220"/>
      <c r="C13997" s="220"/>
    </row>
    <row r="13998" spans="1:3" x14ac:dyDescent="0.2">
      <c r="A13998" s="220"/>
      <c r="B13998" s="220"/>
      <c r="C13998" s="220"/>
    </row>
    <row r="13999" spans="1:3" x14ac:dyDescent="0.2">
      <c r="A13999" s="220"/>
      <c r="B13999" s="220"/>
      <c r="C13999" s="220"/>
    </row>
    <row r="14000" spans="1:3" x14ac:dyDescent="0.2">
      <c r="A14000" s="220"/>
      <c r="B14000" s="220"/>
      <c r="C14000" s="220"/>
    </row>
    <row r="14001" spans="1:3" x14ac:dyDescent="0.2">
      <c r="A14001" s="220"/>
      <c r="B14001" s="220"/>
      <c r="C14001" s="220"/>
    </row>
    <row r="14002" spans="1:3" x14ac:dyDescent="0.2">
      <c r="A14002" s="220"/>
      <c r="B14002" s="220"/>
      <c r="C14002" s="220"/>
    </row>
    <row r="14003" spans="1:3" x14ac:dyDescent="0.2">
      <c r="A14003" s="220"/>
      <c r="B14003" s="220"/>
      <c r="C14003" s="220"/>
    </row>
    <row r="14004" spans="1:3" x14ac:dyDescent="0.2">
      <c r="A14004" s="220"/>
      <c r="B14004" s="220"/>
      <c r="C14004" s="220"/>
    </row>
    <row r="14005" spans="1:3" x14ac:dyDescent="0.2">
      <c r="A14005" s="220"/>
      <c r="B14005" s="220"/>
      <c r="C14005" s="220"/>
    </row>
    <row r="14006" spans="1:3" x14ac:dyDescent="0.2">
      <c r="A14006" s="220"/>
      <c r="B14006" s="220"/>
      <c r="C14006" s="220"/>
    </row>
    <row r="14007" spans="1:3" x14ac:dyDescent="0.2">
      <c r="A14007" s="220"/>
      <c r="B14007" s="220"/>
      <c r="C14007" s="220"/>
    </row>
    <row r="14008" spans="1:3" x14ac:dyDescent="0.2">
      <c r="A14008" s="220"/>
      <c r="B14008" s="220"/>
      <c r="C14008" s="220"/>
    </row>
    <row r="14009" spans="1:3" x14ac:dyDescent="0.2">
      <c r="A14009" s="220"/>
      <c r="B14009" s="220"/>
      <c r="C14009" s="220"/>
    </row>
    <row r="14010" spans="1:3" x14ac:dyDescent="0.2">
      <c r="A14010" s="220"/>
      <c r="B14010" s="220"/>
      <c r="C14010" s="220"/>
    </row>
    <row r="14011" spans="1:3" x14ac:dyDescent="0.2">
      <c r="A14011" s="220"/>
      <c r="B14011" s="220"/>
      <c r="C14011" s="220"/>
    </row>
    <row r="14012" spans="1:3" x14ac:dyDescent="0.2">
      <c r="A14012" s="220"/>
      <c r="B14012" s="220"/>
      <c r="C14012" s="220"/>
    </row>
    <row r="14013" spans="1:3" x14ac:dyDescent="0.2">
      <c r="A14013" s="220"/>
      <c r="B14013" s="220"/>
      <c r="C14013" s="220"/>
    </row>
    <row r="14014" spans="1:3" x14ac:dyDescent="0.2">
      <c r="A14014" s="220"/>
      <c r="B14014" s="220"/>
      <c r="C14014" s="220"/>
    </row>
    <row r="14015" spans="1:3" x14ac:dyDescent="0.2">
      <c r="A14015" s="220"/>
      <c r="B14015" s="220"/>
      <c r="C14015" s="220"/>
    </row>
    <row r="14016" spans="1:3" x14ac:dyDescent="0.2">
      <c r="A14016" s="220"/>
      <c r="B14016" s="220"/>
      <c r="C14016" s="220"/>
    </row>
    <row r="14017" spans="1:3" x14ac:dyDescent="0.2">
      <c r="A14017" s="220"/>
      <c r="B14017" s="220"/>
      <c r="C14017" s="220"/>
    </row>
    <row r="14018" spans="1:3" x14ac:dyDescent="0.2">
      <c r="A14018" s="220"/>
      <c r="B14018" s="220"/>
      <c r="C14018" s="220"/>
    </row>
    <row r="14019" spans="1:3" x14ac:dyDescent="0.2">
      <c r="A14019" s="220"/>
      <c r="B14019" s="220"/>
      <c r="C14019" s="220"/>
    </row>
    <row r="14020" spans="1:3" x14ac:dyDescent="0.2">
      <c r="A14020" s="220"/>
      <c r="B14020" s="220"/>
      <c r="C14020" s="220"/>
    </row>
    <row r="14021" spans="1:3" x14ac:dyDescent="0.2">
      <c r="A14021" s="220"/>
      <c r="B14021" s="220"/>
      <c r="C14021" s="220"/>
    </row>
    <row r="14022" spans="1:3" x14ac:dyDescent="0.2">
      <c r="A14022" s="220"/>
      <c r="B14022" s="220"/>
      <c r="C14022" s="220"/>
    </row>
    <row r="14023" spans="1:3" x14ac:dyDescent="0.2">
      <c r="A14023" s="220"/>
      <c r="B14023" s="220"/>
      <c r="C14023" s="220"/>
    </row>
    <row r="14024" spans="1:3" x14ac:dyDescent="0.2">
      <c r="A14024" s="220"/>
      <c r="B14024" s="220"/>
      <c r="C14024" s="220"/>
    </row>
    <row r="14025" spans="1:3" x14ac:dyDescent="0.2">
      <c r="A14025" s="220"/>
      <c r="B14025" s="220"/>
      <c r="C14025" s="220"/>
    </row>
    <row r="14026" spans="1:3" x14ac:dyDescent="0.2">
      <c r="A14026" s="220"/>
      <c r="B14026" s="220"/>
      <c r="C14026" s="220"/>
    </row>
    <row r="14027" spans="1:3" x14ac:dyDescent="0.2">
      <c r="A14027" s="220"/>
      <c r="B14027" s="220"/>
      <c r="C14027" s="220"/>
    </row>
    <row r="14028" spans="1:3" x14ac:dyDescent="0.2">
      <c r="A14028" s="220"/>
      <c r="B14028" s="220"/>
      <c r="C14028" s="220"/>
    </row>
    <row r="14029" spans="1:3" x14ac:dyDescent="0.2">
      <c r="A14029" s="220"/>
      <c r="B14029" s="220"/>
      <c r="C14029" s="220"/>
    </row>
    <row r="14030" spans="1:3" x14ac:dyDescent="0.2">
      <c r="A14030" s="220"/>
      <c r="B14030" s="220"/>
      <c r="C14030" s="220"/>
    </row>
    <row r="14031" spans="1:3" x14ac:dyDescent="0.2">
      <c r="A14031" s="220"/>
      <c r="B14031" s="220"/>
      <c r="C14031" s="220"/>
    </row>
    <row r="14032" spans="1:3" x14ac:dyDescent="0.2">
      <c r="A14032" s="220"/>
      <c r="B14032" s="220"/>
      <c r="C14032" s="220"/>
    </row>
    <row r="14033" spans="1:3" x14ac:dyDescent="0.2">
      <c r="A14033" s="220"/>
      <c r="B14033" s="220"/>
      <c r="C14033" s="220"/>
    </row>
    <row r="14034" spans="1:3" x14ac:dyDescent="0.2">
      <c r="A14034" s="220"/>
      <c r="B14034" s="220"/>
      <c r="C14034" s="220"/>
    </row>
    <row r="14035" spans="1:3" x14ac:dyDescent="0.2">
      <c r="A14035" s="220"/>
      <c r="B14035" s="220"/>
      <c r="C14035" s="220"/>
    </row>
    <row r="14036" spans="1:3" x14ac:dyDescent="0.2">
      <c r="A14036" s="220"/>
      <c r="B14036" s="220"/>
      <c r="C14036" s="220"/>
    </row>
    <row r="14037" spans="1:3" x14ac:dyDescent="0.2">
      <c r="A14037" s="220"/>
      <c r="B14037" s="220"/>
      <c r="C14037" s="220"/>
    </row>
    <row r="14038" spans="1:3" x14ac:dyDescent="0.2">
      <c r="A14038" s="220"/>
      <c r="B14038" s="220"/>
      <c r="C14038" s="220"/>
    </row>
    <row r="14039" spans="1:3" x14ac:dyDescent="0.2">
      <c r="A14039" s="220"/>
      <c r="B14039" s="220"/>
      <c r="C14039" s="220"/>
    </row>
    <row r="14040" spans="1:3" x14ac:dyDescent="0.2">
      <c r="A14040" s="220"/>
      <c r="B14040" s="220"/>
      <c r="C14040" s="220"/>
    </row>
    <row r="14041" spans="1:3" x14ac:dyDescent="0.2">
      <c r="A14041" s="220"/>
      <c r="B14041" s="220"/>
      <c r="C14041" s="220"/>
    </row>
    <row r="14042" spans="1:3" x14ac:dyDescent="0.2">
      <c r="A14042" s="220"/>
      <c r="B14042" s="220"/>
      <c r="C14042" s="220"/>
    </row>
    <row r="14043" spans="1:3" x14ac:dyDescent="0.2">
      <c r="A14043" s="220"/>
      <c r="B14043" s="220"/>
      <c r="C14043" s="220"/>
    </row>
    <row r="14044" spans="1:3" x14ac:dyDescent="0.2">
      <c r="A14044" s="220"/>
      <c r="B14044" s="220"/>
      <c r="C14044" s="220"/>
    </row>
    <row r="14045" spans="1:3" x14ac:dyDescent="0.2">
      <c r="A14045" s="220"/>
      <c r="B14045" s="220"/>
      <c r="C14045" s="220"/>
    </row>
    <row r="14046" spans="1:3" x14ac:dyDescent="0.2">
      <c r="A14046" s="220"/>
      <c r="B14046" s="220"/>
      <c r="C14046" s="220"/>
    </row>
    <row r="14047" spans="1:3" x14ac:dyDescent="0.2">
      <c r="A14047" s="220"/>
      <c r="B14047" s="220"/>
      <c r="C14047" s="220"/>
    </row>
    <row r="14048" spans="1:3" x14ac:dyDescent="0.2">
      <c r="A14048" s="220"/>
      <c r="B14048" s="220"/>
      <c r="C14048" s="220"/>
    </row>
    <row r="14049" spans="1:3" x14ac:dyDescent="0.2">
      <c r="A14049" s="220"/>
      <c r="B14049" s="220"/>
      <c r="C14049" s="220"/>
    </row>
    <row r="14050" spans="1:3" x14ac:dyDescent="0.2">
      <c r="A14050" s="220"/>
      <c r="B14050" s="220"/>
      <c r="C14050" s="220"/>
    </row>
    <row r="14051" spans="1:3" x14ac:dyDescent="0.2">
      <c r="A14051" s="220"/>
      <c r="B14051" s="220"/>
      <c r="C14051" s="220"/>
    </row>
    <row r="14052" spans="1:3" x14ac:dyDescent="0.2">
      <c r="A14052" s="220"/>
      <c r="B14052" s="220"/>
      <c r="C14052" s="220"/>
    </row>
    <row r="14053" spans="1:3" x14ac:dyDescent="0.2">
      <c r="A14053" s="220"/>
      <c r="B14053" s="220"/>
      <c r="C14053" s="220"/>
    </row>
    <row r="14054" spans="1:3" x14ac:dyDescent="0.2">
      <c r="A14054" s="220"/>
      <c r="B14054" s="220"/>
      <c r="C14054" s="220"/>
    </row>
    <row r="14055" spans="1:3" x14ac:dyDescent="0.2">
      <c r="A14055" s="220"/>
      <c r="B14055" s="220"/>
      <c r="C14055" s="220"/>
    </row>
    <row r="14056" spans="1:3" x14ac:dyDescent="0.2">
      <c r="A14056" s="220"/>
      <c r="B14056" s="220"/>
      <c r="C14056" s="220"/>
    </row>
    <row r="14057" spans="1:3" x14ac:dyDescent="0.2">
      <c r="A14057" s="220"/>
      <c r="B14057" s="220"/>
      <c r="C14057" s="220"/>
    </row>
    <row r="14058" spans="1:3" x14ac:dyDescent="0.2">
      <c r="A14058" s="220"/>
      <c r="B14058" s="220"/>
      <c r="C14058" s="220"/>
    </row>
    <row r="14059" spans="1:3" x14ac:dyDescent="0.2">
      <c r="A14059" s="220"/>
      <c r="B14059" s="220"/>
      <c r="C14059" s="220"/>
    </row>
    <row r="14060" spans="1:3" x14ac:dyDescent="0.2">
      <c r="A14060" s="220"/>
      <c r="B14060" s="220"/>
      <c r="C14060" s="220"/>
    </row>
    <row r="14061" spans="1:3" x14ac:dyDescent="0.2">
      <c r="A14061" s="220"/>
      <c r="B14061" s="220"/>
      <c r="C14061" s="220"/>
    </row>
    <row r="14062" spans="1:3" x14ac:dyDescent="0.2">
      <c r="A14062" s="220"/>
      <c r="B14062" s="220"/>
      <c r="C14062" s="220"/>
    </row>
    <row r="14063" spans="1:3" x14ac:dyDescent="0.2">
      <c r="A14063" s="220"/>
      <c r="B14063" s="220"/>
      <c r="C14063" s="220"/>
    </row>
    <row r="14064" spans="1:3" x14ac:dyDescent="0.2">
      <c r="A14064" s="220"/>
      <c r="B14064" s="220"/>
      <c r="C14064" s="220"/>
    </row>
    <row r="14065" spans="1:3" x14ac:dyDescent="0.2">
      <c r="A14065" s="220"/>
      <c r="B14065" s="220"/>
      <c r="C14065" s="220"/>
    </row>
    <row r="14066" spans="1:3" x14ac:dyDescent="0.2">
      <c r="A14066" s="220"/>
      <c r="B14066" s="220"/>
      <c r="C14066" s="220"/>
    </row>
    <row r="14067" spans="1:3" x14ac:dyDescent="0.2">
      <c r="A14067" s="220"/>
      <c r="B14067" s="220"/>
      <c r="C14067" s="220"/>
    </row>
    <row r="14068" spans="1:3" x14ac:dyDescent="0.2">
      <c r="A14068" s="220"/>
      <c r="B14068" s="220"/>
      <c r="C14068" s="220"/>
    </row>
    <row r="14069" spans="1:3" x14ac:dyDescent="0.2">
      <c r="A14069" s="220"/>
      <c r="B14069" s="220"/>
      <c r="C14069" s="220"/>
    </row>
    <row r="14070" spans="1:3" x14ac:dyDescent="0.2">
      <c r="A14070" s="220"/>
      <c r="B14070" s="220"/>
      <c r="C14070" s="220"/>
    </row>
    <row r="14071" spans="1:3" x14ac:dyDescent="0.2">
      <c r="A14071" s="220"/>
      <c r="B14071" s="220"/>
      <c r="C14071" s="220"/>
    </row>
    <row r="14072" spans="1:3" x14ac:dyDescent="0.2">
      <c r="A14072" s="220"/>
      <c r="B14072" s="220"/>
      <c r="C14072" s="220"/>
    </row>
    <row r="14073" spans="1:3" x14ac:dyDescent="0.2">
      <c r="A14073" s="220"/>
      <c r="B14073" s="220"/>
      <c r="C14073" s="220"/>
    </row>
    <row r="14074" spans="1:3" x14ac:dyDescent="0.2">
      <c r="A14074" s="220"/>
      <c r="B14074" s="220"/>
      <c r="C14074" s="220"/>
    </row>
    <row r="14075" spans="1:3" x14ac:dyDescent="0.2">
      <c r="A14075" s="220"/>
      <c r="B14075" s="220"/>
      <c r="C14075" s="220"/>
    </row>
    <row r="14076" spans="1:3" x14ac:dyDescent="0.2">
      <c r="A14076" s="220"/>
      <c r="B14076" s="220"/>
      <c r="C14076" s="220"/>
    </row>
    <row r="14077" spans="1:3" x14ac:dyDescent="0.2">
      <c r="A14077" s="220"/>
      <c r="B14077" s="220"/>
      <c r="C14077" s="220"/>
    </row>
    <row r="14078" spans="1:3" x14ac:dyDescent="0.2">
      <c r="A14078" s="220"/>
      <c r="B14078" s="220"/>
      <c r="C14078" s="220"/>
    </row>
    <row r="14079" spans="1:3" x14ac:dyDescent="0.2">
      <c r="A14079" s="220"/>
      <c r="B14079" s="220"/>
      <c r="C14079" s="220"/>
    </row>
    <row r="14080" spans="1:3" x14ac:dyDescent="0.2">
      <c r="A14080" s="220"/>
      <c r="B14080" s="220"/>
      <c r="C14080" s="220"/>
    </row>
    <row r="14081" spans="1:3" x14ac:dyDescent="0.2">
      <c r="A14081" s="220"/>
      <c r="B14081" s="220"/>
      <c r="C14081" s="220"/>
    </row>
    <row r="14082" spans="1:3" x14ac:dyDescent="0.2">
      <c r="A14082" s="220"/>
      <c r="B14082" s="220"/>
      <c r="C14082" s="220"/>
    </row>
    <row r="14083" spans="1:3" x14ac:dyDescent="0.2">
      <c r="A14083" s="220"/>
      <c r="B14083" s="220"/>
      <c r="C14083" s="220"/>
    </row>
    <row r="14084" spans="1:3" x14ac:dyDescent="0.2">
      <c r="A14084" s="220"/>
      <c r="B14084" s="220"/>
      <c r="C14084" s="220"/>
    </row>
    <row r="14085" spans="1:3" x14ac:dyDescent="0.2">
      <c r="A14085" s="220"/>
      <c r="B14085" s="220"/>
      <c r="C14085" s="220"/>
    </row>
    <row r="14086" spans="1:3" x14ac:dyDescent="0.2">
      <c r="A14086" s="220"/>
      <c r="B14086" s="220"/>
      <c r="C14086" s="220"/>
    </row>
    <row r="14087" spans="1:3" x14ac:dyDescent="0.2">
      <c r="A14087" s="220"/>
      <c r="B14087" s="220"/>
      <c r="C14087" s="220"/>
    </row>
    <row r="14088" spans="1:3" x14ac:dyDescent="0.2">
      <c r="A14088" s="220"/>
      <c r="B14088" s="220"/>
      <c r="C14088" s="220"/>
    </row>
    <row r="14089" spans="1:3" x14ac:dyDescent="0.2">
      <c r="A14089" s="220"/>
      <c r="B14089" s="220"/>
      <c r="C14089" s="220"/>
    </row>
    <row r="14090" spans="1:3" x14ac:dyDescent="0.2">
      <c r="A14090" s="220"/>
      <c r="B14090" s="220"/>
      <c r="C14090" s="220"/>
    </row>
    <row r="14091" spans="1:3" x14ac:dyDescent="0.2">
      <c r="A14091" s="220"/>
      <c r="B14091" s="220"/>
      <c r="C14091" s="220"/>
    </row>
    <row r="14092" spans="1:3" x14ac:dyDescent="0.2">
      <c r="A14092" s="220"/>
      <c r="B14092" s="220"/>
      <c r="C14092" s="220"/>
    </row>
    <row r="14093" spans="1:3" x14ac:dyDescent="0.2">
      <c r="A14093" s="220"/>
      <c r="B14093" s="220"/>
      <c r="C14093" s="220"/>
    </row>
    <row r="14094" spans="1:3" x14ac:dyDescent="0.2">
      <c r="A14094" s="220"/>
      <c r="B14094" s="220"/>
      <c r="C14094" s="220"/>
    </row>
    <row r="14095" spans="1:3" x14ac:dyDescent="0.2">
      <c r="A14095" s="220"/>
      <c r="B14095" s="220"/>
      <c r="C14095" s="220"/>
    </row>
    <row r="14096" spans="1:3" x14ac:dyDescent="0.2">
      <c r="A14096" s="220"/>
      <c r="B14096" s="220"/>
      <c r="C14096" s="220"/>
    </row>
    <row r="14097" spans="1:3" x14ac:dyDescent="0.2">
      <c r="A14097" s="220"/>
      <c r="B14097" s="220"/>
      <c r="C14097" s="220"/>
    </row>
    <row r="14098" spans="1:3" x14ac:dyDescent="0.2">
      <c r="A14098" s="220"/>
      <c r="B14098" s="220"/>
      <c r="C14098" s="220"/>
    </row>
    <row r="14099" spans="1:3" x14ac:dyDescent="0.2">
      <c r="A14099" s="220"/>
      <c r="B14099" s="220"/>
      <c r="C14099" s="220"/>
    </row>
    <row r="14100" spans="1:3" x14ac:dyDescent="0.2">
      <c r="A14100" s="220"/>
      <c r="B14100" s="220"/>
      <c r="C14100" s="220"/>
    </row>
    <row r="14101" spans="1:3" x14ac:dyDescent="0.2">
      <c r="A14101" s="220"/>
      <c r="B14101" s="220"/>
      <c r="C14101" s="220"/>
    </row>
    <row r="14102" spans="1:3" x14ac:dyDescent="0.2">
      <c r="A14102" s="220"/>
      <c r="B14102" s="220"/>
      <c r="C14102" s="220"/>
    </row>
    <row r="14103" spans="1:3" x14ac:dyDescent="0.2">
      <c r="A14103" s="220"/>
      <c r="B14103" s="220"/>
      <c r="C14103" s="220"/>
    </row>
    <row r="14104" spans="1:3" x14ac:dyDescent="0.2">
      <c r="A14104" s="220"/>
      <c r="B14104" s="220"/>
      <c r="C14104" s="220"/>
    </row>
    <row r="14105" spans="1:3" x14ac:dyDescent="0.2">
      <c r="A14105" s="220"/>
      <c r="B14105" s="220"/>
      <c r="C14105" s="220"/>
    </row>
    <row r="14106" spans="1:3" x14ac:dyDescent="0.2">
      <c r="A14106" s="220"/>
      <c r="B14106" s="220"/>
      <c r="C14106" s="220"/>
    </row>
    <row r="14107" spans="1:3" x14ac:dyDescent="0.2">
      <c r="A14107" s="220"/>
      <c r="B14107" s="220"/>
      <c r="C14107" s="220"/>
    </row>
    <row r="14108" spans="1:3" x14ac:dyDescent="0.2">
      <c r="A14108" s="220"/>
      <c r="B14108" s="220"/>
      <c r="C14108" s="220"/>
    </row>
    <row r="14109" spans="1:3" x14ac:dyDescent="0.2">
      <c r="A14109" s="220"/>
      <c r="B14109" s="220"/>
      <c r="C14109" s="220"/>
    </row>
    <row r="14110" spans="1:3" x14ac:dyDescent="0.2">
      <c r="A14110" s="220"/>
      <c r="B14110" s="220"/>
      <c r="C14110" s="220"/>
    </row>
    <row r="14111" spans="1:3" x14ac:dyDescent="0.2">
      <c r="A14111" s="220"/>
      <c r="B14111" s="220"/>
      <c r="C14111" s="220"/>
    </row>
    <row r="14112" spans="1:3" x14ac:dyDescent="0.2">
      <c r="A14112" s="220"/>
      <c r="B14112" s="220"/>
      <c r="C14112" s="220"/>
    </row>
    <row r="14113" spans="1:3" x14ac:dyDescent="0.2">
      <c r="A14113" s="220"/>
      <c r="B14113" s="220"/>
      <c r="C14113" s="220"/>
    </row>
    <row r="14114" spans="1:3" x14ac:dyDescent="0.2">
      <c r="A14114" s="220"/>
      <c r="B14114" s="220"/>
      <c r="C14114" s="220"/>
    </row>
    <row r="14115" spans="1:3" x14ac:dyDescent="0.2">
      <c r="A14115" s="220"/>
      <c r="B14115" s="220"/>
      <c r="C14115" s="220"/>
    </row>
    <row r="14116" spans="1:3" x14ac:dyDescent="0.2">
      <c r="A14116" s="220"/>
      <c r="B14116" s="220"/>
      <c r="C14116" s="220"/>
    </row>
    <row r="14117" spans="1:3" x14ac:dyDescent="0.2">
      <c r="A14117" s="220"/>
      <c r="B14117" s="220"/>
      <c r="C14117" s="220"/>
    </row>
    <row r="14118" spans="1:3" x14ac:dyDescent="0.2">
      <c r="A14118" s="220"/>
      <c r="B14118" s="220"/>
      <c r="C14118" s="220"/>
    </row>
    <row r="14119" spans="1:3" x14ac:dyDescent="0.2">
      <c r="A14119" s="220"/>
      <c r="B14119" s="220"/>
      <c r="C14119" s="220"/>
    </row>
    <row r="14120" spans="1:3" x14ac:dyDescent="0.2">
      <c r="A14120" s="220"/>
      <c r="B14120" s="220"/>
      <c r="C14120" s="220"/>
    </row>
    <row r="14121" spans="1:3" x14ac:dyDescent="0.2">
      <c r="A14121" s="220"/>
      <c r="B14121" s="220"/>
      <c r="C14121" s="220"/>
    </row>
    <row r="14122" spans="1:3" x14ac:dyDescent="0.2">
      <c r="A14122" s="220"/>
      <c r="B14122" s="220"/>
      <c r="C14122" s="220"/>
    </row>
    <row r="14123" spans="1:3" x14ac:dyDescent="0.2">
      <c r="A14123" s="220"/>
      <c r="B14123" s="220"/>
      <c r="C14123" s="220"/>
    </row>
    <row r="14124" spans="1:3" x14ac:dyDescent="0.2">
      <c r="A14124" s="220"/>
      <c r="B14124" s="220"/>
      <c r="C14124" s="220"/>
    </row>
    <row r="14125" spans="1:3" x14ac:dyDescent="0.2">
      <c r="A14125" s="220"/>
      <c r="B14125" s="220"/>
      <c r="C14125" s="220"/>
    </row>
    <row r="14126" spans="1:3" x14ac:dyDescent="0.2">
      <c r="A14126" s="220"/>
      <c r="B14126" s="220"/>
      <c r="C14126" s="220"/>
    </row>
    <row r="14127" spans="1:3" x14ac:dyDescent="0.2">
      <c r="A14127" s="220"/>
      <c r="B14127" s="220"/>
      <c r="C14127" s="220"/>
    </row>
    <row r="14128" spans="1:3" x14ac:dyDescent="0.2">
      <c r="A14128" s="220"/>
      <c r="B14128" s="220"/>
      <c r="C14128" s="220"/>
    </row>
    <row r="14129" spans="1:3" x14ac:dyDescent="0.2">
      <c r="A14129" s="220"/>
      <c r="B14129" s="220"/>
      <c r="C14129" s="220"/>
    </row>
    <row r="14130" spans="1:3" x14ac:dyDescent="0.2">
      <c r="A14130" s="220"/>
      <c r="B14130" s="220"/>
      <c r="C14130" s="220"/>
    </row>
    <row r="14131" spans="1:3" x14ac:dyDescent="0.2">
      <c r="A14131" s="220"/>
      <c r="B14131" s="220"/>
      <c r="C14131" s="220"/>
    </row>
    <row r="14132" spans="1:3" x14ac:dyDescent="0.2">
      <c r="A14132" s="220"/>
      <c r="B14132" s="220"/>
      <c r="C14132" s="220"/>
    </row>
    <row r="14133" spans="1:3" x14ac:dyDescent="0.2">
      <c r="A14133" s="220"/>
      <c r="B14133" s="220"/>
      <c r="C14133" s="220"/>
    </row>
    <row r="14134" spans="1:3" x14ac:dyDescent="0.2">
      <c r="A14134" s="220"/>
      <c r="B14134" s="220"/>
      <c r="C14134" s="220"/>
    </row>
    <row r="14135" spans="1:3" x14ac:dyDescent="0.2">
      <c r="A14135" s="220"/>
      <c r="B14135" s="220"/>
      <c r="C14135" s="220"/>
    </row>
    <row r="14136" spans="1:3" x14ac:dyDescent="0.2">
      <c r="A14136" s="220"/>
      <c r="B14136" s="220"/>
      <c r="C14136" s="220"/>
    </row>
    <row r="14137" spans="1:3" x14ac:dyDescent="0.2">
      <c r="A14137" s="220"/>
      <c r="B14137" s="220"/>
      <c r="C14137" s="220"/>
    </row>
    <row r="14138" spans="1:3" x14ac:dyDescent="0.2">
      <c r="A14138" s="220"/>
      <c r="B14138" s="220"/>
      <c r="C14138" s="220"/>
    </row>
    <row r="14139" spans="1:3" x14ac:dyDescent="0.2">
      <c r="A14139" s="220"/>
      <c r="B14139" s="220"/>
      <c r="C14139" s="220"/>
    </row>
    <row r="14140" spans="1:3" x14ac:dyDescent="0.2">
      <c r="A14140" s="220"/>
      <c r="B14140" s="220"/>
      <c r="C14140" s="220"/>
    </row>
    <row r="14141" spans="1:3" x14ac:dyDescent="0.2">
      <c r="A14141" s="220"/>
      <c r="B14141" s="220"/>
      <c r="C14141" s="220"/>
    </row>
    <row r="14142" spans="1:3" x14ac:dyDescent="0.2">
      <c r="A14142" s="220"/>
      <c r="B14142" s="220"/>
      <c r="C14142" s="220"/>
    </row>
    <row r="14143" spans="1:3" x14ac:dyDescent="0.2">
      <c r="A14143" s="220"/>
      <c r="B14143" s="220"/>
      <c r="C14143" s="220"/>
    </row>
    <row r="14144" spans="1:3" x14ac:dyDescent="0.2">
      <c r="A14144" s="220"/>
      <c r="B14144" s="220"/>
      <c r="C14144" s="220"/>
    </row>
    <row r="14145" spans="1:3" x14ac:dyDescent="0.2">
      <c r="A14145" s="220"/>
      <c r="B14145" s="220"/>
      <c r="C14145" s="220"/>
    </row>
    <row r="14146" spans="1:3" x14ac:dyDescent="0.2">
      <c r="A14146" s="220"/>
      <c r="B14146" s="220"/>
      <c r="C14146" s="220"/>
    </row>
    <row r="14147" spans="1:3" x14ac:dyDescent="0.2">
      <c r="A14147" s="220"/>
      <c r="B14147" s="220"/>
      <c r="C14147" s="220"/>
    </row>
    <row r="14148" spans="1:3" x14ac:dyDescent="0.2">
      <c r="A14148" s="220"/>
      <c r="B14148" s="220"/>
      <c r="C14148" s="220"/>
    </row>
    <row r="14149" spans="1:3" x14ac:dyDescent="0.2">
      <c r="A14149" s="220"/>
      <c r="B14149" s="220"/>
      <c r="C14149" s="220"/>
    </row>
    <row r="14150" spans="1:3" x14ac:dyDescent="0.2">
      <c r="A14150" s="220"/>
      <c r="B14150" s="220"/>
      <c r="C14150" s="220"/>
    </row>
    <row r="14151" spans="1:3" x14ac:dyDescent="0.2">
      <c r="A14151" s="220"/>
      <c r="B14151" s="220"/>
      <c r="C14151" s="220"/>
    </row>
    <row r="14152" spans="1:3" x14ac:dyDescent="0.2">
      <c r="A14152" s="220"/>
      <c r="B14152" s="220"/>
      <c r="C14152" s="220"/>
    </row>
    <row r="14153" spans="1:3" x14ac:dyDescent="0.2">
      <c r="A14153" s="220"/>
      <c r="B14153" s="220"/>
      <c r="C14153" s="220"/>
    </row>
    <row r="14154" spans="1:3" x14ac:dyDescent="0.2">
      <c r="A14154" s="220"/>
      <c r="B14154" s="220"/>
      <c r="C14154" s="220"/>
    </row>
    <row r="14155" spans="1:3" x14ac:dyDescent="0.2">
      <c r="A14155" s="220"/>
      <c r="B14155" s="220"/>
      <c r="C14155" s="220"/>
    </row>
    <row r="14156" spans="1:3" x14ac:dyDescent="0.2">
      <c r="A14156" s="220"/>
      <c r="B14156" s="220"/>
      <c r="C14156" s="220"/>
    </row>
    <row r="14157" spans="1:3" x14ac:dyDescent="0.2">
      <c r="A14157" s="220"/>
      <c r="B14157" s="220"/>
      <c r="C14157" s="220"/>
    </row>
    <row r="14158" spans="1:3" x14ac:dyDescent="0.2">
      <c r="A14158" s="220"/>
      <c r="B14158" s="220"/>
      <c r="C14158" s="220"/>
    </row>
    <row r="14159" spans="1:3" x14ac:dyDescent="0.2">
      <c r="A14159" s="220"/>
      <c r="B14159" s="220"/>
      <c r="C14159" s="220"/>
    </row>
    <row r="14160" spans="1:3" x14ac:dyDescent="0.2">
      <c r="A14160" s="220"/>
      <c r="B14160" s="220"/>
      <c r="C14160" s="220"/>
    </row>
    <row r="14161" spans="1:3" x14ac:dyDescent="0.2">
      <c r="A14161" s="220"/>
      <c r="B14161" s="220"/>
      <c r="C14161" s="220"/>
    </row>
    <row r="14162" spans="1:3" x14ac:dyDescent="0.2">
      <c r="A14162" s="220"/>
      <c r="B14162" s="220"/>
      <c r="C14162" s="220"/>
    </row>
    <row r="14163" spans="1:3" x14ac:dyDescent="0.2">
      <c r="A14163" s="220"/>
      <c r="B14163" s="220"/>
      <c r="C14163" s="220"/>
    </row>
    <row r="14164" spans="1:3" x14ac:dyDescent="0.2">
      <c r="A14164" s="220"/>
      <c r="B14164" s="220"/>
      <c r="C14164" s="220"/>
    </row>
    <row r="14165" spans="1:3" x14ac:dyDescent="0.2">
      <c r="A14165" s="220"/>
      <c r="B14165" s="220"/>
      <c r="C14165" s="220"/>
    </row>
    <row r="14166" spans="1:3" x14ac:dyDescent="0.2">
      <c r="A14166" s="220"/>
      <c r="B14166" s="220"/>
      <c r="C14166" s="220"/>
    </row>
    <row r="14167" spans="1:3" x14ac:dyDescent="0.2">
      <c r="A14167" s="220"/>
      <c r="B14167" s="220"/>
      <c r="C14167" s="220"/>
    </row>
    <row r="14168" spans="1:3" x14ac:dyDescent="0.2">
      <c r="A14168" s="220"/>
      <c r="B14168" s="220"/>
      <c r="C14168" s="220"/>
    </row>
    <row r="14169" spans="1:3" x14ac:dyDescent="0.2">
      <c r="A14169" s="220"/>
      <c r="B14169" s="220"/>
      <c r="C14169" s="220"/>
    </row>
    <row r="14170" spans="1:3" x14ac:dyDescent="0.2">
      <c r="A14170" s="220"/>
      <c r="B14170" s="220"/>
      <c r="C14170" s="220"/>
    </row>
    <row r="14171" spans="1:3" x14ac:dyDescent="0.2">
      <c r="A14171" s="220"/>
      <c r="B14171" s="220"/>
      <c r="C14171" s="220"/>
    </row>
    <row r="14172" spans="1:3" x14ac:dyDescent="0.2">
      <c r="A14172" s="220"/>
      <c r="B14172" s="220"/>
      <c r="C14172" s="220"/>
    </row>
    <row r="14173" spans="1:3" x14ac:dyDescent="0.2">
      <c r="A14173" s="220"/>
      <c r="B14173" s="220"/>
      <c r="C14173" s="220"/>
    </row>
    <row r="14174" spans="1:3" x14ac:dyDescent="0.2">
      <c r="A14174" s="220"/>
      <c r="B14174" s="220"/>
      <c r="C14174" s="220"/>
    </row>
    <row r="14175" spans="1:3" x14ac:dyDescent="0.2">
      <c r="A14175" s="220"/>
      <c r="B14175" s="220"/>
      <c r="C14175" s="220"/>
    </row>
    <row r="14176" spans="1:3" x14ac:dyDescent="0.2">
      <c r="A14176" s="220"/>
      <c r="B14176" s="220"/>
      <c r="C14176" s="220"/>
    </row>
    <row r="14177" spans="1:3" x14ac:dyDescent="0.2">
      <c r="A14177" s="220"/>
      <c r="B14177" s="220"/>
      <c r="C14177" s="220"/>
    </row>
    <row r="14178" spans="1:3" x14ac:dyDescent="0.2">
      <c r="A14178" s="220"/>
      <c r="B14178" s="220"/>
      <c r="C14178" s="220"/>
    </row>
    <row r="14179" spans="1:3" x14ac:dyDescent="0.2">
      <c r="A14179" s="220"/>
      <c r="B14179" s="220"/>
      <c r="C14179" s="220"/>
    </row>
    <row r="14180" spans="1:3" x14ac:dyDescent="0.2">
      <c r="A14180" s="220"/>
      <c r="B14180" s="220"/>
      <c r="C14180" s="220"/>
    </row>
    <row r="14181" spans="1:3" x14ac:dyDescent="0.2">
      <c r="A14181" s="220"/>
      <c r="B14181" s="220"/>
      <c r="C14181" s="220"/>
    </row>
    <row r="14182" spans="1:3" x14ac:dyDescent="0.2">
      <c r="A14182" s="220"/>
      <c r="B14182" s="220"/>
      <c r="C14182" s="220"/>
    </row>
    <row r="14183" spans="1:3" x14ac:dyDescent="0.2">
      <c r="A14183" s="220"/>
      <c r="B14183" s="220"/>
      <c r="C14183" s="220"/>
    </row>
    <row r="14184" spans="1:3" x14ac:dyDescent="0.2">
      <c r="A14184" s="220"/>
      <c r="B14184" s="220"/>
      <c r="C14184" s="220"/>
    </row>
    <row r="14185" spans="1:3" x14ac:dyDescent="0.2">
      <c r="A14185" s="220"/>
      <c r="B14185" s="220"/>
      <c r="C14185" s="220"/>
    </row>
    <row r="14186" spans="1:3" x14ac:dyDescent="0.2">
      <c r="A14186" s="220"/>
      <c r="B14186" s="220"/>
      <c r="C14186" s="220"/>
    </row>
    <row r="14187" spans="1:3" x14ac:dyDescent="0.2">
      <c r="A14187" s="220"/>
      <c r="B14187" s="220"/>
      <c r="C14187" s="220"/>
    </row>
    <row r="14188" spans="1:3" x14ac:dyDescent="0.2">
      <c r="A14188" s="220"/>
      <c r="B14188" s="220"/>
      <c r="C14188" s="220"/>
    </row>
    <row r="14189" spans="1:3" x14ac:dyDescent="0.2">
      <c r="A14189" s="220"/>
      <c r="B14189" s="220"/>
      <c r="C14189" s="220"/>
    </row>
    <row r="14190" spans="1:3" x14ac:dyDescent="0.2">
      <c r="A14190" s="220"/>
      <c r="B14190" s="220"/>
      <c r="C14190" s="220"/>
    </row>
    <row r="14191" spans="1:3" x14ac:dyDescent="0.2">
      <c r="A14191" s="220"/>
      <c r="B14191" s="220"/>
      <c r="C14191" s="220"/>
    </row>
    <row r="14192" spans="1:3" x14ac:dyDescent="0.2">
      <c r="A14192" s="220"/>
      <c r="B14192" s="220"/>
      <c r="C14192" s="220"/>
    </row>
    <row r="14193" spans="1:3" x14ac:dyDescent="0.2">
      <c r="A14193" s="220"/>
      <c r="B14193" s="220"/>
      <c r="C14193" s="220"/>
    </row>
    <row r="14194" spans="1:3" x14ac:dyDescent="0.2">
      <c r="A14194" s="220"/>
      <c r="B14194" s="220"/>
      <c r="C14194" s="220"/>
    </row>
    <row r="14195" spans="1:3" x14ac:dyDescent="0.2">
      <c r="A14195" s="220"/>
      <c r="B14195" s="220"/>
      <c r="C14195" s="220"/>
    </row>
    <row r="14196" spans="1:3" x14ac:dyDescent="0.2">
      <c r="A14196" s="220"/>
      <c r="B14196" s="220"/>
      <c r="C14196" s="220"/>
    </row>
    <row r="14197" spans="1:3" x14ac:dyDescent="0.2">
      <c r="A14197" s="220"/>
      <c r="B14197" s="220"/>
      <c r="C14197" s="220"/>
    </row>
    <row r="14198" spans="1:3" x14ac:dyDescent="0.2">
      <c r="A14198" s="220"/>
      <c r="B14198" s="220"/>
      <c r="C14198" s="220"/>
    </row>
    <row r="14199" spans="1:3" x14ac:dyDescent="0.2">
      <c r="A14199" s="220"/>
      <c r="B14199" s="220"/>
      <c r="C14199" s="220"/>
    </row>
    <row r="14200" spans="1:3" x14ac:dyDescent="0.2">
      <c r="A14200" s="220"/>
      <c r="B14200" s="220"/>
      <c r="C14200" s="220"/>
    </row>
    <row r="14201" spans="1:3" x14ac:dyDescent="0.2">
      <c r="A14201" s="220"/>
      <c r="B14201" s="220"/>
      <c r="C14201" s="220"/>
    </row>
    <row r="14202" spans="1:3" x14ac:dyDescent="0.2">
      <c r="A14202" s="220"/>
      <c r="B14202" s="220"/>
      <c r="C14202" s="220"/>
    </row>
    <row r="14203" spans="1:3" x14ac:dyDescent="0.2">
      <c r="A14203" s="220"/>
      <c r="B14203" s="220"/>
      <c r="C14203" s="220"/>
    </row>
    <row r="14204" spans="1:3" x14ac:dyDescent="0.2">
      <c r="A14204" s="220"/>
      <c r="B14204" s="220"/>
      <c r="C14204" s="220"/>
    </row>
    <row r="14205" spans="1:3" x14ac:dyDescent="0.2">
      <c r="A14205" s="220"/>
      <c r="B14205" s="220"/>
      <c r="C14205" s="220"/>
    </row>
    <row r="14206" spans="1:3" x14ac:dyDescent="0.2">
      <c r="A14206" s="220"/>
      <c r="B14206" s="220"/>
      <c r="C14206" s="220"/>
    </row>
    <row r="14207" spans="1:3" x14ac:dyDescent="0.2">
      <c r="A14207" s="220"/>
      <c r="B14207" s="220"/>
      <c r="C14207" s="220"/>
    </row>
    <row r="14208" spans="1:3" x14ac:dyDescent="0.2">
      <c r="A14208" s="220"/>
      <c r="B14208" s="220"/>
      <c r="C14208" s="220"/>
    </row>
    <row r="14209" spans="1:3" x14ac:dyDescent="0.2">
      <c r="A14209" s="220"/>
      <c r="B14209" s="220"/>
      <c r="C14209" s="220"/>
    </row>
    <row r="14210" spans="1:3" x14ac:dyDescent="0.2">
      <c r="A14210" s="220"/>
      <c r="B14210" s="220"/>
      <c r="C14210" s="220"/>
    </row>
    <row r="14211" spans="1:3" x14ac:dyDescent="0.2">
      <c r="A14211" s="220"/>
      <c r="B14211" s="220"/>
      <c r="C14211" s="220"/>
    </row>
    <row r="14212" spans="1:3" x14ac:dyDescent="0.2">
      <c r="A14212" s="220"/>
      <c r="B14212" s="220"/>
      <c r="C14212" s="220"/>
    </row>
    <row r="14213" spans="1:3" x14ac:dyDescent="0.2">
      <c r="A14213" s="220"/>
      <c r="B14213" s="220"/>
      <c r="C14213" s="220"/>
    </row>
    <row r="14214" spans="1:3" x14ac:dyDescent="0.2">
      <c r="A14214" s="220"/>
      <c r="B14214" s="220"/>
      <c r="C14214" s="220"/>
    </row>
    <row r="14215" spans="1:3" x14ac:dyDescent="0.2">
      <c r="A14215" s="220"/>
      <c r="B14215" s="220"/>
      <c r="C14215" s="220"/>
    </row>
    <row r="14216" spans="1:3" x14ac:dyDescent="0.2">
      <c r="A14216" s="220"/>
      <c r="B14216" s="220"/>
      <c r="C14216" s="220"/>
    </row>
    <row r="14217" spans="1:3" x14ac:dyDescent="0.2">
      <c r="A14217" s="220"/>
      <c r="B14217" s="220"/>
      <c r="C14217" s="220"/>
    </row>
    <row r="14218" spans="1:3" x14ac:dyDescent="0.2">
      <c r="A14218" s="220"/>
      <c r="B14218" s="220"/>
      <c r="C14218" s="220"/>
    </row>
    <row r="14219" spans="1:3" x14ac:dyDescent="0.2">
      <c r="A14219" s="220"/>
      <c r="B14219" s="220"/>
      <c r="C14219" s="220"/>
    </row>
    <row r="14220" spans="1:3" x14ac:dyDescent="0.2">
      <c r="A14220" s="220"/>
      <c r="B14220" s="220"/>
      <c r="C14220" s="220"/>
    </row>
    <row r="14221" spans="1:3" x14ac:dyDescent="0.2">
      <c r="A14221" s="220"/>
      <c r="B14221" s="220"/>
      <c r="C14221" s="220"/>
    </row>
    <row r="14222" spans="1:3" x14ac:dyDescent="0.2">
      <c r="A14222" s="220"/>
      <c r="B14222" s="220"/>
      <c r="C14222" s="220"/>
    </row>
    <row r="14223" spans="1:3" x14ac:dyDescent="0.2">
      <c r="A14223" s="220"/>
      <c r="B14223" s="220"/>
      <c r="C14223" s="220"/>
    </row>
    <row r="14224" spans="1:3" x14ac:dyDescent="0.2">
      <c r="A14224" s="220"/>
      <c r="B14224" s="220"/>
      <c r="C14224" s="220"/>
    </row>
    <row r="14225" spans="1:3" x14ac:dyDescent="0.2">
      <c r="A14225" s="220"/>
      <c r="B14225" s="220"/>
      <c r="C14225" s="220"/>
    </row>
    <row r="14226" spans="1:3" x14ac:dyDescent="0.2">
      <c r="A14226" s="220"/>
      <c r="B14226" s="220"/>
      <c r="C14226" s="220"/>
    </row>
    <row r="14227" spans="1:3" x14ac:dyDescent="0.2">
      <c r="A14227" s="220"/>
      <c r="B14227" s="220"/>
      <c r="C14227" s="220"/>
    </row>
    <row r="14228" spans="1:3" x14ac:dyDescent="0.2">
      <c r="A14228" s="220"/>
      <c r="B14228" s="220"/>
      <c r="C14228" s="220"/>
    </row>
    <row r="14229" spans="1:3" x14ac:dyDescent="0.2">
      <c r="A14229" s="220"/>
      <c r="B14229" s="220"/>
      <c r="C14229" s="220"/>
    </row>
    <row r="14230" spans="1:3" x14ac:dyDescent="0.2">
      <c r="A14230" s="220"/>
      <c r="B14230" s="220"/>
      <c r="C14230" s="220"/>
    </row>
    <row r="14231" spans="1:3" x14ac:dyDescent="0.2">
      <c r="A14231" s="220"/>
      <c r="B14231" s="220"/>
      <c r="C14231" s="220"/>
    </row>
    <row r="14232" spans="1:3" x14ac:dyDescent="0.2">
      <c r="A14232" s="220"/>
      <c r="B14232" s="220"/>
      <c r="C14232" s="220"/>
    </row>
    <row r="14233" spans="1:3" x14ac:dyDescent="0.2">
      <c r="A14233" s="220"/>
      <c r="B14233" s="220"/>
      <c r="C14233" s="220"/>
    </row>
    <row r="14234" spans="1:3" x14ac:dyDescent="0.2">
      <c r="A14234" s="220"/>
      <c r="B14234" s="220"/>
      <c r="C14234" s="220"/>
    </row>
    <row r="14235" spans="1:3" x14ac:dyDescent="0.2">
      <c r="A14235" s="220"/>
      <c r="B14235" s="220"/>
      <c r="C14235" s="220"/>
    </row>
    <row r="14236" spans="1:3" x14ac:dyDescent="0.2">
      <c r="A14236" s="220"/>
      <c r="B14236" s="220"/>
      <c r="C14236" s="220"/>
    </row>
    <row r="14237" spans="1:3" x14ac:dyDescent="0.2">
      <c r="A14237" s="220"/>
      <c r="B14237" s="220"/>
      <c r="C14237" s="220"/>
    </row>
    <row r="14238" spans="1:3" x14ac:dyDescent="0.2">
      <c r="A14238" s="220"/>
      <c r="B14238" s="220"/>
      <c r="C14238" s="220"/>
    </row>
    <row r="14239" spans="1:3" x14ac:dyDescent="0.2">
      <c r="A14239" s="220"/>
      <c r="B14239" s="220"/>
      <c r="C14239" s="220"/>
    </row>
    <row r="14240" spans="1:3" x14ac:dyDescent="0.2">
      <c r="A14240" s="220"/>
      <c r="B14240" s="220"/>
      <c r="C14240" s="220"/>
    </row>
    <row r="14241" spans="1:3" x14ac:dyDescent="0.2">
      <c r="A14241" s="220"/>
      <c r="B14241" s="220"/>
      <c r="C14241" s="220"/>
    </row>
    <row r="14242" spans="1:3" x14ac:dyDescent="0.2">
      <c r="A14242" s="220"/>
      <c r="B14242" s="220"/>
      <c r="C14242" s="220"/>
    </row>
    <row r="14243" spans="1:3" x14ac:dyDescent="0.2">
      <c r="A14243" s="220"/>
      <c r="B14243" s="220"/>
      <c r="C14243" s="220"/>
    </row>
    <row r="14244" spans="1:3" x14ac:dyDescent="0.2">
      <c r="A14244" s="220"/>
      <c r="B14244" s="220"/>
      <c r="C14244" s="220"/>
    </row>
    <row r="14245" spans="1:3" x14ac:dyDescent="0.2">
      <c r="A14245" s="220"/>
      <c r="B14245" s="220"/>
      <c r="C14245" s="220"/>
    </row>
    <row r="14246" spans="1:3" x14ac:dyDescent="0.2">
      <c r="A14246" s="220"/>
      <c r="B14246" s="220"/>
      <c r="C14246" s="220"/>
    </row>
    <row r="14247" spans="1:3" x14ac:dyDescent="0.2">
      <c r="A14247" s="220"/>
      <c r="B14247" s="220"/>
      <c r="C14247" s="220"/>
    </row>
    <row r="14248" spans="1:3" x14ac:dyDescent="0.2">
      <c r="A14248" s="220"/>
      <c r="B14248" s="220"/>
      <c r="C14248" s="220"/>
    </row>
    <row r="14249" spans="1:3" x14ac:dyDescent="0.2">
      <c r="A14249" s="220"/>
      <c r="B14249" s="220"/>
      <c r="C14249" s="220"/>
    </row>
    <row r="14250" spans="1:3" x14ac:dyDescent="0.2">
      <c r="A14250" s="220"/>
      <c r="B14250" s="220"/>
      <c r="C14250" s="220"/>
    </row>
    <row r="14251" spans="1:3" x14ac:dyDescent="0.2">
      <c r="A14251" s="220"/>
      <c r="B14251" s="220"/>
      <c r="C14251" s="220"/>
    </row>
    <row r="14252" spans="1:3" x14ac:dyDescent="0.2">
      <c r="A14252" s="220"/>
      <c r="B14252" s="220"/>
      <c r="C14252" s="220"/>
    </row>
    <row r="14253" spans="1:3" x14ac:dyDescent="0.2">
      <c r="A14253" s="220"/>
      <c r="B14253" s="220"/>
      <c r="C14253" s="220"/>
    </row>
    <row r="14254" spans="1:3" x14ac:dyDescent="0.2">
      <c r="A14254" s="220"/>
      <c r="B14254" s="220"/>
      <c r="C14254" s="220"/>
    </row>
    <row r="14255" spans="1:3" x14ac:dyDescent="0.2">
      <c r="A14255" s="220"/>
      <c r="B14255" s="220"/>
      <c r="C14255" s="220"/>
    </row>
    <row r="14256" spans="1:3" x14ac:dyDescent="0.2">
      <c r="A14256" s="220"/>
      <c r="B14256" s="220"/>
      <c r="C14256" s="220"/>
    </row>
    <row r="14257" spans="1:3" x14ac:dyDescent="0.2">
      <c r="A14257" s="220"/>
      <c r="B14257" s="220"/>
      <c r="C14257" s="220"/>
    </row>
    <row r="14258" spans="1:3" x14ac:dyDescent="0.2">
      <c r="A14258" s="220"/>
      <c r="B14258" s="220"/>
      <c r="C14258" s="220"/>
    </row>
    <row r="14259" spans="1:3" x14ac:dyDescent="0.2">
      <c r="A14259" s="220"/>
      <c r="B14259" s="220"/>
      <c r="C14259" s="220"/>
    </row>
    <row r="14260" spans="1:3" x14ac:dyDescent="0.2">
      <c r="A14260" s="220"/>
      <c r="B14260" s="220"/>
      <c r="C14260" s="220"/>
    </row>
    <row r="14261" spans="1:3" x14ac:dyDescent="0.2">
      <c r="A14261" s="220"/>
      <c r="B14261" s="220"/>
      <c r="C14261" s="220"/>
    </row>
    <row r="14262" spans="1:3" x14ac:dyDescent="0.2">
      <c r="A14262" s="220"/>
      <c r="B14262" s="220"/>
      <c r="C14262" s="220"/>
    </row>
    <row r="14263" spans="1:3" x14ac:dyDescent="0.2">
      <c r="A14263" s="220"/>
      <c r="B14263" s="220"/>
      <c r="C14263" s="220"/>
    </row>
    <row r="14264" spans="1:3" x14ac:dyDescent="0.2">
      <c r="A14264" s="220"/>
      <c r="B14264" s="220"/>
      <c r="C14264" s="220"/>
    </row>
    <row r="14265" spans="1:3" x14ac:dyDescent="0.2">
      <c r="A14265" s="220"/>
      <c r="B14265" s="220"/>
      <c r="C14265" s="220"/>
    </row>
    <row r="14266" spans="1:3" x14ac:dyDescent="0.2">
      <c r="A14266" s="220"/>
      <c r="B14266" s="220"/>
      <c r="C14266" s="220"/>
    </row>
    <row r="14267" spans="1:3" x14ac:dyDescent="0.2">
      <c r="A14267" s="220"/>
      <c r="B14267" s="220"/>
      <c r="C14267" s="220"/>
    </row>
    <row r="14268" spans="1:3" x14ac:dyDescent="0.2">
      <c r="A14268" s="220"/>
      <c r="B14268" s="220"/>
      <c r="C14268" s="220"/>
    </row>
    <row r="14269" spans="1:3" x14ac:dyDescent="0.2">
      <c r="A14269" s="220"/>
      <c r="B14269" s="220"/>
      <c r="C14269" s="220"/>
    </row>
    <row r="14270" spans="1:3" x14ac:dyDescent="0.2">
      <c r="A14270" s="220"/>
      <c r="B14270" s="220"/>
      <c r="C14270" s="220"/>
    </row>
    <row r="14271" spans="1:3" x14ac:dyDescent="0.2">
      <c r="A14271" s="220"/>
      <c r="B14271" s="220"/>
      <c r="C14271" s="220"/>
    </row>
    <row r="14272" spans="1:3" x14ac:dyDescent="0.2">
      <c r="A14272" s="220"/>
      <c r="B14272" s="220"/>
      <c r="C14272" s="220"/>
    </row>
    <row r="14273" spans="1:3" x14ac:dyDescent="0.2">
      <c r="A14273" s="220"/>
      <c r="B14273" s="220"/>
      <c r="C14273" s="220"/>
    </row>
    <row r="14274" spans="1:3" x14ac:dyDescent="0.2">
      <c r="A14274" s="220"/>
      <c r="B14274" s="220"/>
      <c r="C14274" s="220"/>
    </row>
    <row r="14275" spans="1:3" x14ac:dyDescent="0.2">
      <c r="A14275" s="220"/>
      <c r="B14275" s="220"/>
      <c r="C14275" s="220"/>
    </row>
    <row r="14276" spans="1:3" x14ac:dyDescent="0.2">
      <c r="A14276" s="220"/>
      <c r="B14276" s="220"/>
      <c r="C14276" s="220"/>
    </row>
    <row r="14277" spans="1:3" x14ac:dyDescent="0.2">
      <c r="A14277" s="220"/>
      <c r="B14277" s="220"/>
      <c r="C14277" s="220"/>
    </row>
    <row r="14278" spans="1:3" x14ac:dyDescent="0.2">
      <c r="A14278" s="220"/>
      <c r="B14278" s="220"/>
      <c r="C14278" s="220"/>
    </row>
    <row r="14279" spans="1:3" x14ac:dyDescent="0.2">
      <c r="A14279" s="220"/>
      <c r="B14279" s="220"/>
      <c r="C14279" s="220"/>
    </row>
    <row r="14280" spans="1:3" x14ac:dyDescent="0.2">
      <c r="A14280" s="220"/>
      <c r="B14280" s="220"/>
      <c r="C14280" s="220"/>
    </row>
    <row r="14281" spans="1:3" x14ac:dyDescent="0.2">
      <c r="A14281" s="220"/>
      <c r="B14281" s="220"/>
      <c r="C14281" s="220"/>
    </row>
    <row r="14282" spans="1:3" x14ac:dyDescent="0.2">
      <c r="A14282" s="220"/>
      <c r="B14282" s="220"/>
      <c r="C14282" s="220"/>
    </row>
    <row r="14283" spans="1:3" x14ac:dyDescent="0.2">
      <c r="A14283" s="220"/>
      <c r="B14283" s="220"/>
      <c r="C14283" s="220"/>
    </row>
    <row r="14284" spans="1:3" x14ac:dyDescent="0.2">
      <c r="A14284" s="220"/>
      <c r="B14284" s="220"/>
      <c r="C14284" s="220"/>
    </row>
    <row r="14285" spans="1:3" x14ac:dyDescent="0.2">
      <c r="A14285" s="220"/>
      <c r="B14285" s="220"/>
      <c r="C14285" s="220"/>
    </row>
    <row r="14286" spans="1:3" x14ac:dyDescent="0.2">
      <c r="A14286" s="220"/>
      <c r="B14286" s="220"/>
      <c r="C14286" s="220"/>
    </row>
    <row r="14287" spans="1:3" x14ac:dyDescent="0.2">
      <c r="A14287" s="220"/>
      <c r="B14287" s="220"/>
      <c r="C14287" s="220"/>
    </row>
    <row r="14288" spans="1:3" x14ac:dyDescent="0.2">
      <c r="A14288" s="220"/>
      <c r="B14288" s="220"/>
      <c r="C14288" s="220"/>
    </row>
    <row r="14289" spans="1:3" x14ac:dyDescent="0.2">
      <c r="A14289" s="220"/>
      <c r="B14289" s="220"/>
      <c r="C14289" s="220"/>
    </row>
    <row r="14290" spans="1:3" x14ac:dyDescent="0.2">
      <c r="A14290" s="220"/>
      <c r="B14290" s="220"/>
      <c r="C14290" s="220"/>
    </row>
    <row r="14291" spans="1:3" x14ac:dyDescent="0.2">
      <c r="A14291" s="220"/>
      <c r="B14291" s="220"/>
      <c r="C14291" s="220"/>
    </row>
    <row r="14292" spans="1:3" x14ac:dyDescent="0.2">
      <c r="A14292" s="220"/>
      <c r="B14292" s="220"/>
      <c r="C14292" s="220"/>
    </row>
    <row r="14293" spans="1:3" x14ac:dyDescent="0.2">
      <c r="A14293" s="220"/>
      <c r="B14293" s="220"/>
      <c r="C14293" s="220"/>
    </row>
    <row r="14294" spans="1:3" x14ac:dyDescent="0.2">
      <c r="A14294" s="220"/>
      <c r="B14294" s="220"/>
      <c r="C14294" s="220"/>
    </row>
    <row r="14295" spans="1:3" x14ac:dyDescent="0.2">
      <c r="A14295" s="220"/>
      <c r="B14295" s="220"/>
      <c r="C14295" s="220"/>
    </row>
    <row r="14296" spans="1:3" x14ac:dyDescent="0.2">
      <c r="A14296" s="220"/>
      <c r="B14296" s="220"/>
      <c r="C14296" s="220"/>
    </row>
    <row r="14297" spans="1:3" x14ac:dyDescent="0.2">
      <c r="A14297" s="220"/>
      <c r="B14297" s="220"/>
      <c r="C14297" s="220"/>
    </row>
    <row r="14298" spans="1:3" x14ac:dyDescent="0.2">
      <c r="A14298" s="220"/>
      <c r="B14298" s="220"/>
      <c r="C14298" s="220"/>
    </row>
    <row r="14299" spans="1:3" x14ac:dyDescent="0.2">
      <c r="A14299" s="220"/>
      <c r="B14299" s="220"/>
      <c r="C14299" s="220"/>
    </row>
    <row r="14300" spans="1:3" x14ac:dyDescent="0.2">
      <c r="A14300" s="220"/>
      <c r="B14300" s="220"/>
      <c r="C14300" s="220"/>
    </row>
    <row r="14301" spans="1:3" x14ac:dyDescent="0.2">
      <c r="A14301" s="220"/>
      <c r="B14301" s="220"/>
      <c r="C14301" s="220"/>
    </row>
    <row r="14302" spans="1:3" x14ac:dyDescent="0.2">
      <c r="A14302" s="220"/>
      <c r="B14302" s="220"/>
      <c r="C14302" s="220"/>
    </row>
    <row r="14303" spans="1:3" x14ac:dyDescent="0.2">
      <c r="A14303" s="220"/>
      <c r="B14303" s="220"/>
      <c r="C14303" s="220"/>
    </row>
    <row r="14304" spans="1:3" x14ac:dyDescent="0.2">
      <c r="A14304" s="220"/>
      <c r="B14304" s="220"/>
      <c r="C14304" s="220"/>
    </row>
    <row r="14305" spans="1:3" x14ac:dyDescent="0.2">
      <c r="A14305" s="220"/>
      <c r="B14305" s="220"/>
      <c r="C14305" s="220"/>
    </row>
    <row r="14306" spans="1:3" x14ac:dyDescent="0.2">
      <c r="A14306" s="220"/>
      <c r="B14306" s="220"/>
      <c r="C14306" s="220"/>
    </row>
    <row r="14307" spans="1:3" x14ac:dyDescent="0.2">
      <c r="A14307" s="220"/>
      <c r="B14307" s="220"/>
      <c r="C14307" s="220"/>
    </row>
    <row r="14308" spans="1:3" x14ac:dyDescent="0.2">
      <c r="A14308" s="220"/>
      <c r="B14308" s="220"/>
      <c r="C14308" s="220"/>
    </row>
    <row r="14309" spans="1:3" x14ac:dyDescent="0.2">
      <c r="A14309" s="220"/>
      <c r="B14309" s="220"/>
      <c r="C14309" s="220"/>
    </row>
    <row r="14310" spans="1:3" x14ac:dyDescent="0.2">
      <c r="A14310" s="220"/>
      <c r="B14310" s="220"/>
      <c r="C14310" s="220"/>
    </row>
    <row r="14311" spans="1:3" x14ac:dyDescent="0.2">
      <c r="A14311" s="220"/>
      <c r="B14311" s="220"/>
      <c r="C14311" s="220"/>
    </row>
    <row r="14312" spans="1:3" x14ac:dyDescent="0.2">
      <c r="A14312" s="220"/>
      <c r="B14312" s="220"/>
      <c r="C14312" s="220"/>
    </row>
    <row r="14313" spans="1:3" x14ac:dyDescent="0.2">
      <c r="A14313" s="220"/>
      <c r="B14313" s="220"/>
      <c r="C14313" s="220"/>
    </row>
    <row r="14314" spans="1:3" x14ac:dyDescent="0.2">
      <c r="A14314" s="220"/>
      <c r="B14314" s="220"/>
      <c r="C14314" s="220"/>
    </row>
    <row r="14315" spans="1:3" x14ac:dyDescent="0.2">
      <c r="A14315" s="220"/>
      <c r="B14315" s="220"/>
      <c r="C14315" s="220"/>
    </row>
    <row r="14316" spans="1:3" x14ac:dyDescent="0.2">
      <c r="A14316" s="220"/>
      <c r="B14316" s="220"/>
      <c r="C14316" s="220"/>
    </row>
    <row r="14317" spans="1:3" x14ac:dyDescent="0.2">
      <c r="A14317" s="220"/>
      <c r="B14317" s="220"/>
      <c r="C14317" s="220"/>
    </row>
    <row r="14318" spans="1:3" x14ac:dyDescent="0.2">
      <c r="A14318" s="220"/>
      <c r="B14318" s="220"/>
      <c r="C14318" s="220"/>
    </row>
    <row r="14319" spans="1:3" x14ac:dyDescent="0.2">
      <c r="A14319" s="220"/>
      <c r="B14319" s="220"/>
      <c r="C14319" s="220"/>
    </row>
    <row r="14320" spans="1:3" x14ac:dyDescent="0.2">
      <c r="A14320" s="220"/>
      <c r="B14320" s="220"/>
      <c r="C14320" s="220"/>
    </row>
    <row r="14321" spans="1:3" x14ac:dyDescent="0.2">
      <c r="A14321" s="220"/>
      <c r="B14321" s="220"/>
      <c r="C14321" s="220"/>
    </row>
    <row r="14322" spans="1:3" x14ac:dyDescent="0.2">
      <c r="A14322" s="220"/>
      <c r="B14322" s="220"/>
      <c r="C14322" s="220"/>
    </row>
    <row r="14323" spans="1:3" x14ac:dyDescent="0.2">
      <c r="A14323" s="220"/>
      <c r="B14323" s="220"/>
      <c r="C14323" s="220"/>
    </row>
    <row r="14324" spans="1:3" x14ac:dyDescent="0.2">
      <c r="A14324" s="220"/>
      <c r="B14324" s="220"/>
      <c r="C14324" s="220"/>
    </row>
    <row r="14325" spans="1:3" x14ac:dyDescent="0.2">
      <c r="A14325" s="220"/>
      <c r="B14325" s="220"/>
      <c r="C14325" s="220"/>
    </row>
    <row r="14326" spans="1:3" x14ac:dyDescent="0.2">
      <c r="A14326" s="220"/>
      <c r="B14326" s="220"/>
      <c r="C14326" s="220"/>
    </row>
    <row r="14327" spans="1:3" x14ac:dyDescent="0.2">
      <c r="A14327" s="220"/>
      <c r="B14327" s="220"/>
      <c r="C14327" s="220"/>
    </row>
    <row r="14328" spans="1:3" x14ac:dyDescent="0.2">
      <c r="A14328" s="220"/>
      <c r="B14328" s="220"/>
      <c r="C14328" s="220"/>
    </row>
    <row r="14329" spans="1:3" x14ac:dyDescent="0.2">
      <c r="A14329" s="220"/>
      <c r="B14329" s="220"/>
      <c r="C14329" s="220"/>
    </row>
    <row r="14330" spans="1:3" x14ac:dyDescent="0.2">
      <c r="A14330" s="220"/>
      <c r="B14330" s="220"/>
      <c r="C14330" s="220"/>
    </row>
    <row r="14331" spans="1:3" x14ac:dyDescent="0.2">
      <c r="A14331" s="220"/>
      <c r="B14331" s="220"/>
      <c r="C14331" s="220"/>
    </row>
    <row r="14332" spans="1:3" x14ac:dyDescent="0.2">
      <c r="A14332" s="220"/>
      <c r="B14332" s="220"/>
      <c r="C14332" s="220"/>
    </row>
    <row r="14333" spans="1:3" x14ac:dyDescent="0.2">
      <c r="A14333" s="220"/>
      <c r="B14333" s="220"/>
      <c r="C14333" s="220"/>
    </row>
    <row r="14334" spans="1:3" x14ac:dyDescent="0.2">
      <c r="A14334" s="220"/>
      <c r="B14334" s="220"/>
      <c r="C14334" s="220"/>
    </row>
    <row r="14335" spans="1:3" x14ac:dyDescent="0.2">
      <c r="A14335" s="220"/>
      <c r="B14335" s="220"/>
      <c r="C14335" s="220"/>
    </row>
    <row r="14336" spans="1:3" x14ac:dyDescent="0.2">
      <c r="A14336" s="220"/>
      <c r="B14336" s="220"/>
      <c r="C14336" s="220"/>
    </row>
    <row r="14337" spans="1:3" x14ac:dyDescent="0.2">
      <c r="A14337" s="220"/>
      <c r="B14337" s="220"/>
      <c r="C14337" s="220"/>
    </row>
    <row r="14338" spans="1:3" x14ac:dyDescent="0.2">
      <c r="A14338" s="220"/>
      <c r="B14338" s="220"/>
      <c r="C14338" s="220"/>
    </row>
    <row r="14339" spans="1:3" x14ac:dyDescent="0.2">
      <c r="A14339" s="220"/>
      <c r="B14339" s="220"/>
      <c r="C14339" s="220"/>
    </row>
    <row r="14340" spans="1:3" x14ac:dyDescent="0.2">
      <c r="A14340" s="220"/>
      <c r="B14340" s="220"/>
      <c r="C14340" s="220"/>
    </row>
    <row r="14341" spans="1:3" x14ac:dyDescent="0.2">
      <c r="A14341" s="220"/>
      <c r="B14341" s="220"/>
      <c r="C14341" s="220"/>
    </row>
    <row r="14342" spans="1:3" x14ac:dyDescent="0.2">
      <c r="A14342" s="220"/>
      <c r="B14342" s="220"/>
      <c r="C14342" s="220"/>
    </row>
    <row r="14343" spans="1:3" x14ac:dyDescent="0.2">
      <c r="A14343" s="220"/>
      <c r="B14343" s="220"/>
      <c r="C14343" s="220"/>
    </row>
    <row r="14344" spans="1:3" x14ac:dyDescent="0.2">
      <c r="A14344" s="220"/>
      <c r="B14344" s="220"/>
      <c r="C14344" s="220"/>
    </row>
    <row r="14345" spans="1:3" x14ac:dyDescent="0.2">
      <c r="A14345" s="220"/>
      <c r="B14345" s="220"/>
      <c r="C14345" s="220"/>
    </row>
    <row r="14346" spans="1:3" x14ac:dyDescent="0.2">
      <c r="A14346" s="220"/>
      <c r="B14346" s="220"/>
      <c r="C14346" s="220"/>
    </row>
    <row r="14347" spans="1:3" x14ac:dyDescent="0.2">
      <c r="A14347" s="220"/>
      <c r="B14347" s="220"/>
      <c r="C14347" s="220"/>
    </row>
    <row r="14348" spans="1:3" x14ac:dyDescent="0.2">
      <c r="A14348" s="220"/>
      <c r="B14348" s="220"/>
      <c r="C14348" s="220"/>
    </row>
    <row r="14349" spans="1:3" x14ac:dyDescent="0.2">
      <c r="A14349" s="220"/>
      <c r="B14349" s="220"/>
      <c r="C14349" s="220"/>
    </row>
    <row r="14350" spans="1:3" x14ac:dyDescent="0.2">
      <c r="A14350" s="220"/>
      <c r="B14350" s="220"/>
      <c r="C14350" s="220"/>
    </row>
    <row r="14351" spans="1:3" x14ac:dyDescent="0.2">
      <c r="A14351" s="220"/>
      <c r="B14351" s="220"/>
      <c r="C14351" s="220"/>
    </row>
    <row r="14352" spans="1:3" x14ac:dyDescent="0.2">
      <c r="A14352" s="220"/>
      <c r="B14352" s="220"/>
      <c r="C14352" s="220"/>
    </row>
    <row r="14353" spans="1:3" x14ac:dyDescent="0.2">
      <c r="A14353" s="220"/>
      <c r="B14353" s="220"/>
      <c r="C14353" s="220"/>
    </row>
    <row r="14354" spans="1:3" x14ac:dyDescent="0.2">
      <c r="A14354" s="220"/>
      <c r="B14354" s="220"/>
      <c r="C14354" s="220"/>
    </row>
    <row r="14355" spans="1:3" x14ac:dyDescent="0.2">
      <c r="A14355" s="220"/>
      <c r="B14355" s="220"/>
      <c r="C14355" s="220"/>
    </row>
    <row r="14356" spans="1:3" x14ac:dyDescent="0.2">
      <c r="A14356" s="220"/>
      <c r="B14356" s="220"/>
      <c r="C14356" s="220"/>
    </row>
    <row r="14357" spans="1:3" x14ac:dyDescent="0.2">
      <c r="A14357" s="220"/>
      <c r="B14357" s="220"/>
      <c r="C14357" s="220"/>
    </row>
    <row r="14358" spans="1:3" x14ac:dyDescent="0.2">
      <c r="A14358" s="220"/>
      <c r="B14358" s="220"/>
      <c r="C14358" s="220"/>
    </row>
    <row r="14359" spans="1:3" x14ac:dyDescent="0.2">
      <c r="A14359" s="220"/>
      <c r="B14359" s="220"/>
      <c r="C14359" s="220"/>
    </row>
    <row r="14360" spans="1:3" x14ac:dyDescent="0.2">
      <c r="A14360" s="220"/>
      <c r="B14360" s="220"/>
      <c r="C14360" s="220"/>
    </row>
    <row r="14361" spans="1:3" x14ac:dyDescent="0.2">
      <c r="A14361" s="220"/>
      <c r="B14361" s="220"/>
      <c r="C14361" s="220"/>
    </row>
    <row r="14362" spans="1:3" x14ac:dyDescent="0.2">
      <c r="A14362" s="220"/>
      <c r="B14362" s="220"/>
      <c r="C14362" s="220"/>
    </row>
    <row r="14363" spans="1:3" x14ac:dyDescent="0.2">
      <c r="A14363" s="220"/>
      <c r="B14363" s="220"/>
      <c r="C14363" s="220"/>
    </row>
    <row r="14364" spans="1:3" x14ac:dyDescent="0.2">
      <c r="A14364" s="220"/>
      <c r="B14364" s="220"/>
      <c r="C14364" s="220"/>
    </row>
    <row r="14365" spans="1:3" x14ac:dyDescent="0.2">
      <c r="A14365" s="220"/>
      <c r="B14365" s="220"/>
      <c r="C14365" s="220"/>
    </row>
    <row r="14366" spans="1:3" x14ac:dyDescent="0.2">
      <c r="A14366" s="220"/>
      <c r="B14366" s="220"/>
      <c r="C14366" s="220"/>
    </row>
    <row r="14367" spans="1:3" x14ac:dyDescent="0.2">
      <c r="A14367" s="220"/>
      <c r="B14367" s="220"/>
      <c r="C14367" s="220"/>
    </row>
    <row r="14368" spans="1:3" x14ac:dyDescent="0.2">
      <c r="A14368" s="220"/>
      <c r="B14368" s="220"/>
      <c r="C14368" s="220"/>
    </row>
    <row r="14369" spans="1:3" x14ac:dyDescent="0.2">
      <c r="A14369" s="220"/>
      <c r="B14369" s="220"/>
      <c r="C14369" s="220"/>
    </row>
    <row r="14370" spans="1:3" x14ac:dyDescent="0.2">
      <c r="A14370" s="220"/>
      <c r="B14370" s="220"/>
      <c r="C14370" s="220"/>
    </row>
    <row r="14371" spans="1:3" x14ac:dyDescent="0.2">
      <c r="A14371" s="220"/>
      <c r="B14371" s="220"/>
      <c r="C14371" s="220"/>
    </row>
    <row r="14372" spans="1:3" x14ac:dyDescent="0.2">
      <c r="A14372" s="220"/>
      <c r="B14372" s="220"/>
      <c r="C14372" s="220"/>
    </row>
    <row r="14373" spans="1:3" x14ac:dyDescent="0.2">
      <c r="A14373" s="220"/>
      <c r="B14373" s="220"/>
      <c r="C14373" s="220"/>
    </row>
    <row r="14374" spans="1:3" x14ac:dyDescent="0.2">
      <c r="A14374" s="220"/>
      <c r="B14374" s="220"/>
      <c r="C14374" s="220"/>
    </row>
    <row r="14375" spans="1:3" x14ac:dyDescent="0.2">
      <c r="A14375" s="220"/>
      <c r="B14375" s="220"/>
      <c r="C14375" s="220"/>
    </row>
    <row r="14376" spans="1:3" x14ac:dyDescent="0.2">
      <c r="A14376" s="220"/>
      <c r="B14376" s="220"/>
      <c r="C14376" s="220"/>
    </row>
    <row r="14377" spans="1:3" x14ac:dyDescent="0.2">
      <c r="A14377" s="220"/>
      <c r="B14377" s="220"/>
      <c r="C14377" s="220"/>
    </row>
    <row r="14378" spans="1:3" x14ac:dyDescent="0.2">
      <c r="A14378" s="220"/>
      <c r="B14378" s="220"/>
      <c r="C14378" s="220"/>
    </row>
    <row r="14379" spans="1:3" x14ac:dyDescent="0.2">
      <c r="A14379" s="220"/>
      <c r="B14379" s="220"/>
      <c r="C14379" s="220"/>
    </row>
    <row r="14380" spans="1:3" x14ac:dyDescent="0.2">
      <c r="A14380" s="220"/>
      <c r="B14380" s="220"/>
      <c r="C14380" s="220"/>
    </row>
    <row r="14381" spans="1:3" x14ac:dyDescent="0.2">
      <c r="A14381" s="220"/>
      <c r="B14381" s="220"/>
      <c r="C14381" s="220"/>
    </row>
    <row r="14382" spans="1:3" x14ac:dyDescent="0.2">
      <c r="A14382" s="220"/>
      <c r="B14382" s="220"/>
      <c r="C14382" s="220"/>
    </row>
    <row r="14383" spans="1:3" x14ac:dyDescent="0.2">
      <c r="A14383" s="220"/>
      <c r="B14383" s="220"/>
      <c r="C14383" s="220"/>
    </row>
    <row r="14384" spans="1:3" x14ac:dyDescent="0.2">
      <c r="A14384" s="220"/>
      <c r="B14384" s="220"/>
      <c r="C14384" s="220"/>
    </row>
    <row r="14385" spans="1:3" x14ac:dyDescent="0.2">
      <c r="A14385" s="220"/>
      <c r="B14385" s="220"/>
      <c r="C14385" s="220"/>
    </row>
    <row r="14386" spans="1:3" x14ac:dyDescent="0.2">
      <c r="A14386" s="220"/>
      <c r="B14386" s="220"/>
      <c r="C14386" s="220"/>
    </row>
    <row r="14387" spans="1:3" x14ac:dyDescent="0.2">
      <c r="A14387" s="220"/>
      <c r="B14387" s="220"/>
      <c r="C14387" s="220"/>
    </row>
    <row r="14388" spans="1:3" x14ac:dyDescent="0.2">
      <c r="A14388" s="220"/>
      <c r="B14388" s="220"/>
      <c r="C14388" s="220"/>
    </row>
    <row r="14389" spans="1:3" x14ac:dyDescent="0.2">
      <c r="A14389" s="220"/>
      <c r="B14389" s="220"/>
      <c r="C14389" s="220"/>
    </row>
    <row r="14390" spans="1:3" x14ac:dyDescent="0.2">
      <c r="A14390" s="220"/>
      <c r="B14390" s="220"/>
      <c r="C14390" s="220"/>
    </row>
    <row r="14391" spans="1:3" x14ac:dyDescent="0.2">
      <c r="A14391" s="220"/>
      <c r="B14391" s="220"/>
      <c r="C14391" s="220"/>
    </row>
    <row r="14392" spans="1:3" x14ac:dyDescent="0.2">
      <c r="A14392" s="220"/>
      <c r="B14392" s="220"/>
      <c r="C14392" s="220"/>
    </row>
    <row r="14393" spans="1:3" x14ac:dyDescent="0.2">
      <c r="A14393" s="220"/>
      <c r="B14393" s="220"/>
      <c r="C14393" s="220"/>
    </row>
    <row r="14394" spans="1:3" x14ac:dyDescent="0.2">
      <c r="A14394" s="220"/>
      <c r="B14394" s="220"/>
      <c r="C14394" s="220"/>
    </row>
    <row r="14395" spans="1:3" x14ac:dyDescent="0.2">
      <c r="A14395" s="220"/>
      <c r="B14395" s="220"/>
      <c r="C14395" s="220"/>
    </row>
    <row r="14396" spans="1:3" x14ac:dyDescent="0.2">
      <c r="A14396" s="220"/>
      <c r="B14396" s="220"/>
      <c r="C14396" s="220"/>
    </row>
    <row r="14397" spans="1:3" x14ac:dyDescent="0.2">
      <c r="A14397" s="220"/>
      <c r="B14397" s="220"/>
      <c r="C14397" s="220"/>
    </row>
    <row r="14398" spans="1:3" x14ac:dyDescent="0.2">
      <c r="A14398" s="220"/>
      <c r="B14398" s="220"/>
      <c r="C14398" s="220"/>
    </row>
    <row r="14399" spans="1:3" x14ac:dyDescent="0.2">
      <c r="A14399" s="220"/>
      <c r="B14399" s="220"/>
      <c r="C14399" s="220"/>
    </row>
    <row r="14400" spans="1:3" x14ac:dyDescent="0.2">
      <c r="A14400" s="220"/>
      <c r="B14400" s="220"/>
      <c r="C14400" s="220"/>
    </row>
    <row r="14401" spans="1:3" x14ac:dyDescent="0.2">
      <c r="A14401" s="220"/>
      <c r="B14401" s="220"/>
      <c r="C14401" s="220"/>
    </row>
    <row r="14402" spans="1:3" x14ac:dyDescent="0.2">
      <c r="A14402" s="220"/>
      <c r="B14402" s="220"/>
      <c r="C14402" s="220"/>
    </row>
    <row r="14403" spans="1:3" x14ac:dyDescent="0.2">
      <c r="A14403" s="220"/>
      <c r="B14403" s="220"/>
      <c r="C14403" s="220"/>
    </row>
    <row r="14404" spans="1:3" x14ac:dyDescent="0.2">
      <c r="A14404" s="220"/>
      <c r="B14404" s="220"/>
      <c r="C14404" s="220"/>
    </row>
    <row r="14405" spans="1:3" x14ac:dyDescent="0.2">
      <c r="A14405" s="220"/>
      <c r="B14405" s="220"/>
      <c r="C14405" s="220"/>
    </row>
    <row r="14406" spans="1:3" x14ac:dyDescent="0.2">
      <c r="A14406" s="220"/>
      <c r="B14406" s="220"/>
      <c r="C14406" s="220"/>
    </row>
    <row r="14407" spans="1:3" x14ac:dyDescent="0.2">
      <c r="A14407" s="220"/>
      <c r="B14407" s="220"/>
      <c r="C14407" s="220"/>
    </row>
    <row r="14408" spans="1:3" x14ac:dyDescent="0.2">
      <c r="A14408" s="220"/>
      <c r="B14408" s="220"/>
      <c r="C14408" s="220"/>
    </row>
    <row r="14409" spans="1:3" x14ac:dyDescent="0.2">
      <c r="A14409" s="220"/>
      <c r="B14409" s="220"/>
      <c r="C14409" s="220"/>
    </row>
    <row r="14410" spans="1:3" x14ac:dyDescent="0.2">
      <c r="A14410" s="220"/>
      <c r="B14410" s="220"/>
      <c r="C14410" s="220"/>
    </row>
    <row r="14411" spans="1:3" x14ac:dyDescent="0.2">
      <c r="A14411" s="220"/>
      <c r="B14411" s="220"/>
      <c r="C14411" s="220"/>
    </row>
    <row r="14412" spans="1:3" x14ac:dyDescent="0.2">
      <c r="A14412" s="220"/>
      <c r="B14412" s="220"/>
      <c r="C14412" s="220"/>
    </row>
    <row r="14413" spans="1:3" x14ac:dyDescent="0.2">
      <c r="A14413" s="220"/>
      <c r="B14413" s="220"/>
      <c r="C14413" s="220"/>
    </row>
    <row r="14414" spans="1:3" x14ac:dyDescent="0.2">
      <c r="A14414" s="220"/>
      <c r="B14414" s="220"/>
      <c r="C14414" s="220"/>
    </row>
    <row r="14415" spans="1:3" x14ac:dyDescent="0.2">
      <c r="A14415" s="220"/>
      <c r="B14415" s="220"/>
      <c r="C14415" s="220"/>
    </row>
    <row r="14416" spans="1:3" x14ac:dyDescent="0.2">
      <c r="A14416" s="220"/>
      <c r="B14416" s="220"/>
      <c r="C14416" s="220"/>
    </row>
    <row r="14417" spans="1:3" x14ac:dyDescent="0.2">
      <c r="A14417" s="220"/>
      <c r="B14417" s="220"/>
      <c r="C14417" s="220"/>
    </row>
    <row r="14418" spans="1:3" x14ac:dyDescent="0.2">
      <c r="A14418" s="220"/>
      <c r="B14418" s="220"/>
      <c r="C14418" s="220"/>
    </row>
    <row r="14419" spans="1:3" x14ac:dyDescent="0.2">
      <c r="A14419" s="220"/>
      <c r="B14419" s="220"/>
      <c r="C14419" s="220"/>
    </row>
    <row r="14420" spans="1:3" x14ac:dyDescent="0.2">
      <c r="A14420" s="220"/>
      <c r="B14420" s="220"/>
      <c r="C14420" s="220"/>
    </row>
    <row r="14421" spans="1:3" x14ac:dyDescent="0.2">
      <c r="A14421" s="220"/>
      <c r="B14421" s="220"/>
      <c r="C14421" s="220"/>
    </row>
    <row r="14422" spans="1:3" x14ac:dyDescent="0.2">
      <c r="A14422" s="220"/>
      <c r="B14422" s="220"/>
      <c r="C14422" s="220"/>
    </row>
    <row r="14423" spans="1:3" x14ac:dyDescent="0.2">
      <c r="A14423" s="220"/>
      <c r="B14423" s="220"/>
      <c r="C14423" s="220"/>
    </row>
    <row r="14424" spans="1:3" x14ac:dyDescent="0.2">
      <c r="A14424" s="220"/>
      <c r="B14424" s="220"/>
      <c r="C14424" s="220"/>
    </row>
    <row r="14425" spans="1:3" x14ac:dyDescent="0.2">
      <c r="A14425" s="220"/>
      <c r="B14425" s="220"/>
      <c r="C14425" s="220"/>
    </row>
    <row r="14426" spans="1:3" x14ac:dyDescent="0.2">
      <c r="A14426" s="220"/>
      <c r="B14426" s="220"/>
      <c r="C14426" s="220"/>
    </row>
    <row r="14427" spans="1:3" x14ac:dyDescent="0.2">
      <c r="A14427" s="220"/>
      <c r="B14427" s="220"/>
      <c r="C14427" s="220"/>
    </row>
    <row r="14428" spans="1:3" x14ac:dyDescent="0.2">
      <c r="A14428" s="220"/>
      <c r="B14428" s="220"/>
      <c r="C14428" s="220"/>
    </row>
    <row r="14429" spans="1:3" x14ac:dyDescent="0.2">
      <c r="A14429" s="220"/>
      <c r="B14429" s="220"/>
      <c r="C14429" s="220"/>
    </row>
    <row r="14430" spans="1:3" x14ac:dyDescent="0.2">
      <c r="A14430" s="220"/>
      <c r="B14430" s="220"/>
      <c r="C14430" s="220"/>
    </row>
    <row r="14431" spans="1:3" x14ac:dyDescent="0.2">
      <c r="A14431" s="220"/>
      <c r="B14431" s="220"/>
      <c r="C14431" s="220"/>
    </row>
    <row r="14432" spans="1:3" x14ac:dyDescent="0.2">
      <c r="A14432" s="220"/>
      <c r="B14432" s="220"/>
      <c r="C14432" s="220"/>
    </row>
    <row r="14433" spans="1:3" x14ac:dyDescent="0.2">
      <c r="A14433" s="220"/>
      <c r="B14433" s="220"/>
      <c r="C14433" s="220"/>
    </row>
    <row r="14434" spans="1:3" x14ac:dyDescent="0.2">
      <c r="A14434" s="220"/>
      <c r="B14434" s="220"/>
      <c r="C14434" s="220"/>
    </row>
    <row r="14435" spans="1:3" x14ac:dyDescent="0.2">
      <c r="A14435" s="220"/>
      <c r="B14435" s="220"/>
      <c r="C14435" s="220"/>
    </row>
    <row r="14436" spans="1:3" x14ac:dyDescent="0.2">
      <c r="A14436" s="220"/>
      <c r="B14436" s="220"/>
      <c r="C14436" s="220"/>
    </row>
    <row r="14437" spans="1:3" x14ac:dyDescent="0.2">
      <c r="A14437" s="220"/>
      <c r="B14437" s="220"/>
      <c r="C14437" s="220"/>
    </row>
    <row r="14438" spans="1:3" x14ac:dyDescent="0.2">
      <c r="A14438" s="220"/>
      <c r="B14438" s="220"/>
      <c r="C14438" s="220"/>
    </row>
    <row r="14439" spans="1:3" x14ac:dyDescent="0.2">
      <c r="A14439" s="220"/>
      <c r="B14439" s="220"/>
      <c r="C14439" s="220"/>
    </row>
    <row r="14440" spans="1:3" x14ac:dyDescent="0.2">
      <c r="A14440" s="220"/>
      <c r="B14440" s="220"/>
      <c r="C14440" s="220"/>
    </row>
    <row r="14441" spans="1:3" x14ac:dyDescent="0.2">
      <c r="A14441" s="220"/>
      <c r="B14441" s="220"/>
      <c r="C14441" s="220"/>
    </row>
    <row r="14442" spans="1:3" x14ac:dyDescent="0.2">
      <c r="A14442" s="220"/>
      <c r="B14442" s="220"/>
      <c r="C14442" s="220"/>
    </row>
    <row r="14443" spans="1:3" x14ac:dyDescent="0.2">
      <c r="A14443" s="220"/>
      <c r="B14443" s="220"/>
      <c r="C14443" s="220"/>
    </row>
    <row r="14444" spans="1:3" x14ac:dyDescent="0.2">
      <c r="A14444" s="220"/>
      <c r="B14444" s="220"/>
      <c r="C14444" s="220"/>
    </row>
    <row r="14445" spans="1:3" x14ac:dyDescent="0.2">
      <c r="A14445" s="220"/>
      <c r="B14445" s="220"/>
      <c r="C14445" s="220"/>
    </row>
    <row r="14446" spans="1:3" x14ac:dyDescent="0.2">
      <c r="A14446" s="220"/>
      <c r="B14446" s="220"/>
      <c r="C14446" s="220"/>
    </row>
    <row r="14447" spans="1:3" x14ac:dyDescent="0.2">
      <c r="A14447" s="220"/>
      <c r="B14447" s="220"/>
      <c r="C14447" s="220"/>
    </row>
    <row r="14448" spans="1:3" x14ac:dyDescent="0.2">
      <c r="A14448" s="220"/>
      <c r="B14448" s="220"/>
      <c r="C14448" s="220"/>
    </row>
    <row r="14449" spans="1:3" x14ac:dyDescent="0.2">
      <c r="A14449" s="220"/>
      <c r="B14449" s="220"/>
      <c r="C14449" s="220"/>
    </row>
    <row r="14450" spans="1:3" x14ac:dyDescent="0.2">
      <c r="A14450" s="220"/>
      <c r="B14450" s="220"/>
      <c r="C14450" s="220"/>
    </row>
    <row r="14451" spans="1:3" x14ac:dyDescent="0.2">
      <c r="A14451" s="220"/>
      <c r="B14451" s="220"/>
      <c r="C14451" s="220"/>
    </row>
    <row r="14452" spans="1:3" x14ac:dyDescent="0.2">
      <c r="A14452" s="220"/>
      <c r="B14452" s="220"/>
      <c r="C14452" s="220"/>
    </row>
    <row r="14453" spans="1:3" x14ac:dyDescent="0.2">
      <c r="A14453" s="220"/>
      <c r="B14453" s="220"/>
      <c r="C14453" s="220"/>
    </row>
    <row r="14454" spans="1:3" x14ac:dyDescent="0.2">
      <c r="A14454" s="220"/>
      <c r="B14454" s="220"/>
      <c r="C14454" s="220"/>
    </row>
    <row r="14455" spans="1:3" x14ac:dyDescent="0.2">
      <c r="A14455" s="220"/>
      <c r="B14455" s="220"/>
      <c r="C14455" s="220"/>
    </row>
    <row r="14456" spans="1:3" x14ac:dyDescent="0.2">
      <c r="A14456" s="220"/>
      <c r="B14456" s="220"/>
      <c r="C14456" s="220"/>
    </row>
    <row r="14457" spans="1:3" x14ac:dyDescent="0.2">
      <c r="A14457" s="220"/>
      <c r="B14457" s="220"/>
      <c r="C14457" s="220"/>
    </row>
    <row r="14458" spans="1:3" x14ac:dyDescent="0.2">
      <c r="A14458" s="220"/>
      <c r="B14458" s="220"/>
      <c r="C14458" s="220"/>
    </row>
    <row r="14459" spans="1:3" x14ac:dyDescent="0.2">
      <c r="A14459" s="220"/>
      <c r="B14459" s="220"/>
      <c r="C14459" s="220"/>
    </row>
    <row r="14460" spans="1:3" x14ac:dyDescent="0.2">
      <c r="A14460" s="220"/>
      <c r="B14460" s="220"/>
      <c r="C14460" s="220"/>
    </row>
    <row r="14461" spans="1:3" x14ac:dyDescent="0.2">
      <c r="A14461" s="220"/>
      <c r="B14461" s="220"/>
      <c r="C14461" s="220"/>
    </row>
    <row r="14462" spans="1:3" x14ac:dyDescent="0.2">
      <c r="A14462" s="220"/>
      <c r="B14462" s="220"/>
      <c r="C14462" s="220"/>
    </row>
    <row r="14463" spans="1:3" x14ac:dyDescent="0.2">
      <c r="A14463" s="220"/>
      <c r="B14463" s="220"/>
      <c r="C14463" s="220"/>
    </row>
    <row r="14464" spans="1:3" x14ac:dyDescent="0.2">
      <c r="A14464" s="220"/>
      <c r="B14464" s="220"/>
      <c r="C14464" s="220"/>
    </row>
    <row r="14465" spans="1:3" x14ac:dyDescent="0.2">
      <c r="A14465" s="220"/>
      <c r="B14465" s="220"/>
      <c r="C14465" s="220"/>
    </row>
    <row r="14466" spans="1:3" x14ac:dyDescent="0.2">
      <c r="A14466" s="220"/>
      <c r="B14466" s="220"/>
      <c r="C14466" s="220"/>
    </row>
    <row r="14467" spans="1:3" x14ac:dyDescent="0.2">
      <c r="A14467" s="220"/>
      <c r="B14467" s="220"/>
      <c r="C14467" s="220"/>
    </row>
    <row r="14468" spans="1:3" x14ac:dyDescent="0.2">
      <c r="A14468" s="220"/>
      <c r="B14468" s="220"/>
      <c r="C14468" s="220"/>
    </row>
    <row r="14469" spans="1:3" x14ac:dyDescent="0.2">
      <c r="A14469" s="220"/>
      <c r="B14469" s="220"/>
      <c r="C14469" s="220"/>
    </row>
    <row r="14470" spans="1:3" x14ac:dyDescent="0.2">
      <c r="A14470" s="220"/>
      <c r="B14470" s="220"/>
      <c r="C14470" s="220"/>
    </row>
    <row r="14471" spans="1:3" x14ac:dyDescent="0.2">
      <c r="A14471" s="220"/>
      <c r="B14471" s="220"/>
      <c r="C14471" s="220"/>
    </row>
    <row r="14472" spans="1:3" x14ac:dyDescent="0.2">
      <c r="A14472" s="220"/>
      <c r="B14472" s="220"/>
      <c r="C14472" s="220"/>
    </row>
    <row r="14473" spans="1:3" x14ac:dyDescent="0.2">
      <c r="A14473" s="220"/>
      <c r="B14473" s="220"/>
      <c r="C14473" s="220"/>
    </row>
    <row r="14474" spans="1:3" x14ac:dyDescent="0.2">
      <c r="A14474" s="220"/>
      <c r="B14474" s="220"/>
      <c r="C14474" s="220"/>
    </row>
    <row r="14475" spans="1:3" x14ac:dyDescent="0.2">
      <c r="A14475" s="220"/>
      <c r="B14475" s="220"/>
      <c r="C14475" s="220"/>
    </row>
    <row r="14476" spans="1:3" x14ac:dyDescent="0.2">
      <c r="A14476" s="220"/>
      <c r="B14476" s="220"/>
      <c r="C14476" s="220"/>
    </row>
    <row r="14477" spans="1:3" x14ac:dyDescent="0.2">
      <c r="A14477" s="220"/>
      <c r="B14477" s="220"/>
      <c r="C14477" s="220"/>
    </row>
    <row r="14478" spans="1:3" x14ac:dyDescent="0.2">
      <c r="A14478" s="220"/>
      <c r="B14478" s="220"/>
      <c r="C14478" s="220"/>
    </row>
    <row r="14479" spans="1:3" x14ac:dyDescent="0.2">
      <c r="A14479" s="220"/>
      <c r="B14479" s="220"/>
      <c r="C14479" s="220"/>
    </row>
    <row r="14480" spans="1:3" x14ac:dyDescent="0.2">
      <c r="A14480" s="220"/>
      <c r="B14480" s="220"/>
      <c r="C14480" s="220"/>
    </row>
    <row r="14481" spans="1:3" x14ac:dyDescent="0.2">
      <c r="A14481" s="220"/>
      <c r="B14481" s="220"/>
      <c r="C14481" s="220"/>
    </row>
    <row r="14482" spans="1:3" x14ac:dyDescent="0.2">
      <c r="A14482" s="220"/>
      <c r="B14482" s="220"/>
      <c r="C14482" s="220"/>
    </row>
    <row r="14483" spans="1:3" x14ac:dyDescent="0.2">
      <c r="A14483" s="220"/>
      <c r="B14483" s="220"/>
      <c r="C14483" s="220"/>
    </row>
    <row r="14484" spans="1:3" x14ac:dyDescent="0.2">
      <c r="A14484" s="220"/>
      <c r="B14484" s="220"/>
      <c r="C14484" s="220"/>
    </row>
    <row r="14485" spans="1:3" x14ac:dyDescent="0.2">
      <c r="A14485" s="220"/>
      <c r="B14485" s="220"/>
      <c r="C14485" s="220"/>
    </row>
    <row r="14486" spans="1:3" x14ac:dyDescent="0.2">
      <c r="A14486" s="220"/>
      <c r="B14486" s="220"/>
      <c r="C14486" s="220"/>
    </row>
    <row r="14487" spans="1:3" x14ac:dyDescent="0.2">
      <c r="A14487" s="220"/>
      <c r="B14487" s="220"/>
      <c r="C14487" s="220"/>
    </row>
    <row r="14488" spans="1:3" x14ac:dyDescent="0.2">
      <c r="A14488" s="220"/>
      <c r="B14488" s="220"/>
      <c r="C14488" s="220"/>
    </row>
    <row r="14489" spans="1:3" x14ac:dyDescent="0.2">
      <c r="A14489" s="220"/>
      <c r="B14489" s="220"/>
      <c r="C14489" s="220"/>
    </row>
    <row r="14490" spans="1:3" x14ac:dyDescent="0.2">
      <c r="A14490" s="220"/>
      <c r="B14490" s="220"/>
      <c r="C14490" s="220"/>
    </row>
    <row r="14491" spans="1:3" x14ac:dyDescent="0.2">
      <c r="A14491" s="220"/>
      <c r="B14491" s="220"/>
      <c r="C14491" s="220"/>
    </row>
    <row r="14492" spans="1:3" x14ac:dyDescent="0.2">
      <c r="A14492" s="220"/>
      <c r="B14492" s="220"/>
      <c r="C14492" s="220"/>
    </row>
    <row r="14493" spans="1:3" x14ac:dyDescent="0.2">
      <c r="A14493" s="220"/>
      <c r="B14493" s="220"/>
      <c r="C14493" s="220"/>
    </row>
    <row r="14494" spans="1:3" x14ac:dyDescent="0.2">
      <c r="A14494" s="220"/>
      <c r="B14494" s="220"/>
      <c r="C14494" s="220"/>
    </row>
    <row r="14495" spans="1:3" x14ac:dyDescent="0.2">
      <c r="A14495" s="220"/>
      <c r="B14495" s="220"/>
      <c r="C14495" s="220"/>
    </row>
    <row r="14496" spans="1:3" x14ac:dyDescent="0.2">
      <c r="A14496" s="220"/>
      <c r="B14496" s="220"/>
      <c r="C14496" s="220"/>
    </row>
    <row r="14497" spans="1:3" x14ac:dyDescent="0.2">
      <c r="A14497" s="220"/>
      <c r="B14497" s="220"/>
      <c r="C14497" s="220"/>
    </row>
    <row r="14498" spans="1:3" x14ac:dyDescent="0.2">
      <c r="A14498" s="220"/>
      <c r="B14498" s="220"/>
      <c r="C14498" s="220"/>
    </row>
    <row r="14499" spans="1:3" x14ac:dyDescent="0.2">
      <c r="A14499" s="220"/>
      <c r="B14499" s="220"/>
      <c r="C14499" s="220"/>
    </row>
    <row r="14500" spans="1:3" x14ac:dyDescent="0.2">
      <c r="A14500" s="220"/>
      <c r="B14500" s="220"/>
      <c r="C14500" s="220"/>
    </row>
    <row r="14501" spans="1:3" x14ac:dyDescent="0.2">
      <c r="A14501" s="220"/>
      <c r="B14501" s="220"/>
      <c r="C14501" s="220"/>
    </row>
    <row r="14502" spans="1:3" x14ac:dyDescent="0.2">
      <c r="A14502" s="220"/>
      <c r="B14502" s="220"/>
      <c r="C14502" s="220"/>
    </row>
    <row r="14503" spans="1:3" x14ac:dyDescent="0.2">
      <c r="A14503" s="220"/>
      <c r="B14503" s="220"/>
      <c r="C14503" s="220"/>
    </row>
    <row r="14504" spans="1:3" x14ac:dyDescent="0.2">
      <c r="A14504" s="220"/>
      <c r="B14504" s="220"/>
      <c r="C14504" s="220"/>
    </row>
    <row r="14505" spans="1:3" x14ac:dyDescent="0.2">
      <c r="A14505" s="220"/>
      <c r="B14505" s="220"/>
      <c r="C14505" s="220"/>
    </row>
    <row r="14506" spans="1:3" x14ac:dyDescent="0.2">
      <c r="A14506" s="220"/>
      <c r="B14506" s="220"/>
      <c r="C14506" s="220"/>
    </row>
    <row r="14507" spans="1:3" x14ac:dyDescent="0.2">
      <c r="A14507" s="220"/>
      <c r="B14507" s="220"/>
      <c r="C14507" s="220"/>
    </row>
    <row r="14508" spans="1:3" x14ac:dyDescent="0.2">
      <c r="A14508" s="220"/>
      <c r="B14508" s="220"/>
      <c r="C14508" s="220"/>
    </row>
    <row r="14509" spans="1:3" x14ac:dyDescent="0.2">
      <c r="A14509" s="220"/>
      <c r="B14509" s="220"/>
      <c r="C14509" s="220"/>
    </row>
    <row r="14510" spans="1:3" x14ac:dyDescent="0.2">
      <c r="A14510" s="220"/>
      <c r="B14510" s="220"/>
      <c r="C14510" s="220"/>
    </row>
    <row r="14511" spans="1:3" x14ac:dyDescent="0.2">
      <c r="A14511" s="220"/>
      <c r="B14511" s="220"/>
      <c r="C14511" s="220"/>
    </row>
    <row r="14512" spans="1:3" x14ac:dyDescent="0.2">
      <c r="A14512" s="220"/>
      <c r="B14512" s="220"/>
      <c r="C14512" s="220"/>
    </row>
    <row r="14513" spans="1:3" x14ac:dyDescent="0.2">
      <c r="A14513" s="220"/>
      <c r="B14513" s="220"/>
      <c r="C14513" s="220"/>
    </row>
    <row r="14514" spans="1:3" x14ac:dyDescent="0.2">
      <c r="A14514" s="220"/>
      <c r="B14514" s="220"/>
      <c r="C14514" s="220"/>
    </row>
    <row r="14515" spans="1:3" x14ac:dyDescent="0.2">
      <c r="A14515" s="220"/>
      <c r="B14515" s="220"/>
      <c r="C14515" s="220"/>
    </row>
    <row r="14516" spans="1:3" x14ac:dyDescent="0.2">
      <c r="A14516" s="220"/>
      <c r="B14516" s="220"/>
      <c r="C14516" s="220"/>
    </row>
    <row r="14517" spans="1:3" x14ac:dyDescent="0.2">
      <c r="A14517" s="220"/>
      <c r="B14517" s="220"/>
      <c r="C14517" s="220"/>
    </row>
    <row r="14518" spans="1:3" x14ac:dyDescent="0.2">
      <c r="A14518" s="220"/>
      <c r="B14518" s="220"/>
      <c r="C14518" s="220"/>
    </row>
    <row r="14519" spans="1:3" x14ac:dyDescent="0.2">
      <c r="A14519" s="220"/>
      <c r="B14519" s="220"/>
      <c r="C14519" s="220"/>
    </row>
    <row r="14520" spans="1:3" x14ac:dyDescent="0.2">
      <c r="A14520" s="220"/>
      <c r="B14520" s="220"/>
      <c r="C14520" s="220"/>
    </row>
    <row r="14521" spans="1:3" x14ac:dyDescent="0.2">
      <c r="A14521" s="220"/>
      <c r="B14521" s="220"/>
      <c r="C14521" s="220"/>
    </row>
    <row r="14522" spans="1:3" x14ac:dyDescent="0.2">
      <c r="A14522" s="220"/>
      <c r="B14522" s="220"/>
      <c r="C14522" s="220"/>
    </row>
    <row r="14523" spans="1:3" x14ac:dyDescent="0.2">
      <c r="A14523" s="220"/>
      <c r="B14523" s="220"/>
      <c r="C14523" s="220"/>
    </row>
    <row r="14524" spans="1:3" x14ac:dyDescent="0.2">
      <c r="A14524" s="220"/>
      <c r="B14524" s="220"/>
      <c r="C14524" s="220"/>
    </row>
    <row r="14525" spans="1:3" x14ac:dyDescent="0.2">
      <c r="A14525" s="220"/>
      <c r="B14525" s="220"/>
      <c r="C14525" s="220"/>
    </row>
    <row r="14526" spans="1:3" x14ac:dyDescent="0.2">
      <c r="A14526" s="220"/>
      <c r="B14526" s="220"/>
      <c r="C14526" s="220"/>
    </row>
    <row r="14527" spans="1:3" x14ac:dyDescent="0.2">
      <c r="A14527" s="220"/>
      <c r="B14527" s="220"/>
      <c r="C14527" s="220"/>
    </row>
    <row r="14528" spans="1:3" x14ac:dyDescent="0.2">
      <c r="A14528" s="220"/>
      <c r="B14528" s="220"/>
      <c r="C14528" s="220"/>
    </row>
    <row r="14529" spans="1:3" x14ac:dyDescent="0.2">
      <c r="A14529" s="220"/>
      <c r="B14529" s="220"/>
      <c r="C14529" s="220"/>
    </row>
    <row r="14530" spans="1:3" x14ac:dyDescent="0.2">
      <c r="A14530" s="220"/>
      <c r="B14530" s="220"/>
      <c r="C14530" s="220"/>
    </row>
    <row r="14531" spans="1:3" x14ac:dyDescent="0.2">
      <c r="A14531" s="220"/>
      <c r="B14531" s="220"/>
      <c r="C14531" s="220"/>
    </row>
    <row r="14532" spans="1:3" x14ac:dyDescent="0.2">
      <c r="A14532" s="220"/>
      <c r="B14532" s="220"/>
      <c r="C14532" s="220"/>
    </row>
    <row r="14533" spans="1:3" x14ac:dyDescent="0.2">
      <c r="A14533" s="220"/>
      <c r="B14533" s="220"/>
      <c r="C14533" s="220"/>
    </row>
    <row r="14534" spans="1:3" x14ac:dyDescent="0.2">
      <c r="A14534" s="220"/>
      <c r="B14534" s="220"/>
      <c r="C14534" s="220"/>
    </row>
    <row r="14535" spans="1:3" x14ac:dyDescent="0.2">
      <c r="A14535" s="220"/>
      <c r="B14535" s="220"/>
      <c r="C14535" s="220"/>
    </row>
    <row r="14536" spans="1:3" x14ac:dyDescent="0.2">
      <c r="A14536" s="220"/>
      <c r="B14536" s="220"/>
      <c r="C14536" s="220"/>
    </row>
    <row r="14537" spans="1:3" x14ac:dyDescent="0.2">
      <c r="A14537" s="220"/>
      <c r="B14537" s="220"/>
      <c r="C14537" s="220"/>
    </row>
    <row r="14538" spans="1:3" x14ac:dyDescent="0.2">
      <c r="A14538" s="220"/>
      <c r="B14538" s="220"/>
      <c r="C14538" s="220"/>
    </row>
    <row r="14539" spans="1:3" x14ac:dyDescent="0.2">
      <c r="A14539" s="220"/>
      <c r="B14539" s="220"/>
      <c r="C14539" s="220"/>
    </row>
    <row r="14540" spans="1:3" x14ac:dyDescent="0.2">
      <c r="A14540" s="220"/>
      <c r="B14540" s="220"/>
      <c r="C14540" s="220"/>
    </row>
    <row r="14541" spans="1:3" x14ac:dyDescent="0.2">
      <c r="A14541" s="220"/>
      <c r="B14541" s="220"/>
      <c r="C14541" s="220"/>
    </row>
    <row r="14542" spans="1:3" x14ac:dyDescent="0.2">
      <c r="A14542" s="220"/>
      <c r="B14542" s="220"/>
      <c r="C14542" s="220"/>
    </row>
    <row r="14543" spans="1:3" x14ac:dyDescent="0.2">
      <c r="A14543" s="220"/>
      <c r="B14543" s="220"/>
      <c r="C14543" s="220"/>
    </row>
    <row r="14544" spans="1:3" x14ac:dyDescent="0.2">
      <c r="A14544" s="220"/>
      <c r="B14544" s="220"/>
      <c r="C14544" s="220"/>
    </row>
    <row r="14545" spans="1:3" x14ac:dyDescent="0.2">
      <c r="A14545" s="220"/>
      <c r="B14545" s="220"/>
      <c r="C14545" s="220"/>
    </row>
    <row r="14546" spans="1:3" x14ac:dyDescent="0.2">
      <c r="A14546" s="220"/>
      <c r="B14546" s="220"/>
      <c r="C14546" s="220"/>
    </row>
    <row r="14547" spans="1:3" x14ac:dyDescent="0.2">
      <c r="A14547" s="220"/>
      <c r="B14547" s="220"/>
      <c r="C14547" s="220"/>
    </row>
    <row r="14548" spans="1:3" x14ac:dyDescent="0.2">
      <c r="A14548" s="220"/>
      <c r="B14548" s="220"/>
      <c r="C14548" s="220"/>
    </row>
    <row r="14549" spans="1:3" x14ac:dyDescent="0.2">
      <c r="A14549" s="220"/>
      <c r="B14549" s="220"/>
      <c r="C14549" s="220"/>
    </row>
    <row r="14550" spans="1:3" x14ac:dyDescent="0.2">
      <c r="A14550" s="220"/>
      <c r="B14550" s="220"/>
      <c r="C14550" s="220"/>
    </row>
    <row r="14551" spans="1:3" x14ac:dyDescent="0.2">
      <c r="A14551" s="220"/>
      <c r="B14551" s="220"/>
      <c r="C14551" s="220"/>
    </row>
    <row r="14552" spans="1:3" x14ac:dyDescent="0.2">
      <c r="A14552" s="220"/>
      <c r="B14552" s="220"/>
      <c r="C14552" s="220"/>
    </row>
    <row r="14553" spans="1:3" x14ac:dyDescent="0.2">
      <c r="A14553" s="220"/>
      <c r="B14553" s="220"/>
      <c r="C14553" s="220"/>
    </row>
    <row r="14554" spans="1:3" x14ac:dyDescent="0.2">
      <c r="A14554" s="220"/>
      <c r="B14554" s="220"/>
      <c r="C14554" s="220"/>
    </row>
    <row r="14555" spans="1:3" x14ac:dyDescent="0.2">
      <c r="A14555" s="220"/>
      <c r="B14555" s="220"/>
      <c r="C14555" s="220"/>
    </row>
    <row r="14556" spans="1:3" x14ac:dyDescent="0.2">
      <c r="A14556" s="220"/>
      <c r="B14556" s="220"/>
      <c r="C14556" s="220"/>
    </row>
    <row r="14557" spans="1:3" x14ac:dyDescent="0.2">
      <c r="A14557" s="220"/>
      <c r="B14557" s="220"/>
      <c r="C14557" s="220"/>
    </row>
    <row r="14558" spans="1:3" x14ac:dyDescent="0.2">
      <c r="A14558" s="220"/>
      <c r="B14558" s="220"/>
      <c r="C14558" s="220"/>
    </row>
    <row r="14559" spans="1:3" x14ac:dyDescent="0.2">
      <c r="A14559" s="220"/>
      <c r="B14559" s="220"/>
      <c r="C14559" s="220"/>
    </row>
    <row r="14560" spans="1:3" x14ac:dyDescent="0.2">
      <c r="A14560" s="220"/>
      <c r="B14560" s="220"/>
      <c r="C14560" s="220"/>
    </row>
    <row r="14561" spans="1:3" x14ac:dyDescent="0.2">
      <c r="A14561" s="220"/>
      <c r="B14561" s="220"/>
      <c r="C14561" s="220"/>
    </row>
    <row r="14562" spans="1:3" x14ac:dyDescent="0.2">
      <c r="A14562" s="220"/>
      <c r="B14562" s="220"/>
      <c r="C14562" s="220"/>
    </row>
    <row r="14563" spans="1:3" x14ac:dyDescent="0.2">
      <c r="A14563" s="220"/>
      <c r="B14563" s="220"/>
      <c r="C14563" s="220"/>
    </row>
    <row r="14564" spans="1:3" x14ac:dyDescent="0.2">
      <c r="A14564" s="220"/>
      <c r="B14564" s="220"/>
      <c r="C14564" s="220"/>
    </row>
    <row r="14565" spans="1:3" x14ac:dyDescent="0.2">
      <c r="A14565" s="220"/>
      <c r="B14565" s="220"/>
      <c r="C14565" s="220"/>
    </row>
    <row r="14566" spans="1:3" x14ac:dyDescent="0.2">
      <c r="A14566" s="220"/>
      <c r="B14566" s="220"/>
      <c r="C14566" s="220"/>
    </row>
    <row r="14567" spans="1:3" x14ac:dyDescent="0.2">
      <c r="A14567" s="220"/>
      <c r="B14567" s="220"/>
      <c r="C14567" s="220"/>
    </row>
    <row r="14568" spans="1:3" x14ac:dyDescent="0.2">
      <c r="A14568" s="220"/>
      <c r="B14568" s="220"/>
      <c r="C14568" s="220"/>
    </row>
    <row r="14569" spans="1:3" x14ac:dyDescent="0.2">
      <c r="A14569" s="220"/>
      <c r="B14569" s="220"/>
      <c r="C14569" s="220"/>
    </row>
    <row r="14570" spans="1:3" x14ac:dyDescent="0.2">
      <c r="A14570" s="220"/>
      <c r="B14570" s="220"/>
      <c r="C14570" s="220"/>
    </row>
    <row r="14571" spans="1:3" x14ac:dyDescent="0.2">
      <c r="A14571" s="220"/>
      <c r="B14571" s="220"/>
      <c r="C14571" s="220"/>
    </row>
    <row r="14572" spans="1:3" x14ac:dyDescent="0.2">
      <c r="A14572" s="220"/>
      <c r="B14572" s="220"/>
      <c r="C14572" s="220"/>
    </row>
    <row r="14573" spans="1:3" x14ac:dyDescent="0.2">
      <c r="A14573" s="220"/>
      <c r="B14573" s="220"/>
      <c r="C14573" s="220"/>
    </row>
    <row r="14574" spans="1:3" x14ac:dyDescent="0.2">
      <c r="A14574" s="220"/>
      <c r="B14574" s="220"/>
      <c r="C14574" s="220"/>
    </row>
    <row r="14575" spans="1:3" x14ac:dyDescent="0.2">
      <c r="A14575" s="220"/>
      <c r="B14575" s="220"/>
      <c r="C14575" s="220"/>
    </row>
    <row r="14576" spans="1:3" x14ac:dyDescent="0.2">
      <c r="A14576" s="220"/>
      <c r="B14576" s="220"/>
      <c r="C14576" s="220"/>
    </row>
    <row r="14577" spans="1:3" x14ac:dyDescent="0.2">
      <c r="A14577" s="220"/>
      <c r="B14577" s="220"/>
      <c r="C14577" s="220"/>
    </row>
    <row r="14578" spans="1:3" x14ac:dyDescent="0.2">
      <c r="A14578" s="220"/>
      <c r="B14578" s="220"/>
      <c r="C14578" s="220"/>
    </row>
    <row r="14579" spans="1:3" x14ac:dyDescent="0.2">
      <c r="A14579" s="220"/>
      <c r="B14579" s="220"/>
      <c r="C14579" s="220"/>
    </row>
    <row r="14580" spans="1:3" x14ac:dyDescent="0.2">
      <c r="A14580" s="220"/>
      <c r="B14580" s="220"/>
      <c r="C14580" s="220"/>
    </row>
    <row r="14581" spans="1:3" x14ac:dyDescent="0.2">
      <c r="A14581" s="220"/>
      <c r="B14581" s="220"/>
      <c r="C14581" s="220"/>
    </row>
    <row r="14582" spans="1:3" x14ac:dyDescent="0.2">
      <c r="A14582" s="220"/>
      <c r="B14582" s="220"/>
      <c r="C14582" s="220"/>
    </row>
    <row r="14583" spans="1:3" x14ac:dyDescent="0.2">
      <c r="A14583" s="220"/>
      <c r="B14583" s="220"/>
      <c r="C14583" s="220"/>
    </row>
    <row r="14584" spans="1:3" x14ac:dyDescent="0.2">
      <c r="A14584" s="220"/>
      <c r="B14584" s="220"/>
      <c r="C14584" s="220"/>
    </row>
    <row r="14585" spans="1:3" x14ac:dyDescent="0.2">
      <c r="A14585" s="220"/>
      <c r="B14585" s="220"/>
      <c r="C14585" s="220"/>
    </row>
    <row r="14586" spans="1:3" x14ac:dyDescent="0.2">
      <c r="A14586" s="220"/>
      <c r="B14586" s="220"/>
      <c r="C14586" s="220"/>
    </row>
    <row r="14587" spans="1:3" x14ac:dyDescent="0.2">
      <c r="A14587" s="220"/>
      <c r="B14587" s="220"/>
      <c r="C14587" s="220"/>
    </row>
    <row r="14588" spans="1:3" x14ac:dyDescent="0.2">
      <c r="A14588" s="220"/>
      <c r="B14588" s="220"/>
      <c r="C14588" s="220"/>
    </row>
    <row r="14589" spans="1:3" x14ac:dyDescent="0.2">
      <c r="A14589" s="220"/>
      <c r="B14589" s="220"/>
      <c r="C14589" s="220"/>
    </row>
    <row r="14590" spans="1:3" x14ac:dyDescent="0.2">
      <c r="A14590" s="220"/>
      <c r="B14590" s="220"/>
      <c r="C14590" s="220"/>
    </row>
    <row r="14591" spans="1:3" x14ac:dyDescent="0.2">
      <c r="A14591" s="220"/>
      <c r="B14591" s="220"/>
      <c r="C14591" s="220"/>
    </row>
    <row r="14592" spans="1:3" x14ac:dyDescent="0.2">
      <c r="A14592" s="220"/>
      <c r="B14592" s="220"/>
      <c r="C14592" s="220"/>
    </row>
    <row r="14593" spans="1:3" x14ac:dyDescent="0.2">
      <c r="A14593" s="220"/>
      <c r="B14593" s="220"/>
      <c r="C14593" s="220"/>
    </row>
    <row r="14594" spans="1:3" x14ac:dyDescent="0.2">
      <c r="A14594" s="220"/>
      <c r="B14594" s="220"/>
      <c r="C14594" s="220"/>
    </row>
    <row r="14595" spans="1:3" x14ac:dyDescent="0.2">
      <c r="A14595" s="220"/>
      <c r="B14595" s="220"/>
      <c r="C14595" s="220"/>
    </row>
    <row r="14596" spans="1:3" x14ac:dyDescent="0.2">
      <c r="A14596" s="220"/>
      <c r="B14596" s="220"/>
      <c r="C14596" s="220"/>
    </row>
    <row r="14597" spans="1:3" x14ac:dyDescent="0.2">
      <c r="A14597" s="220"/>
      <c r="B14597" s="220"/>
      <c r="C14597" s="220"/>
    </row>
    <row r="14598" spans="1:3" x14ac:dyDescent="0.2">
      <c r="A14598" s="220"/>
      <c r="B14598" s="220"/>
      <c r="C14598" s="220"/>
    </row>
    <row r="14599" spans="1:3" x14ac:dyDescent="0.2">
      <c r="A14599" s="220"/>
      <c r="B14599" s="220"/>
      <c r="C14599" s="220"/>
    </row>
    <row r="14600" spans="1:3" x14ac:dyDescent="0.2">
      <c r="A14600" s="220"/>
      <c r="B14600" s="220"/>
      <c r="C14600" s="220"/>
    </row>
    <row r="14601" spans="1:3" x14ac:dyDescent="0.2">
      <c r="A14601" s="220"/>
      <c r="B14601" s="220"/>
      <c r="C14601" s="220"/>
    </row>
    <row r="14602" spans="1:3" x14ac:dyDescent="0.2">
      <c r="A14602" s="220"/>
      <c r="B14602" s="220"/>
      <c r="C14602" s="220"/>
    </row>
    <row r="14603" spans="1:3" x14ac:dyDescent="0.2">
      <c r="A14603" s="220"/>
      <c r="B14603" s="220"/>
      <c r="C14603" s="220"/>
    </row>
    <row r="14604" spans="1:3" x14ac:dyDescent="0.2">
      <c r="A14604" s="220"/>
      <c r="B14604" s="220"/>
      <c r="C14604" s="220"/>
    </row>
    <row r="14605" spans="1:3" x14ac:dyDescent="0.2">
      <c r="A14605" s="220"/>
      <c r="B14605" s="220"/>
      <c r="C14605" s="220"/>
    </row>
    <row r="14606" spans="1:3" x14ac:dyDescent="0.2">
      <c r="A14606" s="220"/>
      <c r="B14606" s="220"/>
      <c r="C14606" s="220"/>
    </row>
    <row r="14607" spans="1:3" x14ac:dyDescent="0.2">
      <c r="A14607" s="220"/>
      <c r="B14607" s="220"/>
      <c r="C14607" s="220"/>
    </row>
    <row r="14608" spans="1:3" x14ac:dyDescent="0.2">
      <c r="A14608" s="220"/>
      <c r="B14608" s="220"/>
      <c r="C14608" s="220"/>
    </row>
    <row r="14609" spans="1:3" x14ac:dyDescent="0.2">
      <c r="A14609" s="220"/>
      <c r="B14609" s="220"/>
      <c r="C14609" s="220"/>
    </row>
    <row r="14610" spans="1:3" x14ac:dyDescent="0.2">
      <c r="A14610" s="220"/>
      <c r="B14610" s="220"/>
      <c r="C14610" s="220"/>
    </row>
    <row r="14611" spans="1:3" x14ac:dyDescent="0.2">
      <c r="A14611" s="220"/>
      <c r="B14611" s="220"/>
      <c r="C14611" s="220"/>
    </row>
    <row r="14612" spans="1:3" x14ac:dyDescent="0.2">
      <c r="A14612" s="220"/>
      <c r="B14612" s="220"/>
      <c r="C14612" s="220"/>
    </row>
    <row r="14613" spans="1:3" x14ac:dyDescent="0.2">
      <c r="A14613" s="220"/>
      <c r="B14613" s="220"/>
      <c r="C14613" s="220"/>
    </row>
    <row r="14614" spans="1:3" x14ac:dyDescent="0.2">
      <c r="A14614" s="220"/>
      <c r="B14614" s="220"/>
      <c r="C14614" s="220"/>
    </row>
    <row r="14615" spans="1:3" x14ac:dyDescent="0.2">
      <c r="A14615" s="220"/>
      <c r="B14615" s="220"/>
      <c r="C14615" s="220"/>
    </row>
    <row r="14616" spans="1:3" x14ac:dyDescent="0.2">
      <c r="A14616" s="220"/>
      <c r="B14616" s="220"/>
      <c r="C14616" s="220"/>
    </row>
    <row r="14617" spans="1:3" x14ac:dyDescent="0.2">
      <c r="A14617" s="220"/>
      <c r="B14617" s="220"/>
      <c r="C14617" s="220"/>
    </row>
    <row r="14618" spans="1:3" x14ac:dyDescent="0.2">
      <c r="A14618" s="220"/>
      <c r="B14618" s="220"/>
      <c r="C14618" s="220"/>
    </row>
    <row r="14619" spans="1:3" x14ac:dyDescent="0.2">
      <c r="A14619" s="220"/>
      <c r="B14619" s="220"/>
      <c r="C14619" s="220"/>
    </row>
    <row r="14620" spans="1:3" x14ac:dyDescent="0.2">
      <c r="A14620" s="220"/>
      <c r="B14620" s="220"/>
      <c r="C14620" s="220"/>
    </row>
    <row r="14621" spans="1:3" x14ac:dyDescent="0.2">
      <c r="A14621" s="220"/>
      <c r="B14621" s="220"/>
      <c r="C14621" s="220"/>
    </row>
    <row r="14622" spans="1:3" x14ac:dyDescent="0.2">
      <c r="A14622" s="220"/>
      <c r="B14622" s="220"/>
      <c r="C14622" s="220"/>
    </row>
    <row r="14623" spans="1:3" x14ac:dyDescent="0.2">
      <c r="A14623" s="220"/>
      <c r="B14623" s="220"/>
      <c r="C14623" s="220"/>
    </row>
    <row r="14624" spans="1:3" x14ac:dyDescent="0.2">
      <c r="A14624" s="220"/>
      <c r="B14624" s="220"/>
      <c r="C14624" s="220"/>
    </row>
    <row r="14625" spans="1:3" x14ac:dyDescent="0.2">
      <c r="A14625" s="220"/>
      <c r="B14625" s="220"/>
      <c r="C14625" s="220"/>
    </row>
    <row r="14626" spans="1:3" x14ac:dyDescent="0.2">
      <c r="A14626" s="220"/>
      <c r="B14626" s="220"/>
      <c r="C14626" s="220"/>
    </row>
    <row r="14627" spans="1:3" x14ac:dyDescent="0.2">
      <c r="A14627" s="220"/>
      <c r="B14627" s="220"/>
      <c r="C14627" s="220"/>
    </row>
    <row r="14628" spans="1:3" x14ac:dyDescent="0.2">
      <c r="A14628" s="220"/>
      <c r="B14628" s="220"/>
      <c r="C14628" s="220"/>
    </row>
    <row r="14629" spans="1:3" x14ac:dyDescent="0.2">
      <c r="A14629" s="220"/>
      <c r="B14629" s="220"/>
      <c r="C14629" s="220"/>
    </row>
    <row r="14630" spans="1:3" x14ac:dyDescent="0.2">
      <c r="A14630" s="220"/>
      <c r="B14630" s="220"/>
      <c r="C14630" s="220"/>
    </row>
    <row r="14631" spans="1:3" x14ac:dyDescent="0.2">
      <c r="A14631" s="220"/>
      <c r="B14631" s="220"/>
      <c r="C14631" s="220"/>
    </row>
    <row r="14632" spans="1:3" x14ac:dyDescent="0.2">
      <c r="A14632" s="220"/>
      <c r="B14632" s="220"/>
      <c r="C14632" s="220"/>
    </row>
    <row r="14633" spans="1:3" x14ac:dyDescent="0.2">
      <c r="A14633" s="220"/>
      <c r="B14633" s="220"/>
      <c r="C14633" s="220"/>
    </row>
    <row r="14634" spans="1:3" x14ac:dyDescent="0.2">
      <c r="A14634" s="220"/>
      <c r="B14634" s="220"/>
      <c r="C14634" s="220"/>
    </row>
    <row r="14635" spans="1:3" x14ac:dyDescent="0.2">
      <c r="A14635" s="220"/>
      <c r="B14635" s="220"/>
      <c r="C14635" s="220"/>
    </row>
    <row r="14636" spans="1:3" x14ac:dyDescent="0.2">
      <c r="A14636" s="220"/>
      <c r="B14636" s="220"/>
      <c r="C14636" s="220"/>
    </row>
    <row r="14637" spans="1:3" x14ac:dyDescent="0.2">
      <c r="A14637" s="220"/>
      <c r="B14637" s="220"/>
      <c r="C14637" s="220"/>
    </row>
    <row r="14638" spans="1:3" x14ac:dyDescent="0.2">
      <c r="A14638" s="220"/>
      <c r="B14638" s="220"/>
      <c r="C14638" s="220"/>
    </row>
    <row r="14639" spans="1:3" x14ac:dyDescent="0.2">
      <c r="A14639" s="220"/>
      <c r="B14639" s="220"/>
      <c r="C14639" s="220"/>
    </row>
    <row r="14640" spans="1:3" x14ac:dyDescent="0.2">
      <c r="A14640" s="220"/>
      <c r="B14640" s="220"/>
      <c r="C14640" s="220"/>
    </row>
    <row r="14641" spans="1:3" x14ac:dyDescent="0.2">
      <c r="A14641" s="220"/>
      <c r="B14641" s="220"/>
      <c r="C14641" s="220"/>
    </row>
    <row r="14642" spans="1:3" x14ac:dyDescent="0.2">
      <c r="A14642" s="220"/>
      <c r="B14642" s="220"/>
      <c r="C14642" s="220"/>
    </row>
    <row r="14643" spans="1:3" x14ac:dyDescent="0.2">
      <c r="A14643" s="220"/>
      <c r="B14643" s="220"/>
      <c r="C14643" s="220"/>
    </row>
    <row r="14644" spans="1:3" x14ac:dyDescent="0.2">
      <c r="A14644" s="220"/>
      <c r="B14644" s="220"/>
      <c r="C14644" s="220"/>
    </row>
    <row r="14645" spans="1:3" x14ac:dyDescent="0.2">
      <c r="A14645" s="220"/>
      <c r="B14645" s="220"/>
      <c r="C14645" s="220"/>
    </row>
    <row r="14646" spans="1:3" x14ac:dyDescent="0.2">
      <c r="A14646" s="220"/>
      <c r="B14646" s="220"/>
      <c r="C14646" s="220"/>
    </row>
    <row r="14647" spans="1:3" x14ac:dyDescent="0.2">
      <c r="A14647" s="220"/>
      <c r="B14647" s="220"/>
      <c r="C14647" s="220"/>
    </row>
    <row r="14648" spans="1:3" x14ac:dyDescent="0.2">
      <c r="A14648" s="220"/>
      <c r="B14648" s="220"/>
      <c r="C14648" s="220"/>
    </row>
    <row r="14649" spans="1:3" x14ac:dyDescent="0.2">
      <c r="A14649" s="220"/>
      <c r="B14649" s="220"/>
      <c r="C14649" s="220"/>
    </row>
    <row r="14650" spans="1:3" x14ac:dyDescent="0.2">
      <c r="A14650" s="220"/>
      <c r="B14650" s="220"/>
      <c r="C14650" s="220"/>
    </row>
    <row r="14651" spans="1:3" x14ac:dyDescent="0.2">
      <c r="A14651" s="220"/>
      <c r="B14651" s="220"/>
      <c r="C14651" s="220"/>
    </row>
    <row r="14652" spans="1:3" x14ac:dyDescent="0.2">
      <c r="A14652" s="220"/>
      <c r="B14652" s="220"/>
      <c r="C14652" s="220"/>
    </row>
    <row r="14653" spans="1:3" x14ac:dyDescent="0.2">
      <c r="A14653" s="220"/>
      <c r="B14653" s="220"/>
      <c r="C14653" s="220"/>
    </row>
    <row r="14654" spans="1:3" x14ac:dyDescent="0.2">
      <c r="A14654" s="220"/>
      <c r="B14654" s="220"/>
      <c r="C14654" s="220"/>
    </row>
    <row r="14655" spans="1:3" x14ac:dyDescent="0.2">
      <c r="A14655" s="220"/>
      <c r="B14655" s="220"/>
      <c r="C14655" s="220"/>
    </row>
    <row r="14656" spans="1:3" x14ac:dyDescent="0.2">
      <c r="A14656" s="220"/>
      <c r="B14656" s="220"/>
      <c r="C14656" s="220"/>
    </row>
    <row r="14657" spans="1:3" x14ac:dyDescent="0.2">
      <c r="A14657" s="220"/>
      <c r="B14657" s="220"/>
      <c r="C14657" s="220"/>
    </row>
    <row r="14658" spans="1:3" x14ac:dyDescent="0.2">
      <c r="A14658" s="220"/>
      <c r="B14658" s="220"/>
      <c r="C14658" s="220"/>
    </row>
    <row r="14659" spans="1:3" x14ac:dyDescent="0.2">
      <c r="A14659" s="220"/>
      <c r="B14659" s="220"/>
      <c r="C14659" s="220"/>
    </row>
    <row r="14660" spans="1:3" x14ac:dyDescent="0.2">
      <c r="A14660" s="220"/>
      <c r="B14660" s="220"/>
      <c r="C14660" s="220"/>
    </row>
    <row r="14661" spans="1:3" x14ac:dyDescent="0.2">
      <c r="A14661" s="220"/>
      <c r="B14661" s="220"/>
      <c r="C14661" s="220"/>
    </row>
    <row r="14662" spans="1:3" x14ac:dyDescent="0.2">
      <c r="A14662" s="220"/>
      <c r="B14662" s="220"/>
      <c r="C14662" s="220"/>
    </row>
    <row r="14663" spans="1:3" x14ac:dyDescent="0.2">
      <c r="A14663" s="220"/>
      <c r="B14663" s="220"/>
      <c r="C14663" s="220"/>
    </row>
    <row r="14664" spans="1:3" x14ac:dyDescent="0.2">
      <c r="A14664" s="220"/>
      <c r="B14664" s="220"/>
      <c r="C14664" s="220"/>
    </row>
    <row r="14665" spans="1:3" x14ac:dyDescent="0.2">
      <c r="A14665" s="220"/>
      <c r="B14665" s="220"/>
      <c r="C14665" s="220"/>
    </row>
    <row r="14666" spans="1:3" x14ac:dyDescent="0.2">
      <c r="A14666" s="220"/>
      <c r="B14666" s="220"/>
      <c r="C14666" s="220"/>
    </row>
    <row r="14667" spans="1:3" x14ac:dyDescent="0.2">
      <c r="A14667" s="220"/>
      <c r="B14667" s="220"/>
      <c r="C14667" s="220"/>
    </row>
    <row r="14668" spans="1:3" x14ac:dyDescent="0.2">
      <c r="A14668" s="220"/>
      <c r="B14668" s="220"/>
      <c r="C14668" s="220"/>
    </row>
    <row r="14669" spans="1:3" x14ac:dyDescent="0.2">
      <c r="A14669" s="220"/>
      <c r="B14669" s="220"/>
      <c r="C14669" s="220"/>
    </row>
    <row r="14670" spans="1:3" x14ac:dyDescent="0.2">
      <c r="A14670" s="220"/>
      <c r="B14670" s="220"/>
      <c r="C14670" s="220"/>
    </row>
    <row r="14671" spans="1:3" x14ac:dyDescent="0.2">
      <c r="A14671" s="220"/>
      <c r="B14671" s="220"/>
      <c r="C14671" s="220"/>
    </row>
    <row r="14672" spans="1:3" x14ac:dyDescent="0.2">
      <c r="A14672" s="220"/>
      <c r="B14672" s="220"/>
      <c r="C14672" s="220"/>
    </row>
    <row r="14673" spans="1:3" x14ac:dyDescent="0.2">
      <c r="A14673" s="220"/>
      <c r="B14673" s="220"/>
      <c r="C14673" s="220"/>
    </row>
    <row r="14674" spans="1:3" x14ac:dyDescent="0.2">
      <c r="A14674" s="220"/>
      <c r="B14674" s="220"/>
      <c r="C14674" s="220"/>
    </row>
    <row r="14675" spans="1:3" x14ac:dyDescent="0.2">
      <c r="A14675" s="220"/>
      <c r="B14675" s="220"/>
      <c r="C14675" s="220"/>
    </row>
    <row r="14676" spans="1:3" x14ac:dyDescent="0.2">
      <c r="A14676" s="220"/>
      <c r="B14676" s="220"/>
      <c r="C14676" s="220"/>
    </row>
    <row r="14677" spans="1:3" x14ac:dyDescent="0.2">
      <c r="A14677" s="220"/>
      <c r="B14677" s="220"/>
      <c r="C14677" s="220"/>
    </row>
    <row r="14678" spans="1:3" x14ac:dyDescent="0.2">
      <c r="A14678" s="220"/>
      <c r="B14678" s="220"/>
      <c r="C14678" s="220"/>
    </row>
    <row r="14679" spans="1:3" x14ac:dyDescent="0.2">
      <c r="A14679" s="220"/>
      <c r="B14679" s="220"/>
      <c r="C14679" s="220"/>
    </row>
    <row r="14680" spans="1:3" x14ac:dyDescent="0.2">
      <c r="A14680" s="220"/>
      <c r="B14680" s="220"/>
      <c r="C14680" s="220"/>
    </row>
    <row r="14681" spans="1:3" x14ac:dyDescent="0.2">
      <c r="A14681" s="220"/>
      <c r="B14681" s="220"/>
      <c r="C14681" s="220"/>
    </row>
    <row r="14682" spans="1:3" x14ac:dyDescent="0.2">
      <c r="A14682" s="220"/>
      <c r="B14682" s="220"/>
      <c r="C14682" s="220"/>
    </row>
    <row r="14683" spans="1:3" x14ac:dyDescent="0.2">
      <c r="A14683" s="220"/>
      <c r="B14683" s="220"/>
      <c r="C14683" s="220"/>
    </row>
    <row r="14684" spans="1:3" x14ac:dyDescent="0.2">
      <c r="A14684" s="220"/>
      <c r="B14684" s="220"/>
      <c r="C14684" s="220"/>
    </row>
    <row r="14685" spans="1:3" x14ac:dyDescent="0.2">
      <c r="A14685" s="220"/>
      <c r="B14685" s="220"/>
      <c r="C14685" s="220"/>
    </row>
    <row r="14686" spans="1:3" x14ac:dyDescent="0.2">
      <c r="A14686" s="220"/>
      <c r="B14686" s="220"/>
      <c r="C14686" s="220"/>
    </row>
    <row r="14687" spans="1:3" x14ac:dyDescent="0.2">
      <c r="A14687" s="220"/>
      <c r="B14687" s="220"/>
      <c r="C14687" s="220"/>
    </row>
    <row r="14688" spans="1:3" x14ac:dyDescent="0.2">
      <c r="A14688" s="220"/>
      <c r="B14688" s="220"/>
      <c r="C14688" s="220"/>
    </row>
    <row r="14689" spans="1:3" x14ac:dyDescent="0.2">
      <c r="A14689" s="220"/>
      <c r="B14689" s="220"/>
      <c r="C14689" s="220"/>
    </row>
    <row r="14690" spans="1:3" x14ac:dyDescent="0.2">
      <c r="A14690" s="220"/>
      <c r="B14690" s="220"/>
      <c r="C14690" s="220"/>
    </row>
    <row r="14691" spans="1:3" x14ac:dyDescent="0.2">
      <c r="A14691" s="220"/>
      <c r="B14691" s="220"/>
      <c r="C14691" s="220"/>
    </row>
    <row r="14692" spans="1:3" x14ac:dyDescent="0.2">
      <c r="A14692" s="220"/>
      <c r="B14692" s="220"/>
      <c r="C14692" s="220"/>
    </row>
    <row r="14693" spans="1:3" x14ac:dyDescent="0.2">
      <c r="A14693" s="220"/>
      <c r="B14693" s="220"/>
      <c r="C14693" s="220"/>
    </row>
    <row r="14694" spans="1:3" x14ac:dyDescent="0.2">
      <c r="A14694" s="220"/>
      <c r="B14694" s="220"/>
      <c r="C14694" s="220"/>
    </row>
    <row r="14695" spans="1:3" x14ac:dyDescent="0.2">
      <c r="A14695" s="220"/>
      <c r="B14695" s="220"/>
      <c r="C14695" s="220"/>
    </row>
    <row r="14696" spans="1:3" x14ac:dyDescent="0.2">
      <c r="A14696" s="220"/>
      <c r="B14696" s="220"/>
      <c r="C14696" s="220"/>
    </row>
    <row r="14697" spans="1:3" x14ac:dyDescent="0.2">
      <c r="A14697" s="220"/>
      <c r="B14697" s="220"/>
      <c r="C14697" s="220"/>
    </row>
    <row r="14698" spans="1:3" x14ac:dyDescent="0.2">
      <c r="A14698" s="220"/>
      <c r="B14698" s="220"/>
      <c r="C14698" s="220"/>
    </row>
    <row r="14699" spans="1:3" x14ac:dyDescent="0.2">
      <c r="A14699" s="220"/>
      <c r="B14699" s="220"/>
      <c r="C14699" s="220"/>
    </row>
    <row r="14700" spans="1:3" x14ac:dyDescent="0.2">
      <c r="A14700" s="220"/>
      <c r="B14700" s="220"/>
      <c r="C14700" s="220"/>
    </row>
    <row r="14701" spans="1:3" x14ac:dyDescent="0.2">
      <c r="A14701" s="220"/>
      <c r="B14701" s="220"/>
      <c r="C14701" s="220"/>
    </row>
    <row r="14702" spans="1:3" x14ac:dyDescent="0.2">
      <c r="A14702" s="220"/>
      <c r="B14702" s="220"/>
      <c r="C14702" s="220"/>
    </row>
    <row r="14703" spans="1:3" x14ac:dyDescent="0.2">
      <c r="A14703" s="220"/>
      <c r="B14703" s="220"/>
      <c r="C14703" s="220"/>
    </row>
    <row r="14704" spans="1:3" x14ac:dyDescent="0.2">
      <c r="A14704" s="220"/>
      <c r="B14704" s="220"/>
      <c r="C14704" s="220"/>
    </row>
    <row r="14705" spans="1:3" x14ac:dyDescent="0.2">
      <c r="A14705" s="220"/>
      <c r="B14705" s="220"/>
      <c r="C14705" s="220"/>
    </row>
    <row r="14706" spans="1:3" x14ac:dyDescent="0.2">
      <c r="A14706" s="220"/>
      <c r="B14706" s="220"/>
      <c r="C14706" s="220"/>
    </row>
    <row r="14707" spans="1:3" x14ac:dyDescent="0.2">
      <c r="A14707" s="220"/>
      <c r="B14707" s="220"/>
      <c r="C14707" s="220"/>
    </row>
    <row r="14708" spans="1:3" x14ac:dyDescent="0.2">
      <c r="A14708" s="220"/>
      <c r="B14708" s="220"/>
      <c r="C14708" s="220"/>
    </row>
    <row r="14709" spans="1:3" x14ac:dyDescent="0.2">
      <c r="A14709" s="220"/>
      <c r="B14709" s="220"/>
      <c r="C14709" s="220"/>
    </row>
    <row r="14710" spans="1:3" x14ac:dyDescent="0.2">
      <c r="A14710" s="220"/>
      <c r="B14710" s="220"/>
      <c r="C14710" s="220"/>
    </row>
    <row r="14711" spans="1:3" x14ac:dyDescent="0.2">
      <c r="A14711" s="220"/>
      <c r="B14711" s="220"/>
      <c r="C14711" s="220"/>
    </row>
    <row r="14712" spans="1:3" x14ac:dyDescent="0.2">
      <c r="A14712" s="220"/>
      <c r="B14712" s="220"/>
      <c r="C14712" s="220"/>
    </row>
    <row r="14713" spans="1:3" x14ac:dyDescent="0.2">
      <c r="A14713" s="220"/>
      <c r="B14713" s="220"/>
      <c r="C14713" s="220"/>
    </row>
    <row r="14714" spans="1:3" x14ac:dyDescent="0.2">
      <c r="A14714" s="220"/>
      <c r="B14714" s="220"/>
      <c r="C14714" s="220"/>
    </row>
    <row r="14715" spans="1:3" x14ac:dyDescent="0.2">
      <c r="A14715" s="220"/>
      <c r="B14715" s="220"/>
      <c r="C14715" s="220"/>
    </row>
    <row r="14716" spans="1:3" x14ac:dyDescent="0.2">
      <c r="A14716" s="220"/>
      <c r="B14716" s="220"/>
      <c r="C14716" s="220"/>
    </row>
    <row r="14717" spans="1:3" x14ac:dyDescent="0.2">
      <c r="A14717" s="220"/>
      <c r="B14717" s="220"/>
      <c r="C14717" s="220"/>
    </row>
    <row r="14718" spans="1:3" x14ac:dyDescent="0.2">
      <c r="A14718" s="220"/>
      <c r="B14718" s="220"/>
      <c r="C14718" s="220"/>
    </row>
    <row r="14719" spans="1:3" x14ac:dyDescent="0.2">
      <c r="A14719" s="220"/>
      <c r="B14719" s="220"/>
      <c r="C14719" s="220"/>
    </row>
    <row r="14720" spans="1:3" x14ac:dyDescent="0.2">
      <c r="A14720" s="220"/>
      <c r="B14720" s="220"/>
      <c r="C14720" s="220"/>
    </row>
    <row r="14721" spans="1:3" x14ac:dyDescent="0.2">
      <c r="A14721" s="220"/>
      <c r="B14721" s="220"/>
      <c r="C14721" s="220"/>
    </row>
    <row r="14722" spans="1:3" x14ac:dyDescent="0.2">
      <c r="A14722" s="220"/>
      <c r="B14722" s="220"/>
      <c r="C14722" s="220"/>
    </row>
    <row r="14723" spans="1:3" x14ac:dyDescent="0.2">
      <c r="A14723" s="220"/>
      <c r="B14723" s="220"/>
      <c r="C14723" s="220"/>
    </row>
    <row r="14724" spans="1:3" x14ac:dyDescent="0.2">
      <c r="A14724" s="220"/>
      <c r="B14724" s="220"/>
      <c r="C14724" s="220"/>
    </row>
    <row r="14725" spans="1:3" x14ac:dyDescent="0.2">
      <c r="A14725" s="220"/>
      <c r="B14725" s="220"/>
      <c r="C14725" s="220"/>
    </row>
    <row r="14726" spans="1:3" x14ac:dyDescent="0.2">
      <c r="A14726" s="220"/>
      <c r="B14726" s="220"/>
      <c r="C14726" s="220"/>
    </row>
    <row r="14727" spans="1:3" x14ac:dyDescent="0.2">
      <c r="A14727" s="220"/>
      <c r="B14727" s="220"/>
      <c r="C14727" s="220"/>
    </row>
    <row r="14728" spans="1:3" x14ac:dyDescent="0.2">
      <c r="A14728" s="220"/>
      <c r="B14728" s="220"/>
      <c r="C14728" s="220"/>
    </row>
    <row r="14729" spans="1:3" x14ac:dyDescent="0.2">
      <c r="A14729" s="220"/>
      <c r="B14729" s="220"/>
      <c r="C14729" s="220"/>
    </row>
    <row r="14730" spans="1:3" x14ac:dyDescent="0.2">
      <c r="A14730" s="220"/>
      <c r="B14730" s="220"/>
      <c r="C14730" s="220"/>
    </row>
    <row r="14731" spans="1:3" x14ac:dyDescent="0.2">
      <c r="A14731" s="220"/>
      <c r="B14731" s="220"/>
      <c r="C14731" s="220"/>
    </row>
    <row r="14732" spans="1:3" x14ac:dyDescent="0.2">
      <c r="A14732" s="220"/>
      <c r="B14732" s="220"/>
      <c r="C14732" s="220"/>
    </row>
    <row r="14733" spans="1:3" x14ac:dyDescent="0.2">
      <c r="A14733" s="220"/>
      <c r="B14733" s="220"/>
      <c r="C14733" s="220"/>
    </row>
    <row r="14734" spans="1:3" x14ac:dyDescent="0.2">
      <c r="A14734" s="220"/>
      <c r="B14734" s="220"/>
      <c r="C14734" s="220"/>
    </row>
    <row r="14735" spans="1:3" x14ac:dyDescent="0.2">
      <c r="A14735" s="220"/>
      <c r="B14735" s="220"/>
      <c r="C14735" s="220"/>
    </row>
    <row r="14736" spans="1:3" x14ac:dyDescent="0.2">
      <c r="A14736" s="220"/>
      <c r="B14736" s="220"/>
      <c r="C14736" s="220"/>
    </row>
    <row r="14737" spans="1:3" x14ac:dyDescent="0.2">
      <c r="A14737" s="220"/>
      <c r="B14737" s="220"/>
      <c r="C14737" s="220"/>
    </row>
    <row r="14738" spans="1:3" x14ac:dyDescent="0.2">
      <c r="A14738" s="220"/>
      <c r="B14738" s="220"/>
      <c r="C14738" s="220"/>
    </row>
    <row r="14739" spans="1:3" x14ac:dyDescent="0.2">
      <c r="A14739" s="220"/>
      <c r="B14739" s="220"/>
      <c r="C14739" s="220"/>
    </row>
    <row r="14740" spans="1:3" x14ac:dyDescent="0.2">
      <c r="A14740" s="220"/>
      <c r="B14740" s="220"/>
      <c r="C14740" s="220"/>
    </row>
    <row r="14741" spans="1:3" x14ac:dyDescent="0.2">
      <c r="A14741" s="220"/>
      <c r="B14741" s="220"/>
      <c r="C14741" s="220"/>
    </row>
    <row r="14742" spans="1:3" x14ac:dyDescent="0.2">
      <c r="A14742" s="220"/>
      <c r="B14742" s="220"/>
      <c r="C14742" s="220"/>
    </row>
    <row r="14743" spans="1:3" x14ac:dyDescent="0.2">
      <c r="A14743" s="220"/>
      <c r="B14743" s="220"/>
      <c r="C14743" s="220"/>
    </row>
    <row r="14744" spans="1:3" x14ac:dyDescent="0.2">
      <c r="A14744" s="220"/>
      <c r="B14744" s="220"/>
      <c r="C14744" s="220"/>
    </row>
    <row r="14745" spans="1:3" x14ac:dyDescent="0.2">
      <c r="A14745" s="220"/>
      <c r="B14745" s="220"/>
      <c r="C14745" s="220"/>
    </row>
    <row r="14746" spans="1:3" x14ac:dyDescent="0.2">
      <c r="A14746" s="220"/>
      <c r="B14746" s="220"/>
      <c r="C14746" s="220"/>
    </row>
    <row r="14747" spans="1:3" x14ac:dyDescent="0.2">
      <c r="A14747" s="220"/>
      <c r="B14747" s="220"/>
      <c r="C14747" s="220"/>
    </row>
    <row r="14748" spans="1:3" x14ac:dyDescent="0.2">
      <c r="A14748" s="220"/>
      <c r="B14748" s="220"/>
      <c r="C14748" s="220"/>
    </row>
    <row r="14749" spans="1:3" x14ac:dyDescent="0.2">
      <c r="A14749" s="220"/>
      <c r="B14749" s="220"/>
      <c r="C14749" s="220"/>
    </row>
    <row r="14750" spans="1:3" x14ac:dyDescent="0.2">
      <c r="A14750" s="220"/>
      <c r="B14750" s="220"/>
      <c r="C14750" s="220"/>
    </row>
    <row r="14751" spans="1:3" x14ac:dyDescent="0.2">
      <c r="A14751" s="220"/>
      <c r="B14751" s="220"/>
      <c r="C14751" s="220"/>
    </row>
    <row r="14752" spans="1:3" x14ac:dyDescent="0.2">
      <c r="A14752" s="220"/>
      <c r="B14752" s="220"/>
      <c r="C14752" s="220"/>
    </row>
    <row r="14753" spans="1:3" x14ac:dyDescent="0.2">
      <c r="A14753" s="220"/>
      <c r="B14753" s="220"/>
      <c r="C14753" s="220"/>
    </row>
    <row r="14754" spans="1:3" x14ac:dyDescent="0.2">
      <c r="A14754" s="220"/>
      <c r="B14754" s="220"/>
      <c r="C14754" s="220"/>
    </row>
    <row r="14755" spans="1:3" x14ac:dyDescent="0.2">
      <c r="A14755" s="220"/>
      <c r="B14755" s="220"/>
      <c r="C14755" s="220"/>
    </row>
    <row r="14756" spans="1:3" x14ac:dyDescent="0.2">
      <c r="A14756" s="220"/>
      <c r="B14756" s="220"/>
      <c r="C14756" s="220"/>
    </row>
    <row r="14757" spans="1:3" x14ac:dyDescent="0.2">
      <c r="A14757" s="220"/>
      <c r="B14757" s="220"/>
      <c r="C14757" s="220"/>
    </row>
    <row r="14758" spans="1:3" x14ac:dyDescent="0.2">
      <c r="A14758" s="220"/>
      <c r="B14758" s="220"/>
      <c r="C14758" s="220"/>
    </row>
    <row r="14759" spans="1:3" x14ac:dyDescent="0.2">
      <c r="A14759" s="220"/>
      <c r="B14759" s="220"/>
      <c r="C14759" s="220"/>
    </row>
    <row r="14760" spans="1:3" x14ac:dyDescent="0.2">
      <c r="A14760" s="220"/>
      <c r="B14760" s="220"/>
      <c r="C14760" s="220"/>
    </row>
    <row r="14761" spans="1:3" x14ac:dyDescent="0.2">
      <c r="A14761" s="220"/>
      <c r="B14761" s="220"/>
      <c r="C14761" s="220"/>
    </row>
    <row r="14762" spans="1:3" x14ac:dyDescent="0.2">
      <c r="A14762" s="220"/>
      <c r="B14762" s="220"/>
      <c r="C14762" s="220"/>
    </row>
    <row r="14763" spans="1:3" x14ac:dyDescent="0.2">
      <c r="A14763" s="220"/>
      <c r="B14763" s="220"/>
      <c r="C14763" s="220"/>
    </row>
    <row r="14764" spans="1:3" x14ac:dyDescent="0.2">
      <c r="A14764" s="220"/>
      <c r="B14764" s="220"/>
      <c r="C14764" s="220"/>
    </row>
    <row r="14765" spans="1:3" x14ac:dyDescent="0.2">
      <c r="A14765" s="220"/>
      <c r="B14765" s="220"/>
      <c r="C14765" s="220"/>
    </row>
    <row r="14766" spans="1:3" x14ac:dyDescent="0.2">
      <c r="A14766" s="220"/>
      <c r="B14766" s="220"/>
      <c r="C14766" s="220"/>
    </row>
    <row r="14767" spans="1:3" x14ac:dyDescent="0.2">
      <c r="A14767" s="220"/>
      <c r="B14767" s="220"/>
      <c r="C14767" s="220"/>
    </row>
    <row r="14768" spans="1:3" x14ac:dyDescent="0.2">
      <c r="A14768" s="220"/>
      <c r="B14768" s="220"/>
      <c r="C14768" s="220"/>
    </row>
    <row r="14769" spans="1:3" x14ac:dyDescent="0.2">
      <c r="A14769" s="220"/>
      <c r="B14769" s="220"/>
      <c r="C14769" s="220"/>
    </row>
    <row r="14770" spans="1:3" x14ac:dyDescent="0.2">
      <c r="A14770" s="220"/>
      <c r="B14770" s="220"/>
      <c r="C14770" s="220"/>
    </row>
    <row r="14771" spans="1:3" x14ac:dyDescent="0.2">
      <c r="A14771" s="220"/>
      <c r="B14771" s="220"/>
      <c r="C14771" s="220"/>
    </row>
    <row r="14772" spans="1:3" x14ac:dyDescent="0.2">
      <c r="A14772" s="220"/>
      <c r="B14772" s="220"/>
      <c r="C14772" s="220"/>
    </row>
    <row r="14773" spans="1:3" x14ac:dyDescent="0.2">
      <c r="A14773" s="220"/>
      <c r="B14773" s="220"/>
      <c r="C14773" s="220"/>
    </row>
    <row r="14774" spans="1:3" x14ac:dyDescent="0.2">
      <c r="A14774" s="220"/>
      <c r="B14774" s="220"/>
      <c r="C14774" s="220"/>
    </row>
    <row r="14775" spans="1:3" x14ac:dyDescent="0.2">
      <c r="A14775" s="220"/>
      <c r="B14775" s="220"/>
      <c r="C14775" s="220"/>
    </row>
    <row r="14776" spans="1:3" x14ac:dyDescent="0.2">
      <c r="A14776" s="220"/>
      <c r="B14776" s="220"/>
      <c r="C14776" s="220"/>
    </row>
    <row r="14777" spans="1:3" x14ac:dyDescent="0.2">
      <c r="A14777" s="220"/>
      <c r="B14777" s="220"/>
      <c r="C14777" s="220"/>
    </row>
    <row r="14778" spans="1:3" x14ac:dyDescent="0.2">
      <c r="A14778" s="220"/>
      <c r="B14778" s="220"/>
      <c r="C14778" s="220"/>
    </row>
    <row r="14779" spans="1:3" x14ac:dyDescent="0.2">
      <c r="A14779" s="220"/>
      <c r="B14779" s="220"/>
      <c r="C14779" s="220"/>
    </row>
    <row r="14780" spans="1:3" x14ac:dyDescent="0.2">
      <c r="A14780" s="220"/>
      <c r="B14780" s="220"/>
      <c r="C14780" s="220"/>
    </row>
    <row r="14781" spans="1:3" x14ac:dyDescent="0.2">
      <c r="A14781" s="220"/>
      <c r="B14781" s="220"/>
      <c r="C14781" s="220"/>
    </row>
    <row r="14782" spans="1:3" x14ac:dyDescent="0.2">
      <c r="A14782" s="220"/>
      <c r="B14782" s="220"/>
      <c r="C14782" s="220"/>
    </row>
    <row r="14783" spans="1:3" x14ac:dyDescent="0.2">
      <c r="A14783" s="220"/>
      <c r="B14783" s="220"/>
      <c r="C14783" s="220"/>
    </row>
    <row r="14784" spans="1:3" x14ac:dyDescent="0.2">
      <c r="A14784" s="220"/>
      <c r="B14784" s="220"/>
      <c r="C14784" s="220"/>
    </row>
    <row r="14785" spans="1:3" x14ac:dyDescent="0.2">
      <c r="A14785" s="220"/>
      <c r="B14785" s="220"/>
      <c r="C14785" s="220"/>
    </row>
    <row r="14786" spans="1:3" x14ac:dyDescent="0.2">
      <c r="A14786" s="220"/>
      <c r="B14786" s="220"/>
      <c r="C14786" s="220"/>
    </row>
    <row r="14787" spans="1:3" x14ac:dyDescent="0.2">
      <c r="A14787" s="220"/>
      <c r="B14787" s="220"/>
      <c r="C14787" s="220"/>
    </row>
    <row r="14788" spans="1:3" x14ac:dyDescent="0.2">
      <c r="A14788" s="220"/>
      <c r="B14788" s="220"/>
      <c r="C14788" s="220"/>
    </row>
    <row r="14789" spans="1:3" x14ac:dyDescent="0.2">
      <c r="A14789" s="220"/>
      <c r="B14789" s="220"/>
      <c r="C14789" s="220"/>
    </row>
    <row r="14790" spans="1:3" x14ac:dyDescent="0.2">
      <c r="A14790" s="220"/>
      <c r="B14790" s="220"/>
      <c r="C14790" s="220"/>
    </row>
    <row r="14791" spans="1:3" x14ac:dyDescent="0.2">
      <c r="A14791" s="220"/>
      <c r="B14791" s="220"/>
      <c r="C14791" s="220"/>
    </row>
    <row r="14792" spans="1:3" x14ac:dyDescent="0.2">
      <c r="A14792" s="220"/>
      <c r="B14792" s="220"/>
      <c r="C14792" s="220"/>
    </row>
    <row r="14793" spans="1:3" x14ac:dyDescent="0.2">
      <c r="A14793" s="220"/>
      <c r="B14793" s="220"/>
      <c r="C14793" s="220"/>
    </row>
    <row r="14794" spans="1:3" x14ac:dyDescent="0.2">
      <c r="A14794" s="220"/>
      <c r="B14794" s="220"/>
      <c r="C14794" s="220"/>
    </row>
    <row r="14795" spans="1:3" x14ac:dyDescent="0.2">
      <c r="A14795" s="220"/>
      <c r="B14795" s="220"/>
      <c r="C14795" s="220"/>
    </row>
    <row r="14796" spans="1:3" x14ac:dyDescent="0.2">
      <c r="A14796" s="220"/>
      <c r="B14796" s="220"/>
      <c r="C14796" s="220"/>
    </row>
    <row r="14797" spans="1:3" x14ac:dyDescent="0.2">
      <c r="A14797" s="220"/>
      <c r="B14797" s="220"/>
      <c r="C14797" s="220"/>
    </row>
    <row r="14798" spans="1:3" x14ac:dyDescent="0.2">
      <c r="A14798" s="220"/>
      <c r="B14798" s="220"/>
      <c r="C14798" s="220"/>
    </row>
    <row r="14799" spans="1:3" x14ac:dyDescent="0.2">
      <c r="A14799" s="220"/>
      <c r="B14799" s="220"/>
      <c r="C14799" s="220"/>
    </row>
    <row r="14800" spans="1:3" x14ac:dyDescent="0.2">
      <c r="A14800" s="220"/>
      <c r="B14800" s="220"/>
      <c r="C14800" s="220"/>
    </row>
    <row r="14801" spans="1:3" x14ac:dyDescent="0.2">
      <c r="A14801" s="220"/>
      <c r="B14801" s="220"/>
      <c r="C14801" s="220"/>
    </row>
    <row r="14802" spans="1:3" x14ac:dyDescent="0.2">
      <c r="A14802" s="220"/>
      <c r="B14802" s="220"/>
      <c r="C14802" s="220"/>
    </row>
    <row r="14803" spans="1:3" x14ac:dyDescent="0.2">
      <c r="A14803" s="220"/>
      <c r="B14803" s="220"/>
      <c r="C14803" s="220"/>
    </row>
    <row r="14804" spans="1:3" x14ac:dyDescent="0.2">
      <c r="A14804" s="220"/>
      <c r="B14804" s="220"/>
      <c r="C14804" s="220"/>
    </row>
    <row r="14805" spans="1:3" x14ac:dyDescent="0.2">
      <c r="A14805" s="220"/>
      <c r="B14805" s="220"/>
      <c r="C14805" s="220"/>
    </row>
    <row r="14806" spans="1:3" x14ac:dyDescent="0.2">
      <c r="A14806" s="220"/>
      <c r="B14806" s="220"/>
      <c r="C14806" s="220"/>
    </row>
    <row r="14807" spans="1:3" x14ac:dyDescent="0.2">
      <c r="A14807" s="220"/>
      <c r="B14807" s="220"/>
      <c r="C14807" s="220"/>
    </row>
    <row r="14808" spans="1:3" x14ac:dyDescent="0.2">
      <c r="A14808" s="220"/>
      <c r="B14808" s="220"/>
      <c r="C14808" s="220"/>
    </row>
    <row r="14809" spans="1:3" x14ac:dyDescent="0.2">
      <c r="A14809" s="220"/>
      <c r="B14809" s="220"/>
      <c r="C14809" s="220"/>
    </row>
    <row r="14810" spans="1:3" x14ac:dyDescent="0.2">
      <c r="A14810" s="220"/>
      <c r="B14810" s="220"/>
      <c r="C14810" s="220"/>
    </row>
    <row r="14811" spans="1:3" x14ac:dyDescent="0.2">
      <c r="A14811" s="220"/>
      <c r="B14811" s="220"/>
      <c r="C14811" s="220"/>
    </row>
    <row r="14812" spans="1:3" x14ac:dyDescent="0.2">
      <c r="A14812" s="220"/>
      <c r="B14812" s="220"/>
      <c r="C14812" s="220"/>
    </row>
    <row r="14813" spans="1:3" x14ac:dyDescent="0.2">
      <c r="A14813" s="220"/>
      <c r="B14813" s="220"/>
      <c r="C14813" s="220"/>
    </row>
    <row r="14814" spans="1:3" x14ac:dyDescent="0.2">
      <c r="A14814" s="220"/>
      <c r="B14814" s="220"/>
      <c r="C14814" s="220"/>
    </row>
    <row r="14815" spans="1:3" x14ac:dyDescent="0.2">
      <c r="A14815" s="220"/>
      <c r="B14815" s="220"/>
      <c r="C14815" s="220"/>
    </row>
    <row r="14816" spans="1:3" x14ac:dyDescent="0.2">
      <c r="A14816" s="220"/>
      <c r="B14816" s="220"/>
      <c r="C14816" s="220"/>
    </row>
    <row r="14817" spans="1:3" x14ac:dyDescent="0.2">
      <c r="A14817" s="220"/>
      <c r="B14817" s="220"/>
      <c r="C14817" s="220"/>
    </row>
    <row r="14818" spans="1:3" x14ac:dyDescent="0.2">
      <c r="A14818" s="220"/>
      <c r="B14818" s="220"/>
      <c r="C14818" s="220"/>
    </row>
    <row r="14819" spans="1:3" x14ac:dyDescent="0.2">
      <c r="A14819" s="220"/>
      <c r="B14819" s="220"/>
      <c r="C14819" s="220"/>
    </row>
    <row r="14820" spans="1:3" x14ac:dyDescent="0.2">
      <c r="A14820" s="220"/>
      <c r="B14820" s="220"/>
      <c r="C14820" s="220"/>
    </row>
    <row r="14821" spans="1:3" x14ac:dyDescent="0.2">
      <c r="A14821" s="220"/>
      <c r="B14821" s="220"/>
      <c r="C14821" s="220"/>
    </row>
    <row r="14822" spans="1:3" x14ac:dyDescent="0.2">
      <c r="A14822" s="220"/>
      <c r="B14822" s="220"/>
      <c r="C14822" s="220"/>
    </row>
    <row r="14823" spans="1:3" x14ac:dyDescent="0.2">
      <c r="A14823" s="220"/>
      <c r="B14823" s="220"/>
      <c r="C14823" s="220"/>
    </row>
    <row r="14824" spans="1:3" x14ac:dyDescent="0.2">
      <c r="A14824" s="220"/>
      <c r="B14824" s="220"/>
      <c r="C14824" s="220"/>
    </row>
    <row r="14825" spans="1:3" x14ac:dyDescent="0.2">
      <c r="A14825" s="220"/>
      <c r="B14825" s="220"/>
      <c r="C14825" s="220"/>
    </row>
    <row r="14826" spans="1:3" x14ac:dyDescent="0.2">
      <c r="A14826" s="220"/>
      <c r="B14826" s="220"/>
      <c r="C14826" s="220"/>
    </row>
    <row r="14827" spans="1:3" x14ac:dyDescent="0.2">
      <c r="A14827" s="220"/>
      <c r="B14827" s="220"/>
      <c r="C14827" s="220"/>
    </row>
    <row r="14828" spans="1:3" x14ac:dyDescent="0.2">
      <c r="A14828" s="220"/>
      <c r="B14828" s="220"/>
      <c r="C14828" s="220"/>
    </row>
    <row r="14829" spans="1:3" x14ac:dyDescent="0.2">
      <c r="A14829" s="220"/>
      <c r="B14829" s="220"/>
      <c r="C14829" s="220"/>
    </row>
    <row r="14830" spans="1:3" x14ac:dyDescent="0.2">
      <c r="A14830" s="220"/>
      <c r="B14830" s="220"/>
      <c r="C14830" s="220"/>
    </row>
    <row r="14831" spans="1:3" x14ac:dyDescent="0.2">
      <c r="A14831" s="220"/>
      <c r="B14831" s="220"/>
      <c r="C14831" s="220"/>
    </row>
    <row r="14832" spans="1:3" x14ac:dyDescent="0.2">
      <c r="A14832" s="220"/>
      <c r="B14832" s="220"/>
      <c r="C14832" s="220"/>
    </row>
    <row r="14833" spans="1:3" x14ac:dyDescent="0.2">
      <c r="A14833" s="220"/>
      <c r="B14833" s="220"/>
      <c r="C14833" s="220"/>
    </row>
    <row r="14834" spans="1:3" x14ac:dyDescent="0.2">
      <c r="A14834" s="220"/>
      <c r="B14834" s="220"/>
      <c r="C14834" s="220"/>
    </row>
    <row r="14835" spans="1:3" x14ac:dyDescent="0.2">
      <c r="A14835" s="220"/>
      <c r="B14835" s="220"/>
      <c r="C14835" s="220"/>
    </row>
    <row r="14836" spans="1:3" x14ac:dyDescent="0.2">
      <c r="A14836" s="220"/>
      <c r="B14836" s="220"/>
      <c r="C14836" s="220"/>
    </row>
    <row r="14837" spans="1:3" x14ac:dyDescent="0.2">
      <c r="A14837" s="220"/>
      <c r="B14837" s="220"/>
      <c r="C14837" s="220"/>
    </row>
    <row r="14838" spans="1:3" x14ac:dyDescent="0.2">
      <c r="A14838" s="220"/>
      <c r="B14838" s="220"/>
      <c r="C14838" s="220"/>
    </row>
    <row r="14839" spans="1:3" x14ac:dyDescent="0.2">
      <c r="A14839" s="220"/>
      <c r="B14839" s="220"/>
      <c r="C14839" s="220"/>
    </row>
    <row r="14840" spans="1:3" x14ac:dyDescent="0.2">
      <c r="A14840" s="220"/>
      <c r="B14840" s="220"/>
      <c r="C14840" s="220"/>
    </row>
    <row r="14841" spans="1:3" x14ac:dyDescent="0.2">
      <c r="A14841" s="220"/>
      <c r="B14841" s="220"/>
      <c r="C14841" s="220"/>
    </row>
    <row r="14842" spans="1:3" x14ac:dyDescent="0.2">
      <c r="A14842" s="220"/>
      <c r="B14842" s="220"/>
      <c r="C14842" s="220"/>
    </row>
    <row r="14843" spans="1:3" x14ac:dyDescent="0.2">
      <c r="A14843" s="220"/>
      <c r="B14843" s="220"/>
      <c r="C14843" s="220"/>
    </row>
    <row r="14844" spans="1:3" x14ac:dyDescent="0.2">
      <c r="A14844" s="220"/>
      <c r="B14844" s="220"/>
      <c r="C14844" s="220"/>
    </row>
    <row r="14845" spans="1:3" x14ac:dyDescent="0.2">
      <c r="A14845" s="220"/>
      <c r="B14845" s="220"/>
      <c r="C14845" s="220"/>
    </row>
    <row r="14846" spans="1:3" x14ac:dyDescent="0.2">
      <c r="A14846" s="220"/>
      <c r="B14846" s="220"/>
      <c r="C14846" s="220"/>
    </row>
    <row r="14847" spans="1:3" x14ac:dyDescent="0.2">
      <c r="A14847" s="220"/>
      <c r="B14847" s="220"/>
      <c r="C14847" s="220"/>
    </row>
    <row r="14848" spans="1:3" x14ac:dyDescent="0.2">
      <c r="A14848" s="220"/>
      <c r="B14848" s="220"/>
      <c r="C14848" s="220"/>
    </row>
    <row r="14849" spans="1:3" x14ac:dyDescent="0.2">
      <c r="A14849" s="220"/>
      <c r="B14849" s="220"/>
      <c r="C14849" s="220"/>
    </row>
    <row r="14850" spans="1:3" x14ac:dyDescent="0.2">
      <c r="A14850" s="220"/>
      <c r="B14850" s="220"/>
      <c r="C14850" s="220"/>
    </row>
    <row r="14851" spans="1:3" x14ac:dyDescent="0.2">
      <c r="A14851" s="220"/>
      <c r="B14851" s="220"/>
      <c r="C14851" s="220"/>
    </row>
    <row r="14852" spans="1:3" x14ac:dyDescent="0.2">
      <c r="A14852" s="220"/>
      <c r="B14852" s="220"/>
      <c r="C14852" s="220"/>
    </row>
    <row r="14853" spans="1:3" x14ac:dyDescent="0.2">
      <c r="A14853" s="220"/>
      <c r="B14853" s="220"/>
      <c r="C14853" s="220"/>
    </row>
    <row r="14854" spans="1:3" x14ac:dyDescent="0.2">
      <c r="A14854" s="220"/>
      <c r="B14854" s="220"/>
      <c r="C14854" s="220"/>
    </row>
    <row r="14855" spans="1:3" x14ac:dyDescent="0.2">
      <c r="A14855" s="220"/>
      <c r="B14855" s="220"/>
      <c r="C14855" s="220"/>
    </row>
    <row r="14856" spans="1:3" x14ac:dyDescent="0.2">
      <c r="A14856" s="220"/>
      <c r="B14856" s="220"/>
      <c r="C14856" s="220"/>
    </row>
    <row r="14857" spans="1:3" x14ac:dyDescent="0.2">
      <c r="A14857" s="220"/>
      <c r="B14857" s="220"/>
      <c r="C14857" s="220"/>
    </row>
    <row r="14858" spans="1:3" x14ac:dyDescent="0.2">
      <c r="A14858" s="220"/>
      <c r="B14858" s="220"/>
      <c r="C14858" s="220"/>
    </row>
    <row r="14859" spans="1:3" x14ac:dyDescent="0.2">
      <c r="A14859" s="220"/>
      <c r="B14859" s="220"/>
      <c r="C14859" s="220"/>
    </row>
    <row r="14860" spans="1:3" x14ac:dyDescent="0.2">
      <c r="A14860" s="220"/>
      <c r="B14860" s="220"/>
      <c r="C14860" s="220"/>
    </row>
    <row r="14861" spans="1:3" x14ac:dyDescent="0.2">
      <c r="A14861" s="220"/>
      <c r="B14861" s="220"/>
      <c r="C14861" s="220"/>
    </row>
    <row r="14862" spans="1:3" x14ac:dyDescent="0.2">
      <c r="A14862" s="220"/>
      <c r="B14862" s="220"/>
      <c r="C14862" s="220"/>
    </row>
    <row r="14863" spans="1:3" x14ac:dyDescent="0.2">
      <c r="A14863" s="220"/>
      <c r="B14863" s="220"/>
      <c r="C14863" s="220"/>
    </row>
    <row r="14864" spans="1:3" x14ac:dyDescent="0.2">
      <c r="A14864" s="220"/>
      <c r="B14864" s="220"/>
      <c r="C14864" s="220"/>
    </row>
    <row r="14865" spans="1:3" x14ac:dyDescent="0.2">
      <c r="A14865" s="220"/>
      <c r="B14865" s="220"/>
      <c r="C14865" s="220"/>
    </row>
    <row r="14866" spans="1:3" x14ac:dyDescent="0.2">
      <c r="A14866" s="220"/>
      <c r="B14866" s="220"/>
      <c r="C14866" s="220"/>
    </row>
    <row r="14867" spans="1:3" x14ac:dyDescent="0.2">
      <c r="A14867" s="220"/>
      <c r="B14867" s="220"/>
      <c r="C14867" s="220"/>
    </row>
    <row r="14868" spans="1:3" x14ac:dyDescent="0.2">
      <c r="A14868" s="220"/>
      <c r="B14868" s="220"/>
      <c r="C14868" s="220"/>
    </row>
    <row r="14869" spans="1:3" x14ac:dyDescent="0.2">
      <c r="A14869" s="220"/>
      <c r="B14869" s="220"/>
      <c r="C14869" s="220"/>
    </row>
    <row r="14870" spans="1:3" x14ac:dyDescent="0.2">
      <c r="A14870" s="220"/>
      <c r="B14870" s="220"/>
      <c r="C14870" s="220"/>
    </row>
    <row r="14871" spans="1:3" x14ac:dyDescent="0.2">
      <c r="A14871" s="220"/>
      <c r="B14871" s="220"/>
      <c r="C14871" s="220"/>
    </row>
    <row r="14872" spans="1:3" x14ac:dyDescent="0.2">
      <c r="A14872" s="220"/>
      <c r="B14872" s="220"/>
      <c r="C14872" s="220"/>
    </row>
    <row r="14873" spans="1:3" x14ac:dyDescent="0.2">
      <c r="A14873" s="220"/>
      <c r="B14873" s="220"/>
      <c r="C14873" s="220"/>
    </row>
    <row r="14874" spans="1:3" x14ac:dyDescent="0.2">
      <c r="A14874" s="220"/>
      <c r="B14874" s="220"/>
      <c r="C14874" s="220"/>
    </row>
    <row r="14875" spans="1:3" x14ac:dyDescent="0.2">
      <c r="A14875" s="220"/>
      <c r="B14875" s="220"/>
      <c r="C14875" s="220"/>
    </row>
    <row r="14876" spans="1:3" x14ac:dyDescent="0.2">
      <c r="A14876" s="220"/>
      <c r="B14876" s="220"/>
      <c r="C14876" s="220"/>
    </row>
    <row r="14877" spans="1:3" x14ac:dyDescent="0.2">
      <c r="A14877" s="220"/>
      <c r="B14877" s="220"/>
      <c r="C14877" s="220"/>
    </row>
    <row r="14878" spans="1:3" x14ac:dyDescent="0.2">
      <c r="A14878" s="220"/>
      <c r="B14878" s="220"/>
      <c r="C14878" s="220"/>
    </row>
    <row r="14879" spans="1:3" x14ac:dyDescent="0.2">
      <c r="A14879" s="220"/>
      <c r="B14879" s="220"/>
      <c r="C14879" s="220"/>
    </row>
    <row r="14880" spans="1:3" x14ac:dyDescent="0.2">
      <c r="A14880" s="220"/>
      <c r="B14880" s="220"/>
      <c r="C14880" s="220"/>
    </row>
    <row r="14881" spans="1:3" x14ac:dyDescent="0.2">
      <c r="A14881" s="220"/>
      <c r="B14881" s="220"/>
      <c r="C14881" s="220"/>
    </row>
    <row r="14882" spans="1:3" x14ac:dyDescent="0.2">
      <c r="A14882" s="220"/>
      <c r="B14882" s="220"/>
      <c r="C14882" s="220"/>
    </row>
    <row r="14883" spans="1:3" x14ac:dyDescent="0.2">
      <c r="A14883" s="220"/>
      <c r="B14883" s="220"/>
      <c r="C14883" s="220"/>
    </row>
    <row r="14884" spans="1:3" x14ac:dyDescent="0.2">
      <c r="A14884" s="220"/>
      <c r="B14884" s="220"/>
      <c r="C14884" s="220"/>
    </row>
    <row r="14885" spans="1:3" x14ac:dyDescent="0.2">
      <c r="A14885" s="220"/>
      <c r="B14885" s="220"/>
      <c r="C14885" s="220"/>
    </row>
    <row r="14886" spans="1:3" x14ac:dyDescent="0.2">
      <c r="A14886" s="220"/>
      <c r="B14886" s="220"/>
      <c r="C14886" s="220"/>
    </row>
    <row r="14887" spans="1:3" x14ac:dyDescent="0.2">
      <c r="A14887" s="220"/>
      <c r="B14887" s="220"/>
      <c r="C14887" s="220"/>
    </row>
    <row r="14888" spans="1:3" x14ac:dyDescent="0.2">
      <c r="A14888" s="220"/>
      <c r="B14888" s="220"/>
      <c r="C14888" s="220"/>
    </row>
    <row r="14889" spans="1:3" x14ac:dyDescent="0.2">
      <c r="A14889" s="220"/>
      <c r="B14889" s="220"/>
      <c r="C14889" s="220"/>
    </row>
    <row r="14890" spans="1:3" x14ac:dyDescent="0.2">
      <c r="A14890" s="220"/>
      <c r="B14890" s="220"/>
      <c r="C14890" s="220"/>
    </row>
    <row r="14891" spans="1:3" x14ac:dyDescent="0.2">
      <c r="A14891" s="220"/>
      <c r="B14891" s="220"/>
      <c r="C14891" s="220"/>
    </row>
    <row r="14892" spans="1:3" x14ac:dyDescent="0.2">
      <c r="A14892" s="220"/>
      <c r="B14892" s="220"/>
      <c r="C14892" s="220"/>
    </row>
    <row r="14893" spans="1:3" x14ac:dyDescent="0.2">
      <c r="A14893" s="220"/>
      <c r="B14893" s="220"/>
      <c r="C14893" s="220"/>
    </row>
    <row r="14894" spans="1:3" x14ac:dyDescent="0.2">
      <c r="A14894" s="220"/>
      <c r="B14894" s="220"/>
      <c r="C14894" s="220"/>
    </row>
    <row r="14895" spans="1:3" x14ac:dyDescent="0.2">
      <c r="A14895" s="220"/>
      <c r="B14895" s="220"/>
      <c r="C14895" s="220"/>
    </row>
    <row r="14896" spans="1:3" x14ac:dyDescent="0.2">
      <c r="A14896" s="220"/>
      <c r="B14896" s="220"/>
      <c r="C14896" s="220"/>
    </row>
    <row r="14897" spans="1:3" x14ac:dyDescent="0.2">
      <c r="A14897" s="220"/>
      <c r="B14897" s="220"/>
      <c r="C14897" s="220"/>
    </row>
    <row r="14898" spans="1:3" x14ac:dyDescent="0.2">
      <c r="A14898" s="220"/>
      <c r="B14898" s="220"/>
      <c r="C14898" s="220"/>
    </row>
    <row r="14899" spans="1:3" x14ac:dyDescent="0.2">
      <c r="A14899" s="220"/>
      <c r="B14899" s="220"/>
      <c r="C14899" s="220"/>
    </row>
    <row r="14900" spans="1:3" x14ac:dyDescent="0.2">
      <c r="A14900" s="220"/>
      <c r="B14900" s="220"/>
      <c r="C14900" s="220"/>
    </row>
    <row r="14901" spans="1:3" x14ac:dyDescent="0.2">
      <c r="A14901" s="220"/>
      <c r="B14901" s="220"/>
      <c r="C14901" s="220"/>
    </row>
    <row r="14902" spans="1:3" x14ac:dyDescent="0.2">
      <c r="A14902" s="220"/>
      <c r="B14902" s="220"/>
      <c r="C14902" s="220"/>
    </row>
    <row r="14903" spans="1:3" x14ac:dyDescent="0.2">
      <c r="A14903" s="220"/>
      <c r="B14903" s="220"/>
      <c r="C14903" s="220"/>
    </row>
    <row r="14904" spans="1:3" x14ac:dyDescent="0.2">
      <c r="A14904" s="220"/>
      <c r="B14904" s="220"/>
      <c r="C14904" s="220"/>
    </row>
    <row r="14905" spans="1:3" x14ac:dyDescent="0.2">
      <c r="A14905" s="220"/>
      <c r="B14905" s="220"/>
      <c r="C14905" s="220"/>
    </row>
    <row r="14906" spans="1:3" x14ac:dyDescent="0.2">
      <c r="A14906" s="220"/>
      <c r="B14906" s="220"/>
      <c r="C14906" s="220"/>
    </row>
    <row r="14907" spans="1:3" x14ac:dyDescent="0.2">
      <c r="A14907" s="220"/>
      <c r="B14907" s="220"/>
      <c r="C14907" s="220"/>
    </row>
    <row r="14908" spans="1:3" x14ac:dyDescent="0.2">
      <c r="A14908" s="220"/>
      <c r="B14908" s="220"/>
      <c r="C14908" s="220"/>
    </row>
    <row r="14909" spans="1:3" x14ac:dyDescent="0.2">
      <c r="A14909" s="220"/>
      <c r="B14909" s="220"/>
      <c r="C14909" s="220"/>
    </row>
    <row r="14910" spans="1:3" x14ac:dyDescent="0.2">
      <c r="A14910" s="220"/>
      <c r="B14910" s="220"/>
      <c r="C14910" s="220"/>
    </row>
    <row r="14911" spans="1:3" x14ac:dyDescent="0.2">
      <c r="A14911" s="220"/>
      <c r="B14911" s="220"/>
      <c r="C14911" s="220"/>
    </row>
    <row r="14912" spans="1:3" x14ac:dyDescent="0.2">
      <c r="A14912" s="220"/>
      <c r="B14912" s="220"/>
      <c r="C14912" s="220"/>
    </row>
    <row r="14913" spans="1:3" x14ac:dyDescent="0.2">
      <c r="A14913" s="220"/>
      <c r="B14913" s="220"/>
      <c r="C14913" s="220"/>
    </row>
    <row r="14914" spans="1:3" x14ac:dyDescent="0.2">
      <c r="A14914" s="220"/>
      <c r="B14914" s="220"/>
      <c r="C14914" s="220"/>
    </row>
    <row r="14915" spans="1:3" x14ac:dyDescent="0.2">
      <c r="A14915" s="220"/>
      <c r="B14915" s="220"/>
      <c r="C14915" s="220"/>
    </row>
    <row r="14916" spans="1:3" x14ac:dyDescent="0.2">
      <c r="A14916" s="220"/>
      <c r="B14916" s="220"/>
      <c r="C14916" s="220"/>
    </row>
    <row r="14917" spans="1:3" x14ac:dyDescent="0.2">
      <c r="A14917" s="220"/>
      <c r="B14917" s="220"/>
      <c r="C14917" s="220"/>
    </row>
    <row r="14918" spans="1:3" x14ac:dyDescent="0.2">
      <c r="A14918" s="220"/>
      <c r="B14918" s="220"/>
      <c r="C14918" s="220"/>
    </row>
    <row r="14919" spans="1:3" x14ac:dyDescent="0.2">
      <c r="A14919" s="220"/>
      <c r="B14919" s="220"/>
      <c r="C14919" s="220"/>
    </row>
    <row r="14920" spans="1:3" x14ac:dyDescent="0.2">
      <c r="A14920" s="220"/>
      <c r="B14920" s="220"/>
      <c r="C14920" s="220"/>
    </row>
    <row r="14921" spans="1:3" x14ac:dyDescent="0.2">
      <c r="A14921" s="220"/>
      <c r="B14921" s="220"/>
      <c r="C14921" s="220"/>
    </row>
    <row r="14922" spans="1:3" x14ac:dyDescent="0.2">
      <c r="A14922" s="220"/>
      <c r="B14922" s="220"/>
      <c r="C14922" s="220"/>
    </row>
    <row r="14923" spans="1:3" x14ac:dyDescent="0.2">
      <c r="A14923" s="220"/>
      <c r="B14923" s="220"/>
      <c r="C14923" s="220"/>
    </row>
    <row r="14924" spans="1:3" x14ac:dyDescent="0.2">
      <c r="A14924" s="220"/>
      <c r="B14924" s="220"/>
      <c r="C14924" s="220"/>
    </row>
    <row r="14925" spans="1:3" x14ac:dyDescent="0.2">
      <c r="A14925" s="220"/>
      <c r="B14925" s="220"/>
      <c r="C14925" s="220"/>
    </row>
    <row r="14926" spans="1:3" x14ac:dyDescent="0.2">
      <c r="A14926" s="220"/>
      <c r="B14926" s="220"/>
      <c r="C14926" s="220"/>
    </row>
    <row r="14927" spans="1:3" x14ac:dyDescent="0.2">
      <c r="A14927" s="220"/>
      <c r="B14927" s="220"/>
      <c r="C14927" s="220"/>
    </row>
    <row r="14928" spans="1:3" x14ac:dyDescent="0.2">
      <c r="A14928" s="220"/>
      <c r="B14928" s="220"/>
      <c r="C14928" s="220"/>
    </row>
    <row r="14929" spans="1:3" x14ac:dyDescent="0.2">
      <c r="A14929" s="220"/>
      <c r="B14929" s="220"/>
      <c r="C14929" s="220"/>
    </row>
    <row r="14930" spans="1:3" x14ac:dyDescent="0.2">
      <c r="A14930" s="220"/>
      <c r="B14930" s="220"/>
      <c r="C14930" s="220"/>
    </row>
    <row r="14931" spans="1:3" x14ac:dyDescent="0.2">
      <c r="A14931" s="220"/>
      <c r="B14931" s="220"/>
      <c r="C14931" s="220"/>
    </row>
    <row r="14932" spans="1:3" x14ac:dyDescent="0.2">
      <c r="A14932" s="220"/>
      <c r="B14932" s="220"/>
      <c r="C14932" s="220"/>
    </row>
    <row r="14933" spans="1:3" x14ac:dyDescent="0.2">
      <c r="A14933" s="220"/>
      <c r="B14933" s="220"/>
      <c r="C14933" s="220"/>
    </row>
    <row r="14934" spans="1:3" x14ac:dyDescent="0.2">
      <c r="A14934" s="220"/>
      <c r="B14934" s="220"/>
      <c r="C14934" s="220"/>
    </row>
    <row r="14935" spans="1:3" x14ac:dyDescent="0.2">
      <c r="A14935" s="220"/>
      <c r="B14935" s="220"/>
      <c r="C14935" s="220"/>
    </row>
    <row r="14936" spans="1:3" x14ac:dyDescent="0.2">
      <c r="A14936" s="220"/>
      <c r="B14936" s="220"/>
      <c r="C14936" s="220"/>
    </row>
    <row r="14937" spans="1:3" x14ac:dyDescent="0.2">
      <c r="A14937" s="220"/>
      <c r="B14937" s="220"/>
      <c r="C14937" s="220"/>
    </row>
    <row r="14938" spans="1:3" x14ac:dyDescent="0.2">
      <c r="A14938" s="220"/>
      <c r="B14938" s="220"/>
      <c r="C14938" s="220"/>
    </row>
    <row r="14939" spans="1:3" x14ac:dyDescent="0.2">
      <c r="A14939" s="220"/>
      <c r="B14939" s="220"/>
      <c r="C14939" s="220"/>
    </row>
    <row r="14940" spans="1:3" x14ac:dyDescent="0.2">
      <c r="A14940" s="220"/>
      <c r="B14940" s="220"/>
      <c r="C14940" s="220"/>
    </row>
    <row r="14941" spans="1:3" x14ac:dyDescent="0.2">
      <c r="A14941" s="220"/>
      <c r="B14941" s="220"/>
      <c r="C14941" s="220"/>
    </row>
    <row r="14942" spans="1:3" x14ac:dyDescent="0.2">
      <c r="A14942" s="220"/>
      <c r="B14942" s="220"/>
      <c r="C14942" s="220"/>
    </row>
    <row r="14943" spans="1:3" x14ac:dyDescent="0.2">
      <c r="A14943" s="220"/>
      <c r="B14943" s="220"/>
      <c r="C14943" s="220"/>
    </row>
    <row r="14944" spans="1:3" x14ac:dyDescent="0.2">
      <c r="A14944" s="220"/>
      <c r="B14944" s="220"/>
      <c r="C14944" s="220"/>
    </row>
    <row r="14945" spans="1:3" x14ac:dyDescent="0.2">
      <c r="A14945" s="220"/>
      <c r="B14945" s="220"/>
      <c r="C14945" s="220"/>
    </row>
    <row r="14946" spans="1:3" x14ac:dyDescent="0.2">
      <c r="A14946" s="220"/>
      <c r="B14946" s="220"/>
      <c r="C14946" s="220"/>
    </row>
    <row r="14947" spans="1:3" x14ac:dyDescent="0.2">
      <c r="A14947" s="220"/>
      <c r="B14947" s="220"/>
      <c r="C14947" s="220"/>
    </row>
    <row r="14948" spans="1:3" x14ac:dyDescent="0.2">
      <c r="A14948" s="220"/>
      <c r="B14948" s="220"/>
      <c r="C14948" s="220"/>
    </row>
    <row r="14949" spans="1:3" x14ac:dyDescent="0.2">
      <c r="A14949" s="220"/>
      <c r="B14949" s="220"/>
      <c r="C14949" s="220"/>
    </row>
    <row r="14950" spans="1:3" x14ac:dyDescent="0.2">
      <c r="A14950" s="220"/>
      <c r="B14950" s="220"/>
      <c r="C14950" s="220"/>
    </row>
    <row r="14951" spans="1:3" x14ac:dyDescent="0.2">
      <c r="A14951" s="220"/>
      <c r="B14951" s="220"/>
      <c r="C14951" s="220"/>
    </row>
    <row r="14952" spans="1:3" x14ac:dyDescent="0.2">
      <c r="A14952" s="220"/>
      <c r="B14952" s="220"/>
      <c r="C14952" s="220"/>
    </row>
    <row r="14953" spans="1:3" x14ac:dyDescent="0.2">
      <c r="A14953" s="220"/>
      <c r="B14953" s="220"/>
      <c r="C14953" s="220"/>
    </row>
    <row r="14954" spans="1:3" x14ac:dyDescent="0.2">
      <c r="A14954" s="220"/>
      <c r="B14954" s="220"/>
      <c r="C14954" s="220"/>
    </row>
    <row r="14955" spans="1:3" x14ac:dyDescent="0.2">
      <c r="A14955" s="220"/>
      <c r="B14955" s="220"/>
      <c r="C14955" s="220"/>
    </row>
    <row r="14956" spans="1:3" x14ac:dyDescent="0.2">
      <c r="A14956" s="220"/>
      <c r="B14956" s="220"/>
      <c r="C14956" s="220"/>
    </row>
    <row r="14957" spans="1:3" x14ac:dyDescent="0.2">
      <c r="A14957" s="220"/>
      <c r="B14957" s="220"/>
      <c r="C14957" s="220"/>
    </row>
    <row r="14958" spans="1:3" x14ac:dyDescent="0.2">
      <c r="A14958" s="220"/>
      <c r="B14958" s="220"/>
      <c r="C14958" s="220"/>
    </row>
    <row r="14959" spans="1:3" x14ac:dyDescent="0.2">
      <c r="A14959" s="220"/>
      <c r="B14959" s="220"/>
      <c r="C14959" s="220"/>
    </row>
    <row r="14960" spans="1:3" x14ac:dyDescent="0.2">
      <c r="A14960" s="220"/>
      <c r="B14960" s="220"/>
      <c r="C14960" s="220"/>
    </row>
    <row r="14961" spans="1:3" x14ac:dyDescent="0.2">
      <c r="A14961" s="220"/>
      <c r="B14961" s="220"/>
      <c r="C14961" s="220"/>
    </row>
    <row r="14962" spans="1:3" x14ac:dyDescent="0.2">
      <c r="A14962" s="220"/>
      <c r="B14962" s="220"/>
      <c r="C14962" s="220"/>
    </row>
    <row r="14963" spans="1:3" x14ac:dyDescent="0.2">
      <c r="A14963" s="220"/>
      <c r="B14963" s="220"/>
      <c r="C14963" s="220"/>
    </row>
    <row r="14964" spans="1:3" x14ac:dyDescent="0.2">
      <c r="A14964" s="220"/>
      <c r="B14964" s="220"/>
      <c r="C14964" s="220"/>
    </row>
    <row r="14965" spans="1:3" x14ac:dyDescent="0.2">
      <c r="A14965" s="220"/>
      <c r="B14965" s="220"/>
      <c r="C14965" s="220"/>
    </row>
    <row r="14966" spans="1:3" x14ac:dyDescent="0.2">
      <c r="A14966" s="220"/>
      <c r="B14966" s="220"/>
      <c r="C14966" s="220"/>
    </row>
    <row r="14967" spans="1:3" x14ac:dyDescent="0.2">
      <c r="A14967" s="220"/>
      <c r="B14967" s="220"/>
      <c r="C14967" s="220"/>
    </row>
    <row r="14968" spans="1:3" x14ac:dyDescent="0.2">
      <c r="A14968" s="220"/>
      <c r="B14968" s="220"/>
      <c r="C14968" s="220"/>
    </row>
    <row r="14969" spans="1:3" x14ac:dyDescent="0.2">
      <c r="A14969" s="220"/>
      <c r="B14969" s="220"/>
      <c r="C14969" s="220"/>
    </row>
    <row r="14970" spans="1:3" x14ac:dyDescent="0.2">
      <c r="A14970" s="220"/>
      <c r="B14970" s="220"/>
      <c r="C14970" s="220"/>
    </row>
    <row r="14971" spans="1:3" x14ac:dyDescent="0.2">
      <c r="A14971" s="220"/>
      <c r="B14971" s="220"/>
      <c r="C14971" s="220"/>
    </row>
    <row r="14972" spans="1:3" x14ac:dyDescent="0.2">
      <c r="A14972" s="220"/>
      <c r="B14972" s="220"/>
      <c r="C14972" s="220"/>
    </row>
    <row r="14973" spans="1:3" x14ac:dyDescent="0.2">
      <c r="A14973" s="220"/>
      <c r="B14973" s="220"/>
      <c r="C14973" s="220"/>
    </row>
    <row r="14974" spans="1:3" x14ac:dyDescent="0.2">
      <c r="A14974" s="220"/>
      <c r="B14974" s="220"/>
      <c r="C14974" s="220"/>
    </row>
    <row r="14975" spans="1:3" x14ac:dyDescent="0.2">
      <c r="A14975" s="220"/>
      <c r="B14975" s="220"/>
      <c r="C14975" s="220"/>
    </row>
    <row r="14976" spans="1:3" x14ac:dyDescent="0.2">
      <c r="A14976" s="220"/>
      <c r="B14976" s="220"/>
      <c r="C14976" s="220"/>
    </row>
    <row r="14977" spans="1:3" x14ac:dyDescent="0.2">
      <c r="A14977" s="220"/>
      <c r="B14977" s="220"/>
      <c r="C14977" s="220"/>
    </row>
    <row r="14978" spans="1:3" x14ac:dyDescent="0.2">
      <c r="A14978" s="220"/>
      <c r="B14978" s="220"/>
      <c r="C14978" s="220"/>
    </row>
    <row r="14979" spans="1:3" x14ac:dyDescent="0.2">
      <c r="A14979" s="220"/>
      <c r="B14979" s="220"/>
      <c r="C14979" s="220"/>
    </row>
    <row r="14980" spans="1:3" x14ac:dyDescent="0.2">
      <c r="A14980" s="220"/>
      <c r="B14980" s="220"/>
      <c r="C14980" s="220"/>
    </row>
    <row r="14981" spans="1:3" x14ac:dyDescent="0.2">
      <c r="A14981" s="220"/>
      <c r="B14981" s="220"/>
      <c r="C14981" s="220"/>
    </row>
    <row r="14982" spans="1:3" x14ac:dyDescent="0.2">
      <c r="A14982" s="220"/>
      <c r="B14982" s="220"/>
      <c r="C14982" s="220"/>
    </row>
    <row r="14983" spans="1:3" x14ac:dyDescent="0.2">
      <c r="A14983" s="220"/>
      <c r="B14983" s="220"/>
      <c r="C14983" s="220"/>
    </row>
    <row r="14984" spans="1:3" x14ac:dyDescent="0.2">
      <c r="A14984" s="220"/>
      <c r="B14984" s="220"/>
      <c r="C14984" s="220"/>
    </row>
    <row r="14985" spans="1:3" x14ac:dyDescent="0.2">
      <c r="A14985" s="220"/>
      <c r="B14985" s="220"/>
      <c r="C14985" s="220"/>
    </row>
    <row r="14986" spans="1:3" x14ac:dyDescent="0.2">
      <c r="A14986" s="220"/>
      <c r="B14986" s="220"/>
      <c r="C14986" s="220"/>
    </row>
    <row r="14987" spans="1:3" x14ac:dyDescent="0.2">
      <c r="A14987" s="220"/>
      <c r="B14987" s="220"/>
      <c r="C14987" s="220"/>
    </row>
    <row r="14988" spans="1:3" x14ac:dyDescent="0.2">
      <c r="A14988" s="220"/>
      <c r="B14988" s="220"/>
      <c r="C14988" s="220"/>
    </row>
    <row r="14989" spans="1:3" x14ac:dyDescent="0.2">
      <c r="A14989" s="220"/>
      <c r="B14989" s="220"/>
      <c r="C14989" s="220"/>
    </row>
    <row r="14990" spans="1:3" x14ac:dyDescent="0.2">
      <c r="A14990" s="220"/>
      <c r="B14990" s="220"/>
      <c r="C14990" s="220"/>
    </row>
    <row r="14991" spans="1:3" x14ac:dyDescent="0.2">
      <c r="A14991" s="220"/>
      <c r="B14991" s="220"/>
      <c r="C14991" s="220"/>
    </row>
    <row r="14992" spans="1:3" x14ac:dyDescent="0.2">
      <c r="A14992" s="220"/>
      <c r="B14992" s="220"/>
      <c r="C14992" s="220"/>
    </row>
    <row r="14993" spans="1:3" x14ac:dyDescent="0.2">
      <c r="A14993" s="220"/>
      <c r="B14993" s="220"/>
      <c r="C14993" s="220"/>
    </row>
    <row r="14994" spans="1:3" x14ac:dyDescent="0.2">
      <c r="A14994" s="220"/>
      <c r="B14994" s="220"/>
      <c r="C14994" s="220"/>
    </row>
    <row r="14995" spans="1:3" x14ac:dyDescent="0.2">
      <c r="A14995" s="220"/>
      <c r="B14995" s="220"/>
      <c r="C14995" s="220"/>
    </row>
    <row r="14996" spans="1:3" x14ac:dyDescent="0.2">
      <c r="A14996" s="220"/>
      <c r="B14996" s="220"/>
      <c r="C14996" s="220"/>
    </row>
    <row r="14997" spans="1:3" x14ac:dyDescent="0.2">
      <c r="A14997" s="220"/>
      <c r="B14997" s="220"/>
      <c r="C14997" s="220"/>
    </row>
    <row r="14998" spans="1:3" x14ac:dyDescent="0.2">
      <c r="A14998" s="220"/>
      <c r="B14998" s="220"/>
      <c r="C14998" s="220"/>
    </row>
    <row r="14999" spans="1:3" x14ac:dyDescent="0.2">
      <c r="A14999" s="220"/>
      <c r="B14999" s="220"/>
      <c r="C14999" s="220"/>
    </row>
    <row r="15000" spans="1:3" x14ac:dyDescent="0.2">
      <c r="A15000" s="220"/>
      <c r="B15000" s="220"/>
      <c r="C15000" s="220"/>
    </row>
    <row r="15001" spans="1:3" x14ac:dyDescent="0.2">
      <c r="A15001" s="220"/>
      <c r="B15001" s="220"/>
      <c r="C15001" s="220"/>
    </row>
    <row r="15002" spans="1:3" x14ac:dyDescent="0.2">
      <c r="A15002" s="220"/>
      <c r="B15002" s="220"/>
      <c r="C15002" s="220"/>
    </row>
    <row r="15003" spans="1:3" x14ac:dyDescent="0.2">
      <c r="A15003" s="220"/>
      <c r="B15003" s="220"/>
      <c r="C15003" s="220"/>
    </row>
    <row r="15004" spans="1:3" x14ac:dyDescent="0.2">
      <c r="A15004" s="220"/>
      <c r="B15004" s="220"/>
      <c r="C15004" s="220"/>
    </row>
    <row r="15005" spans="1:3" x14ac:dyDescent="0.2">
      <c r="A15005" s="220"/>
      <c r="B15005" s="220"/>
      <c r="C15005" s="220"/>
    </row>
    <row r="15006" spans="1:3" x14ac:dyDescent="0.2">
      <c r="A15006" s="220"/>
      <c r="B15006" s="220"/>
      <c r="C15006" s="220"/>
    </row>
    <row r="15007" spans="1:3" x14ac:dyDescent="0.2">
      <c r="A15007" s="220"/>
      <c r="B15007" s="220"/>
      <c r="C15007" s="220"/>
    </row>
    <row r="15008" spans="1:3" x14ac:dyDescent="0.2">
      <c r="A15008" s="220"/>
      <c r="B15008" s="220"/>
      <c r="C15008" s="220"/>
    </row>
    <row r="15009" spans="1:3" x14ac:dyDescent="0.2">
      <c r="A15009" s="220"/>
      <c r="B15009" s="220"/>
      <c r="C15009" s="220"/>
    </row>
    <row r="15010" spans="1:3" x14ac:dyDescent="0.2">
      <c r="A15010" s="220"/>
      <c r="B15010" s="220"/>
      <c r="C15010" s="220"/>
    </row>
    <row r="15011" spans="1:3" x14ac:dyDescent="0.2">
      <c r="A15011" s="220"/>
      <c r="B15011" s="220"/>
      <c r="C15011" s="220"/>
    </row>
    <row r="15012" spans="1:3" x14ac:dyDescent="0.2">
      <c r="A15012" s="220"/>
      <c r="B15012" s="220"/>
      <c r="C15012" s="220"/>
    </row>
    <row r="15013" spans="1:3" x14ac:dyDescent="0.2">
      <c r="A15013" s="220"/>
      <c r="B15013" s="220"/>
      <c r="C15013" s="220"/>
    </row>
    <row r="15014" spans="1:3" x14ac:dyDescent="0.2">
      <c r="A15014" s="220"/>
      <c r="B15014" s="220"/>
      <c r="C15014" s="220"/>
    </row>
    <row r="15015" spans="1:3" x14ac:dyDescent="0.2">
      <c r="A15015" s="220"/>
      <c r="B15015" s="220"/>
      <c r="C15015" s="220"/>
    </row>
    <row r="15016" spans="1:3" x14ac:dyDescent="0.2">
      <c r="A15016" s="220"/>
      <c r="B15016" s="220"/>
      <c r="C15016" s="220"/>
    </row>
    <row r="15017" spans="1:3" x14ac:dyDescent="0.2">
      <c r="A15017" s="220"/>
      <c r="B15017" s="220"/>
      <c r="C15017" s="220"/>
    </row>
    <row r="15018" spans="1:3" x14ac:dyDescent="0.2">
      <c r="A15018" s="220"/>
      <c r="B15018" s="220"/>
      <c r="C15018" s="220"/>
    </row>
    <row r="15019" spans="1:3" x14ac:dyDescent="0.2">
      <c r="A15019" s="220"/>
      <c r="B15019" s="220"/>
      <c r="C15019" s="220"/>
    </row>
    <row r="15020" spans="1:3" x14ac:dyDescent="0.2">
      <c r="A15020" s="220"/>
      <c r="B15020" s="220"/>
      <c r="C15020" s="220"/>
    </row>
    <row r="15021" spans="1:3" x14ac:dyDescent="0.2">
      <c r="A15021" s="220"/>
      <c r="B15021" s="220"/>
      <c r="C15021" s="220"/>
    </row>
    <row r="15022" spans="1:3" x14ac:dyDescent="0.2">
      <c r="A15022" s="220"/>
      <c r="B15022" s="220"/>
      <c r="C15022" s="220"/>
    </row>
    <row r="15023" spans="1:3" x14ac:dyDescent="0.2">
      <c r="A15023" s="220"/>
      <c r="B15023" s="220"/>
      <c r="C15023" s="220"/>
    </row>
    <row r="15024" spans="1:3" x14ac:dyDescent="0.2">
      <c r="A15024" s="220"/>
      <c r="B15024" s="220"/>
      <c r="C15024" s="220"/>
    </row>
    <row r="15025" spans="1:3" x14ac:dyDescent="0.2">
      <c r="A15025" s="220"/>
      <c r="B15025" s="220"/>
      <c r="C15025" s="220"/>
    </row>
    <row r="15026" spans="1:3" x14ac:dyDescent="0.2">
      <c r="A15026" s="220"/>
      <c r="B15026" s="220"/>
      <c r="C15026" s="220"/>
    </row>
    <row r="15027" spans="1:3" x14ac:dyDescent="0.2">
      <c r="A15027" s="220"/>
      <c r="B15027" s="220"/>
      <c r="C15027" s="220"/>
    </row>
    <row r="15028" spans="1:3" x14ac:dyDescent="0.2">
      <c r="A15028" s="220"/>
      <c r="B15028" s="220"/>
      <c r="C15028" s="220"/>
    </row>
    <row r="15029" spans="1:3" x14ac:dyDescent="0.2">
      <c r="A15029" s="220"/>
      <c r="B15029" s="220"/>
      <c r="C15029" s="220"/>
    </row>
    <row r="15030" spans="1:3" x14ac:dyDescent="0.2">
      <c r="A15030" s="220"/>
      <c r="B15030" s="220"/>
      <c r="C15030" s="220"/>
    </row>
    <row r="15031" spans="1:3" x14ac:dyDescent="0.2">
      <c r="A15031" s="220"/>
      <c r="B15031" s="220"/>
      <c r="C15031" s="220"/>
    </row>
    <row r="15032" spans="1:3" x14ac:dyDescent="0.2">
      <c r="A15032" s="220"/>
      <c r="B15032" s="220"/>
      <c r="C15032" s="220"/>
    </row>
    <row r="15033" spans="1:3" x14ac:dyDescent="0.2">
      <c r="A15033" s="220"/>
      <c r="B15033" s="220"/>
      <c r="C15033" s="220"/>
    </row>
    <row r="15034" spans="1:3" x14ac:dyDescent="0.2">
      <c r="A15034" s="220"/>
      <c r="B15034" s="220"/>
      <c r="C15034" s="220"/>
    </row>
    <row r="15035" spans="1:3" x14ac:dyDescent="0.2">
      <c r="A15035" s="220"/>
      <c r="B15035" s="220"/>
      <c r="C15035" s="220"/>
    </row>
    <row r="15036" spans="1:3" x14ac:dyDescent="0.2">
      <c r="A15036" s="220"/>
      <c r="B15036" s="220"/>
      <c r="C15036" s="220"/>
    </row>
    <row r="15037" spans="1:3" x14ac:dyDescent="0.2">
      <c r="A15037" s="220"/>
      <c r="B15037" s="220"/>
      <c r="C15037" s="220"/>
    </row>
    <row r="15038" spans="1:3" x14ac:dyDescent="0.2">
      <c r="A15038" s="220"/>
      <c r="B15038" s="220"/>
      <c r="C15038" s="220"/>
    </row>
    <row r="15039" spans="1:3" x14ac:dyDescent="0.2">
      <c r="A15039" s="220"/>
      <c r="B15039" s="220"/>
      <c r="C15039" s="220"/>
    </row>
    <row r="15040" spans="1:3" x14ac:dyDescent="0.2">
      <c r="A15040" s="220"/>
      <c r="B15040" s="220"/>
      <c r="C15040" s="220"/>
    </row>
    <row r="15041" spans="1:3" x14ac:dyDescent="0.2">
      <c r="A15041" s="220"/>
      <c r="B15041" s="220"/>
      <c r="C15041" s="220"/>
    </row>
    <row r="15042" spans="1:3" x14ac:dyDescent="0.2">
      <c r="A15042" s="220"/>
      <c r="B15042" s="220"/>
      <c r="C15042" s="220"/>
    </row>
    <row r="15043" spans="1:3" x14ac:dyDescent="0.2">
      <c r="A15043" s="220"/>
      <c r="B15043" s="220"/>
      <c r="C15043" s="220"/>
    </row>
    <row r="15044" spans="1:3" x14ac:dyDescent="0.2">
      <c r="A15044" s="220"/>
      <c r="B15044" s="220"/>
      <c r="C15044" s="220"/>
    </row>
    <row r="15045" spans="1:3" x14ac:dyDescent="0.2">
      <c r="A15045" s="220"/>
      <c r="B15045" s="220"/>
      <c r="C15045" s="220"/>
    </row>
    <row r="15046" spans="1:3" x14ac:dyDescent="0.2">
      <c r="A15046" s="220"/>
      <c r="B15046" s="220"/>
      <c r="C15046" s="220"/>
    </row>
    <row r="15047" spans="1:3" x14ac:dyDescent="0.2">
      <c r="A15047" s="220"/>
      <c r="B15047" s="220"/>
      <c r="C15047" s="220"/>
    </row>
    <row r="15048" spans="1:3" x14ac:dyDescent="0.2">
      <c r="A15048" s="220"/>
      <c r="B15048" s="220"/>
      <c r="C15048" s="220"/>
    </row>
    <row r="15049" spans="1:3" x14ac:dyDescent="0.2">
      <c r="A15049" s="220"/>
      <c r="B15049" s="220"/>
      <c r="C15049" s="220"/>
    </row>
    <row r="15050" spans="1:3" x14ac:dyDescent="0.2">
      <c r="A15050" s="220"/>
      <c r="B15050" s="220"/>
      <c r="C15050" s="220"/>
    </row>
    <row r="15051" spans="1:3" x14ac:dyDescent="0.2">
      <c r="A15051" s="220"/>
      <c r="B15051" s="220"/>
      <c r="C15051" s="220"/>
    </row>
    <row r="15052" spans="1:3" x14ac:dyDescent="0.2">
      <c r="A15052" s="220"/>
      <c r="B15052" s="220"/>
      <c r="C15052" s="220"/>
    </row>
    <row r="15053" spans="1:3" x14ac:dyDescent="0.2">
      <c r="A15053" s="220"/>
      <c r="B15053" s="220"/>
      <c r="C15053" s="220"/>
    </row>
    <row r="15054" spans="1:3" x14ac:dyDescent="0.2">
      <c r="A15054" s="220"/>
      <c r="B15054" s="220"/>
      <c r="C15054" s="220"/>
    </row>
    <row r="15055" spans="1:3" x14ac:dyDescent="0.2">
      <c r="A15055" s="220"/>
      <c r="B15055" s="220"/>
      <c r="C15055" s="220"/>
    </row>
    <row r="15056" spans="1:3" x14ac:dyDescent="0.2">
      <c r="A15056" s="220"/>
      <c r="B15056" s="220"/>
      <c r="C15056" s="220"/>
    </row>
    <row r="15057" spans="1:3" x14ac:dyDescent="0.2">
      <c r="A15057" s="220"/>
      <c r="B15057" s="220"/>
      <c r="C15057" s="220"/>
    </row>
    <row r="15058" spans="1:3" x14ac:dyDescent="0.2">
      <c r="A15058" s="220"/>
      <c r="B15058" s="220"/>
      <c r="C15058" s="220"/>
    </row>
    <row r="15059" spans="1:3" x14ac:dyDescent="0.2">
      <c r="A15059" s="220"/>
      <c r="B15059" s="220"/>
      <c r="C15059" s="220"/>
    </row>
    <row r="15060" spans="1:3" x14ac:dyDescent="0.2">
      <c r="A15060" s="220"/>
      <c r="B15060" s="220"/>
      <c r="C15060" s="220"/>
    </row>
    <row r="15061" spans="1:3" x14ac:dyDescent="0.2">
      <c r="A15061" s="220"/>
      <c r="B15061" s="220"/>
      <c r="C15061" s="220"/>
    </row>
    <row r="15062" spans="1:3" x14ac:dyDescent="0.2">
      <c r="A15062" s="220"/>
      <c r="B15062" s="220"/>
      <c r="C15062" s="220"/>
    </row>
    <row r="15063" spans="1:3" x14ac:dyDescent="0.2">
      <c r="A15063" s="220"/>
      <c r="B15063" s="220"/>
      <c r="C15063" s="220"/>
    </row>
    <row r="15064" spans="1:3" x14ac:dyDescent="0.2">
      <c r="A15064" s="220"/>
      <c r="B15064" s="220"/>
      <c r="C15064" s="220"/>
    </row>
    <row r="15065" spans="1:3" x14ac:dyDescent="0.2">
      <c r="A15065" s="220"/>
      <c r="B15065" s="220"/>
      <c r="C15065" s="220"/>
    </row>
    <row r="15066" spans="1:3" x14ac:dyDescent="0.2">
      <c r="A15066" s="220"/>
      <c r="B15066" s="220"/>
      <c r="C15066" s="220"/>
    </row>
    <row r="15067" spans="1:3" x14ac:dyDescent="0.2">
      <c r="A15067" s="220"/>
      <c r="B15067" s="220"/>
      <c r="C15067" s="220"/>
    </row>
    <row r="15068" spans="1:3" x14ac:dyDescent="0.2">
      <c r="A15068" s="220"/>
      <c r="B15068" s="220"/>
      <c r="C15068" s="220"/>
    </row>
    <row r="15069" spans="1:3" x14ac:dyDescent="0.2">
      <c r="A15069" s="220"/>
      <c r="B15069" s="220"/>
      <c r="C15069" s="220"/>
    </row>
    <row r="15070" spans="1:3" x14ac:dyDescent="0.2">
      <c r="A15070" s="220"/>
      <c r="B15070" s="220"/>
      <c r="C15070" s="220"/>
    </row>
    <row r="15071" spans="1:3" x14ac:dyDescent="0.2">
      <c r="A15071" s="220"/>
      <c r="B15071" s="220"/>
      <c r="C15071" s="220"/>
    </row>
    <row r="15072" spans="1:3" x14ac:dyDescent="0.2">
      <c r="A15072" s="220"/>
      <c r="B15072" s="220"/>
      <c r="C15072" s="220"/>
    </row>
    <row r="15073" spans="1:3" x14ac:dyDescent="0.2">
      <c r="A15073" s="220"/>
      <c r="B15073" s="220"/>
      <c r="C15073" s="220"/>
    </row>
    <row r="15074" spans="1:3" x14ac:dyDescent="0.2">
      <c r="A15074" s="220"/>
      <c r="B15074" s="220"/>
      <c r="C15074" s="220"/>
    </row>
    <row r="15075" spans="1:3" x14ac:dyDescent="0.2">
      <c r="A15075" s="220"/>
      <c r="B15075" s="220"/>
      <c r="C15075" s="220"/>
    </row>
    <row r="15076" spans="1:3" x14ac:dyDescent="0.2">
      <c r="A15076" s="220"/>
      <c r="B15076" s="220"/>
      <c r="C15076" s="220"/>
    </row>
    <row r="15077" spans="1:3" x14ac:dyDescent="0.2">
      <c r="A15077" s="220"/>
      <c r="B15077" s="220"/>
      <c r="C15077" s="220"/>
    </row>
    <row r="15078" spans="1:3" x14ac:dyDescent="0.2">
      <c r="A15078" s="220"/>
      <c r="B15078" s="220"/>
      <c r="C15078" s="220"/>
    </row>
    <row r="15079" spans="1:3" x14ac:dyDescent="0.2">
      <c r="A15079" s="220"/>
      <c r="B15079" s="220"/>
      <c r="C15079" s="220"/>
    </row>
    <row r="15080" spans="1:3" x14ac:dyDescent="0.2">
      <c r="A15080" s="220"/>
      <c r="B15080" s="220"/>
      <c r="C15080" s="220"/>
    </row>
    <row r="15081" spans="1:3" x14ac:dyDescent="0.2">
      <c r="A15081" s="220"/>
      <c r="B15081" s="220"/>
      <c r="C15081" s="220"/>
    </row>
    <row r="15082" spans="1:3" x14ac:dyDescent="0.2">
      <c r="A15082" s="220"/>
      <c r="B15082" s="220"/>
      <c r="C15082" s="220"/>
    </row>
    <row r="15083" spans="1:3" x14ac:dyDescent="0.2">
      <c r="A15083" s="220"/>
      <c r="B15083" s="220"/>
      <c r="C15083" s="220"/>
    </row>
    <row r="15084" spans="1:3" x14ac:dyDescent="0.2">
      <c r="A15084" s="220"/>
      <c r="B15084" s="220"/>
      <c r="C15084" s="220"/>
    </row>
    <row r="15085" spans="1:3" x14ac:dyDescent="0.2">
      <c r="A15085" s="220"/>
      <c r="B15085" s="220"/>
      <c r="C15085" s="220"/>
    </row>
    <row r="15086" spans="1:3" x14ac:dyDescent="0.2">
      <c r="A15086" s="220"/>
      <c r="B15086" s="220"/>
      <c r="C15086" s="220"/>
    </row>
    <row r="15087" spans="1:3" x14ac:dyDescent="0.2">
      <c r="A15087" s="220"/>
      <c r="B15087" s="220"/>
      <c r="C15087" s="220"/>
    </row>
    <row r="15088" spans="1:3" x14ac:dyDescent="0.2">
      <c r="A15088" s="220"/>
      <c r="B15088" s="220"/>
      <c r="C15088" s="220"/>
    </row>
    <row r="15089" spans="1:3" x14ac:dyDescent="0.2">
      <c r="A15089" s="220"/>
      <c r="B15089" s="220"/>
      <c r="C15089" s="220"/>
    </row>
    <row r="15090" spans="1:3" x14ac:dyDescent="0.2">
      <c r="A15090" s="220"/>
      <c r="B15090" s="220"/>
      <c r="C15090" s="220"/>
    </row>
    <row r="15091" spans="1:3" x14ac:dyDescent="0.2">
      <c r="A15091" s="220"/>
      <c r="B15091" s="220"/>
      <c r="C15091" s="220"/>
    </row>
    <row r="15092" spans="1:3" x14ac:dyDescent="0.2">
      <c r="A15092" s="220"/>
      <c r="B15092" s="220"/>
      <c r="C15092" s="220"/>
    </row>
    <row r="15093" spans="1:3" x14ac:dyDescent="0.2">
      <c r="A15093" s="220"/>
      <c r="B15093" s="220"/>
      <c r="C15093" s="220"/>
    </row>
    <row r="15094" spans="1:3" x14ac:dyDescent="0.2">
      <c r="A15094" s="220"/>
      <c r="B15094" s="220"/>
      <c r="C15094" s="220"/>
    </row>
    <row r="15095" spans="1:3" x14ac:dyDescent="0.2">
      <c r="A15095" s="220"/>
      <c r="B15095" s="220"/>
      <c r="C15095" s="220"/>
    </row>
    <row r="15096" spans="1:3" x14ac:dyDescent="0.2">
      <c r="A15096" s="220"/>
      <c r="B15096" s="220"/>
      <c r="C15096" s="220"/>
    </row>
    <row r="15097" spans="1:3" x14ac:dyDescent="0.2">
      <c r="A15097" s="220"/>
      <c r="B15097" s="220"/>
      <c r="C15097" s="220"/>
    </row>
    <row r="15098" spans="1:3" x14ac:dyDescent="0.2">
      <c r="A15098" s="220"/>
      <c r="B15098" s="220"/>
      <c r="C15098" s="220"/>
    </row>
    <row r="15099" spans="1:3" x14ac:dyDescent="0.2">
      <c r="A15099" s="220"/>
      <c r="B15099" s="220"/>
      <c r="C15099" s="220"/>
    </row>
    <row r="15100" spans="1:3" x14ac:dyDescent="0.2">
      <c r="A15100" s="220"/>
      <c r="B15100" s="220"/>
      <c r="C15100" s="220"/>
    </row>
    <row r="15101" spans="1:3" x14ac:dyDescent="0.2">
      <c r="A15101" s="220"/>
      <c r="B15101" s="220"/>
      <c r="C15101" s="220"/>
    </row>
    <row r="15102" spans="1:3" x14ac:dyDescent="0.2">
      <c r="A15102" s="220"/>
      <c r="B15102" s="220"/>
      <c r="C15102" s="220"/>
    </row>
    <row r="15103" spans="1:3" x14ac:dyDescent="0.2">
      <c r="A15103" s="220"/>
      <c r="B15103" s="220"/>
      <c r="C15103" s="220"/>
    </row>
    <row r="15104" spans="1:3" x14ac:dyDescent="0.2">
      <c r="A15104" s="220"/>
      <c r="B15104" s="220"/>
      <c r="C15104" s="220"/>
    </row>
    <row r="15105" spans="1:3" x14ac:dyDescent="0.2">
      <c r="A15105" s="220"/>
      <c r="B15105" s="220"/>
      <c r="C15105" s="220"/>
    </row>
    <row r="15106" spans="1:3" x14ac:dyDescent="0.2">
      <c r="A15106" s="220"/>
      <c r="B15106" s="220"/>
      <c r="C15106" s="220"/>
    </row>
    <row r="15107" spans="1:3" x14ac:dyDescent="0.2">
      <c r="A15107" s="220"/>
      <c r="B15107" s="220"/>
      <c r="C15107" s="220"/>
    </row>
    <row r="15108" spans="1:3" x14ac:dyDescent="0.2">
      <c r="A15108" s="220"/>
      <c r="B15108" s="220"/>
      <c r="C15108" s="220"/>
    </row>
    <row r="15109" spans="1:3" x14ac:dyDescent="0.2">
      <c r="A15109" s="220"/>
      <c r="B15109" s="220"/>
      <c r="C15109" s="220"/>
    </row>
    <row r="15110" spans="1:3" x14ac:dyDescent="0.2">
      <c r="A15110" s="220"/>
      <c r="B15110" s="220"/>
      <c r="C15110" s="220"/>
    </row>
    <row r="15111" spans="1:3" x14ac:dyDescent="0.2">
      <c r="A15111" s="220"/>
      <c r="B15111" s="220"/>
      <c r="C15111" s="220"/>
    </row>
    <row r="15112" spans="1:3" x14ac:dyDescent="0.2">
      <c r="A15112" s="220"/>
      <c r="B15112" s="220"/>
      <c r="C15112" s="220"/>
    </row>
    <row r="15113" spans="1:3" x14ac:dyDescent="0.2">
      <c r="A15113" s="220"/>
      <c r="B15113" s="220"/>
      <c r="C15113" s="220"/>
    </row>
    <row r="15114" spans="1:3" x14ac:dyDescent="0.2">
      <c r="A15114" s="220"/>
      <c r="B15114" s="220"/>
      <c r="C15114" s="220"/>
    </row>
    <row r="15115" spans="1:3" x14ac:dyDescent="0.2">
      <c r="A15115" s="220"/>
      <c r="B15115" s="220"/>
      <c r="C15115" s="220"/>
    </row>
    <row r="15116" spans="1:3" x14ac:dyDescent="0.2">
      <c r="A15116" s="220"/>
      <c r="B15116" s="220"/>
      <c r="C15116" s="220"/>
    </row>
    <row r="15117" spans="1:3" x14ac:dyDescent="0.2">
      <c r="A15117" s="220"/>
      <c r="B15117" s="220"/>
      <c r="C15117" s="220"/>
    </row>
    <row r="15118" spans="1:3" x14ac:dyDescent="0.2">
      <c r="A15118" s="220"/>
      <c r="B15118" s="220"/>
      <c r="C15118" s="220"/>
    </row>
    <row r="15119" spans="1:3" x14ac:dyDescent="0.2">
      <c r="A15119" s="220"/>
      <c r="B15119" s="220"/>
      <c r="C15119" s="220"/>
    </row>
    <row r="15120" spans="1:3" x14ac:dyDescent="0.2">
      <c r="A15120" s="220"/>
      <c r="B15120" s="220"/>
      <c r="C15120" s="220"/>
    </row>
    <row r="15121" spans="1:3" x14ac:dyDescent="0.2">
      <c r="A15121" s="220"/>
      <c r="B15121" s="220"/>
      <c r="C15121" s="220"/>
    </row>
    <row r="15122" spans="1:3" x14ac:dyDescent="0.2">
      <c r="A15122" s="220"/>
      <c r="B15122" s="220"/>
      <c r="C15122" s="220"/>
    </row>
    <row r="15123" spans="1:3" x14ac:dyDescent="0.2">
      <c r="A15123" s="220"/>
      <c r="B15123" s="220"/>
      <c r="C15123" s="220"/>
    </row>
    <row r="15124" spans="1:3" x14ac:dyDescent="0.2">
      <c r="A15124" s="220"/>
      <c r="B15124" s="220"/>
      <c r="C15124" s="220"/>
    </row>
    <row r="15125" spans="1:3" x14ac:dyDescent="0.2">
      <c r="A15125" s="220"/>
      <c r="B15125" s="220"/>
      <c r="C15125" s="220"/>
    </row>
    <row r="15126" spans="1:3" x14ac:dyDescent="0.2">
      <c r="A15126" s="220"/>
      <c r="B15126" s="220"/>
      <c r="C15126" s="220"/>
    </row>
    <row r="15127" spans="1:3" x14ac:dyDescent="0.2">
      <c r="A15127" s="220"/>
      <c r="B15127" s="220"/>
      <c r="C15127" s="220"/>
    </row>
    <row r="15128" spans="1:3" x14ac:dyDescent="0.2">
      <c r="A15128" s="220"/>
      <c r="B15128" s="220"/>
      <c r="C15128" s="220"/>
    </row>
    <row r="15129" spans="1:3" x14ac:dyDescent="0.2">
      <c r="A15129" s="220"/>
      <c r="B15129" s="220"/>
      <c r="C15129" s="220"/>
    </row>
    <row r="15130" spans="1:3" x14ac:dyDescent="0.2">
      <c r="A15130" s="220"/>
      <c r="B15130" s="220"/>
      <c r="C15130" s="220"/>
    </row>
    <row r="15131" spans="1:3" x14ac:dyDescent="0.2">
      <c r="A15131" s="220"/>
      <c r="B15131" s="220"/>
      <c r="C15131" s="220"/>
    </row>
    <row r="15132" spans="1:3" x14ac:dyDescent="0.2">
      <c r="A15132" s="220"/>
      <c r="B15132" s="220"/>
      <c r="C15132" s="220"/>
    </row>
    <row r="15133" spans="1:3" x14ac:dyDescent="0.2">
      <c r="A15133" s="220"/>
      <c r="B15133" s="220"/>
      <c r="C15133" s="220"/>
    </row>
    <row r="15134" spans="1:3" x14ac:dyDescent="0.2">
      <c r="A15134" s="220"/>
      <c r="B15134" s="220"/>
      <c r="C15134" s="220"/>
    </row>
    <row r="15135" spans="1:3" x14ac:dyDescent="0.2">
      <c r="A15135" s="220"/>
      <c r="B15135" s="220"/>
      <c r="C15135" s="220"/>
    </row>
    <row r="15136" spans="1:3" x14ac:dyDescent="0.2">
      <c r="A15136" s="220"/>
      <c r="B15136" s="220"/>
      <c r="C15136" s="220"/>
    </row>
    <row r="15137" spans="1:3" x14ac:dyDescent="0.2">
      <c r="A15137" s="220"/>
      <c r="B15137" s="220"/>
      <c r="C15137" s="220"/>
    </row>
    <row r="15138" spans="1:3" x14ac:dyDescent="0.2">
      <c r="A15138" s="220"/>
      <c r="B15138" s="220"/>
      <c r="C15138" s="220"/>
    </row>
    <row r="15139" spans="1:3" x14ac:dyDescent="0.2">
      <c r="A15139" s="220"/>
      <c r="B15139" s="220"/>
      <c r="C15139" s="220"/>
    </row>
    <row r="15140" spans="1:3" x14ac:dyDescent="0.2">
      <c r="A15140" s="220"/>
      <c r="B15140" s="220"/>
      <c r="C15140" s="220"/>
    </row>
    <row r="15141" spans="1:3" x14ac:dyDescent="0.2">
      <c r="A15141" s="220"/>
      <c r="B15141" s="220"/>
      <c r="C15141" s="220"/>
    </row>
    <row r="15142" spans="1:3" x14ac:dyDescent="0.2">
      <c r="A15142" s="220"/>
      <c r="B15142" s="220"/>
      <c r="C15142" s="220"/>
    </row>
    <row r="15143" spans="1:3" x14ac:dyDescent="0.2">
      <c r="A15143" s="220"/>
      <c r="B15143" s="220"/>
      <c r="C15143" s="220"/>
    </row>
    <row r="15144" spans="1:3" x14ac:dyDescent="0.2">
      <c r="A15144" s="220"/>
      <c r="B15144" s="220"/>
      <c r="C15144" s="220"/>
    </row>
    <row r="15145" spans="1:3" x14ac:dyDescent="0.2">
      <c r="A15145" s="220"/>
      <c r="B15145" s="220"/>
      <c r="C15145" s="220"/>
    </row>
    <row r="15146" spans="1:3" x14ac:dyDescent="0.2">
      <c r="A15146" s="220"/>
      <c r="B15146" s="220"/>
      <c r="C15146" s="220"/>
    </row>
    <row r="15147" spans="1:3" x14ac:dyDescent="0.2">
      <c r="A15147" s="220"/>
      <c r="B15147" s="220"/>
      <c r="C15147" s="220"/>
    </row>
    <row r="15148" spans="1:3" x14ac:dyDescent="0.2">
      <c r="A15148" s="220"/>
      <c r="B15148" s="220"/>
      <c r="C15148" s="220"/>
    </row>
    <row r="15149" spans="1:3" x14ac:dyDescent="0.2">
      <c r="A15149" s="220"/>
      <c r="B15149" s="220"/>
      <c r="C15149" s="220"/>
    </row>
    <row r="15150" spans="1:3" x14ac:dyDescent="0.2">
      <c r="A15150" s="220"/>
      <c r="B15150" s="220"/>
      <c r="C15150" s="220"/>
    </row>
    <row r="15151" spans="1:3" x14ac:dyDescent="0.2">
      <c r="A15151" s="220"/>
      <c r="B15151" s="220"/>
      <c r="C15151" s="220"/>
    </row>
    <row r="15152" spans="1:3" x14ac:dyDescent="0.2">
      <c r="A15152" s="220"/>
      <c r="B15152" s="220"/>
      <c r="C15152" s="220"/>
    </row>
    <row r="15153" spans="1:3" x14ac:dyDescent="0.2">
      <c r="A15153" s="220"/>
      <c r="B15153" s="220"/>
      <c r="C15153" s="220"/>
    </row>
    <row r="15154" spans="1:3" x14ac:dyDescent="0.2">
      <c r="A15154" s="220"/>
      <c r="B15154" s="220"/>
      <c r="C15154" s="220"/>
    </row>
    <row r="15155" spans="1:3" x14ac:dyDescent="0.2">
      <c r="A15155" s="220"/>
      <c r="B15155" s="220"/>
      <c r="C15155" s="220"/>
    </row>
    <row r="15156" spans="1:3" x14ac:dyDescent="0.2">
      <c r="A15156" s="220"/>
      <c r="B15156" s="220"/>
      <c r="C15156" s="220"/>
    </row>
    <row r="15157" spans="1:3" x14ac:dyDescent="0.2">
      <c r="A15157" s="220"/>
      <c r="B15157" s="220"/>
      <c r="C15157" s="220"/>
    </row>
    <row r="15158" spans="1:3" x14ac:dyDescent="0.2">
      <c r="A15158" s="220"/>
      <c r="B15158" s="220"/>
      <c r="C15158" s="220"/>
    </row>
    <row r="15159" spans="1:3" x14ac:dyDescent="0.2">
      <c r="A15159" s="220"/>
      <c r="B15159" s="220"/>
      <c r="C15159" s="220"/>
    </row>
    <row r="15160" spans="1:3" x14ac:dyDescent="0.2">
      <c r="A15160" s="220"/>
      <c r="B15160" s="220"/>
      <c r="C15160" s="220"/>
    </row>
    <row r="15161" spans="1:3" x14ac:dyDescent="0.2">
      <c r="A15161" s="220"/>
      <c r="B15161" s="220"/>
      <c r="C15161" s="220"/>
    </row>
    <row r="15162" spans="1:3" x14ac:dyDescent="0.2">
      <c r="A15162" s="220"/>
      <c r="B15162" s="220"/>
      <c r="C15162" s="220"/>
    </row>
    <row r="15163" spans="1:3" x14ac:dyDescent="0.2">
      <c r="A15163" s="220"/>
      <c r="B15163" s="220"/>
      <c r="C15163" s="220"/>
    </row>
    <row r="15164" spans="1:3" x14ac:dyDescent="0.2">
      <c r="A15164" s="220"/>
      <c r="B15164" s="220"/>
      <c r="C15164" s="220"/>
    </row>
    <row r="15165" spans="1:3" x14ac:dyDescent="0.2">
      <c r="A15165" s="220"/>
      <c r="B15165" s="220"/>
      <c r="C15165" s="220"/>
    </row>
    <row r="15166" spans="1:3" x14ac:dyDescent="0.2">
      <c r="A15166" s="220"/>
      <c r="B15166" s="220"/>
      <c r="C15166" s="220"/>
    </row>
    <row r="15167" spans="1:3" x14ac:dyDescent="0.2">
      <c r="A15167" s="220"/>
      <c r="B15167" s="220"/>
      <c r="C15167" s="220"/>
    </row>
    <row r="15168" spans="1:3" x14ac:dyDescent="0.2">
      <c r="A15168" s="220"/>
      <c r="B15168" s="220"/>
      <c r="C15168" s="220"/>
    </row>
    <row r="15169" spans="1:3" x14ac:dyDescent="0.2">
      <c r="A15169" s="220"/>
      <c r="B15169" s="220"/>
      <c r="C15169" s="220"/>
    </row>
    <row r="15170" spans="1:3" x14ac:dyDescent="0.2">
      <c r="A15170" s="220"/>
      <c r="B15170" s="220"/>
      <c r="C15170" s="220"/>
    </row>
    <row r="15171" spans="1:3" x14ac:dyDescent="0.2">
      <c r="A15171" s="220"/>
      <c r="B15171" s="220"/>
      <c r="C15171" s="220"/>
    </row>
    <row r="15172" spans="1:3" x14ac:dyDescent="0.2">
      <c r="A15172" s="220"/>
      <c r="B15172" s="220"/>
      <c r="C15172" s="220"/>
    </row>
    <row r="15173" spans="1:3" x14ac:dyDescent="0.2">
      <c r="A15173" s="220"/>
      <c r="B15173" s="220"/>
      <c r="C15173" s="220"/>
    </row>
    <row r="15174" spans="1:3" x14ac:dyDescent="0.2">
      <c r="A15174" s="220"/>
      <c r="B15174" s="220"/>
      <c r="C15174" s="220"/>
    </row>
    <row r="15175" spans="1:3" x14ac:dyDescent="0.2">
      <c r="A15175" s="220"/>
      <c r="B15175" s="220"/>
      <c r="C15175" s="220"/>
    </row>
    <row r="15176" spans="1:3" x14ac:dyDescent="0.2">
      <c r="A15176" s="220"/>
      <c r="B15176" s="220"/>
      <c r="C15176" s="220"/>
    </row>
    <row r="15177" spans="1:3" x14ac:dyDescent="0.2">
      <c r="A15177" s="220"/>
      <c r="B15177" s="220"/>
      <c r="C15177" s="220"/>
    </row>
    <row r="15178" spans="1:3" x14ac:dyDescent="0.2">
      <c r="A15178" s="220"/>
      <c r="B15178" s="220"/>
      <c r="C15178" s="220"/>
    </row>
    <row r="15179" spans="1:3" x14ac:dyDescent="0.2">
      <c r="A15179" s="220"/>
      <c r="B15179" s="220"/>
      <c r="C15179" s="220"/>
    </row>
    <row r="15180" spans="1:3" x14ac:dyDescent="0.2">
      <c r="A15180" s="220"/>
      <c r="B15180" s="220"/>
      <c r="C15180" s="220"/>
    </row>
    <row r="15181" spans="1:3" x14ac:dyDescent="0.2">
      <c r="A15181" s="220"/>
      <c r="B15181" s="220"/>
      <c r="C15181" s="220"/>
    </row>
    <row r="15182" spans="1:3" x14ac:dyDescent="0.2">
      <c r="A15182" s="220"/>
      <c r="B15182" s="220"/>
      <c r="C15182" s="220"/>
    </row>
    <row r="15183" spans="1:3" x14ac:dyDescent="0.2">
      <c r="A15183" s="220"/>
      <c r="B15183" s="220"/>
      <c r="C15183" s="220"/>
    </row>
    <row r="15184" spans="1:3" x14ac:dyDescent="0.2">
      <c r="A15184" s="220"/>
      <c r="B15184" s="220"/>
      <c r="C15184" s="220"/>
    </row>
    <row r="15185" spans="1:3" x14ac:dyDescent="0.2">
      <c r="A15185" s="220"/>
      <c r="B15185" s="220"/>
      <c r="C15185" s="220"/>
    </row>
    <row r="15186" spans="1:3" x14ac:dyDescent="0.2">
      <c r="A15186" s="220"/>
      <c r="B15186" s="220"/>
      <c r="C15186" s="220"/>
    </row>
    <row r="15187" spans="1:3" x14ac:dyDescent="0.2">
      <c r="A15187" s="220"/>
      <c r="B15187" s="220"/>
      <c r="C15187" s="220"/>
    </row>
    <row r="15188" spans="1:3" x14ac:dyDescent="0.2">
      <c r="A15188" s="220"/>
      <c r="B15188" s="220"/>
      <c r="C15188" s="220"/>
    </row>
    <row r="15189" spans="1:3" x14ac:dyDescent="0.2">
      <c r="A15189" s="220"/>
      <c r="B15189" s="220"/>
      <c r="C15189" s="220"/>
    </row>
    <row r="15190" spans="1:3" x14ac:dyDescent="0.2">
      <c r="A15190" s="220"/>
      <c r="B15190" s="220"/>
      <c r="C15190" s="220"/>
    </row>
    <row r="15191" spans="1:3" x14ac:dyDescent="0.2">
      <c r="A15191" s="220"/>
      <c r="B15191" s="220"/>
      <c r="C15191" s="220"/>
    </row>
    <row r="15192" spans="1:3" x14ac:dyDescent="0.2">
      <c r="A15192" s="220"/>
      <c r="B15192" s="220"/>
      <c r="C15192" s="220"/>
    </row>
    <row r="15193" spans="1:3" x14ac:dyDescent="0.2">
      <c r="A15193" s="220"/>
      <c r="B15193" s="220"/>
      <c r="C15193" s="220"/>
    </row>
    <row r="15194" spans="1:3" x14ac:dyDescent="0.2">
      <c r="A15194" s="220"/>
      <c r="B15194" s="220"/>
      <c r="C15194" s="220"/>
    </row>
    <row r="15195" spans="1:3" x14ac:dyDescent="0.2">
      <c r="A15195" s="220"/>
      <c r="B15195" s="220"/>
      <c r="C15195" s="220"/>
    </row>
    <row r="15196" spans="1:3" x14ac:dyDescent="0.2">
      <c r="A15196" s="220"/>
      <c r="B15196" s="220"/>
      <c r="C15196" s="220"/>
    </row>
    <row r="15197" spans="1:3" x14ac:dyDescent="0.2">
      <c r="A15197" s="220"/>
      <c r="B15197" s="220"/>
      <c r="C15197" s="220"/>
    </row>
    <row r="15198" spans="1:3" x14ac:dyDescent="0.2">
      <c r="A15198" s="220"/>
      <c r="B15198" s="220"/>
      <c r="C15198" s="220"/>
    </row>
    <row r="15199" spans="1:3" x14ac:dyDescent="0.2">
      <c r="A15199" s="220"/>
      <c r="B15199" s="220"/>
      <c r="C15199" s="220"/>
    </row>
    <row r="15200" spans="1:3" x14ac:dyDescent="0.2">
      <c r="A15200" s="220"/>
      <c r="B15200" s="220"/>
      <c r="C15200" s="220"/>
    </row>
    <row r="15201" spans="1:3" x14ac:dyDescent="0.2">
      <c r="A15201" s="220"/>
      <c r="B15201" s="220"/>
      <c r="C15201" s="220"/>
    </row>
    <row r="15202" spans="1:3" x14ac:dyDescent="0.2">
      <c r="A15202" s="220"/>
      <c r="B15202" s="220"/>
      <c r="C15202" s="220"/>
    </row>
    <row r="15203" spans="1:3" x14ac:dyDescent="0.2">
      <c r="A15203" s="220"/>
      <c r="B15203" s="220"/>
      <c r="C15203" s="220"/>
    </row>
    <row r="15204" spans="1:3" x14ac:dyDescent="0.2">
      <c r="A15204" s="220"/>
      <c r="B15204" s="220"/>
      <c r="C15204" s="220"/>
    </row>
    <row r="15205" spans="1:3" x14ac:dyDescent="0.2">
      <c r="A15205" s="220"/>
      <c r="B15205" s="220"/>
      <c r="C15205" s="220"/>
    </row>
    <row r="15206" spans="1:3" x14ac:dyDescent="0.2">
      <c r="A15206" s="220"/>
      <c r="B15206" s="220"/>
      <c r="C15206" s="220"/>
    </row>
    <row r="15207" spans="1:3" x14ac:dyDescent="0.2">
      <c r="A15207" s="220"/>
      <c r="B15207" s="220"/>
      <c r="C15207" s="220"/>
    </row>
    <row r="15208" spans="1:3" x14ac:dyDescent="0.2">
      <c r="A15208" s="220"/>
      <c r="B15208" s="220"/>
      <c r="C15208" s="220"/>
    </row>
    <row r="15209" spans="1:3" x14ac:dyDescent="0.2">
      <c r="A15209" s="220"/>
      <c r="B15209" s="220"/>
      <c r="C15209" s="220"/>
    </row>
    <row r="15210" spans="1:3" x14ac:dyDescent="0.2">
      <c r="A15210" s="220"/>
      <c r="B15210" s="220"/>
      <c r="C15210" s="220"/>
    </row>
    <row r="15211" spans="1:3" x14ac:dyDescent="0.2">
      <c r="A15211" s="220"/>
      <c r="B15211" s="220"/>
      <c r="C15211" s="220"/>
    </row>
    <row r="15212" spans="1:3" x14ac:dyDescent="0.2">
      <c r="A15212" s="220"/>
      <c r="B15212" s="220"/>
      <c r="C15212" s="220"/>
    </row>
    <row r="15213" spans="1:3" x14ac:dyDescent="0.2">
      <c r="A15213" s="220"/>
      <c r="B15213" s="220"/>
      <c r="C15213" s="220"/>
    </row>
    <row r="15214" spans="1:3" x14ac:dyDescent="0.2">
      <c r="A15214" s="220"/>
      <c r="B15214" s="220"/>
      <c r="C15214" s="220"/>
    </row>
    <row r="15215" spans="1:3" x14ac:dyDescent="0.2">
      <c r="A15215" s="220"/>
      <c r="B15215" s="220"/>
      <c r="C15215" s="220"/>
    </row>
    <row r="15216" spans="1:3" x14ac:dyDescent="0.2">
      <c r="A15216" s="220"/>
      <c r="B15216" s="220"/>
      <c r="C15216" s="220"/>
    </row>
    <row r="15217" spans="1:3" x14ac:dyDescent="0.2">
      <c r="A15217" s="220"/>
      <c r="B15217" s="220"/>
      <c r="C15217" s="220"/>
    </row>
    <row r="15218" spans="1:3" x14ac:dyDescent="0.2">
      <c r="A15218" s="220"/>
      <c r="B15218" s="220"/>
      <c r="C15218" s="220"/>
    </row>
    <row r="15219" spans="1:3" x14ac:dyDescent="0.2">
      <c r="A15219" s="220"/>
      <c r="B15219" s="220"/>
      <c r="C15219" s="220"/>
    </row>
    <row r="15220" spans="1:3" x14ac:dyDescent="0.2">
      <c r="A15220" s="220"/>
      <c r="B15220" s="220"/>
      <c r="C15220" s="220"/>
    </row>
    <row r="15221" spans="1:3" x14ac:dyDescent="0.2">
      <c r="A15221" s="220"/>
      <c r="B15221" s="220"/>
      <c r="C15221" s="220"/>
    </row>
    <row r="15222" spans="1:3" x14ac:dyDescent="0.2">
      <c r="A15222" s="220"/>
      <c r="B15222" s="220"/>
      <c r="C15222" s="220"/>
    </row>
    <row r="15223" spans="1:3" x14ac:dyDescent="0.2">
      <c r="A15223" s="220"/>
      <c r="B15223" s="220"/>
      <c r="C15223" s="220"/>
    </row>
    <row r="15224" spans="1:3" x14ac:dyDescent="0.2">
      <c r="A15224" s="220"/>
      <c r="B15224" s="220"/>
      <c r="C15224" s="220"/>
    </row>
    <row r="15225" spans="1:3" x14ac:dyDescent="0.2">
      <c r="A15225" s="220"/>
      <c r="B15225" s="220"/>
      <c r="C15225" s="220"/>
    </row>
    <row r="15226" spans="1:3" x14ac:dyDescent="0.2">
      <c r="A15226" s="220"/>
      <c r="B15226" s="220"/>
      <c r="C15226" s="220"/>
    </row>
    <row r="15227" spans="1:3" x14ac:dyDescent="0.2">
      <c r="A15227" s="220"/>
      <c r="B15227" s="220"/>
      <c r="C15227" s="220"/>
    </row>
    <row r="15228" spans="1:3" x14ac:dyDescent="0.2">
      <c r="A15228" s="220"/>
      <c r="B15228" s="220"/>
      <c r="C15228" s="220"/>
    </row>
    <row r="15229" spans="1:3" x14ac:dyDescent="0.2">
      <c r="A15229" s="220"/>
      <c r="B15229" s="220"/>
      <c r="C15229" s="220"/>
    </row>
    <row r="15230" spans="1:3" x14ac:dyDescent="0.2">
      <c r="A15230" s="220"/>
      <c r="B15230" s="220"/>
      <c r="C15230" s="220"/>
    </row>
    <row r="15231" spans="1:3" x14ac:dyDescent="0.2">
      <c r="A15231" s="220"/>
      <c r="B15231" s="220"/>
      <c r="C15231" s="220"/>
    </row>
    <row r="15232" spans="1:3" x14ac:dyDescent="0.2">
      <c r="A15232" s="220"/>
      <c r="B15232" s="220"/>
      <c r="C15232" s="220"/>
    </row>
    <row r="15233" spans="1:3" x14ac:dyDescent="0.2">
      <c r="A15233" s="220"/>
      <c r="B15233" s="220"/>
      <c r="C15233" s="220"/>
    </row>
    <row r="15234" spans="1:3" x14ac:dyDescent="0.2">
      <c r="A15234" s="220"/>
      <c r="B15234" s="220"/>
      <c r="C15234" s="220"/>
    </row>
    <row r="15235" spans="1:3" x14ac:dyDescent="0.2">
      <c r="A15235" s="220"/>
      <c r="B15235" s="220"/>
      <c r="C15235" s="220"/>
    </row>
    <row r="15236" spans="1:3" x14ac:dyDescent="0.2">
      <c r="A15236" s="220"/>
      <c r="B15236" s="220"/>
      <c r="C15236" s="220"/>
    </row>
    <row r="15237" spans="1:3" x14ac:dyDescent="0.2">
      <c r="A15237" s="220"/>
      <c r="B15237" s="220"/>
      <c r="C15237" s="220"/>
    </row>
    <row r="15238" spans="1:3" x14ac:dyDescent="0.2">
      <c r="A15238" s="220"/>
      <c r="B15238" s="220"/>
      <c r="C15238" s="220"/>
    </row>
    <row r="15239" spans="1:3" x14ac:dyDescent="0.2">
      <c r="A15239" s="220"/>
      <c r="B15239" s="220"/>
      <c r="C15239" s="220"/>
    </row>
    <row r="15240" spans="1:3" x14ac:dyDescent="0.2">
      <c r="A15240" s="220"/>
      <c r="B15240" s="220"/>
      <c r="C15240" s="220"/>
    </row>
    <row r="15241" spans="1:3" x14ac:dyDescent="0.2">
      <c r="A15241" s="220"/>
      <c r="B15241" s="220"/>
      <c r="C15241" s="220"/>
    </row>
    <row r="15242" spans="1:3" x14ac:dyDescent="0.2">
      <c r="A15242" s="220"/>
      <c r="B15242" s="220"/>
      <c r="C15242" s="220"/>
    </row>
    <row r="15243" spans="1:3" x14ac:dyDescent="0.2">
      <c r="A15243" s="220"/>
      <c r="B15243" s="220"/>
      <c r="C15243" s="220"/>
    </row>
    <row r="15244" spans="1:3" x14ac:dyDescent="0.2">
      <c r="A15244" s="220"/>
      <c r="B15244" s="220"/>
      <c r="C15244" s="220"/>
    </row>
    <row r="15245" spans="1:3" x14ac:dyDescent="0.2">
      <c r="A15245" s="220"/>
      <c r="B15245" s="220"/>
      <c r="C15245" s="220"/>
    </row>
    <row r="15246" spans="1:3" x14ac:dyDescent="0.2">
      <c r="A15246" s="220"/>
      <c r="B15246" s="220"/>
      <c r="C15246" s="220"/>
    </row>
    <row r="15247" spans="1:3" x14ac:dyDescent="0.2">
      <c r="A15247" s="220"/>
      <c r="B15247" s="220"/>
      <c r="C15247" s="220"/>
    </row>
    <row r="15248" spans="1:3" x14ac:dyDescent="0.2">
      <c r="A15248" s="220"/>
      <c r="B15248" s="220"/>
      <c r="C15248" s="220"/>
    </row>
    <row r="15249" spans="1:3" x14ac:dyDescent="0.2">
      <c r="A15249" s="220"/>
      <c r="B15249" s="220"/>
      <c r="C15249" s="220"/>
    </row>
    <row r="15250" spans="1:3" x14ac:dyDescent="0.2">
      <c r="A15250" s="220"/>
      <c r="B15250" s="220"/>
      <c r="C15250" s="220"/>
    </row>
    <row r="15251" spans="1:3" x14ac:dyDescent="0.2">
      <c r="A15251" s="220"/>
      <c r="B15251" s="220"/>
      <c r="C15251" s="220"/>
    </row>
    <row r="15252" spans="1:3" x14ac:dyDescent="0.2">
      <c r="A15252" s="220"/>
      <c r="B15252" s="220"/>
      <c r="C15252" s="220"/>
    </row>
    <row r="15253" spans="1:3" x14ac:dyDescent="0.2">
      <c r="A15253" s="220"/>
      <c r="B15253" s="220"/>
      <c r="C15253" s="220"/>
    </row>
    <row r="15254" spans="1:3" x14ac:dyDescent="0.2">
      <c r="A15254" s="220"/>
      <c r="B15254" s="220"/>
      <c r="C15254" s="220"/>
    </row>
    <row r="15255" spans="1:3" x14ac:dyDescent="0.2">
      <c r="A15255" s="220"/>
      <c r="B15255" s="220"/>
      <c r="C15255" s="220"/>
    </row>
    <row r="15256" spans="1:3" x14ac:dyDescent="0.2">
      <c r="A15256" s="220"/>
      <c r="B15256" s="220"/>
      <c r="C15256" s="220"/>
    </row>
    <row r="15257" spans="1:3" x14ac:dyDescent="0.2">
      <c r="A15257" s="220"/>
      <c r="B15257" s="220"/>
      <c r="C15257" s="220"/>
    </row>
    <row r="15258" spans="1:3" x14ac:dyDescent="0.2">
      <c r="A15258" s="220"/>
      <c r="B15258" s="220"/>
      <c r="C15258" s="220"/>
    </row>
    <row r="15259" spans="1:3" x14ac:dyDescent="0.2">
      <c r="A15259" s="220"/>
      <c r="B15259" s="220"/>
      <c r="C15259" s="220"/>
    </row>
    <row r="15260" spans="1:3" x14ac:dyDescent="0.2">
      <c r="A15260" s="220"/>
      <c r="B15260" s="220"/>
      <c r="C15260" s="220"/>
    </row>
    <row r="15261" spans="1:3" x14ac:dyDescent="0.2">
      <c r="A15261" s="220"/>
      <c r="B15261" s="220"/>
      <c r="C15261" s="220"/>
    </row>
    <row r="15262" spans="1:3" x14ac:dyDescent="0.2">
      <c r="A15262" s="220"/>
      <c r="B15262" s="220"/>
      <c r="C15262" s="220"/>
    </row>
    <row r="15263" spans="1:3" x14ac:dyDescent="0.2">
      <c r="A15263" s="220"/>
      <c r="B15263" s="220"/>
      <c r="C15263" s="220"/>
    </row>
    <row r="15264" spans="1:3" x14ac:dyDescent="0.2">
      <c r="A15264" s="220"/>
      <c r="B15264" s="220"/>
      <c r="C15264" s="220"/>
    </row>
    <row r="15265" spans="1:3" x14ac:dyDescent="0.2">
      <c r="A15265" s="220"/>
      <c r="B15265" s="220"/>
      <c r="C15265" s="220"/>
    </row>
    <row r="15266" spans="1:3" x14ac:dyDescent="0.2">
      <c r="A15266" s="220"/>
      <c r="B15266" s="220"/>
      <c r="C15266" s="220"/>
    </row>
    <row r="15267" spans="1:3" x14ac:dyDescent="0.2">
      <c r="A15267" s="220"/>
      <c r="B15267" s="220"/>
      <c r="C15267" s="220"/>
    </row>
    <row r="15268" spans="1:3" x14ac:dyDescent="0.2">
      <c r="A15268" s="220"/>
      <c r="B15268" s="220"/>
      <c r="C15268" s="220"/>
    </row>
    <row r="15269" spans="1:3" x14ac:dyDescent="0.2">
      <c r="A15269" s="220"/>
      <c r="B15269" s="220"/>
      <c r="C15269" s="220"/>
    </row>
    <row r="15270" spans="1:3" x14ac:dyDescent="0.2">
      <c r="A15270" s="220"/>
      <c r="B15270" s="220"/>
      <c r="C15270" s="220"/>
    </row>
    <row r="15271" spans="1:3" x14ac:dyDescent="0.2">
      <c r="A15271" s="220"/>
      <c r="B15271" s="220"/>
      <c r="C15271" s="220"/>
    </row>
    <row r="15272" spans="1:3" x14ac:dyDescent="0.2">
      <c r="A15272" s="220"/>
      <c r="B15272" s="220"/>
      <c r="C15272" s="220"/>
    </row>
    <row r="15273" spans="1:3" x14ac:dyDescent="0.2">
      <c r="A15273" s="220"/>
      <c r="B15273" s="220"/>
      <c r="C15273" s="220"/>
    </row>
    <row r="15274" spans="1:3" x14ac:dyDescent="0.2">
      <c r="A15274" s="220"/>
      <c r="B15274" s="220"/>
      <c r="C15274" s="220"/>
    </row>
    <row r="15275" spans="1:3" x14ac:dyDescent="0.2">
      <c r="A15275" s="220"/>
      <c r="B15275" s="220"/>
      <c r="C15275" s="220"/>
    </row>
    <row r="15276" spans="1:3" x14ac:dyDescent="0.2">
      <c r="A15276" s="220"/>
      <c r="B15276" s="220"/>
      <c r="C15276" s="220"/>
    </row>
    <row r="15277" spans="1:3" x14ac:dyDescent="0.2">
      <c r="A15277" s="220"/>
      <c r="B15277" s="220"/>
      <c r="C15277" s="220"/>
    </row>
    <row r="15278" spans="1:3" x14ac:dyDescent="0.2">
      <c r="A15278" s="220"/>
      <c r="B15278" s="220"/>
      <c r="C15278" s="220"/>
    </row>
    <row r="15279" spans="1:3" x14ac:dyDescent="0.2">
      <c r="A15279" s="220"/>
      <c r="B15279" s="220"/>
      <c r="C15279" s="220"/>
    </row>
    <row r="15280" spans="1:3" x14ac:dyDescent="0.2">
      <c r="A15280" s="220"/>
      <c r="B15280" s="220"/>
      <c r="C15280" s="220"/>
    </row>
    <row r="15281" spans="1:3" x14ac:dyDescent="0.2">
      <c r="A15281" s="220"/>
      <c r="B15281" s="220"/>
      <c r="C15281" s="220"/>
    </row>
    <row r="15282" spans="1:3" x14ac:dyDescent="0.2">
      <c r="A15282" s="220"/>
      <c r="B15282" s="220"/>
      <c r="C15282" s="220"/>
    </row>
    <row r="15283" spans="1:3" x14ac:dyDescent="0.2">
      <c r="A15283" s="220"/>
      <c r="B15283" s="220"/>
      <c r="C15283" s="220"/>
    </row>
    <row r="15284" spans="1:3" x14ac:dyDescent="0.2">
      <c r="A15284" s="220"/>
      <c r="B15284" s="220"/>
      <c r="C15284" s="220"/>
    </row>
    <row r="15285" spans="1:3" x14ac:dyDescent="0.2">
      <c r="A15285" s="220"/>
      <c r="B15285" s="220"/>
      <c r="C15285" s="220"/>
    </row>
    <row r="15286" spans="1:3" x14ac:dyDescent="0.2">
      <c r="A15286" s="220"/>
      <c r="B15286" s="220"/>
      <c r="C15286" s="220"/>
    </row>
    <row r="15287" spans="1:3" x14ac:dyDescent="0.2">
      <c r="A15287" s="220"/>
      <c r="B15287" s="220"/>
      <c r="C15287" s="220"/>
    </row>
    <row r="15288" spans="1:3" x14ac:dyDescent="0.2">
      <c r="A15288" s="220"/>
      <c r="B15288" s="220"/>
      <c r="C15288" s="220"/>
    </row>
    <row r="15289" spans="1:3" x14ac:dyDescent="0.2">
      <c r="A15289" s="220"/>
      <c r="B15289" s="220"/>
      <c r="C15289" s="220"/>
    </row>
    <row r="15290" spans="1:3" x14ac:dyDescent="0.2">
      <c r="A15290" s="220"/>
      <c r="B15290" s="220"/>
      <c r="C15290" s="220"/>
    </row>
    <row r="15291" spans="1:3" x14ac:dyDescent="0.2">
      <c r="A15291" s="220"/>
      <c r="B15291" s="220"/>
      <c r="C15291" s="220"/>
    </row>
    <row r="15292" spans="1:3" x14ac:dyDescent="0.2">
      <c r="A15292" s="220"/>
      <c r="B15292" s="220"/>
      <c r="C15292" s="220"/>
    </row>
    <row r="15293" spans="1:3" x14ac:dyDescent="0.2">
      <c r="A15293" s="220"/>
      <c r="B15293" s="220"/>
      <c r="C15293" s="220"/>
    </row>
    <row r="15294" spans="1:3" x14ac:dyDescent="0.2">
      <c r="A15294" s="220"/>
      <c r="B15294" s="220"/>
      <c r="C15294" s="220"/>
    </row>
    <row r="15295" spans="1:3" x14ac:dyDescent="0.2">
      <c r="A15295" s="220"/>
      <c r="B15295" s="220"/>
      <c r="C15295" s="220"/>
    </row>
    <row r="15296" spans="1:3" x14ac:dyDescent="0.2">
      <c r="A15296" s="220"/>
      <c r="B15296" s="220"/>
      <c r="C15296" s="220"/>
    </row>
    <row r="15297" spans="1:3" x14ac:dyDescent="0.2">
      <c r="A15297" s="220"/>
      <c r="B15297" s="220"/>
      <c r="C15297" s="220"/>
    </row>
    <row r="15298" spans="1:3" x14ac:dyDescent="0.2">
      <c r="A15298" s="220"/>
      <c r="B15298" s="220"/>
      <c r="C15298" s="220"/>
    </row>
    <row r="15299" spans="1:3" x14ac:dyDescent="0.2">
      <c r="A15299" s="220"/>
      <c r="B15299" s="220"/>
      <c r="C15299" s="220"/>
    </row>
    <row r="15300" spans="1:3" x14ac:dyDescent="0.2">
      <c r="A15300" s="220"/>
      <c r="B15300" s="220"/>
      <c r="C15300" s="220"/>
    </row>
    <row r="15301" spans="1:3" x14ac:dyDescent="0.2">
      <c r="A15301" s="220"/>
      <c r="B15301" s="220"/>
      <c r="C15301" s="220"/>
    </row>
    <row r="15302" spans="1:3" x14ac:dyDescent="0.2">
      <c r="A15302" s="220"/>
      <c r="B15302" s="220"/>
      <c r="C15302" s="220"/>
    </row>
    <row r="15303" spans="1:3" x14ac:dyDescent="0.2">
      <c r="A15303" s="220"/>
      <c r="B15303" s="220"/>
      <c r="C15303" s="220"/>
    </row>
    <row r="15304" spans="1:3" x14ac:dyDescent="0.2">
      <c r="A15304" s="220"/>
      <c r="B15304" s="220"/>
      <c r="C15304" s="220"/>
    </row>
    <row r="15305" spans="1:3" x14ac:dyDescent="0.2">
      <c r="A15305" s="220"/>
      <c r="B15305" s="220"/>
      <c r="C15305" s="220"/>
    </row>
    <row r="15306" spans="1:3" x14ac:dyDescent="0.2">
      <c r="A15306" s="220"/>
      <c r="B15306" s="220"/>
      <c r="C15306" s="220"/>
    </row>
    <row r="15307" spans="1:3" x14ac:dyDescent="0.2">
      <c r="A15307" s="220"/>
      <c r="B15307" s="220"/>
      <c r="C15307" s="220"/>
    </row>
    <row r="15308" spans="1:3" x14ac:dyDescent="0.2">
      <c r="A15308" s="220"/>
      <c r="B15308" s="220"/>
      <c r="C15308" s="220"/>
    </row>
    <row r="15309" spans="1:3" x14ac:dyDescent="0.2">
      <c r="A15309" s="220"/>
      <c r="B15309" s="220"/>
      <c r="C15309" s="220"/>
    </row>
    <row r="15310" spans="1:3" x14ac:dyDescent="0.2">
      <c r="A15310" s="220"/>
      <c r="B15310" s="220"/>
      <c r="C15310" s="220"/>
    </row>
    <row r="15311" spans="1:3" x14ac:dyDescent="0.2">
      <c r="A15311" s="220"/>
      <c r="B15311" s="220"/>
      <c r="C15311" s="220"/>
    </row>
    <row r="15312" spans="1:3" x14ac:dyDescent="0.2">
      <c r="A15312" s="220"/>
      <c r="B15312" s="220"/>
      <c r="C15312" s="220"/>
    </row>
    <row r="15313" spans="1:3" x14ac:dyDescent="0.2">
      <c r="A15313" s="220"/>
      <c r="B15313" s="220"/>
      <c r="C15313" s="220"/>
    </row>
    <row r="15314" spans="1:3" x14ac:dyDescent="0.2">
      <c r="A15314" s="220"/>
      <c r="B15314" s="220"/>
      <c r="C15314" s="220"/>
    </row>
    <row r="15315" spans="1:3" x14ac:dyDescent="0.2">
      <c r="A15315" s="220"/>
      <c r="B15315" s="220"/>
      <c r="C15315" s="220"/>
    </row>
    <row r="15316" spans="1:3" x14ac:dyDescent="0.2">
      <c r="A15316" s="220"/>
      <c r="B15316" s="220"/>
      <c r="C15316" s="220"/>
    </row>
    <row r="15317" spans="1:3" x14ac:dyDescent="0.2">
      <c r="A15317" s="220"/>
      <c r="B15317" s="220"/>
      <c r="C15317" s="220"/>
    </row>
    <row r="15318" spans="1:3" x14ac:dyDescent="0.2">
      <c r="A15318" s="220"/>
      <c r="B15318" s="220"/>
      <c r="C15318" s="220"/>
    </row>
    <row r="15319" spans="1:3" x14ac:dyDescent="0.2">
      <c r="A15319" s="220"/>
      <c r="B15319" s="220"/>
      <c r="C15319" s="220"/>
    </row>
    <row r="15320" spans="1:3" x14ac:dyDescent="0.2">
      <c r="A15320" s="220"/>
      <c r="B15320" s="220"/>
      <c r="C15320" s="220"/>
    </row>
    <row r="15321" spans="1:3" x14ac:dyDescent="0.2">
      <c r="A15321" s="220"/>
      <c r="B15321" s="220"/>
      <c r="C15321" s="220"/>
    </row>
    <row r="15322" spans="1:3" x14ac:dyDescent="0.2">
      <c r="A15322" s="220"/>
      <c r="B15322" s="220"/>
      <c r="C15322" s="220"/>
    </row>
    <row r="15323" spans="1:3" x14ac:dyDescent="0.2">
      <c r="A15323" s="220"/>
      <c r="B15323" s="220"/>
      <c r="C15323" s="220"/>
    </row>
    <row r="15324" spans="1:3" x14ac:dyDescent="0.2">
      <c r="A15324" s="220"/>
      <c r="B15324" s="220"/>
      <c r="C15324" s="220"/>
    </row>
    <row r="15325" spans="1:3" x14ac:dyDescent="0.2">
      <c r="A15325" s="220"/>
      <c r="B15325" s="220"/>
      <c r="C15325" s="220"/>
    </row>
    <row r="15326" spans="1:3" x14ac:dyDescent="0.2">
      <c r="A15326" s="220"/>
      <c r="B15326" s="220"/>
      <c r="C15326" s="220"/>
    </row>
    <row r="15327" spans="1:3" x14ac:dyDescent="0.2">
      <c r="A15327" s="220"/>
      <c r="B15327" s="220"/>
      <c r="C15327" s="220"/>
    </row>
    <row r="15328" spans="1:3" x14ac:dyDescent="0.2">
      <c r="A15328" s="220"/>
      <c r="B15328" s="220"/>
      <c r="C15328" s="220"/>
    </row>
    <row r="15329" spans="1:3" x14ac:dyDescent="0.2">
      <c r="A15329" s="220"/>
      <c r="B15329" s="220"/>
      <c r="C15329" s="220"/>
    </row>
    <row r="15330" spans="1:3" x14ac:dyDescent="0.2">
      <c r="A15330" s="220"/>
      <c r="B15330" s="220"/>
      <c r="C15330" s="220"/>
    </row>
    <row r="15331" spans="1:3" x14ac:dyDescent="0.2">
      <c r="A15331" s="220"/>
      <c r="B15331" s="220"/>
      <c r="C15331" s="220"/>
    </row>
    <row r="15332" spans="1:3" x14ac:dyDescent="0.2">
      <c r="A15332" s="220"/>
      <c r="B15332" s="220"/>
      <c r="C15332" s="220"/>
    </row>
    <row r="15333" spans="1:3" x14ac:dyDescent="0.2">
      <c r="A15333" s="220"/>
      <c r="B15333" s="220"/>
      <c r="C15333" s="220"/>
    </row>
    <row r="15334" spans="1:3" x14ac:dyDescent="0.2">
      <c r="A15334" s="220"/>
      <c r="B15334" s="220"/>
      <c r="C15334" s="220"/>
    </row>
    <row r="15335" spans="1:3" x14ac:dyDescent="0.2">
      <c r="A15335" s="220"/>
      <c r="B15335" s="220"/>
      <c r="C15335" s="220"/>
    </row>
    <row r="15336" spans="1:3" x14ac:dyDescent="0.2">
      <c r="A15336" s="220"/>
      <c r="B15336" s="220"/>
      <c r="C15336" s="220"/>
    </row>
    <row r="15337" spans="1:3" x14ac:dyDescent="0.2">
      <c r="A15337" s="220"/>
      <c r="B15337" s="220"/>
      <c r="C15337" s="220"/>
    </row>
    <row r="15338" spans="1:3" x14ac:dyDescent="0.2">
      <c r="A15338" s="220"/>
      <c r="B15338" s="220"/>
      <c r="C15338" s="220"/>
    </row>
    <row r="15339" spans="1:3" x14ac:dyDescent="0.2">
      <c r="A15339" s="220"/>
      <c r="B15339" s="220"/>
      <c r="C15339" s="220"/>
    </row>
    <row r="15340" spans="1:3" x14ac:dyDescent="0.2">
      <c r="A15340" s="220"/>
      <c r="B15340" s="220"/>
      <c r="C15340" s="220"/>
    </row>
    <row r="15341" spans="1:3" x14ac:dyDescent="0.2">
      <c r="A15341" s="220"/>
      <c r="B15341" s="220"/>
      <c r="C15341" s="220"/>
    </row>
    <row r="15342" spans="1:3" x14ac:dyDescent="0.2">
      <c r="A15342" s="220"/>
      <c r="B15342" s="220"/>
      <c r="C15342" s="220"/>
    </row>
    <row r="15343" spans="1:3" x14ac:dyDescent="0.2">
      <c r="A15343" s="220"/>
      <c r="B15343" s="220"/>
      <c r="C15343" s="220"/>
    </row>
    <row r="15344" spans="1:3" x14ac:dyDescent="0.2">
      <c r="A15344" s="220"/>
      <c r="B15344" s="220"/>
      <c r="C15344" s="220"/>
    </row>
    <row r="15345" spans="1:3" x14ac:dyDescent="0.2">
      <c r="A15345" s="220"/>
      <c r="B15345" s="220"/>
      <c r="C15345" s="220"/>
    </row>
    <row r="15346" spans="1:3" x14ac:dyDescent="0.2">
      <c r="A15346" s="220"/>
      <c r="B15346" s="220"/>
      <c r="C15346" s="220"/>
    </row>
    <row r="15347" spans="1:3" x14ac:dyDescent="0.2">
      <c r="A15347" s="220"/>
      <c r="B15347" s="220"/>
      <c r="C15347" s="220"/>
    </row>
    <row r="15348" spans="1:3" x14ac:dyDescent="0.2">
      <c r="A15348" s="220"/>
      <c r="B15348" s="220"/>
      <c r="C15348" s="220"/>
    </row>
    <row r="15349" spans="1:3" x14ac:dyDescent="0.2">
      <c r="A15349" s="220"/>
      <c r="B15349" s="220"/>
      <c r="C15349" s="220"/>
    </row>
    <row r="15350" spans="1:3" x14ac:dyDescent="0.2">
      <c r="A15350" s="220"/>
      <c r="B15350" s="220"/>
      <c r="C15350" s="220"/>
    </row>
    <row r="15351" spans="1:3" x14ac:dyDescent="0.2">
      <c r="A15351" s="220"/>
      <c r="B15351" s="220"/>
      <c r="C15351" s="220"/>
    </row>
    <row r="15352" spans="1:3" x14ac:dyDescent="0.2">
      <c r="A15352" s="220"/>
      <c r="B15352" s="220"/>
      <c r="C15352" s="220"/>
    </row>
    <row r="15353" spans="1:3" x14ac:dyDescent="0.2">
      <c r="A15353" s="220"/>
      <c r="B15353" s="220"/>
      <c r="C15353" s="220"/>
    </row>
    <row r="15354" spans="1:3" x14ac:dyDescent="0.2">
      <c r="A15354" s="220"/>
      <c r="B15354" s="220"/>
      <c r="C15354" s="220"/>
    </row>
    <row r="15355" spans="1:3" x14ac:dyDescent="0.2">
      <c r="A15355" s="220"/>
      <c r="B15355" s="220"/>
      <c r="C15355" s="220"/>
    </row>
    <row r="15356" spans="1:3" x14ac:dyDescent="0.2">
      <c r="A15356" s="220"/>
      <c r="B15356" s="220"/>
      <c r="C15356" s="220"/>
    </row>
    <row r="15357" spans="1:3" x14ac:dyDescent="0.2">
      <c r="A15357" s="220"/>
      <c r="B15357" s="220"/>
      <c r="C15357" s="220"/>
    </row>
    <row r="15358" spans="1:3" x14ac:dyDescent="0.2">
      <c r="A15358" s="220"/>
      <c r="B15358" s="220"/>
      <c r="C15358" s="220"/>
    </row>
    <row r="15359" spans="1:3" x14ac:dyDescent="0.2">
      <c r="A15359" s="220"/>
      <c r="B15359" s="220"/>
      <c r="C15359" s="220"/>
    </row>
    <row r="15360" spans="1:3" x14ac:dyDescent="0.2">
      <c r="A15360" s="220"/>
      <c r="B15360" s="220"/>
      <c r="C15360" s="220"/>
    </row>
    <row r="15361" spans="1:3" x14ac:dyDescent="0.2">
      <c r="A15361" s="220"/>
      <c r="B15361" s="220"/>
      <c r="C15361" s="220"/>
    </row>
    <row r="15362" spans="1:3" x14ac:dyDescent="0.2">
      <c r="A15362" s="220"/>
      <c r="B15362" s="220"/>
      <c r="C15362" s="220"/>
    </row>
    <row r="15363" spans="1:3" x14ac:dyDescent="0.2">
      <c r="A15363" s="220"/>
      <c r="B15363" s="220"/>
      <c r="C15363" s="220"/>
    </row>
    <row r="15364" spans="1:3" x14ac:dyDescent="0.2">
      <c r="A15364" s="220"/>
      <c r="B15364" s="220"/>
      <c r="C15364" s="220"/>
    </row>
    <row r="15365" spans="1:3" x14ac:dyDescent="0.2">
      <c r="A15365" s="220"/>
      <c r="B15365" s="220"/>
      <c r="C15365" s="220"/>
    </row>
    <row r="15366" spans="1:3" x14ac:dyDescent="0.2">
      <c r="A15366" s="220"/>
      <c r="B15366" s="220"/>
      <c r="C15366" s="220"/>
    </row>
    <row r="15367" spans="1:3" x14ac:dyDescent="0.2">
      <c r="A15367" s="220"/>
      <c r="B15367" s="220"/>
      <c r="C15367" s="220"/>
    </row>
    <row r="15368" spans="1:3" x14ac:dyDescent="0.2">
      <c r="A15368" s="220"/>
      <c r="B15368" s="220"/>
      <c r="C15368" s="220"/>
    </row>
    <row r="15369" spans="1:3" x14ac:dyDescent="0.2">
      <c r="A15369" s="220"/>
      <c r="B15369" s="220"/>
      <c r="C15369" s="220"/>
    </row>
    <row r="15370" spans="1:3" x14ac:dyDescent="0.2">
      <c r="A15370" s="220"/>
      <c r="B15370" s="220"/>
      <c r="C15370" s="220"/>
    </row>
    <row r="15371" spans="1:3" x14ac:dyDescent="0.2">
      <c r="A15371" s="220"/>
      <c r="B15371" s="220"/>
      <c r="C15371" s="220"/>
    </row>
    <row r="15372" spans="1:3" x14ac:dyDescent="0.2">
      <c r="A15372" s="220"/>
      <c r="B15372" s="220"/>
      <c r="C15372" s="220"/>
    </row>
    <row r="15373" spans="1:3" x14ac:dyDescent="0.2">
      <c r="A15373" s="220"/>
      <c r="B15373" s="220"/>
      <c r="C15373" s="220"/>
    </row>
    <row r="15374" spans="1:3" x14ac:dyDescent="0.2">
      <c r="A15374" s="220"/>
      <c r="B15374" s="220"/>
      <c r="C15374" s="220"/>
    </row>
    <row r="15375" spans="1:3" x14ac:dyDescent="0.2">
      <c r="A15375" s="220"/>
      <c r="B15375" s="220"/>
      <c r="C15375" s="220"/>
    </row>
    <row r="15376" spans="1:3" x14ac:dyDescent="0.2">
      <c r="A15376" s="220"/>
      <c r="B15376" s="220"/>
      <c r="C15376" s="220"/>
    </row>
    <row r="15377" spans="1:3" x14ac:dyDescent="0.2">
      <c r="A15377" s="220"/>
      <c r="B15377" s="220"/>
      <c r="C15377" s="220"/>
    </row>
    <row r="15378" spans="1:3" x14ac:dyDescent="0.2">
      <c r="A15378" s="220"/>
      <c r="B15378" s="220"/>
      <c r="C15378" s="220"/>
    </row>
    <row r="15379" spans="1:3" x14ac:dyDescent="0.2">
      <c r="A15379" s="220"/>
      <c r="B15379" s="220"/>
      <c r="C15379" s="220"/>
    </row>
    <row r="15380" spans="1:3" x14ac:dyDescent="0.2">
      <c r="A15380" s="220"/>
      <c r="B15380" s="220"/>
      <c r="C15380" s="220"/>
    </row>
    <row r="15381" spans="1:3" x14ac:dyDescent="0.2">
      <c r="A15381" s="220"/>
      <c r="B15381" s="220"/>
      <c r="C15381" s="220"/>
    </row>
    <row r="15382" spans="1:3" x14ac:dyDescent="0.2">
      <c r="A15382" s="220"/>
      <c r="B15382" s="220"/>
      <c r="C15382" s="220"/>
    </row>
    <row r="15383" spans="1:3" x14ac:dyDescent="0.2">
      <c r="A15383" s="220"/>
      <c r="B15383" s="220"/>
      <c r="C15383" s="220"/>
    </row>
    <row r="15384" spans="1:3" x14ac:dyDescent="0.2">
      <c r="A15384" s="220"/>
      <c r="B15384" s="220"/>
      <c r="C15384" s="220"/>
    </row>
    <row r="15385" spans="1:3" x14ac:dyDescent="0.2">
      <c r="A15385" s="220"/>
      <c r="B15385" s="220"/>
      <c r="C15385" s="220"/>
    </row>
    <row r="15386" spans="1:3" x14ac:dyDescent="0.2">
      <c r="A15386" s="220"/>
      <c r="B15386" s="220"/>
      <c r="C15386" s="220"/>
    </row>
    <row r="15387" spans="1:3" x14ac:dyDescent="0.2">
      <c r="A15387" s="220"/>
      <c r="B15387" s="220"/>
      <c r="C15387" s="220"/>
    </row>
    <row r="15388" spans="1:3" x14ac:dyDescent="0.2">
      <c r="A15388" s="220"/>
      <c r="B15388" s="220"/>
      <c r="C15388" s="220"/>
    </row>
    <row r="15389" spans="1:3" x14ac:dyDescent="0.2">
      <c r="A15389" s="220"/>
      <c r="B15389" s="220"/>
      <c r="C15389" s="220"/>
    </row>
    <row r="15390" spans="1:3" x14ac:dyDescent="0.2">
      <c r="A15390" s="220"/>
      <c r="B15390" s="220"/>
      <c r="C15390" s="220"/>
    </row>
    <row r="15391" spans="1:3" x14ac:dyDescent="0.2">
      <c r="A15391" s="220"/>
      <c r="B15391" s="220"/>
      <c r="C15391" s="220"/>
    </row>
    <row r="15392" spans="1:3" x14ac:dyDescent="0.2">
      <c r="A15392" s="220"/>
      <c r="B15392" s="220"/>
      <c r="C15392" s="220"/>
    </row>
    <row r="15393" spans="1:3" x14ac:dyDescent="0.2">
      <c r="A15393" s="220"/>
      <c r="B15393" s="220"/>
      <c r="C15393" s="220"/>
    </row>
    <row r="15394" spans="1:3" x14ac:dyDescent="0.2">
      <c r="A15394" s="220"/>
      <c r="B15394" s="220"/>
      <c r="C15394" s="220"/>
    </row>
    <row r="15395" spans="1:3" x14ac:dyDescent="0.2">
      <c r="A15395" s="220"/>
      <c r="B15395" s="220"/>
      <c r="C15395" s="220"/>
    </row>
    <row r="15396" spans="1:3" x14ac:dyDescent="0.2">
      <c r="A15396" s="220"/>
      <c r="B15396" s="220"/>
      <c r="C15396" s="220"/>
    </row>
    <row r="15397" spans="1:3" x14ac:dyDescent="0.2">
      <c r="A15397" s="220"/>
      <c r="B15397" s="220"/>
      <c r="C15397" s="220"/>
    </row>
    <row r="15398" spans="1:3" x14ac:dyDescent="0.2">
      <c r="A15398" s="220"/>
      <c r="B15398" s="220"/>
      <c r="C15398" s="220"/>
    </row>
    <row r="15399" spans="1:3" x14ac:dyDescent="0.2">
      <c r="A15399" s="220"/>
      <c r="B15399" s="220"/>
      <c r="C15399" s="220"/>
    </row>
    <row r="15400" spans="1:3" x14ac:dyDescent="0.2">
      <c r="A15400" s="220"/>
      <c r="B15400" s="220"/>
      <c r="C15400" s="220"/>
    </row>
    <row r="15401" spans="1:3" x14ac:dyDescent="0.2">
      <c r="A15401" s="220"/>
      <c r="B15401" s="220"/>
      <c r="C15401" s="220"/>
    </row>
    <row r="15402" spans="1:3" x14ac:dyDescent="0.2">
      <c r="A15402" s="220"/>
      <c r="B15402" s="220"/>
      <c r="C15402" s="220"/>
    </row>
    <row r="15403" spans="1:3" x14ac:dyDescent="0.2">
      <c r="A15403" s="220"/>
      <c r="B15403" s="220"/>
      <c r="C15403" s="220"/>
    </row>
    <row r="15404" spans="1:3" x14ac:dyDescent="0.2">
      <c r="A15404" s="220"/>
      <c r="B15404" s="220"/>
      <c r="C15404" s="220"/>
    </row>
    <row r="15405" spans="1:3" x14ac:dyDescent="0.2">
      <c r="A15405" s="220"/>
      <c r="B15405" s="220"/>
      <c r="C15405" s="220"/>
    </row>
    <row r="15406" spans="1:3" x14ac:dyDescent="0.2">
      <c r="A15406" s="220"/>
      <c r="B15406" s="220"/>
      <c r="C15406" s="220"/>
    </row>
    <row r="15407" spans="1:3" x14ac:dyDescent="0.2">
      <c r="A15407" s="220"/>
      <c r="B15407" s="220"/>
      <c r="C15407" s="220"/>
    </row>
    <row r="15408" spans="1:3" x14ac:dyDescent="0.2">
      <c r="A15408" s="220"/>
      <c r="B15408" s="220"/>
      <c r="C15408" s="220"/>
    </row>
    <row r="15409" spans="1:3" x14ac:dyDescent="0.2">
      <c r="A15409" s="220"/>
      <c r="B15409" s="220"/>
      <c r="C15409" s="220"/>
    </row>
    <row r="15410" spans="1:3" x14ac:dyDescent="0.2">
      <c r="A15410" s="220"/>
      <c r="B15410" s="220"/>
      <c r="C15410" s="220"/>
    </row>
    <row r="15411" spans="1:3" x14ac:dyDescent="0.2">
      <c r="A15411" s="220"/>
      <c r="B15411" s="220"/>
      <c r="C15411" s="220"/>
    </row>
    <row r="15412" spans="1:3" x14ac:dyDescent="0.2">
      <c r="A15412" s="220"/>
      <c r="B15412" s="220"/>
      <c r="C15412" s="220"/>
    </row>
    <row r="15413" spans="1:3" x14ac:dyDescent="0.2">
      <c r="A15413" s="220"/>
      <c r="B15413" s="220"/>
      <c r="C15413" s="220"/>
    </row>
    <row r="15414" spans="1:3" x14ac:dyDescent="0.2">
      <c r="A15414" s="220"/>
      <c r="B15414" s="220"/>
      <c r="C15414" s="220"/>
    </row>
    <row r="15415" spans="1:3" x14ac:dyDescent="0.2">
      <c r="A15415" s="220"/>
      <c r="B15415" s="220"/>
      <c r="C15415" s="220"/>
    </row>
    <row r="15416" spans="1:3" x14ac:dyDescent="0.2">
      <c r="A15416" s="220"/>
      <c r="B15416" s="220"/>
      <c r="C15416" s="220"/>
    </row>
    <row r="15417" spans="1:3" x14ac:dyDescent="0.2">
      <c r="A15417" s="220"/>
      <c r="B15417" s="220"/>
      <c r="C15417" s="220"/>
    </row>
    <row r="15418" spans="1:3" x14ac:dyDescent="0.2">
      <c r="A15418" s="220"/>
      <c r="B15418" s="220"/>
      <c r="C15418" s="220"/>
    </row>
    <row r="15419" spans="1:3" x14ac:dyDescent="0.2">
      <c r="A15419" s="220"/>
      <c r="B15419" s="220"/>
      <c r="C15419" s="220"/>
    </row>
    <row r="15420" spans="1:3" x14ac:dyDescent="0.2">
      <c r="A15420" s="220"/>
      <c r="B15420" s="220"/>
      <c r="C15420" s="220"/>
    </row>
    <row r="15421" spans="1:3" x14ac:dyDescent="0.2">
      <c r="A15421" s="220"/>
      <c r="B15421" s="220"/>
      <c r="C15421" s="220"/>
    </row>
    <row r="15422" spans="1:3" x14ac:dyDescent="0.2">
      <c r="A15422" s="220"/>
      <c r="B15422" s="220"/>
      <c r="C15422" s="220"/>
    </row>
    <row r="15423" spans="1:3" x14ac:dyDescent="0.2">
      <c r="A15423" s="220"/>
      <c r="B15423" s="220"/>
      <c r="C15423" s="220"/>
    </row>
    <row r="15424" spans="1:3" x14ac:dyDescent="0.2">
      <c r="A15424" s="220"/>
      <c r="B15424" s="220"/>
      <c r="C15424" s="220"/>
    </row>
    <row r="15425" spans="1:3" x14ac:dyDescent="0.2">
      <c r="A15425" s="220"/>
      <c r="B15425" s="220"/>
      <c r="C15425" s="220"/>
    </row>
    <row r="15426" spans="1:3" x14ac:dyDescent="0.2">
      <c r="A15426" s="220"/>
      <c r="B15426" s="220"/>
      <c r="C15426" s="220"/>
    </row>
    <row r="15427" spans="1:3" x14ac:dyDescent="0.2">
      <c r="A15427" s="220"/>
      <c r="B15427" s="220"/>
      <c r="C15427" s="220"/>
    </row>
    <row r="15428" spans="1:3" x14ac:dyDescent="0.2">
      <c r="A15428" s="220"/>
      <c r="B15428" s="220"/>
      <c r="C15428" s="220"/>
    </row>
    <row r="15429" spans="1:3" x14ac:dyDescent="0.2">
      <c r="A15429" s="220"/>
      <c r="B15429" s="220"/>
      <c r="C15429" s="220"/>
    </row>
    <row r="15430" spans="1:3" x14ac:dyDescent="0.2">
      <c r="A15430" s="220"/>
      <c r="B15430" s="220"/>
      <c r="C15430" s="220"/>
    </row>
    <row r="15431" spans="1:3" x14ac:dyDescent="0.2">
      <c r="A15431" s="220"/>
      <c r="B15431" s="220"/>
      <c r="C15431" s="220"/>
    </row>
    <row r="15432" spans="1:3" x14ac:dyDescent="0.2">
      <c r="A15432" s="220"/>
      <c r="B15432" s="220"/>
      <c r="C15432" s="220"/>
    </row>
    <row r="15433" spans="1:3" x14ac:dyDescent="0.2">
      <c r="A15433" s="220"/>
      <c r="B15433" s="220"/>
      <c r="C15433" s="220"/>
    </row>
    <row r="15434" spans="1:3" x14ac:dyDescent="0.2">
      <c r="A15434" s="220"/>
      <c r="B15434" s="220"/>
      <c r="C15434" s="220"/>
    </row>
    <row r="15435" spans="1:3" x14ac:dyDescent="0.2">
      <c r="A15435" s="220"/>
      <c r="B15435" s="220"/>
      <c r="C15435" s="220"/>
    </row>
    <row r="15436" spans="1:3" x14ac:dyDescent="0.2">
      <c r="A15436" s="220"/>
      <c r="B15436" s="220"/>
      <c r="C15436" s="220"/>
    </row>
    <row r="15437" spans="1:3" x14ac:dyDescent="0.2">
      <c r="A15437" s="220"/>
      <c r="B15437" s="220"/>
      <c r="C15437" s="220"/>
    </row>
    <row r="15438" spans="1:3" x14ac:dyDescent="0.2">
      <c r="A15438" s="220"/>
      <c r="B15438" s="220"/>
      <c r="C15438" s="220"/>
    </row>
    <row r="15439" spans="1:3" x14ac:dyDescent="0.2">
      <c r="A15439" s="220"/>
      <c r="B15439" s="220"/>
      <c r="C15439" s="220"/>
    </row>
    <row r="15440" spans="1:3" x14ac:dyDescent="0.2">
      <c r="A15440" s="220"/>
      <c r="B15440" s="220"/>
      <c r="C15440" s="220"/>
    </row>
    <row r="15441" spans="1:3" x14ac:dyDescent="0.2">
      <c r="A15441" s="220"/>
      <c r="B15441" s="220"/>
      <c r="C15441" s="220"/>
    </row>
    <row r="15442" spans="1:3" x14ac:dyDescent="0.2">
      <c r="A15442" s="220"/>
      <c r="B15442" s="220"/>
      <c r="C15442" s="220"/>
    </row>
    <row r="15443" spans="1:3" x14ac:dyDescent="0.2">
      <c r="A15443" s="220"/>
      <c r="B15443" s="220"/>
      <c r="C15443" s="220"/>
    </row>
    <row r="15444" spans="1:3" x14ac:dyDescent="0.2">
      <c r="A15444" s="220"/>
      <c r="B15444" s="220"/>
      <c r="C15444" s="220"/>
    </row>
    <row r="15445" spans="1:3" x14ac:dyDescent="0.2">
      <c r="A15445" s="220"/>
      <c r="B15445" s="220"/>
      <c r="C15445" s="220"/>
    </row>
    <row r="15446" spans="1:3" x14ac:dyDescent="0.2">
      <c r="A15446" s="220"/>
      <c r="B15446" s="220"/>
      <c r="C15446" s="220"/>
    </row>
    <row r="15447" spans="1:3" x14ac:dyDescent="0.2">
      <c r="A15447" s="220"/>
      <c r="B15447" s="220"/>
      <c r="C15447" s="220"/>
    </row>
    <row r="15448" spans="1:3" x14ac:dyDescent="0.2">
      <c r="A15448" s="220"/>
      <c r="B15448" s="220"/>
      <c r="C15448" s="220"/>
    </row>
    <row r="15449" spans="1:3" x14ac:dyDescent="0.2">
      <c r="A15449" s="220"/>
      <c r="B15449" s="220"/>
      <c r="C15449" s="220"/>
    </row>
    <row r="15450" spans="1:3" x14ac:dyDescent="0.2">
      <c r="A15450" s="220"/>
      <c r="B15450" s="220"/>
      <c r="C15450" s="220"/>
    </row>
    <row r="15451" spans="1:3" x14ac:dyDescent="0.2">
      <c r="A15451" s="220"/>
      <c r="B15451" s="220"/>
      <c r="C15451" s="220"/>
    </row>
    <row r="15452" spans="1:3" x14ac:dyDescent="0.2">
      <c r="A15452" s="220"/>
      <c r="B15452" s="220"/>
      <c r="C15452" s="220"/>
    </row>
    <row r="15453" spans="1:3" x14ac:dyDescent="0.2">
      <c r="A15453" s="220"/>
      <c r="B15453" s="220"/>
      <c r="C15453" s="220"/>
    </row>
    <row r="15454" spans="1:3" x14ac:dyDescent="0.2">
      <c r="A15454" s="220"/>
      <c r="B15454" s="220"/>
      <c r="C15454" s="220"/>
    </row>
    <row r="15455" spans="1:3" x14ac:dyDescent="0.2">
      <c r="A15455" s="220"/>
      <c r="B15455" s="220"/>
      <c r="C15455" s="220"/>
    </row>
    <row r="15456" spans="1:3" x14ac:dyDescent="0.2">
      <c r="A15456" s="220"/>
      <c r="B15456" s="220"/>
      <c r="C15456" s="220"/>
    </row>
    <row r="15457" spans="1:3" x14ac:dyDescent="0.2">
      <c r="A15457" s="220"/>
      <c r="B15457" s="220"/>
      <c r="C15457" s="220"/>
    </row>
    <row r="15458" spans="1:3" x14ac:dyDescent="0.2">
      <c r="A15458" s="220"/>
      <c r="B15458" s="220"/>
      <c r="C15458" s="220"/>
    </row>
    <row r="15459" spans="1:3" x14ac:dyDescent="0.2">
      <c r="A15459" s="220"/>
      <c r="B15459" s="220"/>
      <c r="C15459" s="220"/>
    </row>
    <row r="15460" spans="1:3" x14ac:dyDescent="0.2">
      <c r="A15460" s="220"/>
      <c r="B15460" s="220"/>
      <c r="C15460" s="220"/>
    </row>
    <row r="15461" spans="1:3" x14ac:dyDescent="0.2">
      <c r="A15461" s="220"/>
      <c r="B15461" s="220"/>
      <c r="C15461" s="220"/>
    </row>
    <row r="15462" spans="1:3" x14ac:dyDescent="0.2">
      <c r="A15462" s="220"/>
      <c r="B15462" s="220"/>
      <c r="C15462" s="220"/>
    </row>
    <row r="15463" spans="1:3" x14ac:dyDescent="0.2">
      <c r="A15463" s="220"/>
      <c r="B15463" s="220"/>
      <c r="C15463" s="220"/>
    </row>
    <row r="15464" spans="1:3" x14ac:dyDescent="0.2">
      <c r="A15464" s="220"/>
      <c r="B15464" s="220"/>
      <c r="C15464" s="220"/>
    </row>
    <row r="15465" spans="1:3" x14ac:dyDescent="0.2">
      <c r="A15465" s="220"/>
      <c r="B15465" s="220"/>
      <c r="C15465" s="220"/>
    </row>
    <row r="15466" spans="1:3" x14ac:dyDescent="0.2">
      <c r="A15466" s="220"/>
      <c r="B15466" s="220"/>
      <c r="C15466" s="220"/>
    </row>
    <row r="15467" spans="1:3" x14ac:dyDescent="0.2">
      <c r="A15467" s="220"/>
      <c r="B15467" s="220"/>
      <c r="C15467" s="220"/>
    </row>
    <row r="15468" spans="1:3" x14ac:dyDescent="0.2">
      <c r="A15468" s="220"/>
      <c r="B15468" s="220"/>
      <c r="C15468" s="220"/>
    </row>
    <row r="15469" spans="1:3" x14ac:dyDescent="0.2">
      <c r="A15469" s="220"/>
      <c r="B15469" s="220"/>
      <c r="C15469" s="220"/>
    </row>
    <row r="15470" spans="1:3" x14ac:dyDescent="0.2">
      <c r="A15470" s="220"/>
      <c r="B15470" s="220"/>
      <c r="C15470" s="220"/>
    </row>
    <row r="15471" spans="1:3" x14ac:dyDescent="0.2">
      <c r="A15471" s="220"/>
      <c r="B15471" s="220"/>
      <c r="C15471" s="220"/>
    </row>
    <row r="15472" spans="1:3" x14ac:dyDescent="0.2">
      <c r="A15472" s="220"/>
      <c r="B15472" s="220"/>
      <c r="C15472" s="220"/>
    </row>
    <row r="15473" spans="1:3" x14ac:dyDescent="0.2">
      <c r="A15473" s="220"/>
      <c r="B15473" s="220"/>
      <c r="C15473" s="220"/>
    </row>
    <row r="15474" spans="1:3" x14ac:dyDescent="0.2">
      <c r="A15474" s="220"/>
      <c r="B15474" s="220"/>
      <c r="C15474" s="220"/>
    </row>
    <row r="15475" spans="1:3" x14ac:dyDescent="0.2">
      <c r="A15475" s="220"/>
      <c r="B15475" s="220"/>
      <c r="C15475" s="220"/>
    </row>
    <row r="15476" spans="1:3" x14ac:dyDescent="0.2">
      <c r="A15476" s="220"/>
      <c r="B15476" s="220"/>
      <c r="C15476" s="220"/>
    </row>
    <row r="15477" spans="1:3" x14ac:dyDescent="0.2">
      <c r="A15477" s="220"/>
      <c r="B15477" s="220"/>
      <c r="C15477" s="220"/>
    </row>
    <row r="15478" spans="1:3" x14ac:dyDescent="0.2">
      <c r="A15478" s="220"/>
      <c r="B15478" s="220"/>
      <c r="C15478" s="220"/>
    </row>
    <row r="15479" spans="1:3" x14ac:dyDescent="0.2">
      <c r="A15479" s="220"/>
      <c r="B15479" s="220"/>
      <c r="C15479" s="220"/>
    </row>
    <row r="15480" spans="1:3" x14ac:dyDescent="0.2">
      <c r="A15480" s="220"/>
      <c r="B15480" s="220"/>
      <c r="C15480" s="220"/>
    </row>
    <row r="15481" spans="1:3" x14ac:dyDescent="0.2">
      <c r="A15481" s="220"/>
      <c r="B15481" s="220"/>
      <c r="C15481" s="220"/>
    </row>
    <row r="15482" spans="1:3" x14ac:dyDescent="0.2">
      <c r="A15482" s="220"/>
      <c r="B15482" s="220"/>
      <c r="C15482" s="220"/>
    </row>
    <row r="15483" spans="1:3" x14ac:dyDescent="0.2">
      <c r="A15483" s="220"/>
      <c r="B15483" s="220"/>
      <c r="C15483" s="220"/>
    </row>
    <row r="15484" spans="1:3" x14ac:dyDescent="0.2">
      <c r="A15484" s="220"/>
      <c r="B15484" s="220"/>
      <c r="C15484" s="220"/>
    </row>
    <row r="15485" spans="1:3" x14ac:dyDescent="0.2">
      <c r="A15485" s="220"/>
      <c r="B15485" s="220"/>
      <c r="C15485" s="220"/>
    </row>
    <row r="15486" spans="1:3" x14ac:dyDescent="0.2">
      <c r="A15486" s="220"/>
      <c r="B15486" s="220"/>
      <c r="C15486" s="220"/>
    </row>
    <row r="15487" spans="1:3" x14ac:dyDescent="0.2">
      <c r="A15487" s="220"/>
      <c r="B15487" s="220"/>
      <c r="C15487" s="220"/>
    </row>
    <row r="15488" spans="1:3" x14ac:dyDescent="0.2">
      <c r="A15488" s="220"/>
      <c r="B15488" s="220"/>
      <c r="C15488" s="220"/>
    </row>
    <row r="15489" spans="1:3" x14ac:dyDescent="0.2">
      <c r="A15489" s="220"/>
      <c r="B15489" s="220"/>
      <c r="C15489" s="220"/>
    </row>
    <row r="15490" spans="1:3" x14ac:dyDescent="0.2">
      <c r="A15490" s="220"/>
      <c r="B15490" s="220"/>
      <c r="C15490" s="220"/>
    </row>
    <row r="15491" spans="1:3" x14ac:dyDescent="0.2">
      <c r="A15491" s="220"/>
      <c r="B15491" s="220"/>
      <c r="C15491" s="220"/>
    </row>
    <row r="15492" spans="1:3" x14ac:dyDescent="0.2">
      <c r="A15492" s="220"/>
      <c r="B15492" s="220"/>
      <c r="C15492" s="220"/>
    </row>
    <row r="15493" spans="1:3" x14ac:dyDescent="0.2">
      <c r="A15493" s="220"/>
      <c r="B15493" s="220"/>
      <c r="C15493" s="220"/>
    </row>
    <row r="15494" spans="1:3" x14ac:dyDescent="0.2">
      <c r="A15494" s="220"/>
      <c r="B15494" s="220"/>
      <c r="C15494" s="220"/>
    </row>
    <row r="15495" spans="1:3" x14ac:dyDescent="0.2">
      <c r="A15495" s="220"/>
      <c r="B15495" s="220"/>
      <c r="C15495" s="220"/>
    </row>
    <row r="15496" spans="1:3" x14ac:dyDescent="0.2">
      <c r="A15496" s="220"/>
      <c r="B15496" s="220"/>
      <c r="C15496" s="220"/>
    </row>
    <row r="15497" spans="1:3" x14ac:dyDescent="0.2">
      <c r="A15497" s="220"/>
      <c r="B15497" s="220"/>
      <c r="C15497" s="220"/>
    </row>
    <row r="15498" spans="1:3" x14ac:dyDescent="0.2">
      <c r="A15498" s="220"/>
      <c r="B15498" s="220"/>
      <c r="C15498" s="220"/>
    </row>
    <row r="15499" spans="1:3" x14ac:dyDescent="0.2">
      <c r="A15499" s="220"/>
      <c r="B15499" s="220"/>
      <c r="C15499" s="220"/>
    </row>
    <row r="15500" spans="1:3" x14ac:dyDescent="0.2">
      <c r="A15500" s="220"/>
      <c r="B15500" s="220"/>
      <c r="C15500" s="220"/>
    </row>
    <row r="15501" spans="1:3" x14ac:dyDescent="0.2">
      <c r="A15501" s="220"/>
      <c r="B15501" s="220"/>
      <c r="C15501" s="220"/>
    </row>
    <row r="15502" spans="1:3" x14ac:dyDescent="0.2">
      <c r="A15502" s="220"/>
      <c r="B15502" s="220"/>
      <c r="C15502" s="220"/>
    </row>
    <row r="15503" spans="1:3" x14ac:dyDescent="0.2">
      <c r="A15503" s="220"/>
      <c r="B15503" s="220"/>
      <c r="C15503" s="220"/>
    </row>
    <row r="15504" spans="1:3" x14ac:dyDescent="0.2">
      <c r="A15504" s="220"/>
      <c r="B15504" s="220"/>
      <c r="C15504" s="220"/>
    </row>
    <row r="15505" spans="1:3" x14ac:dyDescent="0.2">
      <c r="A15505" s="220"/>
      <c r="B15505" s="220"/>
      <c r="C15505" s="220"/>
    </row>
    <row r="15506" spans="1:3" x14ac:dyDescent="0.2">
      <c r="A15506" s="220"/>
      <c r="B15506" s="220"/>
      <c r="C15506" s="220"/>
    </row>
    <row r="15507" spans="1:3" x14ac:dyDescent="0.2">
      <c r="A15507" s="220"/>
      <c r="B15507" s="220"/>
      <c r="C15507" s="220"/>
    </row>
    <row r="15508" spans="1:3" x14ac:dyDescent="0.2">
      <c r="A15508" s="220"/>
      <c r="B15508" s="220"/>
      <c r="C15508" s="220"/>
    </row>
    <row r="15509" spans="1:3" x14ac:dyDescent="0.2">
      <c r="A15509" s="220"/>
      <c r="B15509" s="220"/>
      <c r="C15509" s="220"/>
    </row>
    <row r="15510" spans="1:3" x14ac:dyDescent="0.2">
      <c r="A15510" s="220"/>
      <c r="B15510" s="220"/>
      <c r="C15510" s="220"/>
    </row>
    <row r="15511" spans="1:3" x14ac:dyDescent="0.2">
      <c r="A15511" s="220"/>
      <c r="B15511" s="220"/>
      <c r="C15511" s="220"/>
    </row>
    <row r="15512" spans="1:3" x14ac:dyDescent="0.2">
      <c r="A15512" s="220"/>
      <c r="B15512" s="220"/>
      <c r="C15512" s="220"/>
    </row>
    <row r="15513" spans="1:3" x14ac:dyDescent="0.2">
      <c r="A15513" s="220"/>
      <c r="B15513" s="220"/>
      <c r="C15513" s="220"/>
    </row>
    <row r="15514" spans="1:3" x14ac:dyDescent="0.2">
      <c r="A15514" s="220"/>
      <c r="B15514" s="220"/>
      <c r="C15514" s="220"/>
    </row>
    <row r="15515" spans="1:3" x14ac:dyDescent="0.2">
      <c r="A15515" s="220"/>
      <c r="B15515" s="220"/>
      <c r="C15515" s="220"/>
    </row>
    <row r="15516" spans="1:3" x14ac:dyDescent="0.2">
      <c r="A15516" s="220"/>
      <c r="B15516" s="220"/>
      <c r="C15516" s="220"/>
    </row>
    <row r="15517" spans="1:3" x14ac:dyDescent="0.2">
      <c r="A15517" s="220"/>
      <c r="B15517" s="220"/>
      <c r="C15517" s="220"/>
    </row>
    <row r="15518" spans="1:3" x14ac:dyDescent="0.2">
      <c r="A15518" s="220"/>
      <c r="B15518" s="220"/>
      <c r="C15518" s="220"/>
    </row>
    <row r="15519" spans="1:3" x14ac:dyDescent="0.2">
      <c r="A15519" s="220"/>
      <c r="B15519" s="220"/>
      <c r="C15519" s="220"/>
    </row>
    <row r="15520" spans="1:3" x14ac:dyDescent="0.2">
      <c r="A15520" s="220"/>
      <c r="B15520" s="220"/>
      <c r="C15520" s="220"/>
    </row>
    <row r="15521" spans="1:3" x14ac:dyDescent="0.2">
      <c r="A15521" s="220"/>
      <c r="B15521" s="220"/>
      <c r="C15521" s="220"/>
    </row>
    <row r="15522" spans="1:3" x14ac:dyDescent="0.2">
      <c r="A15522" s="220"/>
      <c r="B15522" s="220"/>
      <c r="C15522" s="220"/>
    </row>
    <row r="15523" spans="1:3" x14ac:dyDescent="0.2">
      <c r="A15523" s="220"/>
      <c r="B15523" s="220"/>
      <c r="C15523" s="220"/>
    </row>
    <row r="15524" spans="1:3" x14ac:dyDescent="0.2">
      <c r="A15524" s="220"/>
      <c r="B15524" s="220"/>
      <c r="C15524" s="220"/>
    </row>
    <row r="15525" spans="1:3" x14ac:dyDescent="0.2">
      <c r="A15525" s="220"/>
      <c r="B15525" s="220"/>
      <c r="C15525" s="220"/>
    </row>
    <row r="15526" spans="1:3" x14ac:dyDescent="0.2">
      <c r="A15526" s="220"/>
      <c r="B15526" s="220"/>
      <c r="C15526" s="220"/>
    </row>
    <row r="15527" spans="1:3" x14ac:dyDescent="0.2">
      <c r="A15527" s="220"/>
      <c r="B15527" s="220"/>
      <c r="C15527" s="220"/>
    </row>
    <row r="15528" spans="1:3" x14ac:dyDescent="0.2">
      <c r="A15528" s="220"/>
      <c r="B15528" s="220"/>
      <c r="C15528" s="220"/>
    </row>
    <row r="15529" spans="1:3" x14ac:dyDescent="0.2">
      <c r="A15529" s="220"/>
      <c r="B15529" s="220"/>
      <c r="C15529" s="220"/>
    </row>
    <row r="15530" spans="1:3" x14ac:dyDescent="0.2">
      <c r="A15530" s="220"/>
      <c r="B15530" s="220"/>
      <c r="C15530" s="220"/>
    </row>
    <row r="15531" spans="1:3" x14ac:dyDescent="0.2">
      <c r="A15531" s="220"/>
      <c r="B15531" s="220"/>
      <c r="C15531" s="220"/>
    </row>
    <row r="15532" spans="1:3" x14ac:dyDescent="0.2">
      <c r="A15532" s="220"/>
      <c r="B15532" s="220"/>
      <c r="C15532" s="220"/>
    </row>
    <row r="15533" spans="1:3" x14ac:dyDescent="0.2">
      <c r="A15533" s="220"/>
      <c r="B15533" s="220"/>
      <c r="C15533" s="220"/>
    </row>
    <row r="15534" spans="1:3" x14ac:dyDescent="0.2">
      <c r="A15534" s="220"/>
      <c r="B15534" s="220"/>
      <c r="C15534" s="220"/>
    </row>
    <row r="15535" spans="1:3" x14ac:dyDescent="0.2">
      <c r="A15535" s="220"/>
      <c r="B15535" s="220"/>
      <c r="C15535" s="220"/>
    </row>
    <row r="15536" spans="1:3" x14ac:dyDescent="0.2">
      <c r="A15536" s="220"/>
      <c r="B15536" s="220"/>
      <c r="C15536" s="220"/>
    </row>
    <row r="15537" spans="1:3" x14ac:dyDescent="0.2">
      <c r="A15537" s="220"/>
      <c r="B15537" s="220"/>
      <c r="C15537" s="220"/>
    </row>
    <row r="15538" spans="1:3" x14ac:dyDescent="0.2">
      <c r="A15538" s="220"/>
      <c r="B15538" s="220"/>
      <c r="C15538" s="220"/>
    </row>
    <row r="15539" spans="1:3" x14ac:dyDescent="0.2">
      <c r="A15539" s="220"/>
      <c r="B15539" s="220"/>
      <c r="C15539" s="220"/>
    </row>
    <row r="15540" spans="1:3" x14ac:dyDescent="0.2">
      <c r="A15540" s="220"/>
      <c r="B15540" s="220"/>
      <c r="C15540" s="220"/>
    </row>
    <row r="15541" spans="1:3" x14ac:dyDescent="0.2">
      <c r="A15541" s="220"/>
      <c r="B15541" s="220"/>
      <c r="C15541" s="220"/>
    </row>
    <row r="15542" spans="1:3" x14ac:dyDescent="0.2">
      <c r="A15542" s="220"/>
      <c r="B15542" s="220"/>
      <c r="C15542" s="220"/>
    </row>
    <row r="15543" spans="1:3" x14ac:dyDescent="0.2">
      <c r="A15543" s="220"/>
      <c r="B15543" s="220"/>
      <c r="C15543" s="220"/>
    </row>
    <row r="15544" spans="1:3" x14ac:dyDescent="0.2">
      <c r="A15544" s="220"/>
      <c r="B15544" s="220"/>
      <c r="C15544" s="220"/>
    </row>
    <row r="15545" spans="1:3" x14ac:dyDescent="0.2">
      <c r="A15545" s="220"/>
      <c r="B15545" s="220"/>
      <c r="C15545" s="220"/>
    </row>
    <row r="15546" spans="1:3" x14ac:dyDescent="0.2">
      <c r="A15546" s="220"/>
      <c r="B15546" s="220"/>
      <c r="C15546" s="220"/>
    </row>
    <row r="15547" spans="1:3" x14ac:dyDescent="0.2">
      <c r="A15547" s="220"/>
      <c r="B15547" s="220"/>
      <c r="C15547" s="220"/>
    </row>
    <row r="15548" spans="1:3" x14ac:dyDescent="0.2">
      <c r="A15548" s="220"/>
      <c r="B15548" s="220"/>
      <c r="C15548" s="220"/>
    </row>
    <row r="15549" spans="1:3" x14ac:dyDescent="0.2">
      <c r="A15549" s="220"/>
      <c r="B15549" s="220"/>
      <c r="C15549" s="220"/>
    </row>
    <row r="15550" spans="1:3" x14ac:dyDescent="0.2">
      <c r="A15550" s="220"/>
      <c r="B15550" s="220"/>
      <c r="C15550" s="220"/>
    </row>
    <row r="15551" spans="1:3" x14ac:dyDescent="0.2">
      <c r="A15551" s="220"/>
      <c r="B15551" s="220"/>
      <c r="C15551" s="220"/>
    </row>
    <row r="15552" spans="1:3" x14ac:dyDescent="0.2">
      <c r="A15552" s="220"/>
      <c r="B15552" s="220"/>
      <c r="C15552" s="220"/>
    </row>
    <row r="15553" spans="1:3" x14ac:dyDescent="0.2">
      <c r="A15553" s="220"/>
      <c r="B15553" s="220"/>
      <c r="C15553" s="220"/>
    </row>
    <row r="15554" spans="1:3" x14ac:dyDescent="0.2">
      <c r="A15554" s="220"/>
      <c r="B15554" s="220"/>
      <c r="C15554" s="220"/>
    </row>
    <row r="15555" spans="1:3" x14ac:dyDescent="0.2">
      <c r="A15555" s="220"/>
      <c r="B15555" s="220"/>
      <c r="C15555" s="220"/>
    </row>
    <row r="15556" spans="1:3" x14ac:dyDescent="0.2">
      <c r="A15556" s="220"/>
      <c r="B15556" s="220"/>
      <c r="C15556" s="220"/>
    </row>
    <row r="15557" spans="1:3" x14ac:dyDescent="0.2">
      <c r="A15557" s="220"/>
      <c r="B15557" s="220"/>
      <c r="C15557" s="220"/>
    </row>
    <row r="15558" spans="1:3" x14ac:dyDescent="0.2">
      <c r="A15558" s="220"/>
      <c r="B15558" s="220"/>
      <c r="C15558" s="220"/>
    </row>
    <row r="15559" spans="1:3" x14ac:dyDescent="0.2">
      <c r="A15559" s="220"/>
      <c r="B15559" s="220"/>
      <c r="C15559" s="220"/>
    </row>
    <row r="15560" spans="1:3" x14ac:dyDescent="0.2">
      <c r="A15560" s="220"/>
      <c r="B15560" s="220"/>
      <c r="C15560" s="220"/>
    </row>
    <row r="15561" spans="1:3" x14ac:dyDescent="0.2">
      <c r="A15561" s="220"/>
      <c r="B15561" s="220"/>
      <c r="C15561" s="220"/>
    </row>
    <row r="15562" spans="1:3" x14ac:dyDescent="0.2">
      <c r="A15562" s="220"/>
      <c r="B15562" s="220"/>
      <c r="C15562" s="220"/>
    </row>
    <row r="15563" spans="1:3" x14ac:dyDescent="0.2">
      <c r="A15563" s="220"/>
      <c r="B15563" s="220"/>
      <c r="C15563" s="220"/>
    </row>
    <row r="15564" spans="1:3" x14ac:dyDescent="0.2">
      <c r="A15564" s="220"/>
      <c r="B15564" s="220"/>
      <c r="C15564" s="220"/>
    </row>
    <row r="15565" spans="1:3" x14ac:dyDescent="0.2">
      <c r="A15565" s="220"/>
      <c r="B15565" s="220"/>
      <c r="C15565" s="220"/>
    </row>
    <row r="15566" spans="1:3" x14ac:dyDescent="0.2">
      <c r="A15566" s="220"/>
      <c r="B15566" s="220"/>
      <c r="C15566" s="220"/>
    </row>
    <row r="15567" spans="1:3" x14ac:dyDescent="0.2">
      <c r="A15567" s="220"/>
      <c r="B15567" s="220"/>
      <c r="C15567" s="220"/>
    </row>
    <row r="15568" spans="1:3" x14ac:dyDescent="0.2">
      <c r="A15568" s="220"/>
      <c r="B15568" s="220"/>
      <c r="C15568" s="220"/>
    </row>
    <row r="15569" spans="1:3" x14ac:dyDescent="0.2">
      <c r="A15569" s="220"/>
      <c r="B15569" s="220"/>
      <c r="C15569" s="220"/>
    </row>
    <row r="15570" spans="1:3" x14ac:dyDescent="0.2">
      <c r="A15570" s="220"/>
      <c r="B15570" s="220"/>
      <c r="C15570" s="220"/>
    </row>
    <row r="15571" spans="1:3" x14ac:dyDescent="0.2">
      <c r="A15571" s="220"/>
      <c r="B15571" s="220"/>
      <c r="C15571" s="220"/>
    </row>
    <row r="15572" spans="1:3" x14ac:dyDescent="0.2">
      <c r="A15572" s="220"/>
      <c r="B15572" s="220"/>
      <c r="C15572" s="220"/>
    </row>
    <row r="15573" spans="1:3" x14ac:dyDescent="0.2">
      <c r="A15573" s="220"/>
      <c r="B15573" s="220"/>
      <c r="C15573" s="220"/>
    </row>
    <row r="15574" spans="1:3" x14ac:dyDescent="0.2">
      <c r="A15574" s="220"/>
      <c r="B15574" s="220"/>
      <c r="C15574" s="220"/>
    </row>
    <row r="15575" spans="1:3" x14ac:dyDescent="0.2">
      <c r="A15575" s="220"/>
      <c r="B15575" s="220"/>
      <c r="C15575" s="220"/>
    </row>
    <row r="15576" spans="1:3" x14ac:dyDescent="0.2">
      <c r="A15576" s="220"/>
      <c r="B15576" s="220"/>
      <c r="C15576" s="220"/>
    </row>
    <row r="15577" spans="1:3" x14ac:dyDescent="0.2">
      <c r="A15577" s="220"/>
      <c r="B15577" s="220"/>
      <c r="C15577" s="220"/>
    </row>
    <row r="15578" spans="1:3" x14ac:dyDescent="0.2">
      <c r="A15578" s="220"/>
      <c r="B15578" s="220"/>
      <c r="C15578" s="220"/>
    </row>
    <row r="15579" spans="1:3" x14ac:dyDescent="0.2">
      <c r="A15579" s="220"/>
      <c r="B15579" s="220"/>
      <c r="C15579" s="220"/>
    </row>
    <row r="15580" spans="1:3" x14ac:dyDescent="0.2">
      <c r="A15580" s="220"/>
      <c r="B15580" s="220"/>
      <c r="C15580" s="220"/>
    </row>
    <row r="15581" spans="1:3" x14ac:dyDescent="0.2">
      <c r="A15581" s="220"/>
      <c r="B15581" s="220"/>
      <c r="C15581" s="220"/>
    </row>
    <row r="15582" spans="1:3" x14ac:dyDescent="0.2">
      <c r="A15582" s="220"/>
      <c r="B15582" s="220"/>
      <c r="C15582" s="220"/>
    </row>
    <row r="15583" spans="1:3" x14ac:dyDescent="0.2">
      <c r="A15583" s="220"/>
      <c r="B15583" s="220"/>
      <c r="C15583" s="220"/>
    </row>
    <row r="15584" spans="1:3" x14ac:dyDescent="0.2">
      <c r="A15584" s="220"/>
      <c r="B15584" s="220"/>
      <c r="C15584" s="220"/>
    </row>
    <row r="15585" spans="1:3" x14ac:dyDescent="0.2">
      <c r="A15585" s="220"/>
      <c r="B15585" s="220"/>
      <c r="C15585" s="220"/>
    </row>
    <row r="15586" spans="1:3" x14ac:dyDescent="0.2">
      <c r="A15586" s="220"/>
      <c r="B15586" s="220"/>
      <c r="C15586" s="220"/>
    </row>
    <row r="15587" spans="1:3" x14ac:dyDescent="0.2">
      <c r="A15587" s="220"/>
      <c r="B15587" s="220"/>
      <c r="C15587" s="220"/>
    </row>
    <row r="15588" spans="1:3" x14ac:dyDescent="0.2">
      <c r="A15588" s="220"/>
      <c r="B15588" s="220"/>
      <c r="C15588" s="220"/>
    </row>
    <row r="15589" spans="1:3" x14ac:dyDescent="0.2">
      <c r="A15589" s="220"/>
      <c r="B15589" s="220"/>
      <c r="C15589" s="220"/>
    </row>
    <row r="15590" spans="1:3" x14ac:dyDescent="0.2">
      <c r="A15590" s="220"/>
      <c r="B15590" s="220"/>
      <c r="C15590" s="220"/>
    </row>
    <row r="15591" spans="1:3" x14ac:dyDescent="0.2">
      <c r="A15591" s="220"/>
      <c r="B15591" s="220"/>
      <c r="C15591" s="220"/>
    </row>
    <row r="15592" spans="1:3" x14ac:dyDescent="0.2">
      <c r="A15592" s="220"/>
      <c r="B15592" s="220"/>
      <c r="C15592" s="220"/>
    </row>
    <row r="15593" spans="1:3" x14ac:dyDescent="0.2">
      <c r="A15593" s="220"/>
      <c r="B15593" s="220"/>
      <c r="C15593" s="220"/>
    </row>
    <row r="15594" spans="1:3" x14ac:dyDescent="0.2">
      <c r="A15594" s="220"/>
      <c r="B15594" s="220"/>
      <c r="C15594" s="220"/>
    </row>
    <row r="15595" spans="1:3" x14ac:dyDescent="0.2">
      <c r="A15595" s="220"/>
      <c r="B15595" s="220"/>
      <c r="C15595" s="220"/>
    </row>
    <row r="15596" spans="1:3" x14ac:dyDescent="0.2">
      <c r="A15596" s="220"/>
      <c r="B15596" s="220"/>
      <c r="C15596" s="220"/>
    </row>
    <row r="15597" spans="1:3" x14ac:dyDescent="0.2">
      <c r="A15597" s="220"/>
      <c r="B15597" s="220"/>
      <c r="C15597" s="220"/>
    </row>
    <row r="15598" spans="1:3" x14ac:dyDescent="0.2">
      <c r="A15598" s="220"/>
      <c r="B15598" s="220"/>
      <c r="C15598" s="220"/>
    </row>
    <row r="15599" spans="1:3" x14ac:dyDescent="0.2">
      <c r="A15599" s="220"/>
      <c r="B15599" s="220"/>
      <c r="C15599" s="220"/>
    </row>
    <row r="15600" spans="1:3" x14ac:dyDescent="0.2">
      <c r="A15600" s="220"/>
      <c r="B15600" s="220"/>
      <c r="C15600" s="220"/>
    </row>
    <row r="15601" spans="1:3" x14ac:dyDescent="0.2">
      <c r="A15601" s="220"/>
      <c r="B15601" s="220"/>
      <c r="C15601" s="220"/>
    </row>
    <row r="15602" spans="1:3" x14ac:dyDescent="0.2">
      <c r="A15602" s="220"/>
      <c r="B15602" s="220"/>
      <c r="C15602" s="220"/>
    </row>
    <row r="15603" spans="1:3" x14ac:dyDescent="0.2">
      <c r="A15603" s="220"/>
      <c r="B15603" s="220"/>
      <c r="C15603" s="220"/>
    </row>
    <row r="15604" spans="1:3" x14ac:dyDescent="0.2">
      <c r="A15604" s="220"/>
      <c r="B15604" s="220"/>
      <c r="C15604" s="220"/>
    </row>
    <row r="15605" spans="1:3" x14ac:dyDescent="0.2">
      <c r="A15605" s="220"/>
      <c r="B15605" s="220"/>
      <c r="C15605" s="220"/>
    </row>
    <row r="15606" spans="1:3" x14ac:dyDescent="0.2">
      <c r="A15606" s="220"/>
      <c r="B15606" s="220"/>
      <c r="C15606" s="220"/>
    </row>
    <row r="15607" spans="1:3" x14ac:dyDescent="0.2">
      <c r="A15607" s="220"/>
      <c r="B15607" s="220"/>
      <c r="C15607" s="220"/>
    </row>
    <row r="15608" spans="1:3" x14ac:dyDescent="0.2">
      <c r="A15608" s="220"/>
      <c r="B15608" s="220"/>
      <c r="C15608" s="220"/>
    </row>
    <row r="15609" spans="1:3" x14ac:dyDescent="0.2">
      <c r="A15609" s="220"/>
      <c r="B15609" s="220"/>
      <c r="C15609" s="220"/>
    </row>
    <row r="15610" spans="1:3" x14ac:dyDescent="0.2">
      <c r="A15610" s="220"/>
      <c r="B15610" s="220"/>
      <c r="C15610" s="220"/>
    </row>
    <row r="15611" spans="1:3" x14ac:dyDescent="0.2">
      <c r="A15611" s="220"/>
      <c r="B15611" s="220"/>
      <c r="C15611" s="220"/>
    </row>
    <row r="15612" spans="1:3" x14ac:dyDescent="0.2">
      <c r="A15612" s="220"/>
      <c r="B15612" s="220"/>
      <c r="C15612" s="220"/>
    </row>
    <row r="15613" spans="1:3" x14ac:dyDescent="0.2">
      <c r="A15613" s="220"/>
      <c r="B15613" s="220"/>
      <c r="C15613" s="220"/>
    </row>
    <row r="15614" spans="1:3" x14ac:dyDescent="0.2">
      <c r="A15614" s="220"/>
      <c r="B15614" s="220"/>
      <c r="C15614" s="220"/>
    </row>
    <row r="15615" spans="1:3" x14ac:dyDescent="0.2">
      <c r="A15615" s="220"/>
      <c r="B15615" s="220"/>
      <c r="C15615" s="220"/>
    </row>
    <row r="15616" spans="1:3" x14ac:dyDescent="0.2">
      <c r="A15616" s="220"/>
      <c r="B15616" s="220"/>
      <c r="C15616" s="220"/>
    </row>
    <row r="15617" spans="1:3" x14ac:dyDescent="0.2">
      <c r="A15617" s="220"/>
      <c r="B15617" s="220"/>
      <c r="C15617" s="220"/>
    </row>
    <row r="15618" spans="1:3" x14ac:dyDescent="0.2">
      <c r="A15618" s="220"/>
      <c r="B15618" s="220"/>
      <c r="C15618" s="220"/>
    </row>
    <row r="15619" spans="1:3" x14ac:dyDescent="0.2">
      <c r="A15619" s="220"/>
      <c r="B15619" s="220"/>
      <c r="C15619" s="220"/>
    </row>
    <row r="15620" spans="1:3" x14ac:dyDescent="0.2">
      <c r="A15620" s="220"/>
      <c r="B15620" s="220"/>
      <c r="C15620" s="220"/>
    </row>
    <row r="15621" spans="1:3" x14ac:dyDescent="0.2">
      <c r="A15621" s="220"/>
      <c r="B15621" s="220"/>
      <c r="C15621" s="220"/>
    </row>
    <row r="15622" spans="1:3" x14ac:dyDescent="0.2">
      <c r="A15622" s="220"/>
      <c r="B15622" s="220"/>
      <c r="C15622" s="220"/>
    </row>
    <row r="15623" spans="1:3" x14ac:dyDescent="0.2">
      <c r="A15623" s="220"/>
      <c r="B15623" s="220"/>
      <c r="C15623" s="220"/>
    </row>
    <row r="15624" spans="1:3" x14ac:dyDescent="0.2">
      <c r="A15624" s="220"/>
      <c r="B15624" s="220"/>
      <c r="C15624" s="220"/>
    </row>
    <row r="15625" spans="1:3" x14ac:dyDescent="0.2">
      <c r="A15625" s="220"/>
      <c r="B15625" s="220"/>
      <c r="C15625" s="220"/>
    </row>
    <row r="15626" spans="1:3" x14ac:dyDescent="0.2">
      <c r="A15626" s="220"/>
      <c r="B15626" s="220"/>
      <c r="C15626" s="220"/>
    </row>
    <row r="15627" spans="1:3" x14ac:dyDescent="0.2">
      <c r="A15627" s="220"/>
      <c r="B15627" s="220"/>
      <c r="C15627" s="220"/>
    </row>
    <row r="15628" spans="1:3" x14ac:dyDescent="0.2">
      <c r="A15628" s="220"/>
      <c r="B15628" s="220"/>
      <c r="C15628" s="220"/>
    </row>
    <row r="15629" spans="1:3" x14ac:dyDescent="0.2">
      <c r="A15629" s="220"/>
      <c r="B15629" s="220"/>
      <c r="C15629" s="220"/>
    </row>
    <row r="15630" spans="1:3" x14ac:dyDescent="0.2">
      <c r="A15630" s="220"/>
      <c r="B15630" s="220"/>
      <c r="C15630" s="220"/>
    </row>
    <row r="15631" spans="1:3" x14ac:dyDescent="0.2">
      <c r="A15631" s="220"/>
      <c r="B15631" s="220"/>
      <c r="C15631" s="220"/>
    </row>
    <row r="15632" spans="1:3" x14ac:dyDescent="0.2">
      <c r="A15632" s="220"/>
      <c r="B15632" s="220"/>
      <c r="C15632" s="220"/>
    </row>
    <row r="15633" spans="1:3" x14ac:dyDescent="0.2">
      <c r="A15633" s="220"/>
      <c r="B15633" s="220"/>
      <c r="C15633" s="220"/>
    </row>
    <row r="15634" spans="1:3" x14ac:dyDescent="0.2">
      <c r="A15634" s="220"/>
      <c r="B15634" s="220"/>
      <c r="C15634" s="220"/>
    </row>
    <row r="15635" spans="1:3" x14ac:dyDescent="0.2">
      <c r="A15635" s="220"/>
      <c r="B15635" s="220"/>
      <c r="C15635" s="220"/>
    </row>
    <row r="15636" spans="1:3" x14ac:dyDescent="0.2">
      <c r="A15636" s="220"/>
      <c r="B15636" s="220"/>
      <c r="C15636" s="220"/>
    </row>
    <row r="15637" spans="1:3" x14ac:dyDescent="0.2">
      <c r="A15637" s="220"/>
      <c r="B15637" s="220"/>
      <c r="C15637" s="220"/>
    </row>
    <row r="15638" spans="1:3" x14ac:dyDescent="0.2">
      <c r="A15638" s="220"/>
      <c r="B15638" s="220"/>
      <c r="C15638" s="220"/>
    </row>
    <row r="15639" spans="1:3" x14ac:dyDescent="0.2">
      <c r="A15639" s="220"/>
      <c r="B15639" s="220"/>
      <c r="C15639" s="220"/>
    </row>
    <row r="15640" spans="1:3" x14ac:dyDescent="0.2">
      <c r="A15640" s="220"/>
      <c r="B15640" s="220"/>
      <c r="C15640" s="220"/>
    </row>
    <row r="15641" spans="1:3" x14ac:dyDescent="0.2">
      <c r="A15641" s="220"/>
      <c r="B15641" s="220"/>
      <c r="C15641" s="220"/>
    </row>
    <row r="15642" spans="1:3" x14ac:dyDescent="0.2">
      <c r="A15642" s="220"/>
      <c r="B15642" s="220"/>
      <c r="C15642" s="220"/>
    </row>
    <row r="15643" spans="1:3" x14ac:dyDescent="0.2">
      <c r="A15643" s="220"/>
      <c r="B15643" s="220"/>
      <c r="C15643" s="220"/>
    </row>
    <row r="15644" spans="1:3" x14ac:dyDescent="0.2">
      <c r="A15644" s="220"/>
      <c r="B15644" s="220"/>
      <c r="C15644" s="220"/>
    </row>
    <row r="15645" spans="1:3" x14ac:dyDescent="0.2">
      <c r="A15645" s="220"/>
      <c r="B15645" s="220"/>
      <c r="C15645" s="220"/>
    </row>
    <row r="15646" spans="1:3" x14ac:dyDescent="0.2">
      <c r="A15646" s="220"/>
      <c r="B15646" s="220"/>
      <c r="C15646" s="220"/>
    </row>
    <row r="15647" spans="1:3" x14ac:dyDescent="0.2">
      <c r="A15647" s="220"/>
      <c r="B15647" s="220"/>
      <c r="C15647" s="220"/>
    </row>
    <row r="15648" spans="1:3" x14ac:dyDescent="0.2">
      <c r="A15648" s="220"/>
      <c r="B15648" s="220"/>
      <c r="C15648" s="220"/>
    </row>
    <row r="15649" spans="1:3" x14ac:dyDescent="0.2">
      <c r="A15649" s="220"/>
      <c r="B15649" s="220"/>
      <c r="C15649" s="220"/>
    </row>
    <row r="15650" spans="1:3" x14ac:dyDescent="0.2">
      <c r="A15650" s="220"/>
      <c r="B15650" s="220"/>
      <c r="C15650" s="220"/>
    </row>
    <row r="15651" spans="1:3" x14ac:dyDescent="0.2">
      <c r="A15651" s="220"/>
      <c r="B15651" s="220"/>
      <c r="C15651" s="220"/>
    </row>
    <row r="15652" spans="1:3" x14ac:dyDescent="0.2">
      <c r="A15652" s="220"/>
      <c r="B15652" s="220"/>
      <c r="C15652" s="220"/>
    </row>
    <row r="15653" spans="1:3" x14ac:dyDescent="0.2">
      <c r="A15653" s="220"/>
      <c r="B15653" s="220"/>
      <c r="C15653" s="220"/>
    </row>
    <row r="15654" spans="1:3" x14ac:dyDescent="0.2">
      <c r="A15654" s="220"/>
      <c r="B15654" s="220"/>
      <c r="C15654" s="220"/>
    </row>
    <row r="15655" spans="1:3" x14ac:dyDescent="0.2">
      <c r="A15655" s="220"/>
      <c r="B15655" s="220"/>
      <c r="C15655" s="220"/>
    </row>
    <row r="15656" spans="1:3" x14ac:dyDescent="0.2">
      <c r="A15656" s="220"/>
      <c r="B15656" s="220"/>
      <c r="C15656" s="220"/>
    </row>
    <row r="15657" spans="1:3" x14ac:dyDescent="0.2">
      <c r="A15657" s="220"/>
      <c r="B15657" s="220"/>
      <c r="C15657" s="220"/>
    </row>
    <row r="15658" spans="1:3" x14ac:dyDescent="0.2">
      <c r="A15658" s="220"/>
      <c r="B15658" s="220"/>
      <c r="C15658" s="220"/>
    </row>
    <row r="15659" spans="1:3" x14ac:dyDescent="0.2">
      <c r="A15659" s="220"/>
      <c r="B15659" s="220"/>
      <c r="C15659" s="220"/>
    </row>
    <row r="15660" spans="1:3" x14ac:dyDescent="0.2">
      <c r="A15660" s="220"/>
      <c r="B15660" s="220"/>
      <c r="C15660" s="220"/>
    </row>
    <row r="15661" spans="1:3" x14ac:dyDescent="0.2">
      <c r="A15661" s="220"/>
      <c r="B15661" s="220"/>
      <c r="C15661" s="220"/>
    </row>
    <row r="15662" spans="1:3" x14ac:dyDescent="0.2">
      <c r="A15662" s="220"/>
      <c r="B15662" s="220"/>
      <c r="C15662" s="220"/>
    </row>
    <row r="15663" spans="1:3" x14ac:dyDescent="0.2">
      <c r="A15663" s="220"/>
      <c r="B15663" s="220"/>
      <c r="C15663" s="220"/>
    </row>
    <row r="15664" spans="1:3" x14ac:dyDescent="0.2">
      <c r="A15664" s="220"/>
      <c r="B15664" s="220"/>
      <c r="C15664" s="220"/>
    </row>
    <row r="15665" spans="1:3" x14ac:dyDescent="0.2">
      <c r="A15665" s="220"/>
      <c r="B15665" s="220"/>
      <c r="C15665" s="220"/>
    </row>
    <row r="15666" spans="1:3" x14ac:dyDescent="0.2">
      <c r="A15666" s="220"/>
      <c r="B15666" s="220"/>
      <c r="C15666" s="220"/>
    </row>
    <row r="15667" spans="1:3" x14ac:dyDescent="0.2">
      <c r="A15667" s="220"/>
      <c r="B15667" s="220"/>
      <c r="C15667" s="220"/>
    </row>
    <row r="15668" spans="1:3" x14ac:dyDescent="0.2">
      <c r="A15668" s="220"/>
      <c r="B15668" s="220"/>
      <c r="C15668" s="220"/>
    </row>
    <row r="15669" spans="1:3" x14ac:dyDescent="0.2">
      <c r="A15669" s="220"/>
      <c r="B15669" s="220"/>
      <c r="C15669" s="220"/>
    </row>
    <row r="15670" spans="1:3" x14ac:dyDescent="0.2">
      <c r="A15670" s="220"/>
      <c r="B15670" s="220"/>
      <c r="C15670" s="220"/>
    </row>
    <row r="15671" spans="1:3" x14ac:dyDescent="0.2">
      <c r="A15671" s="220"/>
      <c r="B15671" s="220"/>
      <c r="C15671" s="220"/>
    </row>
    <row r="15672" spans="1:3" x14ac:dyDescent="0.2">
      <c r="A15672" s="220"/>
      <c r="B15672" s="220"/>
      <c r="C15672" s="220"/>
    </row>
    <row r="15673" spans="1:3" x14ac:dyDescent="0.2">
      <c r="A15673" s="220"/>
      <c r="B15673" s="220"/>
      <c r="C15673" s="220"/>
    </row>
    <row r="15674" spans="1:3" x14ac:dyDescent="0.2">
      <c r="A15674" s="220"/>
      <c r="B15674" s="220"/>
      <c r="C15674" s="220"/>
    </row>
    <row r="15675" spans="1:3" x14ac:dyDescent="0.2">
      <c r="A15675" s="220"/>
      <c r="B15675" s="220"/>
      <c r="C15675" s="220"/>
    </row>
    <row r="15676" spans="1:3" x14ac:dyDescent="0.2">
      <c r="A15676" s="220"/>
      <c r="B15676" s="220"/>
      <c r="C15676" s="220"/>
    </row>
    <row r="15677" spans="1:3" x14ac:dyDescent="0.2">
      <c r="A15677" s="220"/>
      <c r="B15677" s="220"/>
      <c r="C15677" s="220"/>
    </row>
    <row r="15678" spans="1:3" x14ac:dyDescent="0.2">
      <c r="A15678" s="220"/>
      <c r="B15678" s="220"/>
      <c r="C15678" s="220"/>
    </row>
    <row r="15679" spans="1:3" x14ac:dyDescent="0.2">
      <c r="A15679" s="220"/>
      <c r="B15679" s="220"/>
      <c r="C15679" s="220"/>
    </row>
    <row r="15680" spans="1:3" x14ac:dyDescent="0.2">
      <c r="A15680" s="220"/>
      <c r="B15680" s="220"/>
      <c r="C15680" s="220"/>
    </row>
    <row r="15681" spans="1:3" x14ac:dyDescent="0.2">
      <c r="A15681" s="220"/>
      <c r="B15681" s="220"/>
      <c r="C15681" s="220"/>
    </row>
    <row r="15682" spans="1:3" x14ac:dyDescent="0.2">
      <c r="A15682" s="220"/>
      <c r="B15682" s="220"/>
      <c r="C15682" s="220"/>
    </row>
    <row r="15683" spans="1:3" x14ac:dyDescent="0.2">
      <c r="A15683" s="220"/>
      <c r="B15683" s="220"/>
      <c r="C15683" s="220"/>
    </row>
    <row r="15684" spans="1:3" x14ac:dyDescent="0.2">
      <c r="A15684" s="220"/>
      <c r="B15684" s="220"/>
      <c r="C15684" s="220"/>
    </row>
    <row r="15685" spans="1:3" x14ac:dyDescent="0.2">
      <c r="A15685" s="220"/>
      <c r="B15685" s="220"/>
      <c r="C15685" s="220"/>
    </row>
    <row r="15686" spans="1:3" x14ac:dyDescent="0.2">
      <c r="A15686" s="220"/>
      <c r="B15686" s="220"/>
      <c r="C15686" s="220"/>
    </row>
    <row r="15687" spans="1:3" x14ac:dyDescent="0.2">
      <c r="A15687" s="220"/>
      <c r="B15687" s="220"/>
      <c r="C15687" s="220"/>
    </row>
    <row r="15688" spans="1:3" x14ac:dyDescent="0.2">
      <c r="A15688" s="220"/>
      <c r="B15688" s="220"/>
      <c r="C15688" s="220"/>
    </row>
    <row r="15689" spans="1:3" x14ac:dyDescent="0.2">
      <c r="A15689" s="220"/>
      <c r="B15689" s="220"/>
      <c r="C15689" s="220"/>
    </row>
    <row r="15690" spans="1:3" x14ac:dyDescent="0.2">
      <c r="A15690" s="220"/>
      <c r="B15690" s="220"/>
      <c r="C15690" s="220"/>
    </row>
    <row r="15691" spans="1:3" x14ac:dyDescent="0.2">
      <c r="A15691" s="220"/>
      <c r="B15691" s="220"/>
      <c r="C15691" s="220"/>
    </row>
    <row r="15692" spans="1:3" x14ac:dyDescent="0.2">
      <c r="A15692" s="220"/>
      <c r="B15692" s="220"/>
      <c r="C15692" s="220"/>
    </row>
    <row r="15693" spans="1:3" x14ac:dyDescent="0.2">
      <c r="A15693" s="220"/>
      <c r="B15693" s="220"/>
      <c r="C15693" s="220"/>
    </row>
    <row r="15694" spans="1:3" x14ac:dyDescent="0.2">
      <c r="A15694" s="220"/>
      <c r="B15694" s="220"/>
      <c r="C15694" s="220"/>
    </row>
    <row r="15695" spans="1:3" x14ac:dyDescent="0.2">
      <c r="A15695" s="220"/>
      <c r="B15695" s="220"/>
      <c r="C15695" s="220"/>
    </row>
    <row r="15696" spans="1:3" x14ac:dyDescent="0.2">
      <c r="A15696" s="220"/>
      <c r="B15696" s="220"/>
      <c r="C15696" s="220"/>
    </row>
    <row r="15697" spans="1:3" x14ac:dyDescent="0.2">
      <c r="A15697" s="220"/>
      <c r="B15697" s="220"/>
      <c r="C15697" s="220"/>
    </row>
    <row r="15698" spans="1:3" x14ac:dyDescent="0.2">
      <c r="A15698" s="220"/>
      <c r="B15698" s="220"/>
      <c r="C15698" s="220"/>
    </row>
    <row r="15699" spans="1:3" x14ac:dyDescent="0.2">
      <c r="A15699" s="220"/>
      <c r="B15699" s="220"/>
      <c r="C15699" s="220"/>
    </row>
    <row r="15700" spans="1:3" x14ac:dyDescent="0.2">
      <c r="A15700" s="220"/>
      <c r="B15700" s="220"/>
      <c r="C15700" s="220"/>
    </row>
    <row r="15701" spans="1:3" x14ac:dyDescent="0.2">
      <c r="A15701" s="220"/>
      <c r="B15701" s="220"/>
      <c r="C15701" s="220"/>
    </row>
    <row r="15702" spans="1:3" x14ac:dyDescent="0.2">
      <c r="A15702" s="220"/>
      <c r="B15702" s="220"/>
      <c r="C15702" s="220"/>
    </row>
    <row r="15703" spans="1:3" x14ac:dyDescent="0.2">
      <c r="A15703" s="220"/>
      <c r="B15703" s="220"/>
      <c r="C15703" s="220"/>
    </row>
    <row r="15704" spans="1:3" x14ac:dyDescent="0.2">
      <c r="A15704" s="220"/>
      <c r="B15704" s="220"/>
      <c r="C15704" s="220"/>
    </row>
    <row r="15705" spans="1:3" x14ac:dyDescent="0.2">
      <c r="A15705" s="220"/>
      <c r="B15705" s="220"/>
      <c r="C15705" s="220"/>
    </row>
    <row r="15706" spans="1:3" x14ac:dyDescent="0.2">
      <c r="A15706" s="220"/>
      <c r="B15706" s="220"/>
      <c r="C15706" s="220"/>
    </row>
    <row r="15707" spans="1:3" x14ac:dyDescent="0.2">
      <c r="A15707" s="220"/>
      <c r="B15707" s="220"/>
      <c r="C15707" s="220"/>
    </row>
    <row r="15708" spans="1:3" x14ac:dyDescent="0.2">
      <c r="A15708" s="220"/>
      <c r="B15708" s="220"/>
      <c r="C15708" s="220"/>
    </row>
    <row r="15709" spans="1:3" x14ac:dyDescent="0.2">
      <c r="A15709" s="220"/>
      <c r="B15709" s="220"/>
      <c r="C15709" s="220"/>
    </row>
    <row r="15710" spans="1:3" x14ac:dyDescent="0.2">
      <c r="A15710" s="220"/>
      <c r="B15710" s="220"/>
      <c r="C15710" s="220"/>
    </row>
    <row r="15711" spans="1:3" x14ac:dyDescent="0.2">
      <c r="A15711" s="220"/>
      <c r="B15711" s="220"/>
      <c r="C15711" s="220"/>
    </row>
    <row r="15712" spans="1:3" x14ac:dyDescent="0.2">
      <c r="A15712" s="220"/>
      <c r="B15712" s="220"/>
      <c r="C15712" s="220"/>
    </row>
    <row r="15713" spans="1:3" x14ac:dyDescent="0.2">
      <c r="A15713" s="220"/>
      <c r="B15713" s="220"/>
      <c r="C15713" s="220"/>
    </row>
    <row r="15714" spans="1:3" x14ac:dyDescent="0.2">
      <c r="A15714" s="220"/>
      <c r="B15714" s="220"/>
      <c r="C15714" s="220"/>
    </row>
    <row r="15715" spans="1:3" x14ac:dyDescent="0.2">
      <c r="A15715" s="220"/>
      <c r="B15715" s="220"/>
      <c r="C15715" s="220"/>
    </row>
    <row r="15716" spans="1:3" x14ac:dyDescent="0.2">
      <c r="A15716" s="220"/>
      <c r="B15716" s="220"/>
      <c r="C15716" s="220"/>
    </row>
    <row r="15717" spans="1:3" x14ac:dyDescent="0.2">
      <c r="A15717" s="220"/>
      <c r="B15717" s="220"/>
      <c r="C15717" s="220"/>
    </row>
    <row r="15718" spans="1:3" x14ac:dyDescent="0.2">
      <c r="A15718" s="220"/>
      <c r="B15718" s="220"/>
      <c r="C15718" s="220"/>
    </row>
    <row r="15719" spans="1:3" x14ac:dyDescent="0.2">
      <c r="A15719" s="220"/>
      <c r="B15719" s="220"/>
      <c r="C15719" s="220"/>
    </row>
    <row r="15720" spans="1:3" x14ac:dyDescent="0.2">
      <c r="A15720" s="220"/>
      <c r="B15720" s="220"/>
      <c r="C15720" s="220"/>
    </row>
    <row r="15721" spans="1:3" x14ac:dyDescent="0.2">
      <c r="A15721" s="220"/>
      <c r="B15721" s="220"/>
      <c r="C15721" s="220"/>
    </row>
    <row r="15722" spans="1:3" x14ac:dyDescent="0.2">
      <c r="A15722" s="220"/>
      <c r="B15722" s="220"/>
      <c r="C15722" s="220"/>
    </row>
    <row r="15723" spans="1:3" x14ac:dyDescent="0.2">
      <c r="A15723" s="220"/>
      <c r="B15723" s="220"/>
      <c r="C15723" s="220"/>
    </row>
    <row r="15724" spans="1:3" x14ac:dyDescent="0.2">
      <c r="A15724" s="220"/>
      <c r="B15724" s="220"/>
      <c r="C15724" s="220"/>
    </row>
    <row r="15725" spans="1:3" x14ac:dyDescent="0.2">
      <c r="A15725" s="220"/>
      <c r="B15725" s="220"/>
      <c r="C15725" s="220"/>
    </row>
    <row r="15726" spans="1:3" x14ac:dyDescent="0.2">
      <c r="A15726" s="220"/>
      <c r="B15726" s="220"/>
      <c r="C15726" s="220"/>
    </row>
    <row r="15727" spans="1:3" x14ac:dyDescent="0.2">
      <c r="A15727" s="220"/>
      <c r="B15727" s="220"/>
      <c r="C15727" s="220"/>
    </row>
    <row r="15728" spans="1:3" x14ac:dyDescent="0.2">
      <c r="A15728" s="220"/>
      <c r="B15728" s="220"/>
      <c r="C15728" s="220"/>
    </row>
    <row r="15729" spans="1:3" x14ac:dyDescent="0.2">
      <c r="A15729" s="220"/>
      <c r="B15729" s="220"/>
      <c r="C15729" s="220"/>
    </row>
    <row r="15730" spans="1:3" x14ac:dyDescent="0.2">
      <c r="A15730" s="220"/>
      <c r="B15730" s="220"/>
      <c r="C15730" s="220"/>
    </row>
    <row r="15731" spans="1:3" x14ac:dyDescent="0.2">
      <c r="A15731" s="220"/>
      <c r="B15731" s="220"/>
      <c r="C15731" s="220"/>
    </row>
    <row r="15732" spans="1:3" x14ac:dyDescent="0.2">
      <c r="A15732" s="220"/>
      <c r="B15732" s="220"/>
      <c r="C15732" s="220"/>
    </row>
    <row r="15733" spans="1:3" x14ac:dyDescent="0.2">
      <c r="A15733" s="220"/>
      <c r="B15733" s="220"/>
      <c r="C15733" s="220"/>
    </row>
    <row r="15734" spans="1:3" x14ac:dyDescent="0.2">
      <c r="A15734" s="220"/>
      <c r="B15734" s="220"/>
      <c r="C15734" s="220"/>
    </row>
    <row r="15735" spans="1:3" x14ac:dyDescent="0.2">
      <c r="A15735" s="220"/>
      <c r="B15735" s="220"/>
      <c r="C15735" s="220"/>
    </row>
    <row r="15736" spans="1:3" x14ac:dyDescent="0.2">
      <c r="A15736" s="220"/>
      <c r="B15736" s="220"/>
      <c r="C15736" s="220"/>
    </row>
    <row r="15737" spans="1:3" x14ac:dyDescent="0.2">
      <c r="A15737" s="220"/>
      <c r="B15737" s="220"/>
      <c r="C15737" s="220"/>
    </row>
    <row r="15738" spans="1:3" x14ac:dyDescent="0.2">
      <c r="A15738" s="220"/>
      <c r="B15738" s="220"/>
      <c r="C15738" s="220"/>
    </row>
    <row r="15739" spans="1:3" x14ac:dyDescent="0.2">
      <c r="A15739" s="220"/>
      <c r="B15739" s="220"/>
      <c r="C15739" s="220"/>
    </row>
    <row r="15740" spans="1:3" x14ac:dyDescent="0.2">
      <c r="A15740" s="220"/>
      <c r="B15740" s="220"/>
      <c r="C15740" s="220"/>
    </row>
    <row r="15741" spans="1:3" x14ac:dyDescent="0.2">
      <c r="A15741" s="220"/>
      <c r="B15741" s="220"/>
      <c r="C15741" s="220"/>
    </row>
    <row r="15742" spans="1:3" x14ac:dyDescent="0.2">
      <c r="A15742" s="220"/>
      <c r="B15742" s="220"/>
      <c r="C15742" s="220"/>
    </row>
    <row r="15743" spans="1:3" x14ac:dyDescent="0.2">
      <c r="A15743" s="220"/>
      <c r="B15743" s="220"/>
      <c r="C15743" s="220"/>
    </row>
    <row r="15744" spans="1:3" x14ac:dyDescent="0.2">
      <c r="A15744" s="220"/>
      <c r="B15744" s="220"/>
      <c r="C15744" s="220"/>
    </row>
    <row r="15745" spans="1:3" x14ac:dyDescent="0.2">
      <c r="A15745" s="220"/>
      <c r="B15745" s="220"/>
      <c r="C15745" s="220"/>
    </row>
    <row r="15746" spans="1:3" x14ac:dyDescent="0.2">
      <c r="A15746" s="220"/>
      <c r="B15746" s="220"/>
      <c r="C15746" s="220"/>
    </row>
    <row r="15747" spans="1:3" x14ac:dyDescent="0.2">
      <c r="A15747" s="220"/>
      <c r="B15747" s="220"/>
      <c r="C15747" s="220"/>
    </row>
    <row r="15748" spans="1:3" x14ac:dyDescent="0.2">
      <c r="A15748" s="220"/>
      <c r="B15748" s="220"/>
      <c r="C15748" s="220"/>
    </row>
    <row r="15749" spans="1:3" x14ac:dyDescent="0.2">
      <c r="A15749" s="220"/>
      <c r="B15749" s="220"/>
      <c r="C15749" s="220"/>
    </row>
    <row r="15750" spans="1:3" x14ac:dyDescent="0.2">
      <c r="A15750" s="220"/>
      <c r="B15750" s="220"/>
      <c r="C15750" s="220"/>
    </row>
    <row r="15751" spans="1:3" x14ac:dyDescent="0.2">
      <c r="A15751" s="220"/>
      <c r="B15751" s="220"/>
      <c r="C15751" s="220"/>
    </row>
    <row r="15752" spans="1:3" x14ac:dyDescent="0.2">
      <c r="A15752" s="220"/>
      <c r="B15752" s="220"/>
      <c r="C15752" s="220"/>
    </row>
    <row r="15753" spans="1:3" x14ac:dyDescent="0.2">
      <c r="A15753" s="220"/>
      <c r="B15753" s="220"/>
      <c r="C15753" s="220"/>
    </row>
    <row r="15754" spans="1:3" x14ac:dyDescent="0.2">
      <c r="A15754" s="220"/>
      <c r="B15754" s="220"/>
      <c r="C15754" s="220"/>
    </row>
    <row r="15755" spans="1:3" x14ac:dyDescent="0.2">
      <c r="A15755" s="220"/>
      <c r="B15755" s="220"/>
      <c r="C15755" s="220"/>
    </row>
    <row r="15756" spans="1:3" x14ac:dyDescent="0.2">
      <c r="A15756" s="220"/>
      <c r="B15756" s="220"/>
      <c r="C15756" s="220"/>
    </row>
    <row r="15757" spans="1:3" x14ac:dyDescent="0.2">
      <c r="A15757" s="220"/>
      <c r="B15757" s="220"/>
      <c r="C15757" s="220"/>
    </row>
    <row r="15758" spans="1:3" x14ac:dyDescent="0.2">
      <c r="A15758" s="220"/>
      <c r="B15758" s="220"/>
      <c r="C15758" s="220"/>
    </row>
    <row r="15759" spans="1:3" x14ac:dyDescent="0.2">
      <c r="A15759" s="220"/>
      <c r="B15759" s="220"/>
      <c r="C15759" s="220"/>
    </row>
    <row r="15760" spans="1:3" x14ac:dyDescent="0.2">
      <c r="A15760" s="220"/>
      <c r="B15760" s="220"/>
      <c r="C15760" s="220"/>
    </row>
    <row r="15761" spans="1:3" x14ac:dyDescent="0.2">
      <c r="A15761" s="220"/>
      <c r="B15761" s="220"/>
      <c r="C15761" s="220"/>
    </row>
    <row r="15762" spans="1:3" x14ac:dyDescent="0.2">
      <c r="A15762" s="220"/>
      <c r="B15762" s="220"/>
      <c r="C15762" s="220"/>
    </row>
    <row r="15763" spans="1:3" x14ac:dyDescent="0.2">
      <c r="A15763" s="220"/>
      <c r="B15763" s="220"/>
      <c r="C15763" s="220"/>
    </row>
    <row r="15764" spans="1:3" x14ac:dyDescent="0.2">
      <c r="A15764" s="220"/>
      <c r="B15764" s="220"/>
      <c r="C15764" s="220"/>
    </row>
    <row r="15765" spans="1:3" x14ac:dyDescent="0.2">
      <c r="A15765" s="220"/>
      <c r="B15765" s="220"/>
      <c r="C15765" s="220"/>
    </row>
    <row r="15766" spans="1:3" x14ac:dyDescent="0.2">
      <c r="A15766" s="220"/>
      <c r="B15766" s="220"/>
      <c r="C15766" s="220"/>
    </row>
    <row r="15767" spans="1:3" x14ac:dyDescent="0.2">
      <c r="A15767" s="220"/>
      <c r="B15767" s="220"/>
      <c r="C15767" s="220"/>
    </row>
    <row r="15768" spans="1:3" x14ac:dyDescent="0.2">
      <c r="A15768" s="220"/>
      <c r="B15768" s="220"/>
      <c r="C15768" s="220"/>
    </row>
    <row r="15769" spans="1:3" x14ac:dyDescent="0.2">
      <c r="A15769" s="220"/>
      <c r="B15769" s="220"/>
      <c r="C15769" s="220"/>
    </row>
    <row r="15770" spans="1:3" x14ac:dyDescent="0.2">
      <c r="A15770" s="220"/>
      <c r="B15770" s="220"/>
      <c r="C15770" s="220"/>
    </row>
    <row r="15771" spans="1:3" x14ac:dyDescent="0.2">
      <c r="A15771" s="220"/>
      <c r="B15771" s="220"/>
      <c r="C15771" s="220"/>
    </row>
    <row r="15772" spans="1:3" x14ac:dyDescent="0.2">
      <c r="A15772" s="220"/>
      <c r="B15772" s="220"/>
      <c r="C15772" s="220"/>
    </row>
    <row r="15773" spans="1:3" x14ac:dyDescent="0.2">
      <c r="A15773" s="220"/>
      <c r="B15773" s="220"/>
      <c r="C15773" s="220"/>
    </row>
    <row r="15774" spans="1:3" x14ac:dyDescent="0.2">
      <c r="A15774" s="220"/>
      <c r="B15774" s="220"/>
      <c r="C15774" s="220"/>
    </row>
    <row r="15775" spans="1:3" x14ac:dyDescent="0.2">
      <c r="A15775" s="220"/>
      <c r="B15775" s="220"/>
      <c r="C15775" s="220"/>
    </row>
    <row r="15776" spans="1:3" x14ac:dyDescent="0.2">
      <c r="A15776" s="220"/>
      <c r="B15776" s="220"/>
      <c r="C15776" s="220"/>
    </row>
    <row r="15777" spans="1:3" x14ac:dyDescent="0.2">
      <c r="A15777" s="220"/>
      <c r="B15777" s="220"/>
      <c r="C15777" s="220"/>
    </row>
    <row r="15778" spans="1:3" x14ac:dyDescent="0.2">
      <c r="A15778" s="220"/>
      <c r="B15778" s="220"/>
      <c r="C15778" s="220"/>
    </row>
    <row r="15779" spans="1:3" x14ac:dyDescent="0.2">
      <c r="A15779" s="220"/>
      <c r="B15779" s="220"/>
      <c r="C15779" s="220"/>
    </row>
    <row r="15780" spans="1:3" x14ac:dyDescent="0.2">
      <c r="A15780" s="220"/>
      <c r="B15780" s="220"/>
      <c r="C15780" s="220"/>
    </row>
    <row r="15781" spans="1:3" x14ac:dyDescent="0.2">
      <c r="A15781" s="220"/>
      <c r="B15781" s="220"/>
      <c r="C15781" s="220"/>
    </row>
    <row r="15782" spans="1:3" x14ac:dyDescent="0.2">
      <c r="A15782" s="220"/>
      <c r="B15782" s="220"/>
      <c r="C15782" s="220"/>
    </row>
    <row r="15783" spans="1:3" x14ac:dyDescent="0.2">
      <c r="A15783" s="220"/>
      <c r="B15783" s="220"/>
      <c r="C15783" s="220"/>
    </row>
    <row r="15784" spans="1:3" x14ac:dyDescent="0.2">
      <c r="A15784" s="220"/>
      <c r="B15784" s="220"/>
      <c r="C15784" s="220"/>
    </row>
    <row r="15785" spans="1:3" x14ac:dyDescent="0.2">
      <c r="A15785" s="220"/>
      <c r="B15785" s="220"/>
      <c r="C15785" s="220"/>
    </row>
    <row r="15786" spans="1:3" x14ac:dyDescent="0.2">
      <c r="A15786" s="220"/>
      <c r="B15786" s="220"/>
      <c r="C15786" s="220"/>
    </row>
    <row r="15787" spans="1:3" x14ac:dyDescent="0.2">
      <c r="A15787" s="220"/>
      <c r="B15787" s="220"/>
      <c r="C15787" s="220"/>
    </row>
    <row r="15788" spans="1:3" x14ac:dyDescent="0.2">
      <c r="A15788" s="220"/>
      <c r="B15788" s="220"/>
      <c r="C15788" s="220"/>
    </row>
    <row r="15789" spans="1:3" x14ac:dyDescent="0.2">
      <c r="A15789" s="220"/>
      <c r="B15789" s="220"/>
      <c r="C15789" s="220"/>
    </row>
    <row r="15790" spans="1:3" x14ac:dyDescent="0.2">
      <c r="A15790" s="220"/>
      <c r="B15790" s="220"/>
      <c r="C15790" s="220"/>
    </row>
    <row r="15791" spans="1:3" x14ac:dyDescent="0.2">
      <c r="A15791" s="220"/>
      <c r="B15791" s="220"/>
      <c r="C15791" s="220"/>
    </row>
    <row r="15792" spans="1:3" x14ac:dyDescent="0.2">
      <c r="A15792" s="220"/>
      <c r="B15792" s="220"/>
      <c r="C15792" s="220"/>
    </row>
    <row r="15793" spans="1:3" x14ac:dyDescent="0.2">
      <c r="A15793" s="220"/>
      <c r="B15793" s="220"/>
      <c r="C15793" s="220"/>
    </row>
    <row r="15794" spans="1:3" x14ac:dyDescent="0.2">
      <c r="A15794" s="220"/>
      <c r="B15794" s="220"/>
      <c r="C15794" s="220"/>
    </row>
    <row r="15795" spans="1:3" x14ac:dyDescent="0.2">
      <c r="A15795" s="220"/>
      <c r="B15795" s="220"/>
      <c r="C15795" s="220"/>
    </row>
    <row r="15796" spans="1:3" x14ac:dyDescent="0.2">
      <c r="A15796" s="220"/>
      <c r="B15796" s="220"/>
      <c r="C15796" s="220"/>
    </row>
    <row r="15797" spans="1:3" x14ac:dyDescent="0.2">
      <c r="A15797" s="220"/>
      <c r="B15797" s="220"/>
      <c r="C15797" s="220"/>
    </row>
    <row r="15798" spans="1:3" x14ac:dyDescent="0.2">
      <c r="A15798" s="220"/>
      <c r="B15798" s="220"/>
      <c r="C15798" s="220"/>
    </row>
    <row r="15799" spans="1:3" x14ac:dyDescent="0.2">
      <c r="A15799" s="220"/>
      <c r="B15799" s="220"/>
      <c r="C15799" s="220"/>
    </row>
    <row r="15800" spans="1:3" x14ac:dyDescent="0.2">
      <c r="A15800" s="220"/>
      <c r="B15800" s="220"/>
      <c r="C15800" s="220"/>
    </row>
    <row r="15801" spans="1:3" x14ac:dyDescent="0.2">
      <c r="A15801" s="220"/>
      <c r="B15801" s="220"/>
      <c r="C15801" s="220"/>
    </row>
    <row r="15802" spans="1:3" x14ac:dyDescent="0.2">
      <c r="A15802" s="220"/>
      <c r="B15802" s="220"/>
      <c r="C15802" s="220"/>
    </row>
    <row r="15803" spans="1:3" x14ac:dyDescent="0.2">
      <c r="A15803" s="220"/>
      <c r="B15803" s="220"/>
      <c r="C15803" s="220"/>
    </row>
    <row r="15804" spans="1:3" x14ac:dyDescent="0.2">
      <c r="A15804" s="220"/>
      <c r="B15804" s="220"/>
      <c r="C15804" s="220"/>
    </row>
    <row r="15805" spans="1:3" x14ac:dyDescent="0.2">
      <c r="A15805" s="220"/>
      <c r="B15805" s="220"/>
      <c r="C15805" s="220"/>
    </row>
    <row r="15806" spans="1:3" x14ac:dyDescent="0.2">
      <c r="A15806" s="220"/>
      <c r="B15806" s="220"/>
      <c r="C15806" s="220"/>
    </row>
    <row r="15807" spans="1:3" x14ac:dyDescent="0.2">
      <c r="A15807" s="220"/>
      <c r="B15807" s="220"/>
      <c r="C15807" s="220"/>
    </row>
    <row r="15808" spans="1:3" x14ac:dyDescent="0.2">
      <c r="A15808" s="220"/>
      <c r="B15808" s="220"/>
      <c r="C15808" s="220"/>
    </row>
    <row r="15809" spans="1:3" x14ac:dyDescent="0.2">
      <c r="A15809" s="220"/>
      <c r="B15809" s="220"/>
      <c r="C15809" s="220"/>
    </row>
    <row r="15810" spans="1:3" x14ac:dyDescent="0.2">
      <c r="A15810" s="220"/>
      <c r="B15810" s="220"/>
      <c r="C15810" s="220"/>
    </row>
    <row r="15811" spans="1:3" x14ac:dyDescent="0.2">
      <c r="A15811" s="220"/>
      <c r="B15811" s="220"/>
      <c r="C15811" s="220"/>
    </row>
    <row r="15812" spans="1:3" x14ac:dyDescent="0.2">
      <c r="A15812" s="220"/>
      <c r="B15812" s="220"/>
      <c r="C15812" s="220"/>
    </row>
    <row r="15813" spans="1:3" x14ac:dyDescent="0.2">
      <c r="A15813" s="220"/>
      <c r="B15813" s="220"/>
      <c r="C15813" s="220"/>
    </row>
    <row r="15814" spans="1:3" x14ac:dyDescent="0.2">
      <c r="A15814" s="220"/>
      <c r="B15814" s="220"/>
      <c r="C15814" s="220"/>
    </row>
    <row r="15815" spans="1:3" x14ac:dyDescent="0.2">
      <c r="A15815" s="220"/>
      <c r="B15815" s="220"/>
      <c r="C15815" s="220"/>
    </row>
    <row r="15816" spans="1:3" x14ac:dyDescent="0.2">
      <c r="A15816" s="220"/>
      <c r="B15816" s="220"/>
      <c r="C15816" s="220"/>
    </row>
    <row r="15817" spans="1:3" x14ac:dyDescent="0.2">
      <c r="A15817" s="220"/>
      <c r="B15817" s="220"/>
      <c r="C15817" s="220"/>
    </row>
    <row r="15818" spans="1:3" x14ac:dyDescent="0.2">
      <c r="A15818" s="220"/>
      <c r="B15818" s="220"/>
      <c r="C15818" s="220"/>
    </row>
    <row r="15819" spans="1:3" x14ac:dyDescent="0.2">
      <c r="A15819" s="220"/>
      <c r="B15819" s="220"/>
      <c r="C15819" s="220"/>
    </row>
    <row r="15820" spans="1:3" x14ac:dyDescent="0.2">
      <c r="A15820" s="220"/>
      <c r="B15820" s="220"/>
      <c r="C15820" s="220"/>
    </row>
    <row r="15821" spans="1:3" x14ac:dyDescent="0.2">
      <c r="A15821" s="220"/>
      <c r="B15821" s="220"/>
      <c r="C15821" s="220"/>
    </row>
    <row r="15822" spans="1:3" x14ac:dyDescent="0.2">
      <c r="A15822" s="220"/>
      <c r="B15822" s="220"/>
      <c r="C15822" s="220"/>
    </row>
    <row r="15823" spans="1:3" x14ac:dyDescent="0.2">
      <c r="A15823" s="220"/>
      <c r="B15823" s="220"/>
      <c r="C15823" s="220"/>
    </row>
    <row r="15824" spans="1:3" x14ac:dyDescent="0.2">
      <c r="A15824" s="220"/>
      <c r="B15824" s="220"/>
      <c r="C15824" s="220"/>
    </row>
    <row r="15825" spans="1:3" x14ac:dyDescent="0.2">
      <c r="A15825" s="220"/>
      <c r="B15825" s="220"/>
      <c r="C15825" s="220"/>
    </row>
    <row r="15826" spans="1:3" x14ac:dyDescent="0.2">
      <c r="A15826" s="220"/>
      <c r="B15826" s="220"/>
      <c r="C15826" s="220"/>
    </row>
    <row r="15827" spans="1:3" x14ac:dyDescent="0.2">
      <c r="A15827" s="220"/>
      <c r="B15827" s="220"/>
      <c r="C15827" s="220"/>
    </row>
    <row r="15828" spans="1:3" x14ac:dyDescent="0.2">
      <c r="A15828" s="220"/>
      <c r="B15828" s="220"/>
      <c r="C15828" s="220"/>
    </row>
    <row r="15829" spans="1:3" x14ac:dyDescent="0.2">
      <c r="A15829" s="220"/>
      <c r="B15829" s="220"/>
      <c r="C15829" s="220"/>
    </row>
    <row r="15830" spans="1:3" x14ac:dyDescent="0.2">
      <c r="A15830" s="220"/>
      <c r="B15830" s="220"/>
      <c r="C15830" s="220"/>
    </row>
    <row r="15831" spans="1:3" x14ac:dyDescent="0.2">
      <c r="A15831" s="220"/>
      <c r="B15831" s="220"/>
      <c r="C15831" s="220"/>
    </row>
    <row r="15832" spans="1:3" x14ac:dyDescent="0.2">
      <c r="A15832" s="220"/>
      <c r="B15832" s="220"/>
      <c r="C15832" s="220"/>
    </row>
    <row r="15833" spans="1:3" x14ac:dyDescent="0.2">
      <c r="A15833" s="220"/>
      <c r="B15833" s="220"/>
      <c r="C15833" s="220"/>
    </row>
    <row r="15834" spans="1:3" x14ac:dyDescent="0.2">
      <c r="A15834" s="220"/>
      <c r="B15834" s="220"/>
      <c r="C15834" s="220"/>
    </row>
    <row r="15835" spans="1:3" x14ac:dyDescent="0.2">
      <c r="A15835" s="220"/>
      <c r="B15835" s="220"/>
      <c r="C15835" s="220"/>
    </row>
    <row r="15836" spans="1:3" x14ac:dyDescent="0.2">
      <c r="A15836" s="220"/>
      <c r="B15836" s="220"/>
      <c r="C15836" s="220"/>
    </row>
    <row r="15837" spans="1:3" x14ac:dyDescent="0.2">
      <c r="A15837" s="220"/>
      <c r="B15837" s="220"/>
      <c r="C15837" s="220"/>
    </row>
    <row r="15838" spans="1:3" x14ac:dyDescent="0.2">
      <c r="A15838" s="220"/>
      <c r="B15838" s="220"/>
      <c r="C15838" s="220"/>
    </row>
    <row r="15839" spans="1:3" x14ac:dyDescent="0.2">
      <c r="A15839" s="220"/>
      <c r="B15839" s="220"/>
      <c r="C15839" s="220"/>
    </row>
    <row r="15840" spans="1:3" x14ac:dyDescent="0.2">
      <c r="A15840" s="220"/>
      <c r="B15840" s="220"/>
      <c r="C15840" s="220"/>
    </row>
    <row r="15841" spans="1:3" x14ac:dyDescent="0.2">
      <c r="A15841" s="220"/>
      <c r="B15841" s="220"/>
      <c r="C15841" s="220"/>
    </row>
    <row r="15842" spans="1:3" x14ac:dyDescent="0.2">
      <c r="A15842" s="220"/>
      <c r="B15842" s="220"/>
      <c r="C15842" s="220"/>
    </row>
    <row r="15843" spans="1:3" x14ac:dyDescent="0.2">
      <c r="A15843" s="220"/>
      <c r="B15843" s="220"/>
      <c r="C15843" s="220"/>
    </row>
    <row r="15844" spans="1:3" x14ac:dyDescent="0.2">
      <c r="A15844" s="220"/>
      <c r="B15844" s="220"/>
      <c r="C15844" s="220"/>
    </row>
    <row r="15845" spans="1:3" x14ac:dyDescent="0.2">
      <c r="A15845" s="220"/>
      <c r="B15845" s="220"/>
      <c r="C15845" s="220"/>
    </row>
    <row r="15846" spans="1:3" x14ac:dyDescent="0.2">
      <c r="A15846" s="220"/>
      <c r="B15846" s="220"/>
      <c r="C15846" s="220"/>
    </row>
    <row r="15847" spans="1:3" x14ac:dyDescent="0.2">
      <c r="A15847" s="220"/>
      <c r="B15847" s="220"/>
      <c r="C15847" s="220"/>
    </row>
    <row r="15848" spans="1:3" x14ac:dyDescent="0.2">
      <c r="A15848" s="220"/>
      <c r="B15848" s="220"/>
      <c r="C15848" s="220"/>
    </row>
    <row r="15849" spans="1:3" x14ac:dyDescent="0.2">
      <c r="A15849" s="220"/>
      <c r="B15849" s="220"/>
      <c r="C15849" s="220"/>
    </row>
    <row r="15850" spans="1:3" x14ac:dyDescent="0.2">
      <c r="A15850" s="220"/>
      <c r="B15850" s="220"/>
      <c r="C15850" s="220"/>
    </row>
    <row r="15851" spans="1:3" x14ac:dyDescent="0.2">
      <c r="A15851" s="220"/>
      <c r="B15851" s="220"/>
      <c r="C15851" s="220"/>
    </row>
    <row r="15852" spans="1:3" x14ac:dyDescent="0.2">
      <c r="A15852" s="220"/>
      <c r="B15852" s="220"/>
      <c r="C15852" s="220"/>
    </row>
    <row r="15853" spans="1:3" x14ac:dyDescent="0.2">
      <c r="A15853" s="220"/>
      <c r="B15853" s="220"/>
      <c r="C15853" s="220"/>
    </row>
    <row r="15854" spans="1:3" x14ac:dyDescent="0.2">
      <c r="A15854" s="220"/>
      <c r="B15854" s="220"/>
      <c r="C15854" s="220"/>
    </row>
    <row r="15855" spans="1:3" x14ac:dyDescent="0.2">
      <c r="A15855" s="220"/>
      <c r="B15855" s="220"/>
      <c r="C15855" s="220"/>
    </row>
    <row r="15856" spans="1:3" x14ac:dyDescent="0.2">
      <c r="A15856" s="220"/>
      <c r="B15856" s="220"/>
      <c r="C15856" s="220"/>
    </row>
    <row r="15857" spans="1:3" x14ac:dyDescent="0.2">
      <c r="A15857" s="220"/>
      <c r="B15857" s="220"/>
      <c r="C15857" s="220"/>
    </row>
    <row r="15858" spans="1:3" x14ac:dyDescent="0.2">
      <c r="A15858" s="220"/>
      <c r="B15858" s="220"/>
      <c r="C15858" s="220"/>
    </row>
    <row r="15859" spans="1:3" x14ac:dyDescent="0.2">
      <c r="A15859" s="220"/>
      <c r="B15859" s="220"/>
      <c r="C15859" s="220"/>
    </row>
    <row r="15860" spans="1:3" x14ac:dyDescent="0.2">
      <c r="A15860" s="220"/>
      <c r="B15860" s="220"/>
      <c r="C15860" s="220"/>
    </row>
    <row r="15861" spans="1:3" x14ac:dyDescent="0.2">
      <c r="A15861" s="220"/>
      <c r="B15861" s="220"/>
      <c r="C15861" s="220"/>
    </row>
    <row r="15862" spans="1:3" x14ac:dyDescent="0.2">
      <c r="A15862" s="220"/>
      <c r="B15862" s="220"/>
      <c r="C15862" s="220"/>
    </row>
    <row r="15863" spans="1:3" x14ac:dyDescent="0.2">
      <c r="A15863" s="220"/>
      <c r="B15863" s="220"/>
      <c r="C15863" s="220"/>
    </row>
    <row r="15864" spans="1:3" x14ac:dyDescent="0.2">
      <c r="A15864" s="220"/>
      <c r="B15864" s="220"/>
      <c r="C15864" s="220"/>
    </row>
    <row r="15865" spans="1:3" x14ac:dyDescent="0.2">
      <c r="A15865" s="220"/>
      <c r="B15865" s="220"/>
      <c r="C15865" s="220"/>
    </row>
    <row r="15866" spans="1:3" x14ac:dyDescent="0.2">
      <c r="A15866" s="220"/>
      <c r="B15866" s="220"/>
      <c r="C15866" s="220"/>
    </row>
    <row r="15867" spans="1:3" x14ac:dyDescent="0.2">
      <c r="A15867" s="220"/>
      <c r="B15867" s="220"/>
      <c r="C15867" s="220"/>
    </row>
    <row r="15868" spans="1:3" x14ac:dyDescent="0.2">
      <c r="A15868" s="220"/>
      <c r="B15868" s="220"/>
      <c r="C15868" s="220"/>
    </row>
    <row r="15869" spans="1:3" x14ac:dyDescent="0.2">
      <c r="A15869" s="220"/>
      <c r="B15869" s="220"/>
      <c r="C15869" s="220"/>
    </row>
    <row r="15870" spans="1:3" x14ac:dyDescent="0.2">
      <c r="A15870" s="220"/>
      <c r="B15870" s="220"/>
      <c r="C15870" s="220"/>
    </row>
    <row r="15871" spans="1:3" x14ac:dyDescent="0.2">
      <c r="A15871" s="220"/>
      <c r="B15871" s="220"/>
      <c r="C15871" s="220"/>
    </row>
    <row r="15872" spans="1:3" x14ac:dyDescent="0.2">
      <c r="A15872" s="220"/>
      <c r="B15872" s="220"/>
      <c r="C15872" s="220"/>
    </row>
    <row r="15873" spans="1:3" x14ac:dyDescent="0.2">
      <c r="A15873" s="220"/>
      <c r="B15873" s="220"/>
      <c r="C15873" s="220"/>
    </row>
    <row r="15874" spans="1:3" x14ac:dyDescent="0.2">
      <c r="A15874" s="220"/>
      <c r="B15874" s="220"/>
      <c r="C15874" s="220"/>
    </row>
    <row r="15875" spans="1:3" x14ac:dyDescent="0.2">
      <c r="A15875" s="220"/>
      <c r="B15875" s="220"/>
      <c r="C15875" s="220"/>
    </row>
    <row r="15876" spans="1:3" x14ac:dyDescent="0.2">
      <c r="A15876" s="220"/>
      <c r="B15876" s="220"/>
      <c r="C15876" s="220"/>
    </row>
    <row r="15877" spans="1:3" x14ac:dyDescent="0.2">
      <c r="A15877" s="220"/>
      <c r="B15877" s="220"/>
      <c r="C15877" s="220"/>
    </row>
    <row r="15878" spans="1:3" x14ac:dyDescent="0.2">
      <c r="A15878" s="220"/>
      <c r="B15878" s="220"/>
      <c r="C15878" s="220"/>
    </row>
    <row r="15879" spans="1:3" x14ac:dyDescent="0.2">
      <c r="A15879" s="220"/>
      <c r="B15879" s="220"/>
      <c r="C15879" s="220"/>
    </row>
    <row r="15880" spans="1:3" x14ac:dyDescent="0.2">
      <c r="A15880" s="220"/>
      <c r="B15880" s="220"/>
      <c r="C15880" s="220"/>
    </row>
    <row r="15881" spans="1:3" x14ac:dyDescent="0.2">
      <c r="A15881" s="220"/>
      <c r="B15881" s="220"/>
      <c r="C15881" s="220"/>
    </row>
    <row r="15882" spans="1:3" x14ac:dyDescent="0.2">
      <c r="A15882" s="220"/>
      <c r="B15882" s="220"/>
      <c r="C15882" s="220"/>
    </row>
    <row r="15883" spans="1:3" x14ac:dyDescent="0.2">
      <c r="A15883" s="220"/>
      <c r="B15883" s="220"/>
      <c r="C15883" s="220"/>
    </row>
    <row r="15884" spans="1:3" x14ac:dyDescent="0.2">
      <c r="A15884" s="220"/>
      <c r="B15884" s="220"/>
      <c r="C15884" s="220"/>
    </row>
    <row r="15885" spans="1:3" x14ac:dyDescent="0.2">
      <c r="A15885" s="220"/>
      <c r="B15885" s="220"/>
      <c r="C15885" s="220"/>
    </row>
    <row r="15886" spans="1:3" x14ac:dyDescent="0.2">
      <c r="A15886" s="220"/>
      <c r="B15886" s="220"/>
      <c r="C15886" s="220"/>
    </row>
    <row r="15887" spans="1:3" x14ac:dyDescent="0.2">
      <c r="A15887" s="220"/>
      <c r="B15887" s="220"/>
      <c r="C15887" s="220"/>
    </row>
    <row r="15888" spans="1:3" x14ac:dyDescent="0.2">
      <c r="A15888" s="220"/>
      <c r="B15888" s="220"/>
      <c r="C15888" s="220"/>
    </row>
    <row r="15889" spans="1:3" x14ac:dyDescent="0.2">
      <c r="A15889" s="220"/>
      <c r="B15889" s="220"/>
      <c r="C15889" s="220"/>
    </row>
    <row r="15890" spans="1:3" x14ac:dyDescent="0.2">
      <c r="A15890" s="220"/>
      <c r="B15890" s="220"/>
      <c r="C15890" s="220"/>
    </row>
    <row r="15891" spans="1:3" x14ac:dyDescent="0.2">
      <c r="A15891" s="220"/>
      <c r="B15891" s="220"/>
      <c r="C15891" s="220"/>
    </row>
    <row r="15892" spans="1:3" x14ac:dyDescent="0.2">
      <c r="A15892" s="220"/>
      <c r="B15892" s="220"/>
      <c r="C15892" s="220"/>
    </row>
    <row r="15893" spans="1:3" x14ac:dyDescent="0.2">
      <c r="A15893" s="220"/>
      <c r="B15893" s="220"/>
      <c r="C15893" s="220"/>
    </row>
    <row r="15894" spans="1:3" x14ac:dyDescent="0.2">
      <c r="A15894" s="220"/>
      <c r="B15894" s="220"/>
      <c r="C15894" s="220"/>
    </row>
    <row r="15895" spans="1:3" x14ac:dyDescent="0.2">
      <c r="A15895" s="220"/>
      <c r="B15895" s="220"/>
      <c r="C15895" s="220"/>
    </row>
    <row r="15896" spans="1:3" x14ac:dyDescent="0.2">
      <c r="A15896" s="220"/>
      <c r="B15896" s="220"/>
      <c r="C15896" s="220"/>
    </row>
    <row r="15897" spans="1:3" x14ac:dyDescent="0.2">
      <c r="A15897" s="220"/>
      <c r="B15897" s="220"/>
      <c r="C15897" s="220"/>
    </row>
    <row r="15898" spans="1:3" x14ac:dyDescent="0.2">
      <c r="A15898" s="220"/>
      <c r="B15898" s="220"/>
      <c r="C15898" s="220"/>
    </row>
    <row r="15899" spans="1:3" x14ac:dyDescent="0.2">
      <c r="A15899" s="220"/>
      <c r="B15899" s="220"/>
      <c r="C15899" s="220"/>
    </row>
    <row r="15900" spans="1:3" x14ac:dyDescent="0.2">
      <c r="A15900" s="220"/>
      <c r="B15900" s="220"/>
      <c r="C15900" s="220"/>
    </row>
    <row r="15901" spans="1:3" x14ac:dyDescent="0.2">
      <c r="A15901" s="220"/>
      <c r="B15901" s="220"/>
      <c r="C15901" s="220"/>
    </row>
    <row r="15902" spans="1:3" x14ac:dyDescent="0.2">
      <c r="A15902" s="220"/>
      <c r="B15902" s="220"/>
      <c r="C15902" s="220"/>
    </row>
    <row r="15903" spans="1:3" x14ac:dyDescent="0.2">
      <c r="A15903" s="220"/>
      <c r="B15903" s="220"/>
      <c r="C15903" s="220"/>
    </row>
    <row r="15904" spans="1:3" x14ac:dyDescent="0.2">
      <c r="A15904" s="220"/>
      <c r="B15904" s="220"/>
      <c r="C15904" s="220"/>
    </row>
    <row r="15905" spans="1:3" x14ac:dyDescent="0.2">
      <c r="A15905" s="220"/>
      <c r="B15905" s="220"/>
      <c r="C15905" s="220"/>
    </row>
    <row r="15906" spans="1:3" x14ac:dyDescent="0.2">
      <c r="A15906" s="220"/>
      <c r="B15906" s="220"/>
      <c r="C15906" s="220"/>
    </row>
    <row r="15907" spans="1:3" x14ac:dyDescent="0.2">
      <c r="A15907" s="220"/>
      <c r="B15907" s="220"/>
      <c r="C15907" s="220"/>
    </row>
    <row r="15908" spans="1:3" x14ac:dyDescent="0.2">
      <c r="A15908" s="220"/>
      <c r="B15908" s="220"/>
      <c r="C15908" s="220"/>
    </row>
    <row r="15909" spans="1:3" x14ac:dyDescent="0.2">
      <c r="A15909" s="220"/>
      <c r="B15909" s="220"/>
      <c r="C15909" s="220"/>
    </row>
    <row r="15910" spans="1:3" x14ac:dyDescent="0.2">
      <c r="A15910" s="220"/>
      <c r="B15910" s="220"/>
      <c r="C15910" s="220"/>
    </row>
    <row r="15911" spans="1:3" x14ac:dyDescent="0.2">
      <c r="A15911" s="220"/>
      <c r="B15911" s="220"/>
      <c r="C15911" s="220"/>
    </row>
    <row r="15912" spans="1:3" x14ac:dyDescent="0.2">
      <c r="A15912" s="220"/>
      <c r="B15912" s="220"/>
      <c r="C15912" s="220"/>
    </row>
    <row r="15913" spans="1:3" x14ac:dyDescent="0.2">
      <c r="A15913" s="220"/>
      <c r="B15913" s="220"/>
      <c r="C15913" s="220"/>
    </row>
    <row r="15914" spans="1:3" x14ac:dyDescent="0.2">
      <c r="A15914" s="220"/>
      <c r="B15914" s="220"/>
      <c r="C15914" s="220"/>
    </row>
    <row r="15915" spans="1:3" x14ac:dyDescent="0.2">
      <c r="A15915" s="220"/>
      <c r="B15915" s="220"/>
      <c r="C15915" s="220"/>
    </row>
    <row r="15916" spans="1:3" x14ac:dyDescent="0.2">
      <c r="A15916" s="220"/>
      <c r="B15916" s="220"/>
      <c r="C15916" s="220"/>
    </row>
    <row r="15917" spans="1:3" x14ac:dyDescent="0.2">
      <c r="A15917" s="220"/>
      <c r="B15917" s="220"/>
      <c r="C15917" s="220"/>
    </row>
    <row r="15918" spans="1:3" x14ac:dyDescent="0.2">
      <c r="A15918" s="220"/>
      <c r="B15918" s="220"/>
      <c r="C15918" s="220"/>
    </row>
    <row r="15919" spans="1:3" x14ac:dyDescent="0.2">
      <c r="A15919" s="220"/>
      <c r="B15919" s="220"/>
      <c r="C15919" s="220"/>
    </row>
    <row r="15920" spans="1:3" x14ac:dyDescent="0.2">
      <c r="A15920" s="220"/>
      <c r="B15920" s="220"/>
      <c r="C15920" s="220"/>
    </row>
    <row r="15921" spans="1:3" x14ac:dyDescent="0.2">
      <c r="A15921" s="220"/>
      <c r="B15921" s="220"/>
      <c r="C15921" s="220"/>
    </row>
    <row r="15922" spans="1:3" x14ac:dyDescent="0.2">
      <c r="A15922" s="220"/>
      <c r="B15922" s="220"/>
      <c r="C15922" s="220"/>
    </row>
    <row r="15923" spans="1:3" x14ac:dyDescent="0.2">
      <c r="A15923" s="220"/>
      <c r="B15923" s="220"/>
      <c r="C15923" s="220"/>
    </row>
    <row r="15924" spans="1:3" x14ac:dyDescent="0.2">
      <c r="A15924" s="220"/>
      <c r="B15924" s="220"/>
      <c r="C15924" s="220"/>
    </row>
    <row r="15925" spans="1:3" x14ac:dyDescent="0.2">
      <c r="A15925" s="220"/>
      <c r="B15925" s="220"/>
      <c r="C15925" s="220"/>
    </row>
    <row r="15926" spans="1:3" x14ac:dyDescent="0.2">
      <c r="A15926" s="220"/>
      <c r="B15926" s="220"/>
      <c r="C15926" s="220"/>
    </row>
    <row r="15927" spans="1:3" x14ac:dyDescent="0.2">
      <c r="A15927" s="220"/>
      <c r="B15927" s="220"/>
      <c r="C15927" s="220"/>
    </row>
    <row r="15928" spans="1:3" x14ac:dyDescent="0.2">
      <c r="A15928" s="220"/>
      <c r="B15928" s="220"/>
      <c r="C15928" s="220"/>
    </row>
    <row r="15929" spans="1:3" x14ac:dyDescent="0.2">
      <c r="A15929" s="220"/>
      <c r="B15929" s="220"/>
      <c r="C15929" s="220"/>
    </row>
    <row r="15930" spans="1:3" x14ac:dyDescent="0.2">
      <c r="A15930" s="220"/>
      <c r="B15930" s="220"/>
      <c r="C15930" s="220"/>
    </row>
    <row r="15931" spans="1:3" x14ac:dyDescent="0.2">
      <c r="A15931" s="220"/>
      <c r="B15931" s="220"/>
      <c r="C15931" s="220"/>
    </row>
    <row r="15932" spans="1:3" x14ac:dyDescent="0.2">
      <c r="A15932" s="220"/>
      <c r="B15932" s="220"/>
      <c r="C15932" s="220"/>
    </row>
    <row r="15933" spans="1:3" x14ac:dyDescent="0.2">
      <c r="A15933" s="220"/>
      <c r="B15933" s="220"/>
      <c r="C15933" s="220"/>
    </row>
    <row r="15934" spans="1:3" x14ac:dyDescent="0.2">
      <c r="A15934" s="220"/>
      <c r="B15934" s="220"/>
      <c r="C15934" s="220"/>
    </row>
    <row r="15935" spans="1:3" x14ac:dyDescent="0.2">
      <c r="A15935" s="220"/>
      <c r="B15935" s="220"/>
      <c r="C15935" s="220"/>
    </row>
    <row r="15936" spans="1:3" x14ac:dyDescent="0.2">
      <c r="A15936" s="220"/>
      <c r="B15936" s="220"/>
      <c r="C15936" s="220"/>
    </row>
    <row r="15937" spans="1:3" x14ac:dyDescent="0.2">
      <c r="A15937" s="220"/>
      <c r="B15937" s="220"/>
      <c r="C15937" s="220"/>
    </row>
    <row r="15938" spans="1:3" x14ac:dyDescent="0.2">
      <c r="A15938" s="220"/>
      <c r="B15938" s="220"/>
      <c r="C15938" s="220"/>
    </row>
    <row r="15939" spans="1:3" x14ac:dyDescent="0.2">
      <c r="A15939" s="220"/>
      <c r="B15939" s="220"/>
      <c r="C15939" s="220"/>
    </row>
    <row r="15940" spans="1:3" x14ac:dyDescent="0.2">
      <c r="A15940" s="220"/>
      <c r="B15940" s="220"/>
      <c r="C15940" s="220"/>
    </row>
    <row r="15941" spans="1:3" x14ac:dyDescent="0.2">
      <c r="A15941" s="220"/>
      <c r="B15941" s="220"/>
      <c r="C15941" s="220"/>
    </row>
    <row r="15942" spans="1:3" x14ac:dyDescent="0.2">
      <c r="A15942" s="220"/>
      <c r="B15942" s="220"/>
      <c r="C15942" s="220"/>
    </row>
    <row r="15943" spans="1:3" x14ac:dyDescent="0.2">
      <c r="A15943" s="220"/>
      <c r="B15943" s="220"/>
      <c r="C15943" s="220"/>
    </row>
    <row r="15944" spans="1:3" x14ac:dyDescent="0.2">
      <c r="A15944" s="220"/>
      <c r="B15944" s="220"/>
      <c r="C15944" s="220"/>
    </row>
    <row r="15945" spans="1:3" x14ac:dyDescent="0.2">
      <c r="A15945" s="220"/>
      <c r="B15945" s="220"/>
      <c r="C15945" s="220"/>
    </row>
    <row r="15946" spans="1:3" x14ac:dyDescent="0.2">
      <c r="A15946" s="220"/>
      <c r="B15946" s="220"/>
      <c r="C15946" s="220"/>
    </row>
    <row r="15947" spans="1:3" x14ac:dyDescent="0.2">
      <c r="A15947" s="220"/>
      <c r="B15947" s="220"/>
      <c r="C15947" s="220"/>
    </row>
    <row r="15948" spans="1:3" x14ac:dyDescent="0.2">
      <c r="A15948" s="220"/>
      <c r="B15948" s="220"/>
      <c r="C15948" s="220"/>
    </row>
    <row r="15949" spans="1:3" x14ac:dyDescent="0.2">
      <c r="A15949" s="220"/>
      <c r="B15949" s="220"/>
      <c r="C15949" s="220"/>
    </row>
    <row r="15950" spans="1:3" x14ac:dyDescent="0.2">
      <c r="A15950" s="220"/>
      <c r="B15950" s="220"/>
      <c r="C15950" s="220"/>
    </row>
    <row r="15951" spans="1:3" x14ac:dyDescent="0.2">
      <c r="A15951" s="220"/>
      <c r="B15951" s="220"/>
      <c r="C15951" s="220"/>
    </row>
    <row r="15952" spans="1:3" x14ac:dyDescent="0.2">
      <c r="A15952" s="220"/>
      <c r="B15952" s="220"/>
      <c r="C15952" s="220"/>
    </row>
    <row r="15953" spans="1:3" x14ac:dyDescent="0.2">
      <c r="A15953" s="220"/>
      <c r="B15953" s="220"/>
      <c r="C15953" s="220"/>
    </row>
    <row r="15954" spans="1:3" x14ac:dyDescent="0.2">
      <c r="A15954" s="220"/>
      <c r="B15954" s="220"/>
      <c r="C15954" s="220"/>
    </row>
    <row r="15955" spans="1:3" x14ac:dyDescent="0.2">
      <c r="A15955" s="220"/>
      <c r="B15955" s="220"/>
      <c r="C15955" s="220"/>
    </row>
    <row r="15956" spans="1:3" x14ac:dyDescent="0.2">
      <c r="A15956" s="220"/>
      <c r="B15956" s="220"/>
      <c r="C15956" s="220"/>
    </row>
    <row r="15957" spans="1:3" x14ac:dyDescent="0.2">
      <c r="A15957" s="220"/>
      <c r="B15957" s="220"/>
      <c r="C15957" s="220"/>
    </row>
    <row r="15958" spans="1:3" x14ac:dyDescent="0.2">
      <c r="A15958" s="220"/>
      <c r="B15958" s="220"/>
      <c r="C15958" s="220"/>
    </row>
    <row r="15959" spans="1:3" x14ac:dyDescent="0.2">
      <c r="A15959" s="220"/>
      <c r="B15959" s="220"/>
      <c r="C15959" s="220"/>
    </row>
    <row r="15960" spans="1:3" x14ac:dyDescent="0.2">
      <c r="A15960" s="220"/>
      <c r="B15960" s="220"/>
      <c r="C15960" s="220"/>
    </row>
    <row r="15961" spans="1:3" x14ac:dyDescent="0.2">
      <c r="A15961" s="220"/>
      <c r="B15961" s="220"/>
      <c r="C15961" s="220"/>
    </row>
    <row r="15962" spans="1:3" x14ac:dyDescent="0.2">
      <c r="A15962" s="220"/>
      <c r="B15962" s="220"/>
      <c r="C15962" s="220"/>
    </row>
    <row r="15963" spans="1:3" x14ac:dyDescent="0.2">
      <c r="A15963" s="220"/>
      <c r="B15963" s="220"/>
      <c r="C15963" s="220"/>
    </row>
    <row r="15964" spans="1:3" x14ac:dyDescent="0.2">
      <c r="A15964" s="220"/>
      <c r="B15964" s="220"/>
      <c r="C15964" s="220"/>
    </row>
    <row r="15965" spans="1:3" x14ac:dyDescent="0.2">
      <c r="A15965" s="220"/>
      <c r="B15965" s="220"/>
      <c r="C15965" s="220"/>
    </row>
    <row r="15966" spans="1:3" x14ac:dyDescent="0.2">
      <c r="A15966" s="220"/>
      <c r="B15966" s="220"/>
      <c r="C15966" s="220"/>
    </row>
    <row r="15967" spans="1:3" x14ac:dyDescent="0.2">
      <c r="A15967" s="220"/>
      <c r="B15967" s="220"/>
      <c r="C15967" s="220"/>
    </row>
    <row r="15968" spans="1:3" x14ac:dyDescent="0.2">
      <c r="A15968" s="220"/>
      <c r="B15968" s="220"/>
      <c r="C15968" s="220"/>
    </row>
    <row r="15969" spans="1:3" x14ac:dyDescent="0.2">
      <c r="A15969" s="220"/>
      <c r="B15969" s="220"/>
      <c r="C15969" s="220"/>
    </row>
    <row r="15970" spans="1:3" x14ac:dyDescent="0.2">
      <c r="A15970" s="220"/>
      <c r="B15970" s="220"/>
      <c r="C15970" s="220"/>
    </row>
    <row r="15971" spans="1:3" x14ac:dyDescent="0.2">
      <c r="A15971" s="220"/>
      <c r="B15971" s="220"/>
      <c r="C15971" s="220"/>
    </row>
    <row r="15972" spans="1:3" x14ac:dyDescent="0.2">
      <c r="A15972" s="220"/>
      <c r="B15972" s="220"/>
      <c r="C15972" s="220"/>
    </row>
    <row r="15973" spans="1:3" x14ac:dyDescent="0.2">
      <c r="A15973" s="220"/>
      <c r="B15973" s="220"/>
      <c r="C15973" s="220"/>
    </row>
    <row r="15974" spans="1:3" x14ac:dyDescent="0.2">
      <c r="A15974" s="220"/>
      <c r="B15974" s="220"/>
      <c r="C15974" s="220"/>
    </row>
    <row r="15975" spans="1:3" x14ac:dyDescent="0.2">
      <c r="A15975" s="220"/>
      <c r="B15975" s="220"/>
      <c r="C15975" s="220"/>
    </row>
    <row r="15976" spans="1:3" x14ac:dyDescent="0.2">
      <c r="A15976" s="220"/>
      <c r="B15976" s="220"/>
      <c r="C15976" s="220"/>
    </row>
    <row r="15977" spans="1:3" x14ac:dyDescent="0.2">
      <c r="A15977" s="220"/>
      <c r="B15977" s="220"/>
      <c r="C15977" s="220"/>
    </row>
    <row r="15978" spans="1:3" x14ac:dyDescent="0.2">
      <c r="A15978" s="220"/>
      <c r="B15978" s="220"/>
      <c r="C15978" s="220"/>
    </row>
    <row r="15979" spans="1:3" x14ac:dyDescent="0.2">
      <c r="A15979" s="220"/>
      <c r="B15979" s="220"/>
      <c r="C15979" s="220"/>
    </row>
    <row r="15980" spans="1:3" x14ac:dyDescent="0.2">
      <c r="A15980" s="220"/>
      <c r="B15980" s="220"/>
      <c r="C15980" s="220"/>
    </row>
    <row r="15981" spans="1:3" x14ac:dyDescent="0.2">
      <c r="A15981" s="220"/>
      <c r="B15981" s="220"/>
      <c r="C15981" s="220"/>
    </row>
    <row r="15982" spans="1:3" x14ac:dyDescent="0.2">
      <c r="A15982" s="220"/>
      <c r="B15982" s="220"/>
      <c r="C15982" s="220"/>
    </row>
    <row r="15983" spans="1:3" x14ac:dyDescent="0.2">
      <c r="A15983" s="220"/>
      <c r="B15983" s="220"/>
      <c r="C15983" s="220"/>
    </row>
    <row r="15984" spans="1:3" x14ac:dyDescent="0.2">
      <c r="A15984" s="220"/>
      <c r="B15984" s="220"/>
      <c r="C15984" s="220"/>
    </row>
    <row r="15985" spans="1:3" x14ac:dyDescent="0.2">
      <c r="A15985" s="220"/>
      <c r="B15985" s="220"/>
      <c r="C15985" s="220"/>
    </row>
    <row r="15986" spans="1:3" x14ac:dyDescent="0.2">
      <c r="A15986" s="220"/>
      <c r="B15986" s="220"/>
      <c r="C15986" s="220"/>
    </row>
    <row r="15987" spans="1:3" x14ac:dyDescent="0.2">
      <c r="A15987" s="220"/>
      <c r="B15987" s="220"/>
      <c r="C15987" s="220"/>
    </row>
    <row r="15988" spans="1:3" x14ac:dyDescent="0.2">
      <c r="A15988" s="220"/>
      <c r="B15988" s="220"/>
      <c r="C15988" s="220"/>
    </row>
    <row r="15989" spans="1:3" x14ac:dyDescent="0.2">
      <c r="A15989" s="220"/>
      <c r="B15989" s="220"/>
      <c r="C15989" s="220"/>
    </row>
    <row r="15990" spans="1:3" x14ac:dyDescent="0.2">
      <c r="A15990" s="220"/>
      <c r="B15990" s="220"/>
      <c r="C15990" s="220"/>
    </row>
    <row r="15991" spans="1:3" x14ac:dyDescent="0.2">
      <c r="A15991" s="220"/>
      <c r="B15991" s="220"/>
      <c r="C15991" s="220"/>
    </row>
    <row r="15992" spans="1:3" x14ac:dyDescent="0.2">
      <c r="A15992" s="220"/>
      <c r="B15992" s="220"/>
      <c r="C15992" s="220"/>
    </row>
    <row r="15993" spans="1:3" x14ac:dyDescent="0.2">
      <c r="A15993" s="220"/>
      <c r="B15993" s="220"/>
      <c r="C15993" s="220"/>
    </row>
    <row r="15994" spans="1:3" x14ac:dyDescent="0.2">
      <c r="A15994" s="220"/>
      <c r="B15994" s="220"/>
      <c r="C15994" s="220"/>
    </row>
    <row r="15995" spans="1:3" x14ac:dyDescent="0.2">
      <c r="A15995" s="220"/>
      <c r="B15995" s="220"/>
      <c r="C15995" s="220"/>
    </row>
    <row r="15996" spans="1:3" x14ac:dyDescent="0.2">
      <c r="A15996" s="220"/>
      <c r="B15996" s="220"/>
      <c r="C15996" s="220"/>
    </row>
    <row r="15997" spans="1:3" x14ac:dyDescent="0.2">
      <c r="A15997" s="220"/>
      <c r="B15997" s="220"/>
      <c r="C15997" s="220"/>
    </row>
    <row r="15998" spans="1:3" x14ac:dyDescent="0.2">
      <c r="A15998" s="220"/>
      <c r="B15998" s="220"/>
      <c r="C15998" s="220"/>
    </row>
    <row r="15999" spans="1:3" x14ac:dyDescent="0.2">
      <c r="A15999" s="220"/>
      <c r="B15999" s="220"/>
      <c r="C15999" s="220"/>
    </row>
    <row r="16000" spans="1:3" x14ac:dyDescent="0.2">
      <c r="A16000" s="220"/>
      <c r="B16000" s="220"/>
      <c r="C16000" s="220"/>
    </row>
    <row r="16001" spans="1:3" x14ac:dyDescent="0.2">
      <c r="A16001" s="220"/>
      <c r="B16001" s="220"/>
      <c r="C16001" s="220"/>
    </row>
    <row r="16002" spans="1:3" x14ac:dyDescent="0.2">
      <c r="A16002" s="220"/>
      <c r="B16002" s="220"/>
      <c r="C16002" s="220"/>
    </row>
    <row r="16003" spans="1:3" x14ac:dyDescent="0.2">
      <c r="A16003" s="220"/>
      <c r="B16003" s="220"/>
      <c r="C16003" s="220"/>
    </row>
    <row r="16004" spans="1:3" x14ac:dyDescent="0.2">
      <c r="A16004" s="220"/>
      <c r="B16004" s="220"/>
      <c r="C16004" s="220"/>
    </row>
    <row r="16005" spans="1:3" x14ac:dyDescent="0.2">
      <c r="A16005" s="220"/>
      <c r="B16005" s="220"/>
      <c r="C16005" s="220"/>
    </row>
    <row r="16006" spans="1:3" x14ac:dyDescent="0.2">
      <c r="A16006" s="220"/>
      <c r="B16006" s="220"/>
      <c r="C16006" s="220"/>
    </row>
    <row r="16007" spans="1:3" x14ac:dyDescent="0.2">
      <c r="A16007" s="220"/>
      <c r="B16007" s="220"/>
      <c r="C16007" s="220"/>
    </row>
    <row r="16008" spans="1:3" x14ac:dyDescent="0.2">
      <c r="A16008" s="220"/>
      <c r="B16008" s="220"/>
      <c r="C16008" s="220"/>
    </row>
    <row r="16009" spans="1:3" x14ac:dyDescent="0.2">
      <c r="A16009" s="220"/>
      <c r="B16009" s="220"/>
      <c r="C16009" s="220"/>
    </row>
    <row r="16010" spans="1:3" x14ac:dyDescent="0.2">
      <c r="A16010" s="220"/>
      <c r="B16010" s="220"/>
      <c r="C16010" s="220"/>
    </row>
    <row r="16011" spans="1:3" x14ac:dyDescent="0.2">
      <c r="A16011" s="220"/>
      <c r="B16011" s="220"/>
      <c r="C16011" s="220"/>
    </row>
    <row r="16012" spans="1:3" x14ac:dyDescent="0.2">
      <c r="A16012" s="220"/>
      <c r="B16012" s="220"/>
      <c r="C16012" s="220"/>
    </row>
    <row r="16013" spans="1:3" x14ac:dyDescent="0.2">
      <c r="A16013" s="220"/>
      <c r="B16013" s="220"/>
      <c r="C16013" s="220"/>
    </row>
    <row r="16014" spans="1:3" x14ac:dyDescent="0.2">
      <c r="A16014" s="220"/>
      <c r="B16014" s="220"/>
      <c r="C16014" s="220"/>
    </row>
    <row r="16015" spans="1:3" x14ac:dyDescent="0.2">
      <c r="A16015" s="220"/>
      <c r="B16015" s="220"/>
      <c r="C16015" s="220"/>
    </row>
    <row r="16016" spans="1:3" x14ac:dyDescent="0.2">
      <c r="A16016" s="220"/>
      <c r="B16016" s="220"/>
      <c r="C16016" s="220"/>
    </row>
    <row r="16017" spans="1:3" x14ac:dyDescent="0.2">
      <c r="A16017" s="220"/>
      <c r="B16017" s="220"/>
      <c r="C16017" s="220"/>
    </row>
    <row r="16018" spans="1:3" x14ac:dyDescent="0.2">
      <c r="A16018" s="220"/>
      <c r="B16018" s="220"/>
      <c r="C16018" s="220"/>
    </row>
    <row r="16019" spans="1:3" x14ac:dyDescent="0.2">
      <c r="A16019" s="220"/>
      <c r="B16019" s="220"/>
      <c r="C16019" s="220"/>
    </row>
    <row r="16020" spans="1:3" x14ac:dyDescent="0.2">
      <c r="A16020" s="220"/>
      <c r="B16020" s="220"/>
      <c r="C16020" s="220"/>
    </row>
    <row r="16021" spans="1:3" x14ac:dyDescent="0.2">
      <c r="A16021" s="220"/>
      <c r="B16021" s="220"/>
      <c r="C16021" s="220"/>
    </row>
    <row r="16022" spans="1:3" x14ac:dyDescent="0.2">
      <c r="A16022" s="220"/>
      <c r="B16022" s="220"/>
      <c r="C16022" s="220"/>
    </row>
    <row r="16023" spans="1:3" x14ac:dyDescent="0.2">
      <c r="A16023" s="220"/>
      <c r="B16023" s="220"/>
      <c r="C16023" s="220"/>
    </row>
    <row r="16024" spans="1:3" x14ac:dyDescent="0.2">
      <c r="A16024" s="220"/>
      <c r="B16024" s="220"/>
      <c r="C16024" s="220"/>
    </row>
    <row r="16025" spans="1:3" x14ac:dyDescent="0.2">
      <c r="A16025" s="220"/>
      <c r="B16025" s="220"/>
      <c r="C16025" s="220"/>
    </row>
    <row r="16026" spans="1:3" x14ac:dyDescent="0.2">
      <c r="A16026" s="220"/>
      <c r="B16026" s="220"/>
      <c r="C16026" s="220"/>
    </row>
    <row r="16027" spans="1:3" x14ac:dyDescent="0.2">
      <c r="A16027" s="220"/>
      <c r="B16027" s="220"/>
      <c r="C16027" s="220"/>
    </row>
    <row r="16028" spans="1:3" x14ac:dyDescent="0.2">
      <c r="A16028" s="220"/>
      <c r="B16028" s="220"/>
      <c r="C16028" s="220"/>
    </row>
    <row r="16029" spans="1:3" x14ac:dyDescent="0.2">
      <c r="A16029" s="220"/>
      <c r="B16029" s="220"/>
      <c r="C16029" s="220"/>
    </row>
    <row r="16030" spans="1:3" x14ac:dyDescent="0.2">
      <c r="A16030" s="220"/>
      <c r="B16030" s="220"/>
      <c r="C16030" s="220"/>
    </row>
    <row r="16031" spans="1:3" x14ac:dyDescent="0.2">
      <c r="A16031" s="220"/>
      <c r="B16031" s="220"/>
      <c r="C16031" s="220"/>
    </row>
    <row r="16032" spans="1:3" x14ac:dyDescent="0.2">
      <c r="A16032" s="220"/>
      <c r="B16032" s="220"/>
      <c r="C16032" s="220"/>
    </row>
    <row r="16033" spans="1:3" x14ac:dyDescent="0.2">
      <c r="A16033" s="220"/>
      <c r="B16033" s="220"/>
      <c r="C16033" s="220"/>
    </row>
    <row r="16034" spans="1:3" x14ac:dyDescent="0.2">
      <c r="A16034" s="220"/>
      <c r="B16034" s="220"/>
      <c r="C16034" s="220"/>
    </row>
    <row r="16035" spans="1:3" x14ac:dyDescent="0.2">
      <c r="A16035" s="220"/>
      <c r="B16035" s="220"/>
      <c r="C16035" s="220"/>
    </row>
    <row r="16036" spans="1:3" x14ac:dyDescent="0.2">
      <c r="A16036" s="220"/>
      <c r="B16036" s="220"/>
      <c r="C16036" s="220"/>
    </row>
    <row r="16037" spans="1:3" x14ac:dyDescent="0.2">
      <c r="A16037" s="220"/>
      <c r="B16037" s="220"/>
      <c r="C16037" s="220"/>
    </row>
    <row r="16038" spans="1:3" x14ac:dyDescent="0.2">
      <c r="A16038" s="220"/>
      <c r="B16038" s="220"/>
      <c r="C16038" s="220"/>
    </row>
    <row r="16039" spans="1:3" x14ac:dyDescent="0.2">
      <c r="A16039" s="220"/>
      <c r="B16039" s="220"/>
      <c r="C16039" s="220"/>
    </row>
    <row r="16040" spans="1:3" x14ac:dyDescent="0.2">
      <c r="A16040" s="220"/>
      <c r="B16040" s="220"/>
      <c r="C16040" s="220"/>
    </row>
    <row r="16041" spans="1:3" x14ac:dyDescent="0.2">
      <c r="A16041" s="220"/>
      <c r="B16041" s="220"/>
      <c r="C16041" s="220"/>
    </row>
    <row r="16042" spans="1:3" x14ac:dyDescent="0.2">
      <c r="A16042" s="220"/>
      <c r="B16042" s="220"/>
      <c r="C16042" s="220"/>
    </row>
    <row r="16043" spans="1:3" x14ac:dyDescent="0.2">
      <c r="A16043" s="220"/>
      <c r="B16043" s="220"/>
      <c r="C16043" s="220"/>
    </row>
    <row r="16044" spans="1:3" x14ac:dyDescent="0.2">
      <c r="A16044" s="220"/>
      <c r="B16044" s="220"/>
      <c r="C16044" s="220"/>
    </row>
    <row r="16045" spans="1:3" x14ac:dyDescent="0.2">
      <c r="A16045" s="220"/>
      <c r="B16045" s="220"/>
      <c r="C16045" s="220"/>
    </row>
    <row r="16046" spans="1:3" x14ac:dyDescent="0.2">
      <c r="A16046" s="220"/>
      <c r="B16046" s="220"/>
      <c r="C16046" s="220"/>
    </row>
    <row r="16047" spans="1:3" x14ac:dyDescent="0.2">
      <c r="A16047" s="220"/>
      <c r="B16047" s="220"/>
      <c r="C16047" s="220"/>
    </row>
    <row r="16048" spans="1:3" x14ac:dyDescent="0.2">
      <c r="A16048" s="220"/>
      <c r="B16048" s="220"/>
      <c r="C16048" s="220"/>
    </row>
    <row r="16049" spans="1:3" x14ac:dyDescent="0.2">
      <c r="A16049" s="220"/>
      <c r="B16049" s="220"/>
      <c r="C16049" s="220"/>
    </row>
    <row r="16050" spans="1:3" x14ac:dyDescent="0.2">
      <c r="A16050" s="220"/>
      <c r="B16050" s="220"/>
      <c r="C16050" s="220"/>
    </row>
    <row r="16051" spans="1:3" x14ac:dyDescent="0.2">
      <c r="A16051" s="220"/>
      <c r="B16051" s="220"/>
      <c r="C16051" s="220"/>
    </row>
    <row r="16052" spans="1:3" x14ac:dyDescent="0.2">
      <c r="A16052" s="220"/>
      <c r="B16052" s="220"/>
      <c r="C16052" s="220"/>
    </row>
    <row r="16053" spans="1:3" x14ac:dyDescent="0.2">
      <c r="A16053" s="220"/>
      <c r="B16053" s="220"/>
      <c r="C16053" s="220"/>
    </row>
    <row r="16054" spans="1:3" x14ac:dyDescent="0.2">
      <c r="A16054" s="220"/>
      <c r="B16054" s="220"/>
      <c r="C16054" s="220"/>
    </row>
    <row r="16055" spans="1:3" x14ac:dyDescent="0.2">
      <c r="A16055" s="220"/>
      <c r="B16055" s="220"/>
      <c r="C16055" s="220"/>
    </row>
    <row r="16056" spans="1:3" x14ac:dyDescent="0.2">
      <c r="A16056" s="220"/>
      <c r="B16056" s="220"/>
      <c r="C16056" s="220"/>
    </row>
    <row r="16057" spans="1:3" x14ac:dyDescent="0.2">
      <c r="A16057" s="220"/>
      <c r="B16057" s="220"/>
      <c r="C16057" s="220"/>
    </row>
    <row r="16058" spans="1:3" x14ac:dyDescent="0.2">
      <c r="A16058" s="220"/>
      <c r="B16058" s="220"/>
      <c r="C16058" s="220"/>
    </row>
    <row r="16059" spans="1:3" x14ac:dyDescent="0.2">
      <c r="A16059" s="220"/>
      <c r="B16059" s="220"/>
      <c r="C16059" s="220"/>
    </row>
    <row r="16060" spans="1:3" x14ac:dyDescent="0.2">
      <c r="A16060" s="220"/>
      <c r="B16060" s="220"/>
      <c r="C16060" s="220"/>
    </row>
    <row r="16061" spans="1:3" x14ac:dyDescent="0.2">
      <c r="A16061" s="220"/>
      <c r="B16061" s="220"/>
      <c r="C16061" s="220"/>
    </row>
    <row r="16062" spans="1:3" x14ac:dyDescent="0.2">
      <c r="A16062" s="220"/>
      <c r="B16062" s="220"/>
      <c r="C16062" s="220"/>
    </row>
    <row r="16063" spans="1:3" x14ac:dyDescent="0.2">
      <c r="A16063" s="220"/>
      <c r="B16063" s="220"/>
      <c r="C16063" s="220"/>
    </row>
    <row r="16064" spans="1:3" x14ac:dyDescent="0.2">
      <c r="A16064" s="220"/>
      <c r="B16064" s="220"/>
      <c r="C16064" s="220"/>
    </row>
    <row r="16065" spans="1:3" x14ac:dyDescent="0.2">
      <c r="A16065" s="220"/>
      <c r="B16065" s="220"/>
      <c r="C16065" s="220"/>
    </row>
    <row r="16066" spans="1:3" x14ac:dyDescent="0.2">
      <c r="A16066" s="220"/>
      <c r="B16066" s="220"/>
      <c r="C16066" s="220"/>
    </row>
    <row r="16067" spans="1:3" x14ac:dyDescent="0.2">
      <c r="A16067" s="220"/>
      <c r="B16067" s="220"/>
      <c r="C16067" s="220"/>
    </row>
    <row r="16068" spans="1:3" x14ac:dyDescent="0.2">
      <c r="A16068" s="220"/>
      <c r="B16068" s="220"/>
      <c r="C16068" s="220"/>
    </row>
    <row r="16069" spans="1:3" x14ac:dyDescent="0.2">
      <c r="A16069" s="220"/>
      <c r="B16069" s="220"/>
      <c r="C16069" s="220"/>
    </row>
    <row r="16070" spans="1:3" x14ac:dyDescent="0.2">
      <c r="A16070" s="220"/>
      <c r="B16070" s="220"/>
      <c r="C16070" s="220"/>
    </row>
    <row r="16071" spans="1:3" x14ac:dyDescent="0.2">
      <c r="A16071" s="220"/>
      <c r="B16071" s="220"/>
      <c r="C16071" s="220"/>
    </row>
    <row r="16072" spans="1:3" x14ac:dyDescent="0.2">
      <c r="A16072" s="220"/>
      <c r="B16072" s="220"/>
      <c r="C16072" s="220"/>
    </row>
    <row r="16073" spans="1:3" x14ac:dyDescent="0.2">
      <c r="A16073" s="220"/>
      <c r="B16073" s="220"/>
      <c r="C16073" s="220"/>
    </row>
    <row r="16074" spans="1:3" x14ac:dyDescent="0.2">
      <c r="A16074" s="220"/>
      <c r="B16074" s="220"/>
      <c r="C16074" s="220"/>
    </row>
    <row r="16075" spans="1:3" x14ac:dyDescent="0.2">
      <c r="A16075" s="220"/>
      <c r="B16075" s="220"/>
      <c r="C16075" s="220"/>
    </row>
    <row r="16076" spans="1:3" x14ac:dyDescent="0.2">
      <c r="A16076" s="220"/>
      <c r="B16076" s="220"/>
      <c r="C16076" s="220"/>
    </row>
    <row r="16077" spans="1:3" x14ac:dyDescent="0.2">
      <c r="A16077" s="220"/>
      <c r="B16077" s="220"/>
      <c r="C16077" s="220"/>
    </row>
    <row r="16078" spans="1:3" x14ac:dyDescent="0.2">
      <c r="A16078" s="220"/>
      <c r="B16078" s="220"/>
      <c r="C16078" s="220"/>
    </row>
    <row r="16079" spans="1:3" x14ac:dyDescent="0.2">
      <c r="A16079" s="220"/>
      <c r="B16079" s="220"/>
      <c r="C16079" s="220"/>
    </row>
    <row r="16080" spans="1:3" x14ac:dyDescent="0.2">
      <c r="A16080" s="220"/>
      <c r="B16080" s="220"/>
      <c r="C16080" s="220"/>
    </row>
    <row r="16081" spans="1:3" x14ac:dyDescent="0.2">
      <c r="A16081" s="220"/>
      <c r="B16081" s="220"/>
      <c r="C16081" s="220"/>
    </row>
    <row r="16082" spans="1:3" x14ac:dyDescent="0.2">
      <c r="A16082" s="220"/>
      <c r="B16082" s="220"/>
      <c r="C16082" s="220"/>
    </row>
    <row r="16083" spans="1:3" x14ac:dyDescent="0.2">
      <c r="A16083" s="220"/>
      <c r="B16083" s="220"/>
      <c r="C16083" s="220"/>
    </row>
    <row r="16084" spans="1:3" x14ac:dyDescent="0.2">
      <c r="A16084" s="220"/>
      <c r="B16084" s="220"/>
      <c r="C16084" s="220"/>
    </row>
    <row r="16085" spans="1:3" x14ac:dyDescent="0.2">
      <c r="A16085" s="220"/>
      <c r="B16085" s="220"/>
      <c r="C16085" s="220"/>
    </row>
    <row r="16086" spans="1:3" x14ac:dyDescent="0.2">
      <c r="A16086" s="220"/>
      <c r="B16086" s="220"/>
      <c r="C16086" s="220"/>
    </row>
    <row r="16087" spans="1:3" x14ac:dyDescent="0.2">
      <c r="A16087" s="220"/>
      <c r="B16087" s="220"/>
      <c r="C16087" s="220"/>
    </row>
    <row r="16088" spans="1:3" x14ac:dyDescent="0.2">
      <c r="A16088" s="220"/>
      <c r="B16088" s="220"/>
      <c r="C16088" s="220"/>
    </row>
    <row r="16089" spans="1:3" x14ac:dyDescent="0.2">
      <c r="A16089" s="220"/>
      <c r="B16089" s="220"/>
      <c r="C16089" s="220"/>
    </row>
    <row r="16090" spans="1:3" x14ac:dyDescent="0.2">
      <c r="A16090" s="220"/>
      <c r="B16090" s="220"/>
      <c r="C16090" s="220"/>
    </row>
    <row r="16091" spans="1:3" x14ac:dyDescent="0.2">
      <c r="A16091" s="220"/>
      <c r="B16091" s="220"/>
      <c r="C16091" s="220"/>
    </row>
    <row r="16092" spans="1:3" x14ac:dyDescent="0.2">
      <c r="A16092" s="220"/>
      <c r="B16092" s="220"/>
      <c r="C16092" s="220"/>
    </row>
    <row r="16093" spans="1:3" x14ac:dyDescent="0.2">
      <c r="A16093" s="220"/>
      <c r="B16093" s="220"/>
      <c r="C16093" s="220"/>
    </row>
    <row r="16094" spans="1:3" x14ac:dyDescent="0.2">
      <c r="A16094" s="220"/>
      <c r="B16094" s="220"/>
      <c r="C16094" s="220"/>
    </row>
    <row r="16095" spans="1:3" x14ac:dyDescent="0.2">
      <c r="A16095" s="220"/>
      <c r="B16095" s="220"/>
      <c r="C16095" s="220"/>
    </row>
    <row r="16096" spans="1:3" x14ac:dyDescent="0.2">
      <c r="A16096" s="220"/>
      <c r="B16096" s="220"/>
      <c r="C16096" s="220"/>
    </row>
    <row r="16097" spans="1:3" x14ac:dyDescent="0.2">
      <c r="A16097" s="220"/>
      <c r="B16097" s="220"/>
      <c r="C16097" s="220"/>
    </row>
    <row r="16098" spans="1:3" x14ac:dyDescent="0.2">
      <c r="A16098" s="220"/>
      <c r="B16098" s="220"/>
      <c r="C16098" s="220"/>
    </row>
    <row r="16099" spans="1:3" x14ac:dyDescent="0.2">
      <c r="A16099" s="220"/>
      <c r="B16099" s="220"/>
      <c r="C16099" s="220"/>
    </row>
    <row r="16100" spans="1:3" x14ac:dyDescent="0.2">
      <c r="A16100" s="220"/>
      <c r="B16100" s="220"/>
      <c r="C16100" s="220"/>
    </row>
    <row r="16101" spans="1:3" x14ac:dyDescent="0.2">
      <c r="A16101" s="220"/>
      <c r="B16101" s="220"/>
      <c r="C16101" s="220"/>
    </row>
    <row r="16102" spans="1:3" x14ac:dyDescent="0.2">
      <c r="A16102" s="220"/>
      <c r="B16102" s="220"/>
      <c r="C16102" s="220"/>
    </row>
    <row r="16103" spans="1:3" x14ac:dyDescent="0.2">
      <c r="A16103" s="220"/>
      <c r="B16103" s="220"/>
      <c r="C16103" s="220"/>
    </row>
    <row r="16104" spans="1:3" x14ac:dyDescent="0.2">
      <c r="A16104" s="220"/>
      <c r="B16104" s="220"/>
      <c r="C16104" s="220"/>
    </row>
    <row r="16105" spans="1:3" x14ac:dyDescent="0.2">
      <c r="A16105" s="220"/>
      <c r="B16105" s="220"/>
      <c r="C16105" s="220"/>
    </row>
    <row r="16106" spans="1:3" x14ac:dyDescent="0.2">
      <c r="A16106" s="220"/>
      <c r="B16106" s="220"/>
      <c r="C16106" s="220"/>
    </row>
    <row r="16107" spans="1:3" x14ac:dyDescent="0.2">
      <c r="A16107" s="220"/>
      <c r="B16107" s="220"/>
      <c r="C16107" s="220"/>
    </row>
    <row r="16108" spans="1:3" x14ac:dyDescent="0.2">
      <c r="A16108" s="220"/>
      <c r="B16108" s="220"/>
      <c r="C16108" s="220"/>
    </row>
    <row r="16109" spans="1:3" x14ac:dyDescent="0.2">
      <c r="A16109" s="220"/>
      <c r="B16109" s="220"/>
      <c r="C16109" s="220"/>
    </row>
    <row r="16110" spans="1:3" x14ac:dyDescent="0.2">
      <c r="A16110" s="220"/>
      <c r="B16110" s="220"/>
      <c r="C16110" s="220"/>
    </row>
    <row r="16111" spans="1:3" x14ac:dyDescent="0.2">
      <c r="A16111" s="220"/>
      <c r="B16111" s="220"/>
      <c r="C16111" s="220"/>
    </row>
    <row r="16112" spans="1:3" x14ac:dyDescent="0.2">
      <c r="A16112" s="220"/>
      <c r="B16112" s="220"/>
      <c r="C16112" s="220"/>
    </row>
    <row r="16113" spans="1:3" x14ac:dyDescent="0.2">
      <c r="A16113" s="220"/>
      <c r="B16113" s="220"/>
      <c r="C16113" s="220"/>
    </row>
    <row r="16114" spans="1:3" x14ac:dyDescent="0.2">
      <c r="A16114" s="220"/>
      <c r="B16114" s="220"/>
      <c r="C16114" s="220"/>
    </row>
    <row r="16115" spans="1:3" x14ac:dyDescent="0.2">
      <c r="A16115" s="220"/>
      <c r="B16115" s="220"/>
      <c r="C16115" s="220"/>
    </row>
    <row r="16116" spans="1:3" x14ac:dyDescent="0.2">
      <c r="A16116" s="220"/>
      <c r="B16116" s="220"/>
      <c r="C16116" s="220"/>
    </row>
    <row r="16117" spans="1:3" x14ac:dyDescent="0.2">
      <c r="A16117" s="220"/>
      <c r="B16117" s="220"/>
      <c r="C16117" s="220"/>
    </row>
    <row r="16118" spans="1:3" x14ac:dyDescent="0.2">
      <c r="A16118" s="220"/>
      <c r="B16118" s="220"/>
      <c r="C16118" s="220"/>
    </row>
    <row r="16119" spans="1:3" x14ac:dyDescent="0.2">
      <c r="A16119" s="220"/>
      <c r="B16119" s="220"/>
      <c r="C16119" s="220"/>
    </row>
    <row r="16120" spans="1:3" x14ac:dyDescent="0.2">
      <c r="A16120" s="220"/>
      <c r="B16120" s="220"/>
      <c r="C16120" s="220"/>
    </row>
    <row r="16121" spans="1:3" x14ac:dyDescent="0.2">
      <c r="A16121" s="220"/>
      <c r="B16121" s="220"/>
      <c r="C16121" s="220"/>
    </row>
    <row r="16122" spans="1:3" x14ac:dyDescent="0.2">
      <c r="A16122" s="220"/>
      <c r="B16122" s="220"/>
      <c r="C16122" s="220"/>
    </row>
    <row r="16123" spans="1:3" x14ac:dyDescent="0.2">
      <c r="A16123" s="220"/>
      <c r="B16123" s="220"/>
      <c r="C16123" s="220"/>
    </row>
    <row r="16124" spans="1:3" x14ac:dyDescent="0.2">
      <c r="A16124" s="220"/>
      <c r="B16124" s="220"/>
      <c r="C16124" s="220"/>
    </row>
    <row r="16125" spans="1:3" x14ac:dyDescent="0.2">
      <c r="A16125" s="220"/>
      <c r="B16125" s="220"/>
      <c r="C16125" s="220"/>
    </row>
    <row r="16126" spans="1:3" x14ac:dyDescent="0.2">
      <c r="A16126" s="220"/>
      <c r="B16126" s="220"/>
      <c r="C16126" s="220"/>
    </row>
    <row r="16127" spans="1:3" x14ac:dyDescent="0.2">
      <c r="A16127" s="220"/>
      <c r="B16127" s="220"/>
      <c r="C16127" s="220"/>
    </row>
    <row r="16128" spans="1:3" x14ac:dyDescent="0.2">
      <c r="A16128" s="220"/>
      <c r="B16128" s="220"/>
      <c r="C16128" s="220"/>
    </row>
    <row r="16129" spans="1:3" x14ac:dyDescent="0.2">
      <c r="A16129" s="220"/>
      <c r="B16129" s="220"/>
      <c r="C16129" s="220"/>
    </row>
    <row r="16130" spans="1:3" x14ac:dyDescent="0.2">
      <c r="A16130" s="220"/>
      <c r="B16130" s="220"/>
      <c r="C16130" s="220"/>
    </row>
    <row r="16131" spans="1:3" x14ac:dyDescent="0.2">
      <c r="A16131" s="220"/>
      <c r="B16131" s="220"/>
      <c r="C16131" s="220"/>
    </row>
    <row r="16132" spans="1:3" x14ac:dyDescent="0.2">
      <c r="A16132" s="220"/>
      <c r="B16132" s="220"/>
      <c r="C16132" s="220"/>
    </row>
    <row r="16133" spans="1:3" x14ac:dyDescent="0.2">
      <c r="A16133" s="220"/>
      <c r="B16133" s="220"/>
      <c r="C16133" s="220"/>
    </row>
    <row r="16134" spans="1:3" x14ac:dyDescent="0.2">
      <c r="A16134" s="220"/>
      <c r="B16134" s="220"/>
      <c r="C16134" s="220"/>
    </row>
    <row r="16135" spans="1:3" x14ac:dyDescent="0.2">
      <c r="A16135" s="220"/>
      <c r="B16135" s="220"/>
      <c r="C16135" s="220"/>
    </row>
    <row r="16136" spans="1:3" x14ac:dyDescent="0.2">
      <c r="A16136" s="220"/>
      <c r="B16136" s="220"/>
      <c r="C16136" s="220"/>
    </row>
    <row r="16137" spans="1:3" x14ac:dyDescent="0.2">
      <c r="A16137" s="220"/>
      <c r="B16137" s="220"/>
      <c r="C16137" s="220"/>
    </row>
    <row r="16138" spans="1:3" x14ac:dyDescent="0.2">
      <c r="A16138" s="220"/>
      <c r="B16138" s="220"/>
      <c r="C16138" s="220"/>
    </row>
    <row r="16139" spans="1:3" x14ac:dyDescent="0.2">
      <c r="A16139" s="220"/>
      <c r="B16139" s="220"/>
      <c r="C16139" s="220"/>
    </row>
    <row r="16140" spans="1:3" x14ac:dyDescent="0.2">
      <c r="A16140" s="220"/>
      <c r="B16140" s="220"/>
      <c r="C16140" s="220"/>
    </row>
    <row r="16141" spans="1:3" x14ac:dyDescent="0.2">
      <c r="A16141" s="220"/>
      <c r="B16141" s="220"/>
      <c r="C16141" s="220"/>
    </row>
    <row r="16142" spans="1:3" x14ac:dyDescent="0.2">
      <c r="A16142" s="220"/>
      <c r="B16142" s="220"/>
      <c r="C16142" s="220"/>
    </row>
    <row r="16143" spans="1:3" x14ac:dyDescent="0.2">
      <c r="A16143" s="220"/>
      <c r="B16143" s="220"/>
      <c r="C16143" s="220"/>
    </row>
    <row r="16144" spans="1:3" x14ac:dyDescent="0.2">
      <c r="A16144" s="220"/>
      <c r="B16144" s="220"/>
      <c r="C16144" s="220"/>
    </row>
    <row r="16145" spans="1:3" x14ac:dyDescent="0.2">
      <c r="A16145" s="220"/>
      <c r="B16145" s="220"/>
      <c r="C16145" s="220"/>
    </row>
    <row r="16146" spans="1:3" x14ac:dyDescent="0.2">
      <c r="A16146" s="220"/>
      <c r="B16146" s="220"/>
      <c r="C16146" s="220"/>
    </row>
    <row r="16147" spans="1:3" x14ac:dyDescent="0.2">
      <c r="A16147" s="220"/>
      <c r="B16147" s="220"/>
      <c r="C16147" s="220"/>
    </row>
    <row r="16148" spans="1:3" x14ac:dyDescent="0.2">
      <c r="A16148" s="220"/>
      <c r="B16148" s="220"/>
      <c r="C16148" s="220"/>
    </row>
    <row r="16149" spans="1:3" x14ac:dyDescent="0.2">
      <c r="A16149" s="220"/>
      <c r="B16149" s="220"/>
      <c r="C16149" s="220"/>
    </row>
    <row r="16150" spans="1:3" x14ac:dyDescent="0.2">
      <c r="A16150" s="220"/>
      <c r="B16150" s="220"/>
      <c r="C16150" s="220"/>
    </row>
    <row r="16151" spans="1:3" x14ac:dyDescent="0.2">
      <c r="A16151" s="220"/>
      <c r="B16151" s="220"/>
      <c r="C16151" s="220"/>
    </row>
    <row r="16152" spans="1:3" x14ac:dyDescent="0.2">
      <c r="A16152" s="220"/>
      <c r="B16152" s="220"/>
      <c r="C16152" s="220"/>
    </row>
    <row r="16153" spans="1:3" x14ac:dyDescent="0.2">
      <c r="A16153" s="220"/>
      <c r="B16153" s="220"/>
      <c r="C16153" s="220"/>
    </row>
    <row r="16154" spans="1:3" x14ac:dyDescent="0.2">
      <c r="A16154" s="220"/>
      <c r="B16154" s="220"/>
      <c r="C16154" s="220"/>
    </row>
    <row r="16155" spans="1:3" x14ac:dyDescent="0.2">
      <c r="A16155" s="220"/>
      <c r="B16155" s="220"/>
      <c r="C16155" s="220"/>
    </row>
    <row r="16156" spans="1:3" x14ac:dyDescent="0.2">
      <c r="A16156" s="220"/>
      <c r="B16156" s="220"/>
      <c r="C16156" s="220"/>
    </row>
    <row r="16157" spans="1:3" x14ac:dyDescent="0.2">
      <c r="A16157" s="220"/>
      <c r="B16157" s="220"/>
      <c r="C16157" s="220"/>
    </row>
    <row r="16158" spans="1:3" x14ac:dyDescent="0.2">
      <c r="A16158" s="220"/>
      <c r="B16158" s="220"/>
      <c r="C16158" s="220"/>
    </row>
    <row r="16159" spans="1:3" x14ac:dyDescent="0.2">
      <c r="A16159" s="220"/>
      <c r="B16159" s="220"/>
      <c r="C16159" s="220"/>
    </row>
    <row r="16160" spans="1:3" x14ac:dyDescent="0.2">
      <c r="A16160" s="220"/>
      <c r="B16160" s="220"/>
      <c r="C16160" s="220"/>
    </row>
    <row r="16161" spans="1:3" x14ac:dyDescent="0.2">
      <c r="A16161" s="220"/>
      <c r="B16161" s="220"/>
      <c r="C16161" s="220"/>
    </row>
    <row r="16162" spans="1:3" x14ac:dyDescent="0.2">
      <c r="A16162" s="220"/>
      <c r="B16162" s="220"/>
      <c r="C16162" s="220"/>
    </row>
    <row r="16163" spans="1:3" x14ac:dyDescent="0.2">
      <c r="A16163" s="220"/>
      <c r="B16163" s="220"/>
      <c r="C16163" s="220"/>
    </row>
    <row r="16164" spans="1:3" x14ac:dyDescent="0.2">
      <c r="A16164" s="220"/>
      <c r="B16164" s="220"/>
      <c r="C16164" s="220"/>
    </row>
    <row r="16165" spans="1:3" x14ac:dyDescent="0.2">
      <c r="A16165" s="220"/>
      <c r="B16165" s="220"/>
      <c r="C16165" s="220"/>
    </row>
    <row r="16166" spans="1:3" x14ac:dyDescent="0.2">
      <c r="A16166" s="220"/>
      <c r="B16166" s="220"/>
      <c r="C16166" s="220"/>
    </row>
    <row r="16167" spans="1:3" x14ac:dyDescent="0.2">
      <c r="A16167" s="220"/>
      <c r="B16167" s="220"/>
      <c r="C16167" s="220"/>
    </row>
    <row r="16168" spans="1:3" x14ac:dyDescent="0.2">
      <c r="A16168" s="220"/>
      <c r="B16168" s="220"/>
      <c r="C16168" s="220"/>
    </row>
    <row r="16169" spans="1:3" x14ac:dyDescent="0.2">
      <c r="A16169" s="220"/>
      <c r="B16169" s="220"/>
      <c r="C16169" s="220"/>
    </row>
    <row r="16170" spans="1:3" x14ac:dyDescent="0.2">
      <c r="A16170" s="220"/>
      <c r="B16170" s="220"/>
      <c r="C16170" s="220"/>
    </row>
    <row r="16171" spans="1:3" x14ac:dyDescent="0.2">
      <c r="A16171" s="220"/>
      <c r="B16171" s="220"/>
      <c r="C16171" s="220"/>
    </row>
    <row r="16172" spans="1:3" x14ac:dyDescent="0.2">
      <c r="A16172" s="220"/>
      <c r="B16172" s="220"/>
      <c r="C16172" s="220"/>
    </row>
    <row r="16173" spans="1:3" x14ac:dyDescent="0.2">
      <c r="A16173" s="220"/>
      <c r="B16173" s="220"/>
      <c r="C16173" s="220"/>
    </row>
    <row r="16174" spans="1:3" x14ac:dyDescent="0.2">
      <c r="A16174" s="220"/>
      <c r="B16174" s="220"/>
      <c r="C16174" s="220"/>
    </row>
    <row r="16175" spans="1:3" x14ac:dyDescent="0.2">
      <c r="A16175" s="220"/>
      <c r="B16175" s="220"/>
      <c r="C16175" s="220"/>
    </row>
    <row r="16176" spans="1:3" x14ac:dyDescent="0.2">
      <c r="A16176" s="220"/>
      <c r="B16176" s="220"/>
      <c r="C16176" s="220"/>
    </row>
    <row r="16177" spans="1:3" x14ac:dyDescent="0.2">
      <c r="A16177" s="220"/>
      <c r="B16177" s="220"/>
      <c r="C16177" s="220"/>
    </row>
    <row r="16178" spans="1:3" x14ac:dyDescent="0.2">
      <c r="A16178" s="220"/>
      <c r="B16178" s="220"/>
      <c r="C16178" s="220"/>
    </row>
    <row r="16179" spans="1:3" x14ac:dyDescent="0.2">
      <c r="A16179" s="220"/>
      <c r="B16179" s="220"/>
      <c r="C16179" s="220"/>
    </row>
    <row r="16180" spans="1:3" x14ac:dyDescent="0.2">
      <c r="A16180" s="220"/>
      <c r="B16180" s="220"/>
      <c r="C16180" s="220"/>
    </row>
    <row r="16181" spans="1:3" x14ac:dyDescent="0.2">
      <c r="A16181" s="220"/>
      <c r="B16181" s="220"/>
      <c r="C16181" s="220"/>
    </row>
    <row r="16182" spans="1:3" x14ac:dyDescent="0.2">
      <c r="A16182" s="220"/>
      <c r="B16182" s="220"/>
      <c r="C16182" s="220"/>
    </row>
    <row r="16183" spans="1:3" x14ac:dyDescent="0.2">
      <c r="A16183" s="220"/>
      <c r="B16183" s="220"/>
      <c r="C16183" s="220"/>
    </row>
    <row r="16184" spans="1:3" x14ac:dyDescent="0.2">
      <c r="A16184" s="220"/>
      <c r="B16184" s="220"/>
      <c r="C16184" s="220"/>
    </row>
    <row r="16185" spans="1:3" x14ac:dyDescent="0.2">
      <c r="A16185" s="220"/>
      <c r="B16185" s="220"/>
      <c r="C16185" s="220"/>
    </row>
    <row r="16186" spans="1:3" x14ac:dyDescent="0.2">
      <c r="A16186" s="220"/>
      <c r="B16186" s="220"/>
      <c r="C16186" s="220"/>
    </row>
    <row r="16187" spans="1:3" x14ac:dyDescent="0.2">
      <c r="A16187" s="220"/>
      <c r="B16187" s="220"/>
      <c r="C16187" s="220"/>
    </row>
    <row r="16188" spans="1:3" x14ac:dyDescent="0.2">
      <c r="A16188" s="220"/>
      <c r="B16188" s="220"/>
      <c r="C16188" s="220"/>
    </row>
    <row r="16189" spans="1:3" x14ac:dyDescent="0.2">
      <c r="A16189" s="220"/>
      <c r="B16189" s="220"/>
      <c r="C16189" s="220"/>
    </row>
    <row r="16190" spans="1:3" x14ac:dyDescent="0.2">
      <c r="A16190" s="220"/>
      <c r="B16190" s="220"/>
      <c r="C16190" s="220"/>
    </row>
    <row r="16191" spans="1:3" x14ac:dyDescent="0.2">
      <c r="A16191" s="220"/>
      <c r="B16191" s="220"/>
      <c r="C16191" s="220"/>
    </row>
    <row r="16192" spans="1:3" x14ac:dyDescent="0.2">
      <c r="A16192" s="220"/>
      <c r="B16192" s="220"/>
      <c r="C16192" s="220"/>
    </row>
    <row r="16193" spans="1:3" x14ac:dyDescent="0.2">
      <c r="A16193" s="220"/>
      <c r="B16193" s="220"/>
      <c r="C16193" s="220"/>
    </row>
    <row r="16194" spans="1:3" x14ac:dyDescent="0.2">
      <c r="A16194" s="220"/>
      <c r="B16194" s="220"/>
      <c r="C16194" s="220"/>
    </row>
    <row r="16195" spans="1:3" x14ac:dyDescent="0.2">
      <c r="A16195" s="220"/>
      <c r="B16195" s="220"/>
      <c r="C16195" s="220"/>
    </row>
    <row r="16196" spans="1:3" x14ac:dyDescent="0.2">
      <c r="A16196" s="220"/>
      <c r="B16196" s="220"/>
      <c r="C16196" s="220"/>
    </row>
    <row r="16197" spans="1:3" x14ac:dyDescent="0.2">
      <c r="A16197" s="220"/>
      <c r="B16197" s="220"/>
      <c r="C16197" s="220"/>
    </row>
    <row r="16198" spans="1:3" x14ac:dyDescent="0.2">
      <c r="A16198" s="220"/>
      <c r="B16198" s="220"/>
      <c r="C16198" s="220"/>
    </row>
    <row r="16199" spans="1:3" x14ac:dyDescent="0.2">
      <c r="A16199" s="220"/>
      <c r="B16199" s="220"/>
      <c r="C16199" s="220"/>
    </row>
    <row r="16200" spans="1:3" x14ac:dyDescent="0.2">
      <c r="A16200" s="220"/>
      <c r="B16200" s="220"/>
      <c r="C16200" s="220"/>
    </row>
    <row r="16201" spans="1:3" x14ac:dyDescent="0.2">
      <c r="A16201" s="220"/>
      <c r="B16201" s="220"/>
      <c r="C16201" s="220"/>
    </row>
    <row r="16202" spans="1:3" x14ac:dyDescent="0.2">
      <c r="A16202" s="220"/>
      <c r="B16202" s="220"/>
      <c r="C16202" s="220"/>
    </row>
    <row r="16203" spans="1:3" x14ac:dyDescent="0.2">
      <c r="A16203" s="220"/>
      <c r="B16203" s="220"/>
      <c r="C16203" s="220"/>
    </row>
    <row r="16204" spans="1:3" x14ac:dyDescent="0.2">
      <c r="A16204" s="220"/>
      <c r="B16204" s="220"/>
      <c r="C16204" s="220"/>
    </row>
    <row r="16205" spans="1:3" x14ac:dyDescent="0.2">
      <c r="A16205" s="220"/>
      <c r="B16205" s="220"/>
      <c r="C16205" s="220"/>
    </row>
    <row r="16206" spans="1:3" x14ac:dyDescent="0.2">
      <c r="A16206" s="220"/>
      <c r="B16206" s="220"/>
      <c r="C16206" s="220"/>
    </row>
    <row r="16207" spans="1:3" x14ac:dyDescent="0.2">
      <c r="A16207" s="220"/>
      <c r="B16207" s="220"/>
      <c r="C16207" s="220"/>
    </row>
    <row r="16208" spans="1:3" x14ac:dyDescent="0.2">
      <c r="A16208" s="220"/>
      <c r="B16208" s="220"/>
      <c r="C16208" s="220"/>
    </row>
    <row r="16209" spans="1:3" x14ac:dyDescent="0.2">
      <c r="A16209" s="220"/>
      <c r="B16209" s="220"/>
      <c r="C16209" s="220"/>
    </row>
    <row r="16210" spans="1:3" x14ac:dyDescent="0.2">
      <c r="A16210" s="220"/>
      <c r="B16210" s="220"/>
      <c r="C16210" s="220"/>
    </row>
    <row r="16211" spans="1:3" x14ac:dyDescent="0.2">
      <c r="A16211" s="220"/>
      <c r="B16211" s="220"/>
      <c r="C16211" s="220"/>
    </row>
    <row r="16212" spans="1:3" x14ac:dyDescent="0.2">
      <c r="A16212" s="220"/>
      <c r="B16212" s="220"/>
      <c r="C16212" s="220"/>
    </row>
    <row r="16213" spans="1:3" x14ac:dyDescent="0.2">
      <c r="A16213" s="220"/>
      <c r="B16213" s="220"/>
      <c r="C16213" s="220"/>
    </row>
    <row r="16214" spans="1:3" x14ac:dyDescent="0.2">
      <c r="A16214" s="220"/>
      <c r="B16214" s="220"/>
      <c r="C16214" s="220"/>
    </row>
    <row r="16215" spans="1:3" x14ac:dyDescent="0.2">
      <c r="A16215" s="220"/>
      <c r="B16215" s="220"/>
      <c r="C16215" s="220"/>
    </row>
    <row r="16216" spans="1:3" x14ac:dyDescent="0.2">
      <c r="A16216" s="220"/>
      <c r="B16216" s="220"/>
      <c r="C16216" s="220"/>
    </row>
    <row r="16217" spans="1:3" x14ac:dyDescent="0.2">
      <c r="A16217" s="220"/>
      <c r="B16217" s="220"/>
      <c r="C16217" s="220"/>
    </row>
    <row r="16218" spans="1:3" x14ac:dyDescent="0.2">
      <c r="A16218" s="220"/>
      <c r="B16218" s="220"/>
      <c r="C16218" s="220"/>
    </row>
    <row r="16219" spans="1:3" x14ac:dyDescent="0.2">
      <c r="A16219" s="220"/>
      <c r="B16219" s="220"/>
      <c r="C16219" s="220"/>
    </row>
    <row r="16220" spans="1:3" x14ac:dyDescent="0.2">
      <c r="A16220" s="220"/>
      <c r="B16220" s="220"/>
      <c r="C16220" s="220"/>
    </row>
    <row r="16221" spans="1:3" x14ac:dyDescent="0.2">
      <c r="A16221" s="220"/>
      <c r="B16221" s="220"/>
      <c r="C16221" s="220"/>
    </row>
    <row r="16222" spans="1:3" x14ac:dyDescent="0.2">
      <c r="A16222" s="220"/>
      <c r="B16222" s="220"/>
      <c r="C16222" s="220"/>
    </row>
    <row r="16223" spans="1:3" x14ac:dyDescent="0.2">
      <c r="A16223" s="220"/>
      <c r="B16223" s="220"/>
      <c r="C16223" s="220"/>
    </row>
    <row r="16224" spans="1:3" x14ac:dyDescent="0.2">
      <c r="A16224" s="220"/>
      <c r="B16224" s="220"/>
      <c r="C16224" s="220"/>
    </row>
    <row r="16225" spans="1:3" x14ac:dyDescent="0.2">
      <c r="A16225" s="220"/>
      <c r="B16225" s="220"/>
      <c r="C16225" s="220"/>
    </row>
    <row r="16226" spans="1:3" x14ac:dyDescent="0.2">
      <c r="A16226" s="220"/>
      <c r="B16226" s="220"/>
      <c r="C16226" s="220"/>
    </row>
    <row r="16227" spans="1:3" x14ac:dyDescent="0.2">
      <c r="A16227" s="220"/>
      <c r="B16227" s="220"/>
      <c r="C16227" s="220"/>
    </row>
    <row r="16228" spans="1:3" x14ac:dyDescent="0.2">
      <c r="A16228" s="220"/>
      <c r="B16228" s="220"/>
      <c r="C16228" s="220"/>
    </row>
    <row r="16229" spans="1:3" x14ac:dyDescent="0.2">
      <c r="A16229" s="220"/>
      <c r="B16229" s="220"/>
      <c r="C16229" s="220"/>
    </row>
    <row r="16230" spans="1:3" x14ac:dyDescent="0.2">
      <c r="A16230" s="220"/>
      <c r="B16230" s="220"/>
      <c r="C16230" s="220"/>
    </row>
    <row r="16231" spans="1:3" x14ac:dyDescent="0.2">
      <c r="A16231" s="220"/>
      <c r="B16231" s="220"/>
      <c r="C16231" s="220"/>
    </row>
    <row r="16232" spans="1:3" x14ac:dyDescent="0.2">
      <c r="A16232" s="220"/>
      <c r="B16232" s="220"/>
      <c r="C16232" s="220"/>
    </row>
    <row r="16233" spans="1:3" x14ac:dyDescent="0.2">
      <c r="A16233" s="220"/>
      <c r="B16233" s="220"/>
      <c r="C16233" s="220"/>
    </row>
    <row r="16234" spans="1:3" x14ac:dyDescent="0.2">
      <c r="A16234" s="220"/>
      <c r="B16234" s="220"/>
      <c r="C16234" s="220"/>
    </row>
    <row r="16235" spans="1:3" x14ac:dyDescent="0.2">
      <c r="A16235" s="220"/>
      <c r="B16235" s="220"/>
      <c r="C16235" s="220"/>
    </row>
    <row r="16236" spans="1:3" x14ac:dyDescent="0.2">
      <c r="A16236" s="220"/>
      <c r="B16236" s="220"/>
      <c r="C16236" s="220"/>
    </row>
    <row r="16237" spans="1:3" x14ac:dyDescent="0.2">
      <c r="A16237" s="220"/>
      <c r="B16237" s="220"/>
      <c r="C16237" s="220"/>
    </row>
    <row r="16238" spans="1:3" x14ac:dyDescent="0.2">
      <c r="A16238" s="220"/>
      <c r="B16238" s="220"/>
      <c r="C16238" s="220"/>
    </row>
    <row r="16239" spans="1:3" x14ac:dyDescent="0.2">
      <c r="A16239" s="220"/>
      <c r="B16239" s="220"/>
      <c r="C16239" s="220"/>
    </row>
    <row r="16240" spans="1:3" x14ac:dyDescent="0.2">
      <c r="A16240" s="220"/>
      <c r="B16240" s="220"/>
      <c r="C16240" s="220"/>
    </row>
    <row r="16241" spans="1:3" x14ac:dyDescent="0.2">
      <c r="A16241" s="220"/>
      <c r="B16241" s="220"/>
      <c r="C16241" s="220"/>
    </row>
    <row r="16242" spans="1:3" x14ac:dyDescent="0.2">
      <c r="A16242" s="220"/>
      <c r="B16242" s="220"/>
      <c r="C16242" s="220"/>
    </row>
    <row r="16243" spans="1:3" x14ac:dyDescent="0.2">
      <c r="A16243" s="220"/>
      <c r="B16243" s="220"/>
      <c r="C16243" s="220"/>
    </row>
    <row r="16244" spans="1:3" x14ac:dyDescent="0.2">
      <c r="A16244" s="220"/>
      <c r="B16244" s="220"/>
      <c r="C16244" s="220"/>
    </row>
    <row r="16245" spans="1:3" x14ac:dyDescent="0.2">
      <c r="A16245" s="220"/>
      <c r="B16245" s="220"/>
      <c r="C16245" s="220"/>
    </row>
    <row r="16246" spans="1:3" x14ac:dyDescent="0.2">
      <c r="A16246" s="220"/>
      <c r="B16246" s="220"/>
      <c r="C16246" s="220"/>
    </row>
    <row r="16247" spans="1:3" x14ac:dyDescent="0.2">
      <c r="A16247" s="220"/>
      <c r="B16247" s="220"/>
      <c r="C16247" s="220"/>
    </row>
    <row r="16248" spans="1:3" x14ac:dyDescent="0.2">
      <c r="A16248" s="220"/>
      <c r="B16248" s="220"/>
      <c r="C16248" s="220"/>
    </row>
    <row r="16249" spans="1:3" x14ac:dyDescent="0.2">
      <c r="A16249" s="220"/>
      <c r="B16249" s="220"/>
      <c r="C16249" s="220"/>
    </row>
    <row r="16250" spans="1:3" x14ac:dyDescent="0.2">
      <c r="A16250" s="220"/>
      <c r="B16250" s="220"/>
      <c r="C16250" s="220"/>
    </row>
    <row r="16251" spans="1:3" x14ac:dyDescent="0.2">
      <c r="A16251" s="220"/>
      <c r="B16251" s="220"/>
      <c r="C16251" s="220"/>
    </row>
    <row r="16252" spans="1:3" x14ac:dyDescent="0.2">
      <c r="A16252" s="220"/>
      <c r="B16252" s="220"/>
      <c r="C16252" s="220"/>
    </row>
    <row r="16253" spans="1:3" x14ac:dyDescent="0.2">
      <c r="A16253" s="220"/>
      <c r="B16253" s="220"/>
      <c r="C16253" s="220"/>
    </row>
    <row r="16254" spans="1:3" x14ac:dyDescent="0.2">
      <c r="A16254" s="220"/>
      <c r="B16254" s="220"/>
      <c r="C16254" s="220"/>
    </row>
    <row r="16255" spans="1:3" x14ac:dyDescent="0.2">
      <c r="A16255" s="220"/>
      <c r="B16255" s="220"/>
      <c r="C16255" s="220"/>
    </row>
    <row r="16256" spans="1:3" x14ac:dyDescent="0.2">
      <c r="A16256" s="220"/>
      <c r="B16256" s="220"/>
      <c r="C16256" s="220"/>
    </row>
    <row r="16257" spans="1:3" x14ac:dyDescent="0.2">
      <c r="A16257" s="220"/>
      <c r="B16257" s="220"/>
      <c r="C16257" s="220"/>
    </row>
    <row r="16258" spans="1:3" x14ac:dyDescent="0.2">
      <c r="A16258" s="220"/>
      <c r="B16258" s="220"/>
      <c r="C16258" s="220"/>
    </row>
    <row r="16259" spans="1:3" x14ac:dyDescent="0.2">
      <c r="A16259" s="220"/>
      <c r="B16259" s="220"/>
      <c r="C16259" s="220"/>
    </row>
    <row r="16260" spans="1:3" x14ac:dyDescent="0.2">
      <c r="A16260" s="220"/>
      <c r="B16260" s="220"/>
      <c r="C16260" s="220"/>
    </row>
    <row r="16261" spans="1:3" x14ac:dyDescent="0.2">
      <c r="A16261" s="220"/>
      <c r="B16261" s="220"/>
      <c r="C16261" s="220"/>
    </row>
    <row r="16262" spans="1:3" x14ac:dyDescent="0.2">
      <c r="A16262" s="220"/>
      <c r="B16262" s="220"/>
      <c r="C16262" s="220"/>
    </row>
    <row r="16263" spans="1:3" x14ac:dyDescent="0.2">
      <c r="A16263" s="220"/>
      <c r="B16263" s="220"/>
      <c r="C16263" s="220"/>
    </row>
    <row r="16264" spans="1:3" x14ac:dyDescent="0.2">
      <c r="A16264" s="220"/>
      <c r="B16264" s="220"/>
      <c r="C16264" s="220"/>
    </row>
    <row r="16265" spans="1:3" x14ac:dyDescent="0.2">
      <c r="A16265" s="220"/>
      <c r="B16265" s="220"/>
      <c r="C16265" s="220"/>
    </row>
    <row r="16266" spans="1:3" x14ac:dyDescent="0.2">
      <c r="A16266" s="220"/>
      <c r="B16266" s="220"/>
      <c r="C16266" s="220"/>
    </row>
    <row r="16267" spans="1:3" x14ac:dyDescent="0.2">
      <c r="A16267" s="220"/>
      <c r="B16267" s="220"/>
      <c r="C16267" s="220"/>
    </row>
    <row r="16268" spans="1:3" x14ac:dyDescent="0.2">
      <c r="A16268" s="220"/>
      <c r="B16268" s="220"/>
      <c r="C16268" s="220"/>
    </row>
    <row r="16269" spans="1:3" x14ac:dyDescent="0.2">
      <c r="A16269" s="220"/>
      <c r="B16269" s="220"/>
      <c r="C16269" s="220"/>
    </row>
    <row r="16270" spans="1:3" x14ac:dyDescent="0.2">
      <c r="A16270" s="220"/>
      <c r="B16270" s="220"/>
      <c r="C16270" s="220"/>
    </row>
    <row r="16271" spans="1:3" x14ac:dyDescent="0.2">
      <c r="A16271" s="220"/>
      <c r="B16271" s="220"/>
      <c r="C16271" s="220"/>
    </row>
    <row r="16272" spans="1:3" x14ac:dyDescent="0.2">
      <c r="A16272" s="220"/>
      <c r="B16272" s="220"/>
      <c r="C16272" s="220"/>
    </row>
    <row r="16273" spans="1:3" x14ac:dyDescent="0.2">
      <c r="A16273" s="220"/>
      <c r="B16273" s="220"/>
      <c r="C16273" s="220"/>
    </row>
    <row r="16274" spans="1:3" x14ac:dyDescent="0.2">
      <c r="A16274" s="220"/>
      <c r="B16274" s="220"/>
      <c r="C16274" s="220"/>
    </row>
    <row r="16275" spans="1:3" x14ac:dyDescent="0.2">
      <c r="A16275" s="220"/>
      <c r="B16275" s="220"/>
      <c r="C16275" s="220"/>
    </row>
    <row r="16276" spans="1:3" x14ac:dyDescent="0.2">
      <c r="A16276" s="220"/>
      <c r="B16276" s="220"/>
      <c r="C16276" s="220"/>
    </row>
    <row r="16277" spans="1:3" x14ac:dyDescent="0.2">
      <c r="A16277" s="220"/>
      <c r="B16277" s="220"/>
      <c r="C16277" s="220"/>
    </row>
    <row r="16278" spans="1:3" x14ac:dyDescent="0.2">
      <c r="A16278" s="220"/>
      <c r="B16278" s="220"/>
      <c r="C16278" s="220"/>
    </row>
    <row r="16279" spans="1:3" x14ac:dyDescent="0.2">
      <c r="A16279" s="220"/>
      <c r="B16279" s="220"/>
      <c r="C16279" s="220"/>
    </row>
    <row r="16280" spans="1:3" x14ac:dyDescent="0.2">
      <c r="A16280" s="220"/>
      <c r="B16280" s="220"/>
      <c r="C16280" s="220"/>
    </row>
    <row r="16281" spans="1:3" x14ac:dyDescent="0.2">
      <c r="A16281" s="220"/>
      <c r="B16281" s="220"/>
      <c r="C16281" s="220"/>
    </row>
    <row r="16282" spans="1:3" x14ac:dyDescent="0.2">
      <c r="A16282" s="220"/>
      <c r="B16282" s="220"/>
      <c r="C16282" s="220"/>
    </row>
    <row r="16283" spans="1:3" x14ac:dyDescent="0.2">
      <c r="A16283" s="220"/>
      <c r="B16283" s="220"/>
      <c r="C16283" s="220"/>
    </row>
    <row r="16284" spans="1:3" x14ac:dyDescent="0.2">
      <c r="A16284" s="220"/>
      <c r="B16284" s="220"/>
      <c r="C16284" s="220"/>
    </row>
    <row r="16285" spans="1:3" x14ac:dyDescent="0.2">
      <c r="A16285" s="220"/>
      <c r="B16285" s="220"/>
      <c r="C16285" s="220"/>
    </row>
    <row r="16286" spans="1:3" x14ac:dyDescent="0.2">
      <c r="A16286" s="220"/>
      <c r="B16286" s="220"/>
      <c r="C16286" s="220"/>
    </row>
    <row r="16287" spans="1:3" x14ac:dyDescent="0.2">
      <c r="A16287" s="220"/>
      <c r="B16287" s="220"/>
      <c r="C16287" s="220"/>
    </row>
    <row r="16288" spans="1:3" x14ac:dyDescent="0.2">
      <c r="A16288" s="220"/>
      <c r="B16288" s="220"/>
      <c r="C16288" s="220"/>
    </row>
    <row r="16289" spans="1:3" x14ac:dyDescent="0.2">
      <c r="A16289" s="220"/>
      <c r="B16289" s="220"/>
      <c r="C16289" s="220"/>
    </row>
    <row r="16290" spans="1:3" x14ac:dyDescent="0.2">
      <c r="A16290" s="220"/>
      <c r="B16290" s="220"/>
      <c r="C16290" s="220"/>
    </row>
    <row r="16291" spans="1:3" x14ac:dyDescent="0.2">
      <c r="A16291" s="220"/>
      <c r="B16291" s="220"/>
      <c r="C16291" s="220"/>
    </row>
    <row r="16292" spans="1:3" x14ac:dyDescent="0.2">
      <c r="A16292" s="220"/>
      <c r="B16292" s="220"/>
      <c r="C16292" s="220"/>
    </row>
    <row r="16293" spans="1:3" x14ac:dyDescent="0.2">
      <c r="A16293" s="220"/>
      <c r="B16293" s="220"/>
      <c r="C16293" s="220"/>
    </row>
    <row r="16294" spans="1:3" x14ac:dyDescent="0.2">
      <c r="A16294" s="220"/>
      <c r="B16294" s="220"/>
      <c r="C16294" s="220"/>
    </row>
    <row r="16295" spans="1:3" x14ac:dyDescent="0.2">
      <c r="A16295" s="220"/>
      <c r="B16295" s="220"/>
      <c r="C16295" s="220"/>
    </row>
    <row r="16296" spans="1:3" x14ac:dyDescent="0.2">
      <c r="A16296" s="220"/>
      <c r="B16296" s="220"/>
      <c r="C16296" s="220"/>
    </row>
    <row r="16297" spans="1:3" x14ac:dyDescent="0.2">
      <c r="A16297" s="220"/>
      <c r="B16297" s="220"/>
      <c r="C16297" s="220"/>
    </row>
    <row r="16298" spans="1:3" x14ac:dyDescent="0.2">
      <c r="A16298" s="220"/>
      <c r="B16298" s="220"/>
      <c r="C16298" s="220"/>
    </row>
    <row r="16299" spans="1:3" x14ac:dyDescent="0.2">
      <c r="A16299" s="220"/>
      <c r="B16299" s="220"/>
      <c r="C16299" s="220"/>
    </row>
    <row r="16300" spans="1:3" x14ac:dyDescent="0.2">
      <c r="A16300" s="220"/>
      <c r="B16300" s="220"/>
      <c r="C16300" s="220"/>
    </row>
    <row r="16301" spans="1:3" x14ac:dyDescent="0.2">
      <c r="A16301" s="220"/>
      <c r="B16301" s="220"/>
      <c r="C16301" s="220"/>
    </row>
    <row r="16302" spans="1:3" x14ac:dyDescent="0.2">
      <c r="A16302" s="220"/>
      <c r="B16302" s="220"/>
      <c r="C16302" s="220"/>
    </row>
    <row r="16303" spans="1:3" x14ac:dyDescent="0.2">
      <c r="A16303" s="220"/>
      <c r="B16303" s="220"/>
      <c r="C16303" s="220"/>
    </row>
    <row r="16304" spans="1:3" x14ac:dyDescent="0.2">
      <c r="A16304" s="220"/>
      <c r="B16304" s="220"/>
      <c r="C16304" s="220"/>
    </row>
    <row r="16305" spans="1:3" x14ac:dyDescent="0.2">
      <c r="A16305" s="220"/>
      <c r="B16305" s="220"/>
      <c r="C16305" s="220"/>
    </row>
    <row r="16306" spans="1:3" x14ac:dyDescent="0.2">
      <c r="A16306" s="220"/>
      <c r="B16306" s="220"/>
      <c r="C16306" s="220"/>
    </row>
    <row r="16307" spans="1:3" x14ac:dyDescent="0.2">
      <c r="A16307" s="220"/>
      <c r="B16307" s="220"/>
      <c r="C16307" s="220"/>
    </row>
    <row r="16308" spans="1:3" x14ac:dyDescent="0.2">
      <c r="A16308" s="220"/>
      <c r="B16308" s="220"/>
      <c r="C16308" s="220"/>
    </row>
    <row r="16309" spans="1:3" x14ac:dyDescent="0.2">
      <c r="A16309" s="220"/>
      <c r="B16309" s="220"/>
      <c r="C16309" s="220"/>
    </row>
    <row r="16310" spans="1:3" x14ac:dyDescent="0.2">
      <c r="A16310" s="220"/>
      <c r="B16310" s="220"/>
      <c r="C16310" s="220"/>
    </row>
    <row r="16311" spans="1:3" x14ac:dyDescent="0.2">
      <c r="A16311" s="220"/>
      <c r="B16311" s="220"/>
      <c r="C16311" s="220"/>
    </row>
    <row r="16312" spans="1:3" x14ac:dyDescent="0.2">
      <c r="A16312" s="220"/>
      <c r="B16312" s="220"/>
      <c r="C16312" s="220"/>
    </row>
    <row r="16313" spans="1:3" x14ac:dyDescent="0.2">
      <c r="A16313" s="220"/>
      <c r="B16313" s="220"/>
      <c r="C16313" s="220"/>
    </row>
    <row r="16314" spans="1:3" x14ac:dyDescent="0.2">
      <c r="A16314" s="220"/>
      <c r="B16314" s="220"/>
      <c r="C16314" s="220"/>
    </row>
    <row r="16315" spans="1:3" x14ac:dyDescent="0.2">
      <c r="A16315" s="220"/>
      <c r="B16315" s="220"/>
      <c r="C16315" s="220"/>
    </row>
    <row r="16316" spans="1:3" x14ac:dyDescent="0.2">
      <c r="A16316" s="220"/>
      <c r="B16316" s="220"/>
      <c r="C16316" s="220"/>
    </row>
    <row r="16317" spans="1:3" x14ac:dyDescent="0.2">
      <c r="A16317" s="220"/>
      <c r="B16317" s="220"/>
      <c r="C16317" s="220"/>
    </row>
    <row r="16318" spans="1:3" x14ac:dyDescent="0.2">
      <c r="A16318" s="220"/>
      <c r="B16318" s="220"/>
      <c r="C16318" s="220"/>
    </row>
    <row r="16319" spans="1:3" x14ac:dyDescent="0.2">
      <c r="A16319" s="220"/>
      <c r="B16319" s="220"/>
      <c r="C16319" s="220"/>
    </row>
    <row r="16320" spans="1:3" x14ac:dyDescent="0.2">
      <c r="A16320" s="220"/>
      <c r="B16320" s="220"/>
      <c r="C16320" s="220"/>
    </row>
    <row r="16321" spans="1:3" x14ac:dyDescent="0.2">
      <c r="A16321" s="220"/>
      <c r="B16321" s="220"/>
      <c r="C16321" s="220"/>
    </row>
    <row r="16322" spans="1:3" x14ac:dyDescent="0.2">
      <c r="A16322" s="220"/>
      <c r="B16322" s="220"/>
      <c r="C16322" s="220"/>
    </row>
    <row r="16323" spans="1:3" x14ac:dyDescent="0.2">
      <c r="A16323" s="220"/>
      <c r="B16323" s="220"/>
      <c r="C16323" s="220"/>
    </row>
    <row r="16324" spans="1:3" x14ac:dyDescent="0.2">
      <c r="A16324" s="220"/>
      <c r="B16324" s="220"/>
      <c r="C16324" s="220"/>
    </row>
    <row r="16325" spans="1:3" x14ac:dyDescent="0.2">
      <c r="A16325" s="220"/>
      <c r="B16325" s="220"/>
      <c r="C16325" s="220"/>
    </row>
    <row r="16326" spans="1:3" x14ac:dyDescent="0.2">
      <c r="A16326" s="220"/>
      <c r="B16326" s="220"/>
      <c r="C16326" s="220"/>
    </row>
    <row r="16327" spans="1:3" x14ac:dyDescent="0.2">
      <c r="A16327" s="220"/>
      <c r="B16327" s="220"/>
      <c r="C16327" s="220"/>
    </row>
    <row r="16328" spans="1:3" x14ac:dyDescent="0.2">
      <c r="A16328" s="220"/>
      <c r="B16328" s="220"/>
      <c r="C16328" s="220"/>
    </row>
    <row r="16329" spans="1:3" x14ac:dyDescent="0.2">
      <c r="A16329" s="220"/>
      <c r="B16329" s="220"/>
      <c r="C16329" s="220"/>
    </row>
    <row r="16330" spans="1:3" x14ac:dyDescent="0.2">
      <c r="A16330" s="220"/>
      <c r="B16330" s="220"/>
      <c r="C16330" s="220"/>
    </row>
    <row r="16331" spans="1:3" x14ac:dyDescent="0.2">
      <c r="A16331" s="220"/>
      <c r="B16331" s="220"/>
      <c r="C16331" s="220"/>
    </row>
    <row r="16332" spans="1:3" x14ac:dyDescent="0.2">
      <c r="A16332" s="220"/>
      <c r="B16332" s="220"/>
      <c r="C16332" s="220"/>
    </row>
    <row r="16333" spans="1:3" x14ac:dyDescent="0.2">
      <c r="A16333" s="220"/>
      <c r="B16333" s="220"/>
      <c r="C16333" s="220"/>
    </row>
    <row r="16334" spans="1:3" x14ac:dyDescent="0.2">
      <c r="A16334" s="220"/>
      <c r="B16334" s="220"/>
      <c r="C16334" s="220"/>
    </row>
    <row r="16335" spans="1:3" x14ac:dyDescent="0.2">
      <c r="A16335" s="220"/>
      <c r="B16335" s="220"/>
      <c r="C16335" s="220"/>
    </row>
    <row r="16336" spans="1:3" x14ac:dyDescent="0.2">
      <c r="A16336" s="220"/>
      <c r="B16336" s="220"/>
      <c r="C16336" s="220"/>
    </row>
    <row r="16337" spans="1:3" x14ac:dyDescent="0.2">
      <c r="A16337" s="220"/>
      <c r="B16337" s="220"/>
      <c r="C16337" s="220"/>
    </row>
    <row r="16338" spans="1:3" x14ac:dyDescent="0.2">
      <c r="A16338" s="220"/>
      <c r="B16338" s="220"/>
      <c r="C16338" s="220"/>
    </row>
    <row r="16339" spans="1:3" x14ac:dyDescent="0.2">
      <c r="A16339" s="220"/>
      <c r="B16339" s="220"/>
      <c r="C16339" s="220"/>
    </row>
    <row r="16340" spans="1:3" x14ac:dyDescent="0.2">
      <c r="A16340" s="220"/>
      <c r="B16340" s="220"/>
      <c r="C16340" s="220"/>
    </row>
    <row r="16341" spans="1:3" x14ac:dyDescent="0.2">
      <c r="A16341" s="220"/>
      <c r="B16341" s="220"/>
      <c r="C16341" s="220"/>
    </row>
    <row r="16342" spans="1:3" x14ac:dyDescent="0.2">
      <c r="A16342" s="220"/>
      <c r="B16342" s="220"/>
      <c r="C16342" s="220"/>
    </row>
    <row r="16343" spans="1:3" x14ac:dyDescent="0.2">
      <c r="A16343" s="220"/>
      <c r="B16343" s="220"/>
      <c r="C16343" s="220"/>
    </row>
    <row r="16344" spans="1:3" x14ac:dyDescent="0.2">
      <c r="A16344" s="220"/>
      <c r="B16344" s="220"/>
      <c r="C16344" s="220"/>
    </row>
    <row r="16345" spans="1:3" x14ac:dyDescent="0.2">
      <c r="A16345" s="220"/>
      <c r="B16345" s="220"/>
      <c r="C16345" s="220"/>
    </row>
    <row r="16346" spans="1:3" x14ac:dyDescent="0.2">
      <c r="A16346" s="220"/>
      <c r="B16346" s="220"/>
      <c r="C16346" s="220"/>
    </row>
    <row r="16347" spans="1:3" x14ac:dyDescent="0.2">
      <c r="A16347" s="220"/>
      <c r="B16347" s="220"/>
      <c r="C16347" s="220"/>
    </row>
    <row r="16348" spans="1:3" x14ac:dyDescent="0.2">
      <c r="A16348" s="220"/>
      <c r="B16348" s="220"/>
      <c r="C16348" s="220"/>
    </row>
    <row r="16349" spans="1:3" x14ac:dyDescent="0.2">
      <c r="A16349" s="220"/>
      <c r="B16349" s="220"/>
      <c r="C16349" s="220"/>
    </row>
    <row r="16350" spans="1:3" x14ac:dyDescent="0.2">
      <c r="A16350" s="220"/>
      <c r="B16350" s="220"/>
      <c r="C16350" s="220"/>
    </row>
    <row r="16351" spans="1:3" x14ac:dyDescent="0.2">
      <c r="A16351" s="220"/>
      <c r="B16351" s="220"/>
      <c r="C16351" s="220"/>
    </row>
    <row r="16352" spans="1:3" x14ac:dyDescent="0.2">
      <c r="A16352" s="220"/>
      <c r="B16352" s="220"/>
      <c r="C16352" s="220"/>
    </row>
    <row r="16353" spans="1:3" x14ac:dyDescent="0.2">
      <c r="A16353" s="220"/>
      <c r="B16353" s="220"/>
      <c r="C16353" s="220"/>
    </row>
    <row r="16354" spans="1:3" x14ac:dyDescent="0.2">
      <c r="A16354" s="220"/>
      <c r="B16354" s="220"/>
      <c r="C16354" s="220"/>
    </row>
    <row r="16355" spans="1:3" x14ac:dyDescent="0.2">
      <c r="A16355" s="220"/>
      <c r="B16355" s="220"/>
      <c r="C16355" s="220"/>
    </row>
    <row r="16356" spans="1:3" x14ac:dyDescent="0.2">
      <c r="A16356" s="220"/>
      <c r="B16356" s="220"/>
      <c r="C16356" s="220"/>
    </row>
    <row r="16357" spans="1:3" x14ac:dyDescent="0.2">
      <c r="A16357" s="220"/>
      <c r="B16357" s="220"/>
      <c r="C16357" s="220"/>
    </row>
    <row r="16358" spans="1:3" x14ac:dyDescent="0.2">
      <c r="A16358" s="220"/>
      <c r="B16358" s="220"/>
      <c r="C16358" s="220"/>
    </row>
    <row r="16359" spans="1:3" x14ac:dyDescent="0.2">
      <c r="A16359" s="220"/>
      <c r="B16359" s="220"/>
      <c r="C16359" s="220"/>
    </row>
    <row r="16360" spans="1:3" x14ac:dyDescent="0.2">
      <c r="A16360" s="220"/>
      <c r="B16360" s="220"/>
      <c r="C16360" s="220"/>
    </row>
    <row r="16361" spans="1:3" x14ac:dyDescent="0.2">
      <c r="A16361" s="220"/>
      <c r="B16361" s="220"/>
      <c r="C16361" s="220"/>
    </row>
    <row r="16362" spans="1:3" x14ac:dyDescent="0.2">
      <c r="A16362" s="220"/>
      <c r="B16362" s="220"/>
      <c r="C16362" s="220"/>
    </row>
    <row r="16363" spans="1:3" x14ac:dyDescent="0.2">
      <c r="A16363" s="220"/>
      <c r="B16363" s="220"/>
      <c r="C16363" s="220"/>
    </row>
    <row r="16364" spans="1:3" x14ac:dyDescent="0.2">
      <c r="A16364" s="220"/>
      <c r="B16364" s="220"/>
      <c r="C16364" s="220"/>
    </row>
    <row r="16365" spans="1:3" x14ac:dyDescent="0.2">
      <c r="A16365" s="220"/>
      <c r="B16365" s="220"/>
      <c r="C16365" s="220"/>
    </row>
    <row r="16366" spans="1:3" x14ac:dyDescent="0.2">
      <c r="A16366" s="220"/>
      <c r="B16366" s="220"/>
      <c r="C16366" s="220"/>
    </row>
    <row r="16367" spans="1:3" x14ac:dyDescent="0.2">
      <c r="A16367" s="220"/>
      <c r="B16367" s="220"/>
      <c r="C16367" s="220"/>
    </row>
    <row r="16368" spans="1:3" x14ac:dyDescent="0.2">
      <c r="A16368" s="220"/>
      <c r="B16368" s="220"/>
      <c r="C16368" s="220"/>
    </row>
    <row r="16369" spans="1:3" x14ac:dyDescent="0.2">
      <c r="A16369" s="220"/>
      <c r="B16369" s="220"/>
      <c r="C16369" s="220"/>
    </row>
    <row r="16370" spans="1:3" x14ac:dyDescent="0.2">
      <c r="A16370" s="220"/>
      <c r="B16370" s="220"/>
      <c r="C16370" s="220"/>
    </row>
    <row r="16371" spans="1:3" x14ac:dyDescent="0.2">
      <c r="A16371" s="220"/>
      <c r="B16371" s="220"/>
      <c r="C16371" s="220"/>
    </row>
    <row r="16372" spans="1:3" x14ac:dyDescent="0.2">
      <c r="A16372" s="220"/>
      <c r="B16372" s="220"/>
      <c r="C16372" s="220"/>
    </row>
    <row r="16373" spans="1:3" x14ac:dyDescent="0.2">
      <c r="A16373" s="220"/>
      <c r="B16373" s="220"/>
      <c r="C16373" s="220"/>
    </row>
    <row r="16374" spans="1:3" x14ac:dyDescent="0.2">
      <c r="A16374" s="220"/>
      <c r="B16374" s="220"/>
      <c r="C16374" s="220"/>
    </row>
    <row r="16375" spans="1:3" x14ac:dyDescent="0.2">
      <c r="A16375" s="220"/>
      <c r="B16375" s="220"/>
      <c r="C16375" s="220"/>
    </row>
    <row r="16376" spans="1:3" x14ac:dyDescent="0.2">
      <c r="A16376" s="220"/>
      <c r="B16376" s="220"/>
      <c r="C16376" s="220"/>
    </row>
    <row r="16377" spans="1:3" x14ac:dyDescent="0.2">
      <c r="A16377" s="220"/>
      <c r="B16377" s="220"/>
      <c r="C16377" s="220"/>
    </row>
    <row r="16378" spans="1:3" x14ac:dyDescent="0.2">
      <c r="A16378" s="220"/>
      <c r="B16378" s="220"/>
      <c r="C16378" s="220"/>
    </row>
    <row r="16379" spans="1:3" x14ac:dyDescent="0.2">
      <c r="A16379" s="220"/>
      <c r="B16379" s="220"/>
      <c r="C16379" s="220"/>
    </row>
    <row r="16380" spans="1:3" x14ac:dyDescent="0.2">
      <c r="A16380" s="220"/>
      <c r="B16380" s="220"/>
      <c r="C16380" s="220"/>
    </row>
    <row r="16381" spans="1:3" x14ac:dyDescent="0.2">
      <c r="A16381" s="220"/>
      <c r="B16381" s="220"/>
      <c r="C16381" s="220"/>
    </row>
    <row r="16382" spans="1:3" x14ac:dyDescent="0.2">
      <c r="A16382" s="220"/>
      <c r="B16382" s="220"/>
      <c r="C16382" s="220"/>
    </row>
    <row r="16383" spans="1:3" x14ac:dyDescent="0.2">
      <c r="A16383" s="220"/>
      <c r="B16383" s="220"/>
      <c r="C16383" s="220"/>
    </row>
    <row r="16384" spans="1:3" x14ac:dyDescent="0.2">
      <c r="A16384" s="220"/>
      <c r="B16384" s="220"/>
      <c r="C16384" s="220"/>
    </row>
    <row r="16385" spans="1:3" x14ac:dyDescent="0.2">
      <c r="A16385" s="220"/>
      <c r="B16385" s="220"/>
      <c r="C16385" s="220"/>
    </row>
    <row r="16386" spans="1:3" x14ac:dyDescent="0.2">
      <c r="A16386" s="220"/>
      <c r="B16386" s="220"/>
      <c r="C16386" s="220"/>
    </row>
    <row r="16387" spans="1:3" x14ac:dyDescent="0.2">
      <c r="A16387" s="220"/>
      <c r="B16387" s="220"/>
      <c r="C16387" s="220"/>
    </row>
    <row r="16388" spans="1:3" x14ac:dyDescent="0.2">
      <c r="A16388" s="220"/>
      <c r="B16388" s="220"/>
      <c r="C16388" s="220"/>
    </row>
    <row r="16389" spans="1:3" x14ac:dyDescent="0.2">
      <c r="A16389" s="220"/>
      <c r="B16389" s="220"/>
      <c r="C16389" s="220"/>
    </row>
    <row r="16390" spans="1:3" x14ac:dyDescent="0.2">
      <c r="A16390" s="220"/>
      <c r="B16390" s="220"/>
      <c r="C16390" s="220"/>
    </row>
    <row r="16391" spans="1:3" x14ac:dyDescent="0.2">
      <c r="A16391" s="220"/>
      <c r="B16391" s="220"/>
      <c r="C16391" s="220"/>
    </row>
    <row r="16392" spans="1:3" x14ac:dyDescent="0.2">
      <c r="A16392" s="220"/>
      <c r="B16392" s="220"/>
      <c r="C16392" s="220"/>
    </row>
    <row r="16393" spans="1:3" x14ac:dyDescent="0.2">
      <c r="A16393" s="220"/>
      <c r="B16393" s="220"/>
      <c r="C16393" s="220"/>
    </row>
    <row r="16394" spans="1:3" x14ac:dyDescent="0.2">
      <c r="A16394" s="220"/>
      <c r="B16394" s="220"/>
      <c r="C16394" s="220"/>
    </row>
    <row r="16395" spans="1:3" x14ac:dyDescent="0.2">
      <c r="A16395" s="220"/>
      <c r="B16395" s="220"/>
      <c r="C16395" s="220"/>
    </row>
    <row r="16396" spans="1:3" x14ac:dyDescent="0.2">
      <c r="A16396" s="220"/>
      <c r="B16396" s="220"/>
      <c r="C16396" s="220"/>
    </row>
    <row r="16397" spans="1:3" x14ac:dyDescent="0.2">
      <c r="A16397" s="220"/>
      <c r="B16397" s="220"/>
      <c r="C16397" s="220"/>
    </row>
    <row r="16398" spans="1:3" x14ac:dyDescent="0.2">
      <c r="A16398" s="220"/>
      <c r="B16398" s="220"/>
      <c r="C16398" s="220"/>
    </row>
    <row r="16399" spans="1:3" x14ac:dyDescent="0.2">
      <c r="A16399" s="220"/>
      <c r="B16399" s="220"/>
      <c r="C16399" s="220"/>
    </row>
    <row r="16400" spans="1:3" x14ac:dyDescent="0.2">
      <c r="A16400" s="220"/>
      <c r="B16400" s="220"/>
      <c r="C16400" s="220"/>
    </row>
    <row r="16401" spans="1:3" x14ac:dyDescent="0.2">
      <c r="A16401" s="220"/>
      <c r="B16401" s="220"/>
      <c r="C16401" s="220"/>
    </row>
    <row r="16402" spans="1:3" x14ac:dyDescent="0.2">
      <c r="A16402" s="220"/>
      <c r="B16402" s="220"/>
      <c r="C16402" s="220"/>
    </row>
    <row r="16403" spans="1:3" x14ac:dyDescent="0.2">
      <c r="A16403" s="220"/>
      <c r="B16403" s="220"/>
      <c r="C16403" s="220"/>
    </row>
    <row r="16404" spans="1:3" x14ac:dyDescent="0.2">
      <c r="A16404" s="220"/>
      <c r="B16404" s="220"/>
      <c r="C16404" s="220"/>
    </row>
    <row r="16405" spans="1:3" x14ac:dyDescent="0.2">
      <c r="A16405" s="220"/>
      <c r="B16405" s="220"/>
      <c r="C16405" s="220"/>
    </row>
    <row r="16406" spans="1:3" x14ac:dyDescent="0.2">
      <c r="A16406" s="220"/>
      <c r="B16406" s="220"/>
      <c r="C16406" s="220"/>
    </row>
    <row r="16407" spans="1:3" x14ac:dyDescent="0.2">
      <c r="A16407" s="220"/>
      <c r="B16407" s="220"/>
      <c r="C16407" s="220"/>
    </row>
    <row r="16408" spans="1:3" x14ac:dyDescent="0.2">
      <c r="A16408" s="220"/>
      <c r="B16408" s="220"/>
      <c r="C16408" s="220"/>
    </row>
    <row r="16409" spans="1:3" x14ac:dyDescent="0.2">
      <c r="A16409" s="220"/>
      <c r="B16409" s="220"/>
      <c r="C16409" s="220"/>
    </row>
    <row r="16410" spans="1:3" x14ac:dyDescent="0.2">
      <c r="A16410" s="220"/>
      <c r="B16410" s="220"/>
      <c r="C16410" s="220"/>
    </row>
    <row r="16411" spans="1:3" x14ac:dyDescent="0.2">
      <c r="A16411" s="220"/>
      <c r="B16411" s="220"/>
      <c r="C16411" s="220"/>
    </row>
    <row r="16412" spans="1:3" x14ac:dyDescent="0.2">
      <c r="A16412" s="220"/>
      <c r="B16412" s="220"/>
      <c r="C16412" s="220"/>
    </row>
    <row r="16413" spans="1:3" x14ac:dyDescent="0.2">
      <c r="A16413" s="220"/>
      <c r="B16413" s="220"/>
      <c r="C16413" s="220"/>
    </row>
    <row r="16414" spans="1:3" x14ac:dyDescent="0.2">
      <c r="A16414" s="220"/>
      <c r="B16414" s="220"/>
      <c r="C16414" s="220"/>
    </row>
    <row r="16415" spans="1:3" x14ac:dyDescent="0.2">
      <c r="A16415" s="220"/>
      <c r="B16415" s="220"/>
      <c r="C16415" s="220"/>
    </row>
    <row r="16416" spans="1:3" x14ac:dyDescent="0.2">
      <c r="A16416" s="220"/>
      <c r="B16416" s="220"/>
      <c r="C16416" s="220"/>
    </row>
    <row r="16417" spans="1:3" x14ac:dyDescent="0.2">
      <c r="A16417" s="220"/>
      <c r="B16417" s="220"/>
      <c r="C16417" s="220"/>
    </row>
    <row r="16418" spans="1:3" x14ac:dyDescent="0.2">
      <c r="A16418" s="220"/>
      <c r="B16418" s="220"/>
      <c r="C16418" s="220"/>
    </row>
    <row r="16419" spans="1:3" x14ac:dyDescent="0.2">
      <c r="A16419" s="220"/>
      <c r="B16419" s="220"/>
      <c r="C16419" s="220"/>
    </row>
    <row r="16420" spans="1:3" x14ac:dyDescent="0.2">
      <c r="A16420" s="220"/>
      <c r="B16420" s="220"/>
      <c r="C16420" s="220"/>
    </row>
    <row r="16421" spans="1:3" x14ac:dyDescent="0.2">
      <c r="A16421" s="220"/>
      <c r="B16421" s="220"/>
      <c r="C16421" s="220"/>
    </row>
    <row r="16422" spans="1:3" x14ac:dyDescent="0.2">
      <c r="A16422" s="220"/>
      <c r="B16422" s="220"/>
      <c r="C16422" s="220"/>
    </row>
    <row r="16423" spans="1:3" x14ac:dyDescent="0.2">
      <c r="A16423" s="220"/>
      <c r="B16423" s="220"/>
      <c r="C16423" s="220"/>
    </row>
    <row r="16424" spans="1:3" x14ac:dyDescent="0.2">
      <c r="A16424" s="220"/>
      <c r="B16424" s="220"/>
      <c r="C16424" s="220"/>
    </row>
    <row r="16425" spans="1:3" x14ac:dyDescent="0.2">
      <c r="A16425" s="220"/>
      <c r="B16425" s="220"/>
      <c r="C16425" s="220"/>
    </row>
    <row r="16426" spans="1:3" x14ac:dyDescent="0.2">
      <c r="A16426" s="220"/>
      <c r="B16426" s="220"/>
      <c r="C16426" s="220"/>
    </row>
    <row r="16427" spans="1:3" x14ac:dyDescent="0.2">
      <c r="A16427" s="220"/>
      <c r="B16427" s="220"/>
      <c r="C16427" s="220"/>
    </row>
    <row r="16428" spans="1:3" x14ac:dyDescent="0.2">
      <c r="A16428" s="220"/>
      <c r="B16428" s="220"/>
      <c r="C16428" s="220"/>
    </row>
    <row r="16429" spans="1:3" x14ac:dyDescent="0.2">
      <c r="A16429" s="220"/>
      <c r="B16429" s="220"/>
      <c r="C16429" s="220"/>
    </row>
    <row r="16430" spans="1:3" x14ac:dyDescent="0.2">
      <c r="A16430" s="220"/>
      <c r="B16430" s="220"/>
      <c r="C16430" s="220"/>
    </row>
    <row r="16431" spans="1:3" x14ac:dyDescent="0.2">
      <c r="A16431" s="220"/>
      <c r="B16431" s="220"/>
      <c r="C16431" s="220"/>
    </row>
    <row r="16432" spans="1:3" x14ac:dyDescent="0.2">
      <c r="A16432" s="220"/>
      <c r="B16432" s="220"/>
      <c r="C16432" s="220"/>
    </row>
    <row r="16433" spans="1:3" x14ac:dyDescent="0.2">
      <c r="A16433" s="220"/>
      <c r="B16433" s="220"/>
      <c r="C16433" s="220"/>
    </row>
    <row r="16434" spans="1:3" x14ac:dyDescent="0.2">
      <c r="A16434" s="220"/>
      <c r="B16434" s="220"/>
      <c r="C16434" s="220"/>
    </row>
    <row r="16435" spans="1:3" x14ac:dyDescent="0.2">
      <c r="A16435" s="220"/>
      <c r="B16435" s="220"/>
      <c r="C16435" s="220"/>
    </row>
    <row r="16436" spans="1:3" x14ac:dyDescent="0.2">
      <c r="A16436" s="220"/>
      <c r="B16436" s="220"/>
      <c r="C16436" s="220"/>
    </row>
    <row r="16437" spans="1:3" x14ac:dyDescent="0.2">
      <c r="A16437" s="220"/>
      <c r="B16437" s="220"/>
      <c r="C16437" s="220"/>
    </row>
    <row r="16438" spans="1:3" x14ac:dyDescent="0.2">
      <c r="A16438" s="220"/>
      <c r="B16438" s="220"/>
      <c r="C16438" s="220"/>
    </row>
    <row r="16439" spans="1:3" x14ac:dyDescent="0.2">
      <c r="A16439" s="220"/>
      <c r="B16439" s="220"/>
      <c r="C16439" s="220"/>
    </row>
    <row r="16440" spans="1:3" x14ac:dyDescent="0.2">
      <c r="A16440" s="220"/>
      <c r="B16440" s="220"/>
      <c r="C16440" s="220"/>
    </row>
    <row r="16441" spans="1:3" x14ac:dyDescent="0.2">
      <c r="A16441" s="220"/>
      <c r="B16441" s="220"/>
      <c r="C16441" s="220"/>
    </row>
    <row r="16442" spans="1:3" x14ac:dyDescent="0.2">
      <c r="A16442" s="220"/>
      <c r="B16442" s="220"/>
      <c r="C16442" s="220"/>
    </row>
    <row r="16443" spans="1:3" x14ac:dyDescent="0.2">
      <c r="A16443" s="220"/>
      <c r="B16443" s="220"/>
      <c r="C16443" s="220"/>
    </row>
    <row r="16444" spans="1:3" x14ac:dyDescent="0.2">
      <c r="A16444" s="220"/>
      <c r="B16444" s="220"/>
      <c r="C16444" s="220"/>
    </row>
    <row r="16445" spans="1:3" x14ac:dyDescent="0.2">
      <c r="A16445" s="220"/>
      <c r="B16445" s="220"/>
      <c r="C16445" s="220"/>
    </row>
    <row r="16446" spans="1:3" x14ac:dyDescent="0.2">
      <c r="A16446" s="220"/>
      <c r="B16446" s="220"/>
      <c r="C16446" s="220"/>
    </row>
    <row r="16447" spans="1:3" x14ac:dyDescent="0.2">
      <c r="A16447" s="220"/>
      <c r="B16447" s="220"/>
      <c r="C16447" s="220"/>
    </row>
    <row r="16448" spans="1:3" x14ac:dyDescent="0.2">
      <c r="A16448" s="220"/>
      <c r="B16448" s="220"/>
      <c r="C16448" s="220"/>
    </row>
    <row r="16449" spans="1:3" x14ac:dyDescent="0.2">
      <c r="A16449" s="220"/>
      <c r="B16449" s="220"/>
      <c r="C16449" s="220"/>
    </row>
    <row r="16450" spans="1:3" x14ac:dyDescent="0.2">
      <c r="A16450" s="220"/>
      <c r="B16450" s="220"/>
      <c r="C16450" s="220"/>
    </row>
    <row r="16451" spans="1:3" x14ac:dyDescent="0.2">
      <c r="A16451" s="220"/>
      <c r="B16451" s="220"/>
      <c r="C16451" s="220"/>
    </row>
    <row r="16452" spans="1:3" x14ac:dyDescent="0.2">
      <c r="A16452" s="220"/>
      <c r="B16452" s="220"/>
      <c r="C16452" s="220"/>
    </row>
    <row r="16453" spans="1:3" x14ac:dyDescent="0.2">
      <c r="A16453" s="220"/>
      <c r="B16453" s="220"/>
      <c r="C16453" s="220"/>
    </row>
    <row r="16454" spans="1:3" x14ac:dyDescent="0.2">
      <c r="A16454" s="220"/>
      <c r="B16454" s="220"/>
      <c r="C16454" s="220"/>
    </row>
    <row r="16455" spans="1:3" x14ac:dyDescent="0.2">
      <c r="A16455" s="220"/>
      <c r="B16455" s="220"/>
      <c r="C16455" s="220"/>
    </row>
    <row r="16456" spans="1:3" x14ac:dyDescent="0.2">
      <c r="A16456" s="220"/>
      <c r="B16456" s="220"/>
      <c r="C16456" s="220"/>
    </row>
    <row r="16457" spans="1:3" x14ac:dyDescent="0.2">
      <c r="A16457" s="220"/>
      <c r="B16457" s="220"/>
      <c r="C16457" s="220"/>
    </row>
    <row r="16458" spans="1:3" x14ac:dyDescent="0.2">
      <c r="A16458" s="220"/>
      <c r="B16458" s="220"/>
      <c r="C16458" s="220"/>
    </row>
    <row r="16459" spans="1:3" x14ac:dyDescent="0.2">
      <c r="A16459" s="220"/>
      <c r="B16459" s="220"/>
      <c r="C16459" s="220"/>
    </row>
    <row r="16460" spans="1:3" x14ac:dyDescent="0.2">
      <c r="A16460" s="220"/>
      <c r="B16460" s="220"/>
      <c r="C16460" s="220"/>
    </row>
    <row r="16461" spans="1:3" x14ac:dyDescent="0.2">
      <c r="A16461" s="220"/>
      <c r="B16461" s="220"/>
      <c r="C16461" s="220"/>
    </row>
    <row r="16462" spans="1:3" x14ac:dyDescent="0.2">
      <c r="A16462" s="220"/>
      <c r="B16462" s="220"/>
      <c r="C16462" s="220"/>
    </row>
    <row r="16463" spans="1:3" x14ac:dyDescent="0.2">
      <c r="A16463" s="220"/>
      <c r="B16463" s="220"/>
      <c r="C16463" s="220"/>
    </row>
    <row r="16464" spans="1:3" x14ac:dyDescent="0.2">
      <c r="A16464" s="220"/>
      <c r="B16464" s="220"/>
      <c r="C16464" s="220"/>
    </row>
    <row r="16465" spans="1:3" x14ac:dyDescent="0.2">
      <c r="A16465" s="220"/>
      <c r="B16465" s="220"/>
      <c r="C16465" s="220"/>
    </row>
    <row r="16466" spans="1:3" x14ac:dyDescent="0.2">
      <c r="A16466" s="220"/>
      <c r="B16466" s="220"/>
      <c r="C16466" s="220"/>
    </row>
    <row r="16467" spans="1:3" x14ac:dyDescent="0.2">
      <c r="A16467" s="220"/>
      <c r="B16467" s="220"/>
      <c r="C16467" s="220"/>
    </row>
    <row r="16468" spans="1:3" x14ac:dyDescent="0.2">
      <c r="A16468" s="220"/>
      <c r="B16468" s="220"/>
      <c r="C16468" s="220"/>
    </row>
    <row r="16469" spans="1:3" x14ac:dyDescent="0.2">
      <c r="A16469" s="220"/>
      <c r="B16469" s="220"/>
      <c r="C16469" s="220"/>
    </row>
    <row r="16470" spans="1:3" x14ac:dyDescent="0.2">
      <c r="A16470" s="220"/>
      <c r="B16470" s="220"/>
      <c r="C16470" s="220"/>
    </row>
    <row r="16471" spans="1:3" x14ac:dyDescent="0.2">
      <c r="A16471" s="220"/>
      <c r="B16471" s="220"/>
      <c r="C16471" s="220"/>
    </row>
    <row r="16472" spans="1:3" x14ac:dyDescent="0.2">
      <c r="A16472" s="220"/>
      <c r="B16472" s="220"/>
      <c r="C16472" s="220"/>
    </row>
    <row r="16473" spans="1:3" x14ac:dyDescent="0.2">
      <c r="A16473" s="220"/>
      <c r="B16473" s="220"/>
      <c r="C16473" s="220"/>
    </row>
    <row r="16474" spans="1:3" x14ac:dyDescent="0.2">
      <c r="A16474" s="220"/>
      <c r="B16474" s="220"/>
      <c r="C16474" s="220"/>
    </row>
    <row r="16475" spans="1:3" x14ac:dyDescent="0.2">
      <c r="A16475" s="220"/>
      <c r="B16475" s="220"/>
      <c r="C16475" s="220"/>
    </row>
    <row r="16476" spans="1:3" x14ac:dyDescent="0.2">
      <c r="A16476" s="220"/>
      <c r="B16476" s="220"/>
      <c r="C16476" s="220"/>
    </row>
    <row r="16477" spans="1:3" x14ac:dyDescent="0.2">
      <c r="A16477" s="220"/>
      <c r="B16477" s="220"/>
      <c r="C16477" s="220"/>
    </row>
    <row r="16478" spans="1:3" x14ac:dyDescent="0.2">
      <c r="A16478" s="220"/>
      <c r="B16478" s="220"/>
      <c r="C16478" s="220"/>
    </row>
    <row r="16479" spans="1:3" x14ac:dyDescent="0.2">
      <c r="A16479" s="220"/>
      <c r="B16479" s="220"/>
      <c r="C16479" s="220"/>
    </row>
    <row r="16480" spans="1:3" x14ac:dyDescent="0.2">
      <c r="A16480" s="220"/>
      <c r="B16480" s="220"/>
      <c r="C16480" s="220"/>
    </row>
    <row r="16481" spans="1:3" x14ac:dyDescent="0.2">
      <c r="A16481" s="220"/>
      <c r="B16481" s="220"/>
      <c r="C16481" s="220"/>
    </row>
    <row r="16482" spans="1:3" x14ac:dyDescent="0.2">
      <c r="A16482" s="220"/>
      <c r="B16482" s="220"/>
      <c r="C16482" s="220"/>
    </row>
    <row r="16483" spans="1:3" x14ac:dyDescent="0.2">
      <c r="A16483" s="220"/>
      <c r="B16483" s="220"/>
      <c r="C16483" s="220"/>
    </row>
    <row r="16484" spans="1:3" x14ac:dyDescent="0.2">
      <c r="A16484" s="220"/>
      <c r="B16484" s="220"/>
      <c r="C16484" s="220"/>
    </row>
    <row r="16485" spans="1:3" x14ac:dyDescent="0.2">
      <c r="A16485" s="220"/>
      <c r="B16485" s="220"/>
      <c r="C16485" s="220"/>
    </row>
    <row r="16486" spans="1:3" x14ac:dyDescent="0.2">
      <c r="A16486" s="220"/>
      <c r="B16486" s="220"/>
      <c r="C16486" s="220"/>
    </row>
    <row r="16487" spans="1:3" x14ac:dyDescent="0.2">
      <c r="A16487" s="220"/>
      <c r="B16487" s="220"/>
      <c r="C16487" s="220"/>
    </row>
    <row r="16488" spans="1:3" x14ac:dyDescent="0.2">
      <c r="A16488" s="220"/>
      <c r="B16488" s="220"/>
      <c r="C16488" s="220"/>
    </row>
    <row r="16489" spans="1:3" x14ac:dyDescent="0.2">
      <c r="A16489" s="220"/>
      <c r="B16489" s="220"/>
      <c r="C16489" s="220"/>
    </row>
    <row r="16490" spans="1:3" x14ac:dyDescent="0.2">
      <c r="A16490" s="220"/>
      <c r="B16490" s="220"/>
      <c r="C16490" s="220"/>
    </row>
    <row r="16491" spans="1:3" x14ac:dyDescent="0.2">
      <c r="A16491" s="220"/>
      <c r="B16491" s="220"/>
      <c r="C16491" s="220"/>
    </row>
    <row r="16492" spans="1:3" x14ac:dyDescent="0.2">
      <c r="A16492" s="220"/>
      <c r="B16492" s="220"/>
      <c r="C16492" s="220"/>
    </row>
    <row r="16493" spans="1:3" x14ac:dyDescent="0.2">
      <c r="A16493" s="220"/>
      <c r="B16493" s="220"/>
      <c r="C16493" s="220"/>
    </row>
    <row r="16494" spans="1:3" x14ac:dyDescent="0.2">
      <c r="A16494" s="220"/>
      <c r="B16494" s="220"/>
      <c r="C16494" s="220"/>
    </row>
    <row r="16495" spans="1:3" x14ac:dyDescent="0.2">
      <c r="A16495" s="220"/>
      <c r="B16495" s="220"/>
      <c r="C16495" s="220"/>
    </row>
    <row r="16496" spans="1:3" x14ac:dyDescent="0.2">
      <c r="A16496" s="220"/>
      <c r="B16496" s="220"/>
      <c r="C16496" s="220"/>
    </row>
    <row r="16497" spans="1:3" x14ac:dyDescent="0.2">
      <c r="A16497" s="220"/>
      <c r="B16497" s="220"/>
      <c r="C16497" s="220"/>
    </row>
    <row r="16498" spans="1:3" x14ac:dyDescent="0.2">
      <c r="A16498" s="220"/>
      <c r="B16498" s="220"/>
      <c r="C16498" s="220"/>
    </row>
    <row r="16499" spans="1:3" x14ac:dyDescent="0.2">
      <c r="A16499" s="220"/>
      <c r="B16499" s="220"/>
      <c r="C16499" s="220"/>
    </row>
    <row r="16500" spans="1:3" x14ac:dyDescent="0.2">
      <c r="A16500" s="220"/>
      <c r="B16500" s="220"/>
      <c r="C16500" s="220"/>
    </row>
    <row r="16501" spans="1:3" x14ac:dyDescent="0.2">
      <c r="A16501" s="220"/>
      <c r="B16501" s="220"/>
      <c r="C16501" s="220"/>
    </row>
    <row r="16502" spans="1:3" x14ac:dyDescent="0.2">
      <c r="A16502" s="220"/>
      <c r="B16502" s="220"/>
      <c r="C16502" s="220"/>
    </row>
    <row r="16503" spans="1:3" x14ac:dyDescent="0.2">
      <c r="A16503" s="220"/>
      <c r="B16503" s="220"/>
      <c r="C16503" s="220"/>
    </row>
    <row r="16504" spans="1:3" x14ac:dyDescent="0.2">
      <c r="A16504" s="220"/>
      <c r="B16504" s="220"/>
      <c r="C16504" s="220"/>
    </row>
    <row r="16505" spans="1:3" x14ac:dyDescent="0.2">
      <c r="A16505" s="220"/>
      <c r="B16505" s="220"/>
      <c r="C16505" s="220"/>
    </row>
    <row r="16506" spans="1:3" x14ac:dyDescent="0.2">
      <c r="A16506" s="220"/>
      <c r="B16506" s="220"/>
      <c r="C16506" s="220"/>
    </row>
    <row r="16507" spans="1:3" x14ac:dyDescent="0.2">
      <c r="A16507" s="220"/>
      <c r="B16507" s="220"/>
      <c r="C16507" s="220"/>
    </row>
    <row r="16508" spans="1:3" x14ac:dyDescent="0.2">
      <c r="A16508" s="220"/>
      <c r="B16508" s="220"/>
      <c r="C16508" s="220"/>
    </row>
    <row r="16509" spans="1:3" x14ac:dyDescent="0.2">
      <c r="A16509" s="220"/>
      <c r="B16509" s="220"/>
      <c r="C16509" s="220"/>
    </row>
    <row r="16510" spans="1:3" x14ac:dyDescent="0.2">
      <c r="A16510" s="220"/>
      <c r="B16510" s="220"/>
      <c r="C16510" s="220"/>
    </row>
    <row r="16511" spans="1:3" x14ac:dyDescent="0.2">
      <c r="A16511" s="220"/>
      <c r="B16511" s="220"/>
      <c r="C16511" s="220"/>
    </row>
    <row r="16512" spans="1:3" x14ac:dyDescent="0.2">
      <c r="A16512" s="220"/>
      <c r="B16512" s="220"/>
      <c r="C16512" s="220"/>
    </row>
    <row r="16513" spans="1:3" x14ac:dyDescent="0.2">
      <c r="A16513" s="220"/>
      <c r="B16513" s="220"/>
      <c r="C16513" s="220"/>
    </row>
    <row r="16514" spans="1:3" x14ac:dyDescent="0.2">
      <c r="A16514" s="220"/>
      <c r="B16514" s="220"/>
      <c r="C16514" s="220"/>
    </row>
    <row r="16515" spans="1:3" x14ac:dyDescent="0.2">
      <c r="A16515" s="220"/>
      <c r="B16515" s="220"/>
      <c r="C16515" s="220"/>
    </row>
    <row r="16516" spans="1:3" x14ac:dyDescent="0.2">
      <c r="A16516" s="220"/>
      <c r="B16516" s="220"/>
      <c r="C16516" s="220"/>
    </row>
    <row r="16517" spans="1:3" x14ac:dyDescent="0.2">
      <c r="A16517" s="220"/>
      <c r="B16517" s="220"/>
      <c r="C16517" s="220"/>
    </row>
    <row r="16518" spans="1:3" x14ac:dyDescent="0.2">
      <c r="A16518" s="220"/>
      <c r="B16518" s="220"/>
      <c r="C16518" s="220"/>
    </row>
    <row r="16519" spans="1:3" x14ac:dyDescent="0.2">
      <c r="A16519" s="220"/>
      <c r="B16519" s="220"/>
      <c r="C16519" s="220"/>
    </row>
    <row r="16520" spans="1:3" x14ac:dyDescent="0.2">
      <c r="A16520" s="220"/>
      <c r="B16520" s="220"/>
      <c r="C16520" s="220"/>
    </row>
    <row r="16521" spans="1:3" x14ac:dyDescent="0.2">
      <c r="A16521" s="220"/>
      <c r="B16521" s="220"/>
      <c r="C16521" s="220"/>
    </row>
    <row r="16522" spans="1:3" x14ac:dyDescent="0.2">
      <c r="A16522" s="220"/>
      <c r="B16522" s="220"/>
      <c r="C16522" s="220"/>
    </row>
    <row r="16523" spans="1:3" x14ac:dyDescent="0.2">
      <c r="A16523" s="220"/>
      <c r="B16523" s="220"/>
      <c r="C16523" s="220"/>
    </row>
    <row r="16524" spans="1:3" x14ac:dyDescent="0.2">
      <c r="A16524" s="220"/>
      <c r="B16524" s="220"/>
      <c r="C16524" s="220"/>
    </row>
    <row r="16525" spans="1:3" x14ac:dyDescent="0.2">
      <c r="A16525" s="220"/>
      <c r="B16525" s="220"/>
      <c r="C16525" s="220"/>
    </row>
    <row r="16526" spans="1:3" x14ac:dyDescent="0.2">
      <c r="A16526" s="220"/>
      <c r="B16526" s="220"/>
      <c r="C16526" s="220"/>
    </row>
    <row r="16527" spans="1:3" x14ac:dyDescent="0.2">
      <c r="A16527" s="220"/>
      <c r="B16527" s="220"/>
      <c r="C16527" s="220"/>
    </row>
    <row r="16528" spans="1:3" x14ac:dyDescent="0.2">
      <c r="A16528" s="220"/>
      <c r="B16528" s="220"/>
      <c r="C16528" s="220"/>
    </row>
    <row r="16529" spans="1:3" x14ac:dyDescent="0.2">
      <c r="A16529" s="220"/>
      <c r="B16529" s="220"/>
      <c r="C16529" s="220"/>
    </row>
    <row r="16530" spans="1:3" x14ac:dyDescent="0.2">
      <c r="A16530" s="220"/>
      <c r="B16530" s="220"/>
      <c r="C16530" s="220"/>
    </row>
    <row r="16531" spans="1:3" x14ac:dyDescent="0.2">
      <c r="A16531" s="220"/>
      <c r="B16531" s="220"/>
      <c r="C16531" s="220"/>
    </row>
    <row r="16532" spans="1:3" x14ac:dyDescent="0.2">
      <c r="A16532" s="220"/>
      <c r="B16532" s="220"/>
      <c r="C16532" s="220"/>
    </row>
    <row r="16533" spans="1:3" x14ac:dyDescent="0.2">
      <c r="A16533" s="220"/>
      <c r="B16533" s="220"/>
      <c r="C16533" s="220"/>
    </row>
    <row r="16534" spans="1:3" x14ac:dyDescent="0.2">
      <c r="A16534" s="220"/>
      <c r="B16534" s="220"/>
      <c r="C16534" s="220"/>
    </row>
    <row r="16535" spans="1:3" x14ac:dyDescent="0.2">
      <c r="A16535" s="220"/>
      <c r="B16535" s="220"/>
      <c r="C16535" s="220"/>
    </row>
    <row r="16536" spans="1:3" x14ac:dyDescent="0.2">
      <c r="A16536" s="220"/>
      <c r="B16536" s="220"/>
      <c r="C16536" s="220"/>
    </row>
    <row r="16537" spans="1:3" x14ac:dyDescent="0.2">
      <c r="A16537" s="220"/>
      <c r="B16537" s="220"/>
      <c r="C16537" s="220"/>
    </row>
    <row r="16538" spans="1:3" x14ac:dyDescent="0.2">
      <c r="A16538" s="220"/>
      <c r="B16538" s="220"/>
      <c r="C16538" s="220"/>
    </row>
    <row r="16539" spans="1:3" x14ac:dyDescent="0.2">
      <c r="A16539" s="220"/>
      <c r="B16539" s="220"/>
      <c r="C16539" s="220"/>
    </row>
    <row r="16540" spans="1:3" x14ac:dyDescent="0.2">
      <c r="A16540" s="220"/>
      <c r="B16540" s="220"/>
      <c r="C16540" s="220"/>
    </row>
    <row r="16541" spans="1:3" x14ac:dyDescent="0.2">
      <c r="A16541" s="220"/>
      <c r="B16541" s="220"/>
      <c r="C16541" s="220"/>
    </row>
    <row r="16542" spans="1:3" x14ac:dyDescent="0.2">
      <c r="A16542" s="220"/>
      <c r="B16542" s="220"/>
      <c r="C16542" s="220"/>
    </row>
    <row r="16543" spans="1:3" x14ac:dyDescent="0.2">
      <c r="A16543" s="220"/>
      <c r="B16543" s="220"/>
      <c r="C16543" s="220"/>
    </row>
    <row r="16544" spans="1:3" x14ac:dyDescent="0.2">
      <c r="A16544" s="220"/>
      <c r="B16544" s="220"/>
      <c r="C16544" s="220"/>
    </row>
    <row r="16545" spans="1:3" x14ac:dyDescent="0.2">
      <c r="A16545" s="220"/>
      <c r="B16545" s="220"/>
      <c r="C16545" s="220"/>
    </row>
    <row r="16546" spans="1:3" x14ac:dyDescent="0.2">
      <c r="A16546" s="220"/>
      <c r="B16546" s="220"/>
      <c r="C16546" s="220"/>
    </row>
    <row r="16547" spans="1:3" x14ac:dyDescent="0.2">
      <c r="A16547" s="220"/>
      <c r="B16547" s="220"/>
      <c r="C16547" s="220"/>
    </row>
    <row r="16548" spans="1:3" x14ac:dyDescent="0.2">
      <c r="A16548" s="220"/>
      <c r="B16548" s="220"/>
      <c r="C16548" s="220"/>
    </row>
    <row r="16549" spans="1:3" x14ac:dyDescent="0.2">
      <c r="A16549" s="220"/>
      <c r="B16549" s="220"/>
      <c r="C16549" s="220"/>
    </row>
    <row r="16550" spans="1:3" x14ac:dyDescent="0.2">
      <c r="A16550" s="220"/>
      <c r="B16550" s="220"/>
      <c r="C16550" s="220"/>
    </row>
    <row r="16551" spans="1:3" x14ac:dyDescent="0.2">
      <c r="A16551" s="220"/>
      <c r="B16551" s="220"/>
      <c r="C16551" s="220"/>
    </row>
    <row r="16552" spans="1:3" x14ac:dyDescent="0.2">
      <c r="A16552" s="220"/>
      <c r="B16552" s="220"/>
      <c r="C16552" s="220"/>
    </row>
    <row r="16553" spans="1:3" x14ac:dyDescent="0.2">
      <c r="A16553" s="220"/>
      <c r="B16553" s="220"/>
      <c r="C16553" s="220"/>
    </row>
    <row r="16554" spans="1:3" x14ac:dyDescent="0.2">
      <c r="A16554" s="220"/>
      <c r="B16554" s="220"/>
      <c r="C16554" s="220"/>
    </row>
    <row r="16555" spans="1:3" x14ac:dyDescent="0.2">
      <c r="A16555" s="220"/>
      <c r="B16555" s="220"/>
      <c r="C16555" s="220"/>
    </row>
    <row r="16556" spans="1:3" x14ac:dyDescent="0.2">
      <c r="A16556" s="220"/>
      <c r="B16556" s="220"/>
      <c r="C16556" s="220"/>
    </row>
    <row r="16557" spans="1:3" x14ac:dyDescent="0.2">
      <c r="A16557" s="220"/>
      <c r="B16557" s="220"/>
      <c r="C16557" s="220"/>
    </row>
    <row r="16558" spans="1:3" x14ac:dyDescent="0.2">
      <c r="A16558" s="220"/>
      <c r="B16558" s="220"/>
      <c r="C16558" s="220"/>
    </row>
    <row r="16559" spans="1:3" x14ac:dyDescent="0.2">
      <c r="A16559" s="220"/>
      <c r="B16559" s="220"/>
      <c r="C16559" s="220"/>
    </row>
    <row r="16560" spans="1:3" x14ac:dyDescent="0.2">
      <c r="A16560" s="220"/>
      <c r="B16560" s="220"/>
      <c r="C16560" s="220"/>
    </row>
    <row r="16561" spans="1:3" x14ac:dyDescent="0.2">
      <c r="A16561" s="220"/>
      <c r="B16561" s="220"/>
      <c r="C16561" s="220"/>
    </row>
    <row r="16562" spans="1:3" x14ac:dyDescent="0.2">
      <c r="A16562" s="220"/>
      <c r="B16562" s="220"/>
      <c r="C16562" s="220"/>
    </row>
    <row r="16563" spans="1:3" x14ac:dyDescent="0.2">
      <c r="A16563" s="220"/>
      <c r="B16563" s="220"/>
      <c r="C16563" s="220"/>
    </row>
    <row r="16564" spans="1:3" x14ac:dyDescent="0.2">
      <c r="A16564" s="220"/>
      <c r="B16564" s="220"/>
      <c r="C16564" s="220"/>
    </row>
    <row r="16565" spans="1:3" x14ac:dyDescent="0.2">
      <c r="A16565" s="220"/>
      <c r="B16565" s="220"/>
      <c r="C16565" s="220"/>
    </row>
    <row r="16566" spans="1:3" x14ac:dyDescent="0.2">
      <c r="A16566" s="220"/>
      <c r="B16566" s="220"/>
      <c r="C16566" s="220"/>
    </row>
    <row r="16567" spans="1:3" x14ac:dyDescent="0.2">
      <c r="A16567" s="220"/>
      <c r="B16567" s="220"/>
      <c r="C16567" s="220"/>
    </row>
    <row r="16568" spans="1:3" x14ac:dyDescent="0.2">
      <c r="A16568" s="220"/>
      <c r="B16568" s="220"/>
      <c r="C16568" s="220"/>
    </row>
    <row r="16569" spans="1:3" x14ac:dyDescent="0.2">
      <c r="A16569" s="220"/>
      <c r="B16569" s="220"/>
      <c r="C16569" s="220"/>
    </row>
    <row r="16570" spans="1:3" x14ac:dyDescent="0.2">
      <c r="A16570" s="220"/>
      <c r="B16570" s="220"/>
      <c r="C16570" s="220"/>
    </row>
    <row r="16571" spans="1:3" x14ac:dyDescent="0.2">
      <c r="A16571" s="220"/>
      <c r="B16571" s="220"/>
      <c r="C16571" s="220"/>
    </row>
    <row r="16572" spans="1:3" x14ac:dyDescent="0.2">
      <c r="A16572" s="220"/>
      <c r="B16572" s="220"/>
      <c r="C16572" s="220"/>
    </row>
    <row r="16573" spans="1:3" x14ac:dyDescent="0.2">
      <c r="A16573" s="220"/>
      <c r="B16573" s="220"/>
      <c r="C16573" s="220"/>
    </row>
    <row r="16574" spans="1:3" x14ac:dyDescent="0.2">
      <c r="A16574" s="220"/>
      <c r="B16574" s="220"/>
      <c r="C16574" s="220"/>
    </row>
    <row r="16575" spans="1:3" x14ac:dyDescent="0.2">
      <c r="A16575" s="220"/>
      <c r="B16575" s="220"/>
      <c r="C16575" s="220"/>
    </row>
    <row r="16576" spans="1:3" x14ac:dyDescent="0.2">
      <c r="A16576" s="220"/>
      <c r="B16576" s="220"/>
      <c r="C16576" s="220"/>
    </row>
    <row r="16577" spans="1:3" x14ac:dyDescent="0.2">
      <c r="A16577" s="220"/>
      <c r="B16577" s="220"/>
      <c r="C16577" s="220"/>
    </row>
    <row r="16578" spans="1:3" x14ac:dyDescent="0.2">
      <c r="A16578" s="220"/>
      <c r="B16578" s="220"/>
      <c r="C16578" s="220"/>
    </row>
    <row r="16579" spans="1:3" x14ac:dyDescent="0.2">
      <c r="A16579" s="220"/>
      <c r="B16579" s="220"/>
      <c r="C16579" s="220"/>
    </row>
    <row r="16580" spans="1:3" x14ac:dyDescent="0.2">
      <c r="A16580" s="220"/>
      <c r="B16580" s="220"/>
      <c r="C16580" s="220"/>
    </row>
    <row r="16581" spans="1:3" x14ac:dyDescent="0.2">
      <c r="A16581" s="220"/>
      <c r="B16581" s="220"/>
      <c r="C16581" s="220"/>
    </row>
    <row r="16582" spans="1:3" x14ac:dyDescent="0.2">
      <c r="A16582" s="220"/>
      <c r="B16582" s="220"/>
      <c r="C16582" s="220"/>
    </row>
    <row r="16583" spans="1:3" x14ac:dyDescent="0.2">
      <c r="A16583" s="220"/>
      <c r="B16583" s="220"/>
      <c r="C16583" s="220"/>
    </row>
    <row r="16584" spans="1:3" x14ac:dyDescent="0.2">
      <c r="A16584" s="220"/>
      <c r="B16584" s="220"/>
      <c r="C16584" s="220"/>
    </row>
    <row r="16585" spans="1:3" x14ac:dyDescent="0.2">
      <c r="A16585" s="220"/>
      <c r="B16585" s="220"/>
      <c r="C16585" s="220"/>
    </row>
    <row r="16586" spans="1:3" x14ac:dyDescent="0.2">
      <c r="A16586" s="220"/>
      <c r="B16586" s="220"/>
      <c r="C16586" s="220"/>
    </row>
    <row r="16587" spans="1:3" x14ac:dyDescent="0.2">
      <c r="A16587" s="220"/>
      <c r="B16587" s="220"/>
      <c r="C16587" s="220"/>
    </row>
    <row r="16588" spans="1:3" x14ac:dyDescent="0.2">
      <c r="A16588" s="220"/>
      <c r="B16588" s="220"/>
      <c r="C16588" s="220"/>
    </row>
    <row r="16589" spans="1:3" x14ac:dyDescent="0.2">
      <c r="A16589" s="220"/>
      <c r="B16589" s="220"/>
      <c r="C16589" s="220"/>
    </row>
    <row r="16590" spans="1:3" x14ac:dyDescent="0.2">
      <c r="A16590" s="220"/>
      <c r="B16590" s="220"/>
      <c r="C16590" s="220"/>
    </row>
    <row r="16591" spans="1:3" x14ac:dyDescent="0.2">
      <c r="A16591" s="220"/>
      <c r="B16591" s="220"/>
      <c r="C16591" s="220"/>
    </row>
    <row r="16592" spans="1:3" x14ac:dyDescent="0.2">
      <c r="A16592" s="220"/>
      <c r="B16592" s="220"/>
      <c r="C16592" s="220"/>
    </row>
    <row r="16593" spans="1:3" x14ac:dyDescent="0.2">
      <c r="A16593" s="220"/>
      <c r="B16593" s="220"/>
      <c r="C16593" s="220"/>
    </row>
    <row r="16594" spans="1:3" x14ac:dyDescent="0.2">
      <c r="A16594" s="220"/>
      <c r="B16594" s="220"/>
      <c r="C16594" s="220"/>
    </row>
    <row r="16595" spans="1:3" x14ac:dyDescent="0.2">
      <c r="A16595" s="220"/>
      <c r="B16595" s="220"/>
      <c r="C16595" s="220"/>
    </row>
    <row r="16596" spans="1:3" x14ac:dyDescent="0.2">
      <c r="A16596" s="220"/>
      <c r="B16596" s="220"/>
      <c r="C16596" s="220"/>
    </row>
    <row r="16597" spans="1:3" x14ac:dyDescent="0.2">
      <c r="A16597" s="220"/>
      <c r="B16597" s="220"/>
      <c r="C16597" s="220"/>
    </row>
    <row r="16598" spans="1:3" x14ac:dyDescent="0.2">
      <c r="A16598" s="220"/>
      <c r="B16598" s="220"/>
      <c r="C16598" s="220"/>
    </row>
    <row r="16599" spans="1:3" x14ac:dyDescent="0.2">
      <c r="A16599" s="220"/>
      <c r="B16599" s="220"/>
      <c r="C16599" s="220"/>
    </row>
    <row r="16600" spans="1:3" x14ac:dyDescent="0.2">
      <c r="A16600" s="220"/>
      <c r="B16600" s="220"/>
      <c r="C16600" s="220"/>
    </row>
    <row r="16601" spans="1:3" x14ac:dyDescent="0.2">
      <c r="A16601" s="220"/>
      <c r="B16601" s="220"/>
      <c r="C16601" s="220"/>
    </row>
    <row r="16602" spans="1:3" x14ac:dyDescent="0.2">
      <c r="A16602" s="220"/>
      <c r="B16602" s="220"/>
      <c r="C16602" s="220"/>
    </row>
    <row r="16603" spans="1:3" x14ac:dyDescent="0.2">
      <c r="A16603" s="220"/>
      <c r="B16603" s="220"/>
      <c r="C16603" s="220"/>
    </row>
    <row r="16604" spans="1:3" x14ac:dyDescent="0.2">
      <c r="A16604" s="220"/>
      <c r="B16604" s="220"/>
      <c r="C16604" s="220"/>
    </row>
    <row r="16605" spans="1:3" x14ac:dyDescent="0.2">
      <c r="A16605" s="220"/>
      <c r="B16605" s="220"/>
      <c r="C16605" s="220"/>
    </row>
    <row r="16606" spans="1:3" x14ac:dyDescent="0.2">
      <c r="A16606" s="220"/>
      <c r="B16606" s="220"/>
      <c r="C16606" s="220"/>
    </row>
    <row r="16607" spans="1:3" x14ac:dyDescent="0.2">
      <c r="A16607" s="220"/>
      <c r="B16607" s="220"/>
      <c r="C16607" s="220"/>
    </row>
    <row r="16608" spans="1:3" x14ac:dyDescent="0.2">
      <c r="A16608" s="220"/>
      <c r="B16608" s="220"/>
      <c r="C16608" s="220"/>
    </row>
    <row r="16609" spans="1:3" x14ac:dyDescent="0.2">
      <c r="A16609" s="220"/>
      <c r="B16609" s="220"/>
      <c r="C16609" s="220"/>
    </row>
    <row r="16610" spans="1:3" x14ac:dyDescent="0.2">
      <c r="A16610" s="220"/>
      <c r="B16610" s="220"/>
      <c r="C16610" s="220"/>
    </row>
    <row r="16611" spans="1:3" x14ac:dyDescent="0.2">
      <c r="A16611" s="220"/>
      <c r="B16611" s="220"/>
      <c r="C16611" s="220"/>
    </row>
    <row r="16612" spans="1:3" x14ac:dyDescent="0.2">
      <c r="A16612" s="220"/>
      <c r="B16612" s="220"/>
      <c r="C16612" s="220"/>
    </row>
    <row r="16613" spans="1:3" x14ac:dyDescent="0.2">
      <c r="A16613" s="220"/>
      <c r="B16613" s="220"/>
      <c r="C16613" s="220"/>
    </row>
    <row r="16614" spans="1:3" x14ac:dyDescent="0.2">
      <c r="A16614" s="220"/>
      <c r="B16614" s="220"/>
      <c r="C16614" s="220"/>
    </row>
    <row r="16615" spans="1:3" x14ac:dyDescent="0.2">
      <c r="A16615" s="220"/>
      <c r="B16615" s="220"/>
      <c r="C16615" s="220"/>
    </row>
    <row r="16616" spans="1:3" x14ac:dyDescent="0.2">
      <c r="A16616" s="220"/>
      <c r="B16616" s="220"/>
      <c r="C16616" s="220"/>
    </row>
    <row r="16617" spans="1:3" x14ac:dyDescent="0.2">
      <c r="A16617" s="220"/>
      <c r="B16617" s="220"/>
      <c r="C16617" s="220"/>
    </row>
    <row r="16618" spans="1:3" x14ac:dyDescent="0.2">
      <c r="A16618" s="220"/>
      <c r="B16618" s="220"/>
      <c r="C16618" s="220"/>
    </row>
    <row r="16619" spans="1:3" x14ac:dyDescent="0.2">
      <c r="A16619" s="220"/>
      <c r="B16619" s="220"/>
      <c r="C16619" s="220"/>
    </row>
    <row r="16620" spans="1:3" x14ac:dyDescent="0.2">
      <c r="A16620" s="220"/>
      <c r="B16620" s="220"/>
      <c r="C16620" s="220"/>
    </row>
    <row r="16621" spans="1:3" x14ac:dyDescent="0.2">
      <c r="A16621" s="220"/>
      <c r="B16621" s="220"/>
      <c r="C16621" s="220"/>
    </row>
    <row r="16622" spans="1:3" x14ac:dyDescent="0.2">
      <c r="A16622" s="220"/>
      <c r="B16622" s="220"/>
      <c r="C16622" s="220"/>
    </row>
    <row r="16623" spans="1:3" x14ac:dyDescent="0.2">
      <c r="A16623" s="220"/>
      <c r="B16623" s="220"/>
      <c r="C16623" s="220"/>
    </row>
    <row r="16624" spans="1:3" x14ac:dyDescent="0.2">
      <c r="A16624" s="220"/>
      <c r="B16624" s="220"/>
      <c r="C16624" s="220"/>
    </row>
    <row r="16625" spans="1:3" x14ac:dyDescent="0.2">
      <c r="A16625" s="220"/>
      <c r="B16625" s="220"/>
      <c r="C16625" s="220"/>
    </row>
    <row r="16626" spans="1:3" x14ac:dyDescent="0.2">
      <c r="A16626" s="220"/>
      <c r="B16626" s="220"/>
      <c r="C16626" s="220"/>
    </row>
    <row r="16627" spans="1:3" x14ac:dyDescent="0.2">
      <c r="A16627" s="220"/>
      <c r="B16627" s="220"/>
      <c r="C16627" s="220"/>
    </row>
    <row r="16628" spans="1:3" x14ac:dyDescent="0.2">
      <c r="A16628" s="220"/>
      <c r="B16628" s="220"/>
      <c r="C16628" s="220"/>
    </row>
    <row r="16629" spans="1:3" x14ac:dyDescent="0.2">
      <c r="A16629" s="220"/>
      <c r="B16629" s="220"/>
      <c r="C16629" s="220"/>
    </row>
    <row r="16630" spans="1:3" x14ac:dyDescent="0.2">
      <c r="A16630" s="220"/>
      <c r="B16630" s="220"/>
      <c r="C16630" s="220"/>
    </row>
    <row r="16631" spans="1:3" x14ac:dyDescent="0.2">
      <c r="A16631" s="220"/>
      <c r="B16631" s="220"/>
      <c r="C16631" s="220"/>
    </row>
    <row r="16632" spans="1:3" x14ac:dyDescent="0.2">
      <c r="A16632" s="220"/>
      <c r="B16632" s="220"/>
      <c r="C16632" s="220"/>
    </row>
    <row r="16633" spans="1:3" x14ac:dyDescent="0.2">
      <c r="A16633" s="220"/>
      <c r="B16633" s="220"/>
      <c r="C16633" s="220"/>
    </row>
    <row r="16634" spans="1:3" x14ac:dyDescent="0.2">
      <c r="A16634" s="220"/>
      <c r="B16634" s="220"/>
      <c r="C16634" s="220"/>
    </row>
    <row r="16635" spans="1:3" x14ac:dyDescent="0.2">
      <c r="A16635" s="220"/>
      <c r="B16635" s="220"/>
      <c r="C16635" s="220"/>
    </row>
    <row r="16636" spans="1:3" x14ac:dyDescent="0.2">
      <c r="A16636" s="220"/>
      <c r="B16636" s="220"/>
      <c r="C16636" s="220"/>
    </row>
    <row r="16637" spans="1:3" x14ac:dyDescent="0.2">
      <c r="A16637" s="220"/>
      <c r="B16637" s="220"/>
      <c r="C16637" s="220"/>
    </row>
    <row r="16638" spans="1:3" x14ac:dyDescent="0.2">
      <c r="A16638" s="220"/>
      <c r="B16638" s="220"/>
      <c r="C16638" s="220"/>
    </row>
    <row r="16639" spans="1:3" x14ac:dyDescent="0.2">
      <c r="A16639" s="220"/>
      <c r="B16639" s="220"/>
      <c r="C16639" s="220"/>
    </row>
    <row r="16640" spans="1:3" x14ac:dyDescent="0.2">
      <c r="A16640" s="220"/>
      <c r="B16640" s="220"/>
      <c r="C16640" s="220"/>
    </row>
    <row r="16641" spans="1:3" x14ac:dyDescent="0.2">
      <c r="A16641" s="220"/>
      <c r="B16641" s="220"/>
      <c r="C16641" s="220"/>
    </row>
    <row r="16642" spans="1:3" x14ac:dyDescent="0.2">
      <c r="A16642" s="220"/>
      <c r="B16642" s="220"/>
      <c r="C16642" s="220"/>
    </row>
    <row r="16643" spans="1:3" x14ac:dyDescent="0.2">
      <c r="A16643" s="220"/>
      <c r="B16643" s="220"/>
      <c r="C16643" s="220"/>
    </row>
    <row r="16644" spans="1:3" x14ac:dyDescent="0.2">
      <c r="A16644" s="220"/>
      <c r="B16644" s="220"/>
      <c r="C16644" s="220"/>
    </row>
    <row r="16645" spans="1:3" x14ac:dyDescent="0.2">
      <c r="A16645" s="220"/>
      <c r="B16645" s="220"/>
      <c r="C16645" s="220"/>
    </row>
    <row r="16646" spans="1:3" x14ac:dyDescent="0.2">
      <c r="A16646" s="220"/>
      <c r="B16646" s="220"/>
      <c r="C16646" s="220"/>
    </row>
    <row r="16647" spans="1:3" x14ac:dyDescent="0.2">
      <c r="A16647" s="220"/>
      <c r="B16647" s="220"/>
      <c r="C16647" s="220"/>
    </row>
    <row r="16648" spans="1:3" x14ac:dyDescent="0.2">
      <c r="A16648" s="220"/>
      <c r="B16648" s="220"/>
      <c r="C16648" s="220"/>
    </row>
    <row r="16649" spans="1:3" x14ac:dyDescent="0.2">
      <c r="A16649" s="220"/>
      <c r="B16649" s="220"/>
      <c r="C16649" s="220"/>
    </row>
    <row r="16650" spans="1:3" x14ac:dyDescent="0.2">
      <c r="A16650" s="220"/>
      <c r="B16650" s="220"/>
      <c r="C16650" s="220"/>
    </row>
    <row r="16651" spans="1:3" x14ac:dyDescent="0.2">
      <c r="A16651" s="220"/>
      <c r="B16651" s="220"/>
      <c r="C16651" s="220"/>
    </row>
    <row r="16652" spans="1:3" x14ac:dyDescent="0.2">
      <c r="A16652" s="220"/>
      <c r="B16652" s="220"/>
      <c r="C16652" s="220"/>
    </row>
    <row r="16653" spans="1:3" x14ac:dyDescent="0.2">
      <c r="A16653" s="220"/>
      <c r="B16653" s="220"/>
      <c r="C16653" s="220"/>
    </row>
    <row r="16654" spans="1:3" x14ac:dyDescent="0.2">
      <c r="A16654" s="220"/>
      <c r="B16654" s="220"/>
      <c r="C16654" s="220"/>
    </row>
    <row r="16655" spans="1:3" x14ac:dyDescent="0.2">
      <c r="A16655" s="220"/>
      <c r="B16655" s="220"/>
      <c r="C16655" s="220"/>
    </row>
    <row r="16656" spans="1:3" x14ac:dyDescent="0.2">
      <c r="A16656" s="220"/>
      <c r="B16656" s="220"/>
      <c r="C16656" s="220"/>
    </row>
    <row r="16657" spans="1:3" x14ac:dyDescent="0.2">
      <c r="A16657" s="220"/>
      <c r="B16657" s="220"/>
      <c r="C16657" s="220"/>
    </row>
    <row r="16658" spans="1:3" x14ac:dyDescent="0.2">
      <c r="A16658" s="220"/>
      <c r="B16658" s="220"/>
      <c r="C16658" s="220"/>
    </row>
    <row r="16659" spans="1:3" x14ac:dyDescent="0.2">
      <c r="A16659" s="220"/>
      <c r="B16659" s="220"/>
      <c r="C16659" s="220"/>
    </row>
    <row r="16660" spans="1:3" x14ac:dyDescent="0.2">
      <c r="A16660" s="220"/>
      <c r="B16660" s="220"/>
      <c r="C16660" s="220"/>
    </row>
    <row r="16661" spans="1:3" x14ac:dyDescent="0.2">
      <c r="A16661" s="220"/>
      <c r="B16661" s="220"/>
      <c r="C16661" s="220"/>
    </row>
    <row r="16662" spans="1:3" x14ac:dyDescent="0.2">
      <c r="A16662" s="220"/>
      <c r="B16662" s="220"/>
      <c r="C16662" s="220"/>
    </row>
    <row r="16663" spans="1:3" x14ac:dyDescent="0.2">
      <c r="A16663" s="220"/>
      <c r="B16663" s="220"/>
      <c r="C16663" s="220"/>
    </row>
    <row r="16664" spans="1:3" x14ac:dyDescent="0.2">
      <c r="A16664" s="220"/>
      <c r="B16664" s="220"/>
      <c r="C16664" s="220"/>
    </row>
    <row r="16665" spans="1:3" x14ac:dyDescent="0.2">
      <c r="A16665" s="220"/>
      <c r="B16665" s="220"/>
      <c r="C16665" s="220"/>
    </row>
    <row r="16666" spans="1:3" x14ac:dyDescent="0.2">
      <c r="A16666" s="220"/>
      <c r="B16666" s="220"/>
      <c r="C16666" s="220"/>
    </row>
    <row r="16667" spans="1:3" x14ac:dyDescent="0.2">
      <c r="A16667" s="220"/>
      <c r="B16667" s="220"/>
      <c r="C16667" s="220"/>
    </row>
    <row r="16668" spans="1:3" x14ac:dyDescent="0.2">
      <c r="A16668" s="220"/>
      <c r="B16668" s="220"/>
      <c r="C16668" s="220"/>
    </row>
    <row r="16669" spans="1:3" x14ac:dyDescent="0.2">
      <c r="A16669" s="220"/>
      <c r="B16669" s="220"/>
      <c r="C16669" s="220"/>
    </row>
    <row r="16670" spans="1:3" x14ac:dyDescent="0.2">
      <c r="A16670" s="220"/>
      <c r="B16670" s="220"/>
      <c r="C16670" s="220"/>
    </row>
    <row r="16671" spans="1:3" x14ac:dyDescent="0.2">
      <c r="A16671" s="220"/>
      <c r="B16671" s="220"/>
      <c r="C16671" s="220"/>
    </row>
    <row r="16672" spans="1:3" x14ac:dyDescent="0.2">
      <c r="A16672" s="220"/>
      <c r="B16672" s="220"/>
      <c r="C16672" s="220"/>
    </row>
    <row r="16673" spans="1:3" x14ac:dyDescent="0.2">
      <c r="A16673" s="220"/>
      <c r="B16673" s="220"/>
      <c r="C16673" s="220"/>
    </row>
    <row r="16674" spans="1:3" x14ac:dyDescent="0.2">
      <c r="A16674" s="220"/>
      <c r="B16674" s="220"/>
      <c r="C16674" s="220"/>
    </row>
    <row r="16675" spans="1:3" x14ac:dyDescent="0.2">
      <c r="A16675" s="220"/>
      <c r="B16675" s="220"/>
      <c r="C16675" s="220"/>
    </row>
    <row r="16676" spans="1:3" x14ac:dyDescent="0.2">
      <c r="A16676" s="220"/>
      <c r="B16676" s="220"/>
      <c r="C16676" s="220"/>
    </row>
    <row r="16677" spans="1:3" x14ac:dyDescent="0.2">
      <c r="A16677" s="220"/>
      <c r="B16677" s="220"/>
      <c r="C16677" s="220"/>
    </row>
    <row r="16678" spans="1:3" x14ac:dyDescent="0.2">
      <c r="A16678" s="220"/>
      <c r="B16678" s="220"/>
      <c r="C16678" s="220"/>
    </row>
    <row r="16679" spans="1:3" x14ac:dyDescent="0.2">
      <c r="A16679" s="220"/>
      <c r="B16679" s="220"/>
      <c r="C16679" s="220"/>
    </row>
    <row r="16680" spans="1:3" x14ac:dyDescent="0.2">
      <c r="A16680" s="220"/>
      <c r="B16680" s="220"/>
      <c r="C16680" s="220"/>
    </row>
    <row r="16681" spans="1:3" x14ac:dyDescent="0.2">
      <c r="A16681" s="220"/>
      <c r="B16681" s="220"/>
      <c r="C16681" s="220"/>
    </row>
    <row r="16682" spans="1:3" x14ac:dyDescent="0.2">
      <c r="A16682" s="220"/>
      <c r="B16682" s="220"/>
      <c r="C16682" s="220"/>
    </row>
    <row r="16683" spans="1:3" x14ac:dyDescent="0.2">
      <c r="A16683" s="220"/>
      <c r="B16683" s="220"/>
      <c r="C16683" s="220"/>
    </row>
    <row r="16684" spans="1:3" x14ac:dyDescent="0.2">
      <c r="A16684" s="220"/>
      <c r="B16684" s="220"/>
      <c r="C16684" s="220"/>
    </row>
    <row r="16685" spans="1:3" x14ac:dyDescent="0.2">
      <c r="A16685" s="220"/>
      <c r="B16685" s="220"/>
      <c r="C16685" s="220"/>
    </row>
    <row r="16686" spans="1:3" x14ac:dyDescent="0.2">
      <c r="A16686" s="220"/>
      <c r="B16686" s="220"/>
      <c r="C16686" s="220"/>
    </row>
    <row r="16687" spans="1:3" x14ac:dyDescent="0.2">
      <c r="A16687" s="220"/>
      <c r="B16687" s="220"/>
      <c r="C16687" s="220"/>
    </row>
    <row r="16688" spans="1:3" x14ac:dyDescent="0.2">
      <c r="A16688" s="220"/>
      <c r="B16688" s="220"/>
      <c r="C16688" s="220"/>
    </row>
    <row r="16689" spans="1:3" x14ac:dyDescent="0.2">
      <c r="A16689" s="220"/>
      <c r="B16689" s="220"/>
      <c r="C16689" s="220"/>
    </row>
    <row r="16690" spans="1:3" x14ac:dyDescent="0.2">
      <c r="A16690" s="220"/>
      <c r="B16690" s="220"/>
      <c r="C16690" s="220"/>
    </row>
    <row r="16691" spans="1:3" x14ac:dyDescent="0.2">
      <c r="A16691" s="220"/>
      <c r="B16691" s="220"/>
      <c r="C16691" s="220"/>
    </row>
    <row r="16692" spans="1:3" x14ac:dyDescent="0.2">
      <c r="A16692" s="220"/>
      <c r="B16692" s="220"/>
      <c r="C16692" s="220"/>
    </row>
    <row r="16693" spans="1:3" x14ac:dyDescent="0.2">
      <c r="A16693" s="220"/>
      <c r="B16693" s="220"/>
      <c r="C16693" s="220"/>
    </row>
    <row r="16694" spans="1:3" x14ac:dyDescent="0.2">
      <c r="A16694" s="220"/>
      <c r="B16694" s="220"/>
      <c r="C16694" s="220"/>
    </row>
    <row r="16695" spans="1:3" x14ac:dyDescent="0.2">
      <c r="A16695" s="220"/>
      <c r="B16695" s="220"/>
      <c r="C16695" s="220"/>
    </row>
    <row r="16696" spans="1:3" x14ac:dyDescent="0.2">
      <c r="A16696" s="220"/>
      <c r="B16696" s="220"/>
      <c r="C16696" s="220"/>
    </row>
    <row r="16697" spans="1:3" x14ac:dyDescent="0.2">
      <c r="A16697" s="220"/>
      <c r="B16697" s="220"/>
      <c r="C16697" s="220"/>
    </row>
    <row r="16698" spans="1:3" x14ac:dyDescent="0.2">
      <c r="A16698" s="220"/>
      <c r="B16698" s="220"/>
      <c r="C16698" s="220"/>
    </row>
    <row r="16699" spans="1:3" x14ac:dyDescent="0.2">
      <c r="A16699" s="220"/>
      <c r="B16699" s="220"/>
      <c r="C16699" s="220"/>
    </row>
    <row r="16700" spans="1:3" x14ac:dyDescent="0.2">
      <c r="A16700" s="220"/>
      <c r="B16700" s="220"/>
      <c r="C16700" s="220"/>
    </row>
    <row r="16701" spans="1:3" x14ac:dyDescent="0.2">
      <c r="A16701" s="220"/>
      <c r="B16701" s="220"/>
      <c r="C16701" s="220"/>
    </row>
    <row r="16702" spans="1:3" x14ac:dyDescent="0.2">
      <c r="A16702" s="220"/>
      <c r="B16702" s="220"/>
      <c r="C16702" s="220"/>
    </row>
    <row r="16703" spans="1:3" x14ac:dyDescent="0.2">
      <c r="A16703" s="220"/>
      <c r="B16703" s="220"/>
      <c r="C16703" s="220"/>
    </row>
    <row r="16704" spans="1:3" x14ac:dyDescent="0.2">
      <c r="A16704" s="220"/>
      <c r="B16704" s="220"/>
      <c r="C16704" s="220"/>
    </row>
    <row r="16705" spans="1:3" x14ac:dyDescent="0.2">
      <c r="A16705" s="220"/>
      <c r="B16705" s="220"/>
      <c r="C16705" s="220"/>
    </row>
    <row r="16706" spans="1:3" x14ac:dyDescent="0.2">
      <c r="A16706" s="220"/>
      <c r="B16706" s="220"/>
      <c r="C16706" s="220"/>
    </row>
    <row r="16707" spans="1:3" x14ac:dyDescent="0.2">
      <c r="A16707" s="220"/>
      <c r="B16707" s="220"/>
      <c r="C16707" s="220"/>
    </row>
    <row r="16708" spans="1:3" x14ac:dyDescent="0.2">
      <c r="A16708" s="220"/>
      <c r="B16708" s="220"/>
      <c r="C16708" s="220"/>
    </row>
    <row r="16709" spans="1:3" x14ac:dyDescent="0.2">
      <c r="A16709" s="220"/>
      <c r="B16709" s="220"/>
      <c r="C16709" s="220"/>
    </row>
    <row r="16710" spans="1:3" x14ac:dyDescent="0.2">
      <c r="A16710" s="220"/>
      <c r="B16710" s="220"/>
      <c r="C16710" s="220"/>
    </row>
    <row r="16711" spans="1:3" x14ac:dyDescent="0.2">
      <c r="A16711" s="220"/>
      <c r="B16711" s="220"/>
      <c r="C16711" s="220"/>
    </row>
    <row r="16712" spans="1:3" x14ac:dyDescent="0.2">
      <c r="A16712" s="220"/>
      <c r="B16712" s="220"/>
      <c r="C16712" s="220"/>
    </row>
    <row r="16713" spans="1:3" x14ac:dyDescent="0.2">
      <c r="A16713" s="220"/>
      <c r="B16713" s="220"/>
      <c r="C16713" s="220"/>
    </row>
    <row r="16714" spans="1:3" x14ac:dyDescent="0.2">
      <c r="A16714" s="220"/>
      <c r="B16714" s="220"/>
      <c r="C16714" s="220"/>
    </row>
    <row r="16715" spans="1:3" x14ac:dyDescent="0.2">
      <c r="A16715" s="220"/>
      <c r="B16715" s="220"/>
      <c r="C16715" s="220"/>
    </row>
    <row r="16716" spans="1:3" x14ac:dyDescent="0.2">
      <c r="A16716" s="220"/>
      <c r="B16716" s="220"/>
      <c r="C16716" s="220"/>
    </row>
    <row r="16717" spans="1:3" x14ac:dyDescent="0.2">
      <c r="A16717" s="220"/>
      <c r="B16717" s="220"/>
      <c r="C16717" s="220"/>
    </row>
    <row r="16718" spans="1:3" x14ac:dyDescent="0.2">
      <c r="A16718" s="220"/>
      <c r="B16718" s="220"/>
      <c r="C16718" s="220"/>
    </row>
    <row r="16719" spans="1:3" x14ac:dyDescent="0.2">
      <c r="A16719" s="220"/>
      <c r="B16719" s="220"/>
      <c r="C16719" s="220"/>
    </row>
    <row r="16720" spans="1:3" x14ac:dyDescent="0.2">
      <c r="A16720" s="220"/>
      <c r="B16720" s="220"/>
      <c r="C16720" s="220"/>
    </row>
    <row r="16721" spans="1:3" x14ac:dyDescent="0.2">
      <c r="A16721" s="220"/>
      <c r="B16721" s="220"/>
      <c r="C16721" s="220"/>
    </row>
    <row r="16722" spans="1:3" x14ac:dyDescent="0.2">
      <c r="A16722" s="220"/>
      <c r="B16722" s="220"/>
      <c r="C16722" s="220"/>
    </row>
    <row r="16723" spans="1:3" x14ac:dyDescent="0.2">
      <c r="A16723" s="220"/>
      <c r="B16723" s="220"/>
      <c r="C16723" s="220"/>
    </row>
    <row r="16724" spans="1:3" x14ac:dyDescent="0.2">
      <c r="A16724" s="220"/>
      <c r="B16724" s="220"/>
      <c r="C16724" s="220"/>
    </row>
    <row r="16725" spans="1:3" x14ac:dyDescent="0.2">
      <c r="A16725" s="220"/>
      <c r="B16725" s="220"/>
      <c r="C16725" s="220"/>
    </row>
    <row r="16726" spans="1:3" x14ac:dyDescent="0.2">
      <c r="A16726" s="220"/>
      <c r="B16726" s="220"/>
      <c r="C16726" s="220"/>
    </row>
    <row r="16727" spans="1:3" x14ac:dyDescent="0.2">
      <c r="A16727" s="220"/>
      <c r="B16727" s="220"/>
      <c r="C16727" s="220"/>
    </row>
    <row r="16728" spans="1:3" x14ac:dyDescent="0.2">
      <c r="A16728" s="220"/>
      <c r="B16728" s="220"/>
      <c r="C16728" s="220"/>
    </row>
    <row r="16729" spans="1:3" x14ac:dyDescent="0.2">
      <c r="A16729" s="220"/>
      <c r="B16729" s="220"/>
      <c r="C16729" s="220"/>
    </row>
    <row r="16730" spans="1:3" x14ac:dyDescent="0.2">
      <c r="A16730" s="220"/>
      <c r="B16730" s="220"/>
      <c r="C16730" s="220"/>
    </row>
    <row r="16731" spans="1:3" x14ac:dyDescent="0.2">
      <c r="A16731" s="220"/>
      <c r="B16731" s="220"/>
      <c r="C16731" s="220"/>
    </row>
    <row r="16732" spans="1:3" x14ac:dyDescent="0.2">
      <c r="A16732" s="220"/>
      <c r="B16732" s="220"/>
      <c r="C16732" s="220"/>
    </row>
    <row r="16733" spans="1:3" x14ac:dyDescent="0.2">
      <c r="A16733" s="220"/>
      <c r="B16733" s="220"/>
      <c r="C16733" s="220"/>
    </row>
    <row r="16734" spans="1:3" x14ac:dyDescent="0.2">
      <c r="A16734" s="220"/>
      <c r="B16734" s="220"/>
      <c r="C16734" s="220"/>
    </row>
    <row r="16735" spans="1:3" x14ac:dyDescent="0.2">
      <c r="A16735" s="220"/>
      <c r="B16735" s="220"/>
      <c r="C16735" s="220"/>
    </row>
    <row r="16736" spans="1:3" x14ac:dyDescent="0.2">
      <c r="A16736" s="220"/>
      <c r="B16736" s="220"/>
      <c r="C16736" s="220"/>
    </row>
    <row r="16737" spans="1:3" x14ac:dyDescent="0.2">
      <c r="A16737" s="220"/>
      <c r="B16737" s="220"/>
      <c r="C16737" s="220"/>
    </row>
    <row r="16738" spans="1:3" x14ac:dyDescent="0.2">
      <c r="A16738" s="220"/>
      <c r="B16738" s="220"/>
      <c r="C16738" s="220"/>
    </row>
    <row r="16739" spans="1:3" x14ac:dyDescent="0.2">
      <c r="A16739" s="220"/>
      <c r="B16739" s="220"/>
      <c r="C16739" s="220"/>
    </row>
    <row r="16740" spans="1:3" x14ac:dyDescent="0.2">
      <c r="A16740" s="220"/>
      <c r="B16740" s="220"/>
      <c r="C16740" s="220"/>
    </row>
    <row r="16741" spans="1:3" x14ac:dyDescent="0.2">
      <c r="A16741" s="220"/>
      <c r="B16741" s="220"/>
      <c r="C16741" s="220"/>
    </row>
    <row r="16742" spans="1:3" x14ac:dyDescent="0.2">
      <c r="A16742" s="220"/>
      <c r="B16742" s="220"/>
      <c r="C16742" s="220"/>
    </row>
    <row r="16743" spans="1:3" x14ac:dyDescent="0.2">
      <c r="A16743" s="220"/>
      <c r="B16743" s="220"/>
      <c r="C16743" s="220"/>
    </row>
    <row r="16744" spans="1:3" x14ac:dyDescent="0.2">
      <c r="A16744" s="220"/>
      <c r="B16744" s="220"/>
      <c r="C16744" s="220"/>
    </row>
    <row r="16745" spans="1:3" x14ac:dyDescent="0.2">
      <c r="A16745" s="220"/>
      <c r="B16745" s="220"/>
      <c r="C16745" s="220"/>
    </row>
    <row r="16746" spans="1:3" x14ac:dyDescent="0.2">
      <c r="A16746" s="220"/>
      <c r="B16746" s="220"/>
      <c r="C16746" s="220"/>
    </row>
    <row r="16747" spans="1:3" x14ac:dyDescent="0.2">
      <c r="A16747" s="220"/>
      <c r="B16747" s="220"/>
      <c r="C16747" s="220"/>
    </row>
    <row r="16748" spans="1:3" x14ac:dyDescent="0.2">
      <c r="A16748" s="220"/>
      <c r="B16748" s="220"/>
      <c r="C16748" s="220"/>
    </row>
    <row r="16749" spans="1:3" x14ac:dyDescent="0.2">
      <c r="A16749" s="220"/>
      <c r="B16749" s="220"/>
      <c r="C16749" s="220"/>
    </row>
    <row r="16750" spans="1:3" x14ac:dyDescent="0.2">
      <c r="A16750" s="220"/>
      <c r="B16750" s="220"/>
      <c r="C16750" s="220"/>
    </row>
    <row r="16751" spans="1:3" x14ac:dyDescent="0.2">
      <c r="A16751" s="220"/>
      <c r="B16751" s="220"/>
      <c r="C16751" s="220"/>
    </row>
    <row r="16752" spans="1:3" x14ac:dyDescent="0.2">
      <c r="A16752" s="220"/>
      <c r="B16752" s="220"/>
      <c r="C16752" s="220"/>
    </row>
    <row r="16753" spans="1:3" x14ac:dyDescent="0.2">
      <c r="A16753" s="220"/>
      <c r="B16753" s="220"/>
      <c r="C16753" s="220"/>
    </row>
    <row r="16754" spans="1:3" x14ac:dyDescent="0.2">
      <c r="A16754" s="220"/>
      <c r="B16754" s="220"/>
      <c r="C16754" s="220"/>
    </row>
    <row r="16755" spans="1:3" x14ac:dyDescent="0.2">
      <c r="A16755" s="220"/>
      <c r="B16755" s="220"/>
      <c r="C16755" s="220"/>
    </row>
    <row r="16756" spans="1:3" x14ac:dyDescent="0.2">
      <c r="A16756" s="220"/>
      <c r="B16756" s="220"/>
      <c r="C16756" s="220"/>
    </row>
    <row r="16757" spans="1:3" x14ac:dyDescent="0.2">
      <c r="A16757" s="220"/>
      <c r="B16757" s="220"/>
      <c r="C16757" s="220"/>
    </row>
    <row r="16758" spans="1:3" x14ac:dyDescent="0.2">
      <c r="A16758" s="220"/>
      <c r="B16758" s="220"/>
      <c r="C16758" s="220"/>
    </row>
    <row r="16759" spans="1:3" x14ac:dyDescent="0.2">
      <c r="A16759" s="220"/>
      <c r="B16759" s="220"/>
      <c r="C16759" s="220"/>
    </row>
    <row r="16760" spans="1:3" x14ac:dyDescent="0.2">
      <c r="A16760" s="220"/>
      <c r="B16760" s="220"/>
      <c r="C16760" s="220"/>
    </row>
    <row r="16761" spans="1:3" x14ac:dyDescent="0.2">
      <c r="A16761" s="220"/>
      <c r="B16761" s="220"/>
      <c r="C16761" s="220"/>
    </row>
    <row r="16762" spans="1:3" x14ac:dyDescent="0.2">
      <c r="A16762" s="220"/>
      <c r="B16762" s="220"/>
      <c r="C16762" s="220"/>
    </row>
    <row r="16763" spans="1:3" x14ac:dyDescent="0.2">
      <c r="A16763" s="220"/>
      <c r="B16763" s="220"/>
      <c r="C16763" s="220"/>
    </row>
    <row r="16764" spans="1:3" x14ac:dyDescent="0.2">
      <c r="A16764" s="220"/>
      <c r="B16764" s="220"/>
      <c r="C16764" s="220"/>
    </row>
    <row r="16765" spans="1:3" x14ac:dyDescent="0.2">
      <c r="A16765" s="220"/>
      <c r="B16765" s="220"/>
      <c r="C16765" s="220"/>
    </row>
    <row r="16766" spans="1:3" x14ac:dyDescent="0.2">
      <c r="A16766" s="220"/>
      <c r="B16766" s="220"/>
      <c r="C16766" s="220"/>
    </row>
    <row r="16767" spans="1:3" x14ac:dyDescent="0.2">
      <c r="A16767" s="220"/>
      <c r="B16767" s="220"/>
      <c r="C16767" s="220"/>
    </row>
    <row r="16768" spans="1:3" x14ac:dyDescent="0.2">
      <c r="A16768" s="220"/>
      <c r="B16768" s="220"/>
      <c r="C16768" s="220"/>
    </row>
    <row r="16769" spans="1:3" x14ac:dyDescent="0.2">
      <c r="A16769" s="220"/>
      <c r="B16769" s="220"/>
      <c r="C16769" s="220"/>
    </row>
    <row r="16770" spans="1:3" x14ac:dyDescent="0.2">
      <c r="A16770" s="220"/>
      <c r="B16770" s="220"/>
      <c r="C16770" s="220"/>
    </row>
    <row r="16771" spans="1:3" x14ac:dyDescent="0.2">
      <c r="A16771" s="220"/>
      <c r="B16771" s="220"/>
      <c r="C16771" s="220"/>
    </row>
    <row r="16772" spans="1:3" x14ac:dyDescent="0.2">
      <c r="A16772" s="220"/>
      <c r="B16772" s="220"/>
      <c r="C16772" s="220"/>
    </row>
    <row r="16773" spans="1:3" x14ac:dyDescent="0.2">
      <c r="A16773" s="220"/>
      <c r="B16773" s="220"/>
      <c r="C16773" s="220"/>
    </row>
    <row r="16774" spans="1:3" x14ac:dyDescent="0.2">
      <c r="A16774" s="220"/>
      <c r="B16774" s="220"/>
      <c r="C16774" s="220"/>
    </row>
    <row r="16775" spans="1:3" x14ac:dyDescent="0.2">
      <c r="A16775" s="220"/>
      <c r="B16775" s="220"/>
      <c r="C16775" s="220"/>
    </row>
    <row r="16776" spans="1:3" x14ac:dyDescent="0.2">
      <c r="A16776" s="220"/>
      <c r="B16776" s="220"/>
      <c r="C16776" s="220"/>
    </row>
    <row r="16777" spans="1:3" x14ac:dyDescent="0.2">
      <c r="A16777" s="220"/>
      <c r="B16777" s="220"/>
      <c r="C16777" s="220"/>
    </row>
    <row r="16778" spans="1:3" x14ac:dyDescent="0.2">
      <c r="A16778" s="220"/>
      <c r="B16778" s="220"/>
      <c r="C16778" s="220"/>
    </row>
    <row r="16779" spans="1:3" x14ac:dyDescent="0.2">
      <c r="A16779" s="220"/>
      <c r="B16779" s="220"/>
      <c r="C16779" s="220"/>
    </row>
    <row r="16780" spans="1:3" x14ac:dyDescent="0.2">
      <c r="A16780" s="220"/>
      <c r="B16780" s="220"/>
      <c r="C16780" s="220"/>
    </row>
    <row r="16781" spans="1:3" x14ac:dyDescent="0.2">
      <c r="A16781" s="220"/>
      <c r="B16781" s="220"/>
      <c r="C16781" s="220"/>
    </row>
    <row r="16782" spans="1:3" x14ac:dyDescent="0.2">
      <c r="A16782" s="220"/>
      <c r="B16782" s="220"/>
      <c r="C16782" s="220"/>
    </row>
    <row r="16783" spans="1:3" x14ac:dyDescent="0.2">
      <c r="A16783" s="220"/>
      <c r="B16783" s="220"/>
      <c r="C16783" s="220"/>
    </row>
    <row r="16784" spans="1:3" x14ac:dyDescent="0.2">
      <c r="A16784" s="220"/>
      <c r="B16784" s="220"/>
      <c r="C16784" s="220"/>
    </row>
    <row r="16785" spans="1:3" x14ac:dyDescent="0.2">
      <c r="A16785" s="220"/>
      <c r="B16785" s="220"/>
      <c r="C16785" s="220"/>
    </row>
    <row r="16786" spans="1:3" x14ac:dyDescent="0.2">
      <c r="A16786" s="220"/>
      <c r="B16786" s="220"/>
      <c r="C16786" s="220"/>
    </row>
    <row r="16787" spans="1:3" x14ac:dyDescent="0.2">
      <c r="A16787" s="220"/>
      <c r="B16787" s="220"/>
      <c r="C16787" s="220"/>
    </row>
    <row r="16788" spans="1:3" x14ac:dyDescent="0.2">
      <c r="A16788" s="220"/>
      <c r="B16788" s="220"/>
      <c r="C16788" s="220"/>
    </row>
    <row r="16789" spans="1:3" x14ac:dyDescent="0.2">
      <c r="A16789" s="220"/>
      <c r="B16789" s="220"/>
      <c r="C16789" s="220"/>
    </row>
    <row r="16790" spans="1:3" x14ac:dyDescent="0.2">
      <c r="A16790" s="220"/>
      <c r="B16790" s="220"/>
      <c r="C16790" s="220"/>
    </row>
    <row r="16791" spans="1:3" x14ac:dyDescent="0.2">
      <c r="A16791" s="220"/>
      <c r="B16791" s="220"/>
      <c r="C16791" s="220"/>
    </row>
    <row r="16792" spans="1:3" x14ac:dyDescent="0.2">
      <c r="A16792" s="220"/>
      <c r="B16792" s="220"/>
      <c r="C16792" s="220"/>
    </row>
    <row r="16793" spans="1:3" x14ac:dyDescent="0.2">
      <c r="A16793" s="220"/>
      <c r="B16793" s="220"/>
      <c r="C16793" s="220"/>
    </row>
    <row r="16794" spans="1:3" x14ac:dyDescent="0.2">
      <c r="A16794" s="220"/>
      <c r="B16794" s="220"/>
      <c r="C16794" s="220"/>
    </row>
    <row r="16795" spans="1:3" x14ac:dyDescent="0.2">
      <c r="A16795" s="220"/>
      <c r="B16795" s="220"/>
      <c r="C16795" s="220"/>
    </row>
    <row r="16796" spans="1:3" x14ac:dyDescent="0.2">
      <c r="A16796" s="220"/>
      <c r="B16796" s="220"/>
      <c r="C16796" s="220"/>
    </row>
    <row r="16797" spans="1:3" x14ac:dyDescent="0.2">
      <c r="A16797" s="220"/>
      <c r="B16797" s="220"/>
      <c r="C16797" s="220"/>
    </row>
    <row r="16798" spans="1:3" x14ac:dyDescent="0.2">
      <c r="A16798" s="220"/>
      <c r="B16798" s="220"/>
      <c r="C16798" s="220"/>
    </row>
    <row r="16799" spans="1:3" x14ac:dyDescent="0.2">
      <c r="A16799" s="220"/>
      <c r="B16799" s="220"/>
      <c r="C16799" s="220"/>
    </row>
    <row r="16800" spans="1:3" x14ac:dyDescent="0.2">
      <c r="A16800" s="220"/>
      <c r="B16800" s="220"/>
      <c r="C16800" s="220"/>
    </row>
    <row r="16801" spans="1:3" x14ac:dyDescent="0.2">
      <c r="A16801" s="220"/>
      <c r="B16801" s="220"/>
      <c r="C16801" s="220"/>
    </row>
    <row r="16802" spans="1:3" x14ac:dyDescent="0.2">
      <c r="A16802" s="220"/>
      <c r="B16802" s="220"/>
      <c r="C16802" s="220"/>
    </row>
    <row r="16803" spans="1:3" x14ac:dyDescent="0.2">
      <c r="A16803" s="220"/>
      <c r="B16803" s="220"/>
      <c r="C16803" s="220"/>
    </row>
    <row r="16804" spans="1:3" x14ac:dyDescent="0.2">
      <c r="A16804" s="220"/>
      <c r="B16804" s="220"/>
      <c r="C16804" s="220"/>
    </row>
    <row r="16805" spans="1:3" x14ac:dyDescent="0.2">
      <c r="A16805" s="220"/>
      <c r="B16805" s="220"/>
      <c r="C16805" s="220"/>
    </row>
    <row r="16806" spans="1:3" x14ac:dyDescent="0.2">
      <c r="A16806" s="220"/>
      <c r="B16806" s="220"/>
      <c r="C16806" s="220"/>
    </row>
    <row r="16807" spans="1:3" x14ac:dyDescent="0.2">
      <c r="A16807" s="220"/>
      <c r="B16807" s="220"/>
      <c r="C16807" s="220"/>
    </row>
    <row r="16808" spans="1:3" x14ac:dyDescent="0.2">
      <c r="A16808" s="220"/>
      <c r="B16808" s="220"/>
      <c r="C16808" s="220"/>
    </row>
    <row r="16809" spans="1:3" x14ac:dyDescent="0.2">
      <c r="A16809" s="220"/>
      <c r="B16809" s="220"/>
      <c r="C16809" s="220"/>
    </row>
    <row r="16810" spans="1:3" x14ac:dyDescent="0.2">
      <c r="A16810" s="220"/>
      <c r="B16810" s="220"/>
      <c r="C16810" s="220"/>
    </row>
    <row r="16811" spans="1:3" x14ac:dyDescent="0.2">
      <c r="A16811" s="220"/>
      <c r="B16811" s="220"/>
      <c r="C16811" s="220"/>
    </row>
    <row r="16812" spans="1:3" x14ac:dyDescent="0.2">
      <c r="A16812" s="220"/>
      <c r="B16812" s="220"/>
      <c r="C16812" s="220"/>
    </row>
    <row r="16813" spans="1:3" x14ac:dyDescent="0.2">
      <c r="A16813" s="220"/>
      <c r="B16813" s="220"/>
      <c r="C16813" s="220"/>
    </row>
    <row r="16814" spans="1:3" x14ac:dyDescent="0.2">
      <c r="A16814" s="220"/>
      <c r="B16814" s="220"/>
      <c r="C16814" s="220"/>
    </row>
    <row r="16815" spans="1:3" x14ac:dyDescent="0.2">
      <c r="A16815" s="220"/>
      <c r="B16815" s="220"/>
      <c r="C16815" s="220"/>
    </row>
    <row r="16816" spans="1:3" x14ac:dyDescent="0.2">
      <c r="A16816" s="220"/>
      <c r="B16816" s="220"/>
      <c r="C16816" s="220"/>
    </row>
    <row r="16817" spans="1:3" x14ac:dyDescent="0.2">
      <c r="A16817" s="220"/>
      <c r="B16817" s="220"/>
      <c r="C16817" s="220"/>
    </row>
    <row r="16818" spans="1:3" x14ac:dyDescent="0.2">
      <c r="A16818" s="220"/>
      <c r="B16818" s="220"/>
      <c r="C16818" s="220"/>
    </row>
    <row r="16819" spans="1:3" x14ac:dyDescent="0.2">
      <c r="A16819" s="220"/>
      <c r="B16819" s="220"/>
      <c r="C16819" s="220"/>
    </row>
    <row r="16820" spans="1:3" x14ac:dyDescent="0.2">
      <c r="A16820" s="220"/>
      <c r="B16820" s="220"/>
      <c r="C16820" s="220"/>
    </row>
    <row r="16821" spans="1:3" x14ac:dyDescent="0.2">
      <c r="A16821" s="220"/>
      <c r="B16821" s="220"/>
      <c r="C16821" s="220"/>
    </row>
    <row r="16822" spans="1:3" x14ac:dyDescent="0.2">
      <c r="A16822" s="220"/>
      <c r="B16822" s="220"/>
      <c r="C16822" s="220"/>
    </row>
    <row r="16823" spans="1:3" x14ac:dyDescent="0.2">
      <c r="A16823" s="220"/>
      <c r="B16823" s="220"/>
      <c r="C16823" s="220"/>
    </row>
    <row r="16824" spans="1:3" x14ac:dyDescent="0.2">
      <c r="A16824" s="220"/>
      <c r="B16824" s="220"/>
      <c r="C16824" s="220"/>
    </row>
    <row r="16825" spans="1:3" x14ac:dyDescent="0.2">
      <c r="A16825" s="220"/>
      <c r="B16825" s="220"/>
      <c r="C16825" s="220"/>
    </row>
    <row r="16826" spans="1:3" x14ac:dyDescent="0.2">
      <c r="A16826" s="220"/>
      <c r="B16826" s="220"/>
      <c r="C16826" s="220"/>
    </row>
    <row r="16827" spans="1:3" x14ac:dyDescent="0.2">
      <c r="A16827" s="220"/>
      <c r="B16827" s="220"/>
      <c r="C16827" s="220"/>
    </row>
    <row r="16828" spans="1:3" x14ac:dyDescent="0.2">
      <c r="A16828" s="220"/>
      <c r="B16828" s="220"/>
      <c r="C16828" s="220"/>
    </row>
    <row r="16829" spans="1:3" x14ac:dyDescent="0.2">
      <c r="A16829" s="220"/>
      <c r="B16829" s="220"/>
      <c r="C16829" s="220"/>
    </row>
    <row r="16830" spans="1:3" x14ac:dyDescent="0.2">
      <c r="A16830" s="220"/>
      <c r="B16830" s="220"/>
      <c r="C16830" s="220"/>
    </row>
    <row r="16831" spans="1:3" x14ac:dyDescent="0.2">
      <c r="A16831" s="220"/>
      <c r="B16831" s="220"/>
      <c r="C16831" s="220"/>
    </row>
    <row r="16832" spans="1:3" x14ac:dyDescent="0.2">
      <c r="A16832" s="220"/>
      <c r="B16832" s="220"/>
      <c r="C16832" s="220"/>
    </row>
    <row r="16833" spans="1:3" x14ac:dyDescent="0.2">
      <c r="A16833" s="220"/>
      <c r="B16833" s="220"/>
      <c r="C16833" s="220"/>
    </row>
    <row r="16834" spans="1:3" x14ac:dyDescent="0.2">
      <c r="A16834" s="220"/>
      <c r="B16834" s="220"/>
      <c r="C16834" s="220"/>
    </row>
    <row r="16835" spans="1:3" x14ac:dyDescent="0.2">
      <c r="A16835" s="220"/>
      <c r="B16835" s="220"/>
      <c r="C16835" s="220"/>
    </row>
    <row r="16836" spans="1:3" x14ac:dyDescent="0.2">
      <c r="A16836" s="220"/>
      <c r="B16836" s="220"/>
      <c r="C16836" s="220"/>
    </row>
    <row r="16837" spans="1:3" x14ac:dyDescent="0.2">
      <c r="A16837" s="220"/>
      <c r="B16837" s="220"/>
      <c r="C16837" s="220"/>
    </row>
    <row r="16838" spans="1:3" x14ac:dyDescent="0.2">
      <c r="A16838" s="220"/>
      <c r="B16838" s="220"/>
      <c r="C16838" s="220"/>
    </row>
    <row r="16839" spans="1:3" x14ac:dyDescent="0.2">
      <c r="A16839" s="220"/>
      <c r="B16839" s="220"/>
      <c r="C16839" s="220"/>
    </row>
    <row r="16840" spans="1:3" x14ac:dyDescent="0.2">
      <c r="A16840" s="220"/>
      <c r="B16840" s="220"/>
      <c r="C16840" s="220"/>
    </row>
    <row r="16841" spans="1:3" x14ac:dyDescent="0.2">
      <c r="A16841" s="220"/>
      <c r="B16841" s="220"/>
      <c r="C16841" s="220"/>
    </row>
    <row r="16842" spans="1:3" x14ac:dyDescent="0.2">
      <c r="A16842" s="220"/>
      <c r="B16842" s="220"/>
      <c r="C16842" s="220"/>
    </row>
    <row r="16843" spans="1:3" x14ac:dyDescent="0.2">
      <c r="A16843" s="220"/>
      <c r="B16843" s="220"/>
      <c r="C16843" s="220"/>
    </row>
    <row r="16844" spans="1:3" x14ac:dyDescent="0.2">
      <c r="A16844" s="220"/>
      <c r="B16844" s="220"/>
      <c r="C16844" s="220"/>
    </row>
    <row r="16845" spans="1:3" x14ac:dyDescent="0.2">
      <c r="A16845" s="220"/>
      <c r="B16845" s="220"/>
      <c r="C16845" s="220"/>
    </row>
    <row r="16846" spans="1:3" x14ac:dyDescent="0.2">
      <c r="A16846" s="220"/>
      <c r="B16846" s="220"/>
      <c r="C16846" s="220"/>
    </row>
    <row r="16847" spans="1:3" x14ac:dyDescent="0.2">
      <c r="A16847" s="220"/>
      <c r="B16847" s="220"/>
      <c r="C16847" s="220"/>
    </row>
    <row r="16848" spans="1:3" x14ac:dyDescent="0.2">
      <c r="A16848" s="220"/>
      <c r="B16848" s="220"/>
      <c r="C16848" s="220"/>
    </row>
    <row r="16849" spans="1:3" x14ac:dyDescent="0.2">
      <c r="A16849" s="220"/>
      <c r="B16849" s="220"/>
      <c r="C16849" s="220"/>
    </row>
    <row r="16850" spans="1:3" x14ac:dyDescent="0.2">
      <c r="A16850" s="220"/>
      <c r="B16850" s="220"/>
      <c r="C16850" s="220"/>
    </row>
    <row r="16851" spans="1:3" x14ac:dyDescent="0.2">
      <c r="A16851" s="220"/>
      <c r="B16851" s="220"/>
      <c r="C16851" s="220"/>
    </row>
    <row r="16852" spans="1:3" x14ac:dyDescent="0.2">
      <c r="A16852" s="220"/>
      <c r="B16852" s="220"/>
      <c r="C16852" s="220"/>
    </row>
    <row r="16853" spans="1:3" x14ac:dyDescent="0.2">
      <c r="A16853" s="220"/>
      <c r="B16853" s="220"/>
      <c r="C16853" s="220"/>
    </row>
    <row r="16854" spans="1:3" x14ac:dyDescent="0.2">
      <c r="A16854" s="220"/>
      <c r="B16854" s="220"/>
      <c r="C16854" s="220"/>
    </row>
    <row r="16855" spans="1:3" x14ac:dyDescent="0.2">
      <c r="A16855" s="220"/>
      <c r="B16855" s="220"/>
      <c r="C16855" s="220"/>
    </row>
    <row r="16856" spans="1:3" x14ac:dyDescent="0.2">
      <c r="A16856" s="220"/>
      <c r="B16856" s="220"/>
      <c r="C16856" s="220"/>
    </row>
    <row r="16857" spans="1:3" x14ac:dyDescent="0.2">
      <c r="A16857" s="220"/>
      <c r="B16857" s="220"/>
      <c r="C16857" s="220"/>
    </row>
    <row r="16858" spans="1:3" x14ac:dyDescent="0.2">
      <c r="A16858" s="220"/>
      <c r="B16858" s="220"/>
      <c r="C16858" s="220"/>
    </row>
    <row r="16859" spans="1:3" x14ac:dyDescent="0.2">
      <c r="A16859" s="220"/>
      <c r="B16859" s="220"/>
      <c r="C16859" s="220"/>
    </row>
    <row r="16860" spans="1:3" x14ac:dyDescent="0.2">
      <c r="A16860" s="220"/>
      <c r="B16860" s="220"/>
      <c r="C16860" s="220"/>
    </row>
    <row r="16861" spans="1:3" x14ac:dyDescent="0.2">
      <c r="A16861" s="220"/>
      <c r="B16861" s="220"/>
      <c r="C16861" s="220"/>
    </row>
    <row r="16862" spans="1:3" x14ac:dyDescent="0.2">
      <c r="A16862" s="220"/>
      <c r="B16862" s="220"/>
      <c r="C16862" s="220"/>
    </row>
    <row r="16863" spans="1:3" x14ac:dyDescent="0.2">
      <c r="A16863" s="220"/>
      <c r="B16863" s="220"/>
      <c r="C16863" s="220"/>
    </row>
    <row r="16864" spans="1:3" x14ac:dyDescent="0.2">
      <c r="A16864" s="220"/>
      <c r="B16864" s="220"/>
      <c r="C16864" s="220"/>
    </row>
    <row r="16865" spans="1:3" x14ac:dyDescent="0.2">
      <c r="A16865" s="220"/>
      <c r="B16865" s="220"/>
      <c r="C16865" s="220"/>
    </row>
    <row r="16866" spans="1:3" x14ac:dyDescent="0.2">
      <c r="A16866" s="220"/>
      <c r="B16866" s="220"/>
      <c r="C16866" s="220"/>
    </row>
    <row r="16867" spans="1:3" x14ac:dyDescent="0.2">
      <c r="A16867" s="220"/>
      <c r="B16867" s="220"/>
      <c r="C16867" s="220"/>
    </row>
    <row r="16868" spans="1:3" x14ac:dyDescent="0.2">
      <c r="A16868" s="220"/>
      <c r="B16868" s="220"/>
      <c r="C16868" s="220"/>
    </row>
    <row r="16869" spans="1:3" x14ac:dyDescent="0.2">
      <c r="A16869" s="220"/>
      <c r="B16869" s="220"/>
      <c r="C16869" s="220"/>
    </row>
    <row r="16870" spans="1:3" x14ac:dyDescent="0.2">
      <c r="A16870" s="220"/>
      <c r="B16870" s="220"/>
      <c r="C16870" s="220"/>
    </row>
    <row r="16871" spans="1:3" x14ac:dyDescent="0.2">
      <c r="A16871" s="220"/>
      <c r="B16871" s="220"/>
      <c r="C16871" s="220"/>
    </row>
    <row r="16872" spans="1:3" x14ac:dyDescent="0.2">
      <c r="A16872" s="220"/>
      <c r="B16872" s="220"/>
      <c r="C16872" s="220"/>
    </row>
    <row r="16873" spans="1:3" x14ac:dyDescent="0.2">
      <c r="A16873" s="220"/>
      <c r="B16873" s="220"/>
      <c r="C16873" s="220"/>
    </row>
    <row r="16874" spans="1:3" x14ac:dyDescent="0.2">
      <c r="A16874" s="220"/>
      <c r="B16874" s="220"/>
      <c r="C16874" s="220"/>
    </row>
    <row r="16875" spans="1:3" x14ac:dyDescent="0.2">
      <c r="A16875" s="220"/>
      <c r="B16875" s="220"/>
      <c r="C16875" s="220"/>
    </row>
    <row r="16876" spans="1:3" x14ac:dyDescent="0.2">
      <c r="A16876" s="220"/>
      <c r="B16876" s="220"/>
      <c r="C16876" s="220"/>
    </row>
    <row r="16877" spans="1:3" x14ac:dyDescent="0.2">
      <c r="A16877" s="220"/>
      <c r="B16877" s="220"/>
      <c r="C16877" s="220"/>
    </row>
    <row r="16878" spans="1:3" x14ac:dyDescent="0.2">
      <c r="A16878" s="220"/>
      <c r="B16878" s="220"/>
      <c r="C16878" s="220"/>
    </row>
    <row r="16879" spans="1:3" x14ac:dyDescent="0.2">
      <c r="A16879" s="220"/>
      <c r="B16879" s="220"/>
      <c r="C16879" s="220"/>
    </row>
    <row r="16880" spans="1:3" x14ac:dyDescent="0.2">
      <c r="A16880" s="220"/>
      <c r="B16880" s="220"/>
      <c r="C16880" s="220"/>
    </row>
    <row r="16881" spans="1:3" x14ac:dyDescent="0.2">
      <c r="A16881" s="220"/>
      <c r="B16881" s="220"/>
      <c r="C16881" s="220"/>
    </row>
    <row r="16882" spans="1:3" x14ac:dyDescent="0.2">
      <c r="A16882" s="220"/>
      <c r="B16882" s="220"/>
      <c r="C16882" s="220"/>
    </row>
    <row r="16883" spans="1:3" x14ac:dyDescent="0.2">
      <c r="A16883" s="220"/>
      <c r="B16883" s="220"/>
      <c r="C16883" s="220"/>
    </row>
    <row r="16884" spans="1:3" x14ac:dyDescent="0.2">
      <c r="A16884" s="220"/>
      <c r="B16884" s="220"/>
      <c r="C16884" s="220"/>
    </row>
    <row r="16885" spans="1:3" x14ac:dyDescent="0.2">
      <c r="A16885" s="220"/>
      <c r="B16885" s="220"/>
      <c r="C16885" s="220"/>
    </row>
    <row r="16886" spans="1:3" x14ac:dyDescent="0.2">
      <c r="A16886" s="220"/>
      <c r="B16886" s="220"/>
      <c r="C16886" s="220"/>
    </row>
    <row r="16887" spans="1:3" x14ac:dyDescent="0.2">
      <c r="A16887" s="220"/>
      <c r="B16887" s="220"/>
      <c r="C16887" s="220"/>
    </row>
    <row r="16888" spans="1:3" x14ac:dyDescent="0.2">
      <c r="A16888" s="220"/>
      <c r="B16888" s="220"/>
      <c r="C16888" s="220"/>
    </row>
    <row r="16889" spans="1:3" x14ac:dyDescent="0.2">
      <c r="A16889" s="220"/>
      <c r="B16889" s="220"/>
      <c r="C16889" s="220"/>
    </row>
    <row r="16890" spans="1:3" x14ac:dyDescent="0.2">
      <c r="A16890" s="220"/>
      <c r="B16890" s="220"/>
      <c r="C16890" s="220"/>
    </row>
    <row r="16891" spans="1:3" x14ac:dyDescent="0.2">
      <c r="A16891" s="220"/>
      <c r="B16891" s="220"/>
      <c r="C16891" s="220"/>
    </row>
    <row r="16892" spans="1:3" x14ac:dyDescent="0.2">
      <c r="A16892" s="220"/>
      <c r="B16892" s="220"/>
      <c r="C16892" s="220"/>
    </row>
    <row r="16893" spans="1:3" x14ac:dyDescent="0.2">
      <c r="A16893" s="220"/>
      <c r="B16893" s="220"/>
      <c r="C16893" s="220"/>
    </row>
    <row r="16894" spans="1:3" x14ac:dyDescent="0.2">
      <c r="A16894" s="220"/>
      <c r="B16894" s="220"/>
      <c r="C16894" s="220"/>
    </row>
    <row r="16895" spans="1:3" x14ac:dyDescent="0.2">
      <c r="A16895" s="220"/>
      <c r="B16895" s="220"/>
      <c r="C16895" s="220"/>
    </row>
    <row r="16896" spans="1:3" x14ac:dyDescent="0.2">
      <c r="A16896" s="220"/>
      <c r="B16896" s="220"/>
      <c r="C16896" s="220"/>
    </row>
    <row r="16897" spans="1:3" x14ac:dyDescent="0.2">
      <c r="A16897" s="220"/>
      <c r="B16897" s="220"/>
      <c r="C16897" s="220"/>
    </row>
    <row r="16898" spans="1:3" x14ac:dyDescent="0.2">
      <c r="A16898" s="220"/>
      <c r="B16898" s="220"/>
      <c r="C16898" s="220"/>
    </row>
    <row r="16899" spans="1:3" x14ac:dyDescent="0.2">
      <c r="A16899" s="220"/>
      <c r="B16899" s="220"/>
      <c r="C16899" s="220"/>
    </row>
    <row r="16900" spans="1:3" x14ac:dyDescent="0.2">
      <c r="A16900" s="220"/>
      <c r="B16900" s="220"/>
      <c r="C16900" s="220"/>
    </row>
    <row r="16901" spans="1:3" x14ac:dyDescent="0.2">
      <c r="A16901" s="220"/>
      <c r="B16901" s="220"/>
      <c r="C16901" s="220"/>
    </row>
    <row r="16902" spans="1:3" x14ac:dyDescent="0.2">
      <c r="A16902" s="220"/>
      <c r="B16902" s="220"/>
      <c r="C16902" s="220"/>
    </row>
    <row r="16903" spans="1:3" x14ac:dyDescent="0.2">
      <c r="A16903" s="220"/>
      <c r="B16903" s="220"/>
      <c r="C16903" s="220"/>
    </row>
    <row r="16904" spans="1:3" x14ac:dyDescent="0.2">
      <c r="A16904" s="220"/>
      <c r="B16904" s="220"/>
      <c r="C16904" s="220"/>
    </row>
    <row r="16905" spans="1:3" x14ac:dyDescent="0.2">
      <c r="A16905" s="220"/>
      <c r="B16905" s="220"/>
      <c r="C16905" s="220"/>
    </row>
    <row r="16906" spans="1:3" x14ac:dyDescent="0.2">
      <c r="A16906" s="220"/>
      <c r="B16906" s="220"/>
      <c r="C16906" s="220"/>
    </row>
    <row r="16907" spans="1:3" x14ac:dyDescent="0.2">
      <c r="A16907" s="220"/>
      <c r="B16907" s="220"/>
      <c r="C16907" s="220"/>
    </row>
    <row r="16908" spans="1:3" x14ac:dyDescent="0.2">
      <c r="A16908" s="220"/>
      <c r="B16908" s="220"/>
      <c r="C16908" s="220"/>
    </row>
    <row r="16909" spans="1:3" x14ac:dyDescent="0.2">
      <c r="A16909" s="220"/>
      <c r="B16909" s="220"/>
      <c r="C16909" s="220"/>
    </row>
    <row r="16910" spans="1:3" x14ac:dyDescent="0.2">
      <c r="A16910" s="220"/>
      <c r="B16910" s="220"/>
      <c r="C16910" s="220"/>
    </row>
    <row r="16911" spans="1:3" x14ac:dyDescent="0.2">
      <c r="A16911" s="220"/>
      <c r="B16911" s="220"/>
      <c r="C16911" s="220"/>
    </row>
    <row r="16912" spans="1:3" x14ac:dyDescent="0.2">
      <c r="A16912" s="220"/>
      <c r="B16912" s="220"/>
      <c r="C16912" s="220"/>
    </row>
    <row r="16913" spans="1:3" x14ac:dyDescent="0.2">
      <c r="A16913" s="220"/>
      <c r="B16913" s="220"/>
      <c r="C16913" s="220"/>
    </row>
    <row r="16914" spans="1:3" x14ac:dyDescent="0.2">
      <c r="A16914" s="220"/>
      <c r="B16914" s="220"/>
      <c r="C16914" s="220"/>
    </row>
    <row r="16915" spans="1:3" x14ac:dyDescent="0.2">
      <c r="A16915" s="220"/>
      <c r="B16915" s="220"/>
      <c r="C16915" s="220"/>
    </row>
    <row r="16916" spans="1:3" x14ac:dyDescent="0.2">
      <c r="A16916" s="220"/>
      <c r="B16916" s="220"/>
      <c r="C16916" s="220"/>
    </row>
    <row r="16917" spans="1:3" x14ac:dyDescent="0.2">
      <c r="A16917" s="220"/>
      <c r="B16917" s="220"/>
      <c r="C16917" s="220"/>
    </row>
    <row r="16918" spans="1:3" x14ac:dyDescent="0.2">
      <c r="A16918" s="220"/>
      <c r="B16918" s="220"/>
      <c r="C16918" s="220"/>
    </row>
    <row r="16919" spans="1:3" x14ac:dyDescent="0.2">
      <c r="A16919" s="220"/>
      <c r="B16919" s="220"/>
      <c r="C16919" s="220"/>
    </row>
    <row r="16920" spans="1:3" x14ac:dyDescent="0.2">
      <c r="A16920" s="220"/>
      <c r="B16920" s="220"/>
      <c r="C16920" s="220"/>
    </row>
    <row r="16921" spans="1:3" x14ac:dyDescent="0.2">
      <c r="A16921" s="220"/>
      <c r="B16921" s="220"/>
      <c r="C16921" s="220"/>
    </row>
    <row r="16922" spans="1:3" x14ac:dyDescent="0.2">
      <c r="A16922" s="220"/>
      <c r="B16922" s="220"/>
      <c r="C16922" s="220"/>
    </row>
    <row r="16923" spans="1:3" x14ac:dyDescent="0.2">
      <c r="A16923" s="220"/>
      <c r="B16923" s="220"/>
      <c r="C16923" s="220"/>
    </row>
    <row r="16924" spans="1:3" x14ac:dyDescent="0.2">
      <c r="A16924" s="220"/>
      <c r="B16924" s="220"/>
      <c r="C16924" s="220"/>
    </row>
    <row r="16925" spans="1:3" x14ac:dyDescent="0.2">
      <c r="A16925" s="220"/>
      <c r="B16925" s="220"/>
      <c r="C16925" s="220"/>
    </row>
    <row r="16926" spans="1:3" x14ac:dyDescent="0.2">
      <c r="A16926" s="220"/>
      <c r="B16926" s="220"/>
      <c r="C16926" s="220"/>
    </row>
    <row r="16927" spans="1:3" x14ac:dyDescent="0.2">
      <c r="A16927" s="220"/>
      <c r="B16927" s="220"/>
      <c r="C16927" s="220"/>
    </row>
    <row r="16928" spans="1:3" x14ac:dyDescent="0.2">
      <c r="A16928" s="220"/>
      <c r="B16928" s="220"/>
      <c r="C16928" s="220"/>
    </row>
    <row r="16929" spans="1:3" x14ac:dyDescent="0.2">
      <c r="A16929" s="220"/>
      <c r="B16929" s="220"/>
      <c r="C16929" s="220"/>
    </row>
    <row r="16930" spans="1:3" x14ac:dyDescent="0.2">
      <c r="A16930" s="220"/>
      <c r="B16930" s="220"/>
      <c r="C16930" s="220"/>
    </row>
    <row r="16931" spans="1:3" x14ac:dyDescent="0.2">
      <c r="A16931" s="220"/>
      <c r="B16931" s="220"/>
      <c r="C16931" s="220"/>
    </row>
    <row r="16932" spans="1:3" x14ac:dyDescent="0.2">
      <c r="A16932" s="220"/>
      <c r="B16932" s="220"/>
      <c r="C16932" s="220"/>
    </row>
    <row r="16933" spans="1:3" x14ac:dyDescent="0.2">
      <c r="A16933" s="220"/>
      <c r="B16933" s="220"/>
      <c r="C16933" s="220"/>
    </row>
    <row r="16934" spans="1:3" x14ac:dyDescent="0.2">
      <c r="A16934" s="220"/>
      <c r="B16934" s="220"/>
      <c r="C16934" s="220"/>
    </row>
    <row r="16935" spans="1:3" x14ac:dyDescent="0.2">
      <c r="A16935" s="220"/>
      <c r="B16935" s="220"/>
      <c r="C16935" s="220"/>
    </row>
    <row r="16936" spans="1:3" x14ac:dyDescent="0.2">
      <c r="A16936" s="220"/>
      <c r="B16936" s="220"/>
      <c r="C16936" s="220"/>
    </row>
    <row r="16937" spans="1:3" x14ac:dyDescent="0.2">
      <c r="A16937" s="220"/>
      <c r="B16937" s="220"/>
      <c r="C16937" s="220"/>
    </row>
    <row r="16938" spans="1:3" x14ac:dyDescent="0.2">
      <c r="A16938" s="220"/>
      <c r="B16938" s="220"/>
      <c r="C16938" s="220"/>
    </row>
    <row r="16939" spans="1:3" x14ac:dyDescent="0.2">
      <c r="A16939" s="220"/>
      <c r="B16939" s="220"/>
      <c r="C16939" s="220"/>
    </row>
    <row r="16940" spans="1:3" x14ac:dyDescent="0.2">
      <c r="A16940" s="220"/>
      <c r="B16940" s="220"/>
      <c r="C16940" s="220"/>
    </row>
    <row r="16941" spans="1:3" x14ac:dyDescent="0.2">
      <c r="A16941" s="220"/>
      <c r="B16941" s="220"/>
      <c r="C16941" s="220"/>
    </row>
    <row r="16942" spans="1:3" x14ac:dyDescent="0.2">
      <c r="A16942" s="220"/>
      <c r="B16942" s="220"/>
      <c r="C16942" s="220"/>
    </row>
    <row r="16943" spans="1:3" x14ac:dyDescent="0.2">
      <c r="A16943" s="220"/>
      <c r="B16943" s="220"/>
      <c r="C16943" s="220"/>
    </row>
    <row r="16944" spans="1:3" x14ac:dyDescent="0.2">
      <c r="A16944" s="220"/>
      <c r="B16944" s="220"/>
      <c r="C16944" s="220"/>
    </row>
    <row r="16945" spans="1:3" x14ac:dyDescent="0.2">
      <c r="A16945" s="220"/>
      <c r="B16945" s="220"/>
      <c r="C16945" s="220"/>
    </row>
    <row r="16946" spans="1:3" x14ac:dyDescent="0.2">
      <c r="A16946" s="220"/>
      <c r="B16946" s="220"/>
      <c r="C16946" s="220"/>
    </row>
    <row r="16947" spans="1:3" x14ac:dyDescent="0.2">
      <c r="A16947" s="220"/>
      <c r="B16947" s="220"/>
      <c r="C16947" s="220"/>
    </row>
    <row r="16948" spans="1:3" x14ac:dyDescent="0.2">
      <c r="A16948" s="220"/>
      <c r="B16948" s="220"/>
      <c r="C16948" s="220"/>
    </row>
    <row r="16949" spans="1:3" x14ac:dyDescent="0.2">
      <c r="A16949" s="220"/>
      <c r="B16949" s="220"/>
      <c r="C16949" s="220"/>
    </row>
    <row r="16950" spans="1:3" x14ac:dyDescent="0.2">
      <c r="A16950" s="220"/>
      <c r="B16950" s="220"/>
      <c r="C16950" s="220"/>
    </row>
    <row r="16951" spans="1:3" x14ac:dyDescent="0.2">
      <c r="A16951" s="220"/>
      <c r="B16951" s="220"/>
      <c r="C16951" s="220"/>
    </row>
    <row r="16952" spans="1:3" x14ac:dyDescent="0.2">
      <c r="A16952" s="220"/>
      <c r="B16952" s="220"/>
      <c r="C16952" s="220"/>
    </row>
    <row r="16953" spans="1:3" x14ac:dyDescent="0.2">
      <c r="A16953" s="220"/>
      <c r="B16953" s="220"/>
      <c r="C16953" s="220"/>
    </row>
    <row r="16954" spans="1:3" x14ac:dyDescent="0.2">
      <c r="A16954" s="220"/>
      <c r="B16954" s="220"/>
      <c r="C16954" s="220"/>
    </row>
    <row r="16955" spans="1:3" x14ac:dyDescent="0.2">
      <c r="A16955" s="220"/>
      <c r="B16955" s="220"/>
      <c r="C16955" s="220"/>
    </row>
    <row r="16956" spans="1:3" x14ac:dyDescent="0.2">
      <c r="A16956" s="220"/>
      <c r="B16956" s="220"/>
      <c r="C16956" s="220"/>
    </row>
    <row r="16957" spans="1:3" x14ac:dyDescent="0.2">
      <c r="A16957" s="220"/>
      <c r="B16957" s="220"/>
      <c r="C16957" s="220"/>
    </row>
    <row r="16958" spans="1:3" x14ac:dyDescent="0.2">
      <c r="A16958" s="220"/>
      <c r="B16958" s="220"/>
      <c r="C16958" s="220"/>
    </row>
    <row r="16959" spans="1:3" x14ac:dyDescent="0.2">
      <c r="A16959" s="220"/>
      <c r="B16959" s="220"/>
      <c r="C16959" s="220"/>
    </row>
    <row r="16960" spans="1:3" x14ac:dyDescent="0.2">
      <c r="A16960" s="220"/>
      <c r="B16960" s="220"/>
      <c r="C16960" s="220"/>
    </row>
    <row r="16961" spans="1:3" x14ac:dyDescent="0.2">
      <c r="A16961" s="220"/>
      <c r="B16961" s="220"/>
      <c r="C16961" s="220"/>
    </row>
    <row r="16962" spans="1:3" x14ac:dyDescent="0.2">
      <c r="A16962" s="220"/>
      <c r="B16962" s="220"/>
      <c r="C16962" s="220"/>
    </row>
    <row r="16963" spans="1:3" x14ac:dyDescent="0.2">
      <c r="A16963" s="220"/>
      <c r="B16963" s="220"/>
      <c r="C16963" s="220"/>
    </row>
    <row r="16964" spans="1:3" x14ac:dyDescent="0.2">
      <c r="A16964" s="220"/>
      <c r="B16964" s="220"/>
      <c r="C16964" s="220"/>
    </row>
    <row r="16965" spans="1:3" x14ac:dyDescent="0.2">
      <c r="A16965" s="220"/>
      <c r="B16965" s="220"/>
      <c r="C16965" s="220"/>
    </row>
    <row r="16966" spans="1:3" x14ac:dyDescent="0.2">
      <c r="A16966" s="220"/>
      <c r="B16966" s="220"/>
      <c r="C16966" s="220"/>
    </row>
    <row r="16967" spans="1:3" x14ac:dyDescent="0.2">
      <c r="A16967" s="220"/>
      <c r="B16967" s="220"/>
      <c r="C16967" s="220"/>
    </row>
    <row r="16968" spans="1:3" x14ac:dyDescent="0.2">
      <c r="A16968" s="220"/>
      <c r="B16968" s="220"/>
      <c r="C16968" s="220"/>
    </row>
    <row r="16969" spans="1:3" x14ac:dyDescent="0.2">
      <c r="A16969" s="220"/>
      <c r="B16969" s="220"/>
      <c r="C16969" s="220"/>
    </row>
    <row r="16970" spans="1:3" x14ac:dyDescent="0.2">
      <c r="A16970" s="220"/>
      <c r="B16970" s="220"/>
      <c r="C16970" s="220"/>
    </row>
    <row r="16971" spans="1:3" x14ac:dyDescent="0.2">
      <c r="A16971" s="220"/>
      <c r="B16971" s="220"/>
      <c r="C16971" s="220"/>
    </row>
    <row r="16972" spans="1:3" x14ac:dyDescent="0.2">
      <c r="A16972" s="220"/>
      <c r="B16972" s="220"/>
      <c r="C16972" s="220"/>
    </row>
    <row r="16973" spans="1:3" x14ac:dyDescent="0.2">
      <c r="A16973" s="220"/>
      <c r="B16973" s="220"/>
      <c r="C16973" s="220"/>
    </row>
    <row r="16974" spans="1:3" x14ac:dyDescent="0.2">
      <c r="A16974" s="220"/>
      <c r="B16974" s="220"/>
      <c r="C16974" s="220"/>
    </row>
    <row r="16975" spans="1:3" x14ac:dyDescent="0.2">
      <c r="A16975" s="220"/>
      <c r="B16975" s="220"/>
      <c r="C16975" s="220"/>
    </row>
    <row r="16976" spans="1:3" x14ac:dyDescent="0.2">
      <c r="A16976" s="220"/>
      <c r="B16976" s="220"/>
      <c r="C16976" s="220"/>
    </row>
    <row r="16977" spans="1:3" x14ac:dyDescent="0.2">
      <c r="A16977" s="220"/>
      <c r="B16977" s="220"/>
      <c r="C16977" s="220"/>
    </row>
    <row r="16978" spans="1:3" x14ac:dyDescent="0.2">
      <c r="A16978" s="220"/>
      <c r="B16978" s="220"/>
      <c r="C16978" s="220"/>
    </row>
    <row r="16979" spans="1:3" x14ac:dyDescent="0.2">
      <c r="A16979" s="220"/>
      <c r="B16979" s="220"/>
      <c r="C16979" s="220"/>
    </row>
    <row r="16980" spans="1:3" x14ac:dyDescent="0.2">
      <c r="A16980" s="220"/>
      <c r="B16980" s="220"/>
      <c r="C16980" s="220"/>
    </row>
    <row r="16981" spans="1:3" x14ac:dyDescent="0.2">
      <c r="A16981" s="220"/>
      <c r="B16981" s="220"/>
      <c r="C16981" s="220"/>
    </row>
    <row r="16982" spans="1:3" x14ac:dyDescent="0.2">
      <c r="A16982" s="220"/>
      <c r="B16982" s="220"/>
      <c r="C16982" s="220"/>
    </row>
    <row r="16983" spans="1:3" x14ac:dyDescent="0.2">
      <c r="A16983" s="220"/>
      <c r="B16983" s="220"/>
      <c r="C16983" s="220"/>
    </row>
    <row r="16984" spans="1:3" x14ac:dyDescent="0.2">
      <c r="A16984" s="220"/>
      <c r="B16984" s="220"/>
      <c r="C16984" s="220"/>
    </row>
    <row r="16985" spans="1:3" x14ac:dyDescent="0.2">
      <c r="A16985" s="220"/>
      <c r="B16985" s="220"/>
      <c r="C16985" s="220"/>
    </row>
    <row r="16986" spans="1:3" x14ac:dyDescent="0.2">
      <c r="A16986" s="220"/>
      <c r="B16986" s="220"/>
      <c r="C16986" s="220"/>
    </row>
    <row r="16987" spans="1:3" x14ac:dyDescent="0.2">
      <c r="A16987" s="220"/>
      <c r="B16987" s="220"/>
      <c r="C16987" s="220"/>
    </row>
    <row r="16988" spans="1:3" x14ac:dyDescent="0.2">
      <c r="A16988" s="220"/>
      <c r="B16988" s="220"/>
      <c r="C16988" s="220"/>
    </row>
    <row r="16989" spans="1:3" x14ac:dyDescent="0.2">
      <c r="A16989" s="220"/>
      <c r="B16989" s="220"/>
      <c r="C16989" s="220"/>
    </row>
    <row r="16990" spans="1:3" x14ac:dyDescent="0.2">
      <c r="A16990" s="220"/>
      <c r="B16990" s="220"/>
      <c r="C16990" s="220"/>
    </row>
    <row r="16991" spans="1:3" x14ac:dyDescent="0.2">
      <c r="A16991" s="220"/>
      <c r="B16991" s="220"/>
      <c r="C16991" s="220"/>
    </row>
    <row r="16992" spans="1:3" x14ac:dyDescent="0.2">
      <c r="A16992" s="220"/>
      <c r="B16992" s="220"/>
      <c r="C16992" s="220"/>
    </row>
    <row r="16993" spans="1:3" x14ac:dyDescent="0.2">
      <c r="A16993" s="220"/>
      <c r="B16993" s="220"/>
      <c r="C16993" s="220"/>
    </row>
    <row r="16994" spans="1:3" x14ac:dyDescent="0.2">
      <c r="A16994" s="220"/>
      <c r="B16994" s="220"/>
      <c r="C16994" s="220"/>
    </row>
    <row r="16995" spans="1:3" x14ac:dyDescent="0.2">
      <c r="A16995" s="220"/>
      <c r="B16995" s="220"/>
      <c r="C16995" s="220"/>
    </row>
    <row r="16996" spans="1:3" x14ac:dyDescent="0.2">
      <c r="A16996" s="220"/>
      <c r="B16996" s="220"/>
      <c r="C16996" s="220"/>
    </row>
    <row r="16997" spans="1:3" x14ac:dyDescent="0.2">
      <c r="A16997" s="220"/>
      <c r="B16997" s="220"/>
      <c r="C16997" s="220"/>
    </row>
    <row r="16998" spans="1:3" x14ac:dyDescent="0.2">
      <c r="A16998" s="220"/>
      <c r="B16998" s="220"/>
      <c r="C16998" s="220"/>
    </row>
    <row r="16999" spans="1:3" x14ac:dyDescent="0.2">
      <c r="A16999" s="220"/>
      <c r="B16999" s="220"/>
      <c r="C16999" s="220"/>
    </row>
    <row r="17000" spans="1:3" x14ac:dyDescent="0.2">
      <c r="A17000" s="220"/>
      <c r="B17000" s="220"/>
      <c r="C17000" s="220"/>
    </row>
    <row r="17001" spans="1:3" x14ac:dyDescent="0.2">
      <c r="A17001" s="220"/>
      <c r="B17001" s="220"/>
      <c r="C17001" s="220"/>
    </row>
    <row r="17002" spans="1:3" x14ac:dyDescent="0.2">
      <c r="A17002" s="220"/>
      <c r="B17002" s="220"/>
      <c r="C17002" s="220"/>
    </row>
    <row r="17003" spans="1:3" x14ac:dyDescent="0.2">
      <c r="A17003" s="220"/>
      <c r="B17003" s="220"/>
      <c r="C17003" s="220"/>
    </row>
    <row r="17004" spans="1:3" x14ac:dyDescent="0.2">
      <c r="A17004" s="220"/>
      <c r="B17004" s="220"/>
      <c r="C17004" s="220"/>
    </row>
    <row r="17005" spans="1:3" x14ac:dyDescent="0.2">
      <c r="A17005" s="220"/>
      <c r="B17005" s="220"/>
      <c r="C17005" s="220"/>
    </row>
    <row r="17006" spans="1:3" x14ac:dyDescent="0.2">
      <c r="A17006" s="220"/>
      <c r="B17006" s="220"/>
      <c r="C17006" s="220"/>
    </row>
    <row r="17007" spans="1:3" x14ac:dyDescent="0.2">
      <c r="A17007" s="220"/>
      <c r="B17007" s="220"/>
      <c r="C17007" s="220"/>
    </row>
    <row r="17008" spans="1:3" x14ac:dyDescent="0.2">
      <c r="A17008" s="220"/>
      <c r="B17008" s="220"/>
      <c r="C17008" s="220"/>
    </row>
    <row r="17009" spans="1:3" x14ac:dyDescent="0.2">
      <c r="A17009" s="220"/>
      <c r="B17009" s="220"/>
      <c r="C17009" s="220"/>
    </row>
    <row r="17010" spans="1:3" x14ac:dyDescent="0.2">
      <c r="A17010" s="220"/>
      <c r="B17010" s="220"/>
      <c r="C17010" s="220"/>
    </row>
    <row r="17011" spans="1:3" x14ac:dyDescent="0.2">
      <c r="A17011" s="220"/>
      <c r="B17011" s="220"/>
      <c r="C17011" s="220"/>
    </row>
    <row r="17012" spans="1:3" x14ac:dyDescent="0.2">
      <c r="A17012" s="220"/>
      <c r="B17012" s="220"/>
      <c r="C17012" s="220"/>
    </row>
    <row r="17013" spans="1:3" x14ac:dyDescent="0.2">
      <c r="A17013" s="220"/>
      <c r="B17013" s="220"/>
      <c r="C17013" s="220"/>
    </row>
    <row r="17014" spans="1:3" x14ac:dyDescent="0.2">
      <c r="A17014" s="220"/>
      <c r="B17014" s="220"/>
      <c r="C17014" s="220"/>
    </row>
    <row r="17015" spans="1:3" x14ac:dyDescent="0.2">
      <c r="A17015" s="220"/>
      <c r="B17015" s="220"/>
      <c r="C17015" s="220"/>
    </row>
    <row r="17016" spans="1:3" x14ac:dyDescent="0.2">
      <c r="A17016" s="220"/>
      <c r="B17016" s="220"/>
      <c r="C17016" s="220"/>
    </row>
    <row r="17017" spans="1:3" x14ac:dyDescent="0.2">
      <c r="A17017" s="220"/>
      <c r="B17017" s="220"/>
      <c r="C17017" s="220"/>
    </row>
    <row r="17018" spans="1:3" x14ac:dyDescent="0.2">
      <c r="A17018" s="220"/>
      <c r="B17018" s="220"/>
      <c r="C17018" s="220"/>
    </row>
    <row r="17019" spans="1:3" x14ac:dyDescent="0.2">
      <c r="A17019" s="220"/>
      <c r="B17019" s="220"/>
      <c r="C17019" s="220"/>
    </row>
    <row r="17020" spans="1:3" x14ac:dyDescent="0.2">
      <c r="A17020" s="220"/>
      <c r="B17020" s="220"/>
      <c r="C17020" s="220"/>
    </row>
    <row r="17021" spans="1:3" x14ac:dyDescent="0.2">
      <c r="A17021" s="220"/>
      <c r="B17021" s="220"/>
      <c r="C17021" s="220"/>
    </row>
    <row r="17022" spans="1:3" x14ac:dyDescent="0.2">
      <c r="A17022" s="220"/>
      <c r="B17022" s="220"/>
      <c r="C17022" s="220"/>
    </row>
    <row r="17023" spans="1:3" x14ac:dyDescent="0.2">
      <c r="A17023" s="220"/>
      <c r="B17023" s="220"/>
      <c r="C17023" s="220"/>
    </row>
    <row r="17024" spans="1:3" x14ac:dyDescent="0.2">
      <c r="A17024" s="220"/>
      <c r="B17024" s="220"/>
      <c r="C17024" s="220"/>
    </row>
    <row r="17025" spans="1:3" x14ac:dyDescent="0.2">
      <c r="A17025" s="220"/>
      <c r="B17025" s="220"/>
      <c r="C17025" s="220"/>
    </row>
    <row r="17026" spans="1:3" x14ac:dyDescent="0.2">
      <c r="A17026" s="220"/>
      <c r="B17026" s="220"/>
      <c r="C17026" s="220"/>
    </row>
    <row r="17027" spans="1:3" x14ac:dyDescent="0.2">
      <c r="A17027" s="220"/>
      <c r="B17027" s="220"/>
      <c r="C17027" s="220"/>
    </row>
    <row r="17028" spans="1:3" x14ac:dyDescent="0.2">
      <c r="A17028" s="220"/>
      <c r="B17028" s="220"/>
      <c r="C17028" s="220"/>
    </row>
    <row r="17029" spans="1:3" x14ac:dyDescent="0.2">
      <c r="A17029" s="220"/>
      <c r="B17029" s="220"/>
      <c r="C17029" s="220"/>
    </row>
    <row r="17030" spans="1:3" x14ac:dyDescent="0.2">
      <c r="A17030" s="220"/>
      <c r="B17030" s="220"/>
      <c r="C17030" s="220"/>
    </row>
    <row r="17031" spans="1:3" x14ac:dyDescent="0.2">
      <c r="A17031" s="220"/>
      <c r="B17031" s="220"/>
      <c r="C17031" s="220"/>
    </row>
    <row r="17032" spans="1:3" x14ac:dyDescent="0.2">
      <c r="A17032" s="220"/>
      <c r="B17032" s="220"/>
      <c r="C17032" s="220"/>
    </row>
    <row r="17033" spans="1:3" x14ac:dyDescent="0.2">
      <c r="A17033" s="220"/>
      <c r="B17033" s="220"/>
      <c r="C17033" s="220"/>
    </row>
    <row r="17034" spans="1:3" x14ac:dyDescent="0.2">
      <c r="A17034" s="220"/>
      <c r="B17034" s="220"/>
      <c r="C17034" s="220"/>
    </row>
    <row r="17035" spans="1:3" x14ac:dyDescent="0.2">
      <c r="A17035" s="220"/>
      <c r="B17035" s="220"/>
      <c r="C17035" s="220"/>
    </row>
    <row r="17036" spans="1:3" x14ac:dyDescent="0.2">
      <c r="A17036" s="220"/>
      <c r="B17036" s="220"/>
      <c r="C17036" s="220"/>
    </row>
    <row r="17037" spans="1:3" x14ac:dyDescent="0.2">
      <c r="A17037" s="220"/>
      <c r="B17037" s="220"/>
      <c r="C17037" s="220"/>
    </row>
    <row r="17038" spans="1:3" x14ac:dyDescent="0.2">
      <c r="A17038" s="220"/>
      <c r="B17038" s="220"/>
      <c r="C17038" s="220"/>
    </row>
    <row r="17039" spans="1:3" x14ac:dyDescent="0.2">
      <c r="A17039" s="220"/>
      <c r="B17039" s="220"/>
      <c r="C17039" s="220"/>
    </row>
    <row r="17040" spans="1:3" x14ac:dyDescent="0.2">
      <c r="A17040" s="220"/>
      <c r="B17040" s="220"/>
      <c r="C17040" s="220"/>
    </row>
    <row r="17041" spans="1:3" x14ac:dyDescent="0.2">
      <c r="A17041" s="220"/>
      <c r="B17041" s="220"/>
      <c r="C17041" s="220"/>
    </row>
    <row r="17042" spans="1:3" x14ac:dyDescent="0.2">
      <c r="A17042" s="220"/>
      <c r="B17042" s="220"/>
      <c r="C17042" s="220"/>
    </row>
    <row r="17043" spans="1:3" x14ac:dyDescent="0.2">
      <c r="A17043" s="220"/>
      <c r="B17043" s="220"/>
      <c r="C17043" s="220"/>
    </row>
    <row r="17044" spans="1:3" x14ac:dyDescent="0.2">
      <c r="A17044" s="220"/>
      <c r="B17044" s="220"/>
      <c r="C17044" s="220"/>
    </row>
    <row r="17045" spans="1:3" x14ac:dyDescent="0.2">
      <c r="A17045" s="220"/>
      <c r="B17045" s="220"/>
      <c r="C17045" s="220"/>
    </row>
    <row r="17046" spans="1:3" x14ac:dyDescent="0.2">
      <c r="A17046" s="220"/>
      <c r="B17046" s="220"/>
      <c r="C17046" s="220"/>
    </row>
    <row r="17047" spans="1:3" x14ac:dyDescent="0.2">
      <c r="A17047" s="220"/>
      <c r="B17047" s="220"/>
      <c r="C17047" s="220"/>
    </row>
    <row r="17048" spans="1:3" x14ac:dyDescent="0.2">
      <c r="A17048" s="220"/>
      <c r="B17048" s="220"/>
      <c r="C17048" s="220"/>
    </row>
    <row r="17049" spans="1:3" x14ac:dyDescent="0.2">
      <c r="A17049" s="220"/>
      <c r="B17049" s="220"/>
      <c r="C17049" s="220"/>
    </row>
    <row r="17050" spans="1:3" x14ac:dyDescent="0.2">
      <c r="A17050" s="220"/>
      <c r="B17050" s="220"/>
      <c r="C17050" s="220"/>
    </row>
    <row r="17051" spans="1:3" x14ac:dyDescent="0.2">
      <c r="A17051" s="220"/>
      <c r="B17051" s="220"/>
      <c r="C17051" s="220"/>
    </row>
    <row r="17052" spans="1:3" x14ac:dyDescent="0.2">
      <c r="A17052" s="220"/>
      <c r="B17052" s="220"/>
      <c r="C17052" s="220"/>
    </row>
    <row r="17053" spans="1:3" x14ac:dyDescent="0.2">
      <c r="A17053" s="220"/>
      <c r="B17053" s="220"/>
      <c r="C17053" s="220"/>
    </row>
    <row r="17054" spans="1:3" x14ac:dyDescent="0.2">
      <c r="A17054" s="220"/>
      <c r="B17054" s="220"/>
      <c r="C17054" s="220"/>
    </row>
    <row r="17055" spans="1:3" x14ac:dyDescent="0.2">
      <c r="A17055" s="220"/>
      <c r="B17055" s="220"/>
      <c r="C17055" s="220"/>
    </row>
    <row r="17056" spans="1:3" x14ac:dyDescent="0.2">
      <c r="A17056" s="220"/>
      <c r="B17056" s="220"/>
      <c r="C17056" s="220"/>
    </row>
    <row r="17057" spans="1:3" x14ac:dyDescent="0.2">
      <c r="A17057" s="220"/>
      <c r="B17057" s="220"/>
      <c r="C17057" s="220"/>
    </row>
    <row r="17058" spans="1:3" x14ac:dyDescent="0.2">
      <c r="A17058" s="220"/>
      <c r="B17058" s="220"/>
      <c r="C17058" s="220"/>
    </row>
    <row r="17059" spans="1:3" x14ac:dyDescent="0.2">
      <c r="A17059" s="220"/>
      <c r="B17059" s="220"/>
      <c r="C17059" s="220"/>
    </row>
    <row r="17060" spans="1:3" x14ac:dyDescent="0.2">
      <c r="A17060" s="220"/>
      <c r="B17060" s="220"/>
      <c r="C17060" s="220"/>
    </row>
    <row r="17061" spans="1:3" x14ac:dyDescent="0.2">
      <c r="A17061" s="220"/>
      <c r="B17061" s="220"/>
      <c r="C17061" s="220"/>
    </row>
    <row r="17062" spans="1:3" x14ac:dyDescent="0.2">
      <c r="A17062" s="220"/>
      <c r="B17062" s="220"/>
      <c r="C17062" s="220"/>
    </row>
    <row r="17063" spans="1:3" x14ac:dyDescent="0.2">
      <c r="A17063" s="220"/>
      <c r="B17063" s="220"/>
      <c r="C17063" s="220"/>
    </row>
    <row r="17064" spans="1:3" x14ac:dyDescent="0.2">
      <c r="A17064" s="220"/>
      <c r="B17064" s="220"/>
      <c r="C17064" s="220"/>
    </row>
    <row r="17065" spans="1:3" x14ac:dyDescent="0.2">
      <c r="A17065" s="220"/>
      <c r="B17065" s="220"/>
      <c r="C17065" s="220"/>
    </row>
    <row r="17066" spans="1:3" x14ac:dyDescent="0.2">
      <c r="A17066" s="220"/>
      <c r="B17066" s="220"/>
      <c r="C17066" s="220"/>
    </row>
    <row r="17067" spans="1:3" x14ac:dyDescent="0.2">
      <c r="A17067" s="220"/>
      <c r="B17067" s="220"/>
      <c r="C17067" s="220"/>
    </row>
    <row r="17068" spans="1:3" x14ac:dyDescent="0.2">
      <c r="A17068" s="220"/>
      <c r="B17068" s="220"/>
      <c r="C17068" s="220"/>
    </row>
    <row r="17069" spans="1:3" x14ac:dyDescent="0.2">
      <c r="A17069" s="220"/>
      <c r="B17069" s="220"/>
      <c r="C17069" s="220"/>
    </row>
    <row r="17070" spans="1:3" x14ac:dyDescent="0.2">
      <c r="A17070" s="220"/>
      <c r="B17070" s="220"/>
      <c r="C17070" s="220"/>
    </row>
    <row r="17071" spans="1:3" x14ac:dyDescent="0.2">
      <c r="A17071" s="220"/>
      <c r="B17071" s="220"/>
      <c r="C17071" s="220"/>
    </row>
    <row r="17072" spans="1:3" x14ac:dyDescent="0.2">
      <c r="A17072" s="220"/>
      <c r="B17072" s="220"/>
      <c r="C17072" s="220"/>
    </row>
    <row r="17073" spans="1:3" x14ac:dyDescent="0.2">
      <c r="A17073" s="220"/>
      <c r="B17073" s="220"/>
      <c r="C17073" s="220"/>
    </row>
    <row r="17074" spans="1:3" x14ac:dyDescent="0.2">
      <c r="A17074" s="220"/>
      <c r="B17074" s="220"/>
      <c r="C17074" s="220"/>
    </row>
    <row r="17075" spans="1:3" x14ac:dyDescent="0.2">
      <c r="A17075" s="220"/>
      <c r="B17075" s="220"/>
      <c r="C17075" s="220"/>
    </row>
    <row r="17076" spans="1:3" x14ac:dyDescent="0.2">
      <c r="A17076" s="220"/>
      <c r="B17076" s="220"/>
      <c r="C17076" s="220"/>
    </row>
    <row r="17077" spans="1:3" x14ac:dyDescent="0.2">
      <c r="A17077" s="220"/>
      <c r="B17077" s="220"/>
      <c r="C17077" s="220"/>
    </row>
    <row r="17078" spans="1:3" x14ac:dyDescent="0.2">
      <c r="A17078" s="220"/>
      <c r="B17078" s="220"/>
      <c r="C17078" s="220"/>
    </row>
    <row r="17079" spans="1:3" x14ac:dyDescent="0.2">
      <c r="A17079" s="220"/>
      <c r="B17079" s="220"/>
      <c r="C17079" s="220"/>
    </row>
    <row r="17080" spans="1:3" x14ac:dyDescent="0.2">
      <c r="A17080" s="220"/>
      <c r="B17080" s="220"/>
      <c r="C17080" s="220"/>
    </row>
    <row r="17081" spans="1:3" x14ac:dyDescent="0.2">
      <c r="A17081" s="220"/>
      <c r="B17081" s="220"/>
      <c r="C17081" s="220"/>
    </row>
    <row r="17082" spans="1:3" x14ac:dyDescent="0.2">
      <c r="A17082" s="220"/>
      <c r="B17082" s="220"/>
      <c r="C17082" s="220"/>
    </row>
    <row r="17083" spans="1:3" x14ac:dyDescent="0.2">
      <c r="A17083" s="220"/>
      <c r="B17083" s="220"/>
      <c r="C17083" s="220"/>
    </row>
    <row r="17084" spans="1:3" x14ac:dyDescent="0.2">
      <c r="A17084" s="220"/>
      <c r="B17084" s="220"/>
      <c r="C17084" s="220"/>
    </row>
    <row r="17085" spans="1:3" x14ac:dyDescent="0.2">
      <c r="A17085" s="220"/>
      <c r="B17085" s="220"/>
      <c r="C17085" s="220"/>
    </row>
    <row r="17086" spans="1:3" x14ac:dyDescent="0.2">
      <c r="A17086" s="220"/>
      <c r="B17086" s="220"/>
      <c r="C17086" s="220"/>
    </row>
    <row r="17087" spans="1:3" x14ac:dyDescent="0.2">
      <c r="A17087" s="220"/>
      <c r="B17087" s="220"/>
      <c r="C17087" s="220"/>
    </row>
    <row r="17088" spans="1:3" x14ac:dyDescent="0.2">
      <c r="A17088" s="220"/>
      <c r="B17088" s="220"/>
      <c r="C17088" s="220"/>
    </row>
    <row r="17089" spans="1:3" x14ac:dyDescent="0.2">
      <c r="A17089" s="220"/>
      <c r="B17089" s="220"/>
      <c r="C17089" s="220"/>
    </row>
    <row r="17090" spans="1:3" x14ac:dyDescent="0.2">
      <c r="A17090" s="220"/>
      <c r="B17090" s="220"/>
      <c r="C17090" s="220"/>
    </row>
    <row r="17091" spans="1:3" x14ac:dyDescent="0.2">
      <c r="A17091" s="220"/>
      <c r="B17091" s="220"/>
      <c r="C17091" s="220"/>
    </row>
    <row r="17092" spans="1:3" x14ac:dyDescent="0.2">
      <c r="A17092" s="220"/>
      <c r="B17092" s="220"/>
      <c r="C17092" s="220"/>
    </row>
    <row r="17093" spans="1:3" x14ac:dyDescent="0.2">
      <c r="A17093" s="220"/>
      <c r="B17093" s="220"/>
      <c r="C17093" s="220"/>
    </row>
    <row r="17094" spans="1:3" x14ac:dyDescent="0.2">
      <c r="A17094" s="220"/>
      <c r="B17094" s="220"/>
      <c r="C17094" s="220"/>
    </row>
    <row r="17095" spans="1:3" x14ac:dyDescent="0.2">
      <c r="A17095" s="220"/>
      <c r="B17095" s="220"/>
      <c r="C17095" s="220"/>
    </row>
    <row r="17096" spans="1:3" x14ac:dyDescent="0.2">
      <c r="A17096" s="220"/>
      <c r="B17096" s="220"/>
      <c r="C17096" s="220"/>
    </row>
    <row r="17097" spans="1:3" x14ac:dyDescent="0.2">
      <c r="A17097" s="220"/>
      <c r="B17097" s="220"/>
      <c r="C17097" s="220"/>
    </row>
    <row r="17098" spans="1:3" x14ac:dyDescent="0.2">
      <c r="A17098" s="220"/>
      <c r="B17098" s="220"/>
      <c r="C17098" s="220"/>
    </row>
    <row r="17099" spans="1:3" x14ac:dyDescent="0.2">
      <c r="A17099" s="220"/>
      <c r="B17099" s="220"/>
      <c r="C17099" s="220"/>
    </row>
    <row r="17100" spans="1:3" x14ac:dyDescent="0.2">
      <c r="A17100" s="220"/>
      <c r="B17100" s="220"/>
      <c r="C17100" s="220"/>
    </row>
    <row r="17101" spans="1:3" x14ac:dyDescent="0.2">
      <c r="A17101" s="220"/>
      <c r="B17101" s="220"/>
      <c r="C17101" s="220"/>
    </row>
    <row r="17102" spans="1:3" x14ac:dyDescent="0.2">
      <c r="A17102" s="220"/>
      <c r="B17102" s="220"/>
      <c r="C17102" s="220"/>
    </row>
    <row r="17103" spans="1:3" x14ac:dyDescent="0.2">
      <c r="A17103" s="220"/>
      <c r="B17103" s="220"/>
      <c r="C17103" s="220"/>
    </row>
    <row r="17104" spans="1:3" x14ac:dyDescent="0.2">
      <c r="A17104" s="220"/>
      <c r="B17104" s="220"/>
      <c r="C17104" s="220"/>
    </row>
    <row r="17105" spans="1:3" x14ac:dyDescent="0.2">
      <c r="A17105" s="220"/>
      <c r="B17105" s="220"/>
      <c r="C17105" s="220"/>
    </row>
    <row r="17106" spans="1:3" x14ac:dyDescent="0.2">
      <c r="A17106" s="220"/>
      <c r="B17106" s="220"/>
      <c r="C17106" s="220"/>
    </row>
    <row r="17107" spans="1:3" x14ac:dyDescent="0.2">
      <c r="A17107" s="220"/>
      <c r="B17107" s="220"/>
      <c r="C17107" s="220"/>
    </row>
    <row r="17108" spans="1:3" x14ac:dyDescent="0.2">
      <c r="A17108" s="220"/>
      <c r="B17108" s="220"/>
      <c r="C17108" s="220"/>
    </row>
    <row r="17109" spans="1:3" x14ac:dyDescent="0.2">
      <c r="A17109" s="220"/>
      <c r="B17109" s="220"/>
      <c r="C17109" s="220"/>
    </row>
    <row r="17110" spans="1:3" x14ac:dyDescent="0.2">
      <c r="A17110" s="220"/>
      <c r="B17110" s="220"/>
      <c r="C17110" s="220"/>
    </row>
    <row r="17111" spans="1:3" x14ac:dyDescent="0.2">
      <c r="A17111" s="220"/>
      <c r="B17111" s="220"/>
      <c r="C17111" s="220"/>
    </row>
    <row r="17112" spans="1:3" x14ac:dyDescent="0.2">
      <c r="A17112" s="220"/>
      <c r="B17112" s="220"/>
      <c r="C17112" s="220"/>
    </row>
    <row r="17113" spans="1:3" x14ac:dyDescent="0.2">
      <c r="A17113" s="220"/>
      <c r="B17113" s="220"/>
      <c r="C17113" s="220"/>
    </row>
    <row r="17114" spans="1:3" x14ac:dyDescent="0.2">
      <c r="A17114" s="220"/>
      <c r="B17114" s="220"/>
      <c r="C17114" s="220"/>
    </row>
    <row r="17115" spans="1:3" x14ac:dyDescent="0.2">
      <c r="A17115" s="220"/>
      <c r="B17115" s="220"/>
      <c r="C17115" s="220"/>
    </row>
    <row r="17116" spans="1:3" x14ac:dyDescent="0.2">
      <c r="A17116" s="220"/>
      <c r="B17116" s="220"/>
      <c r="C17116" s="220"/>
    </row>
    <row r="17117" spans="1:3" x14ac:dyDescent="0.2">
      <c r="A17117" s="220"/>
      <c r="B17117" s="220"/>
      <c r="C17117" s="220"/>
    </row>
    <row r="17118" spans="1:3" x14ac:dyDescent="0.2">
      <c r="A17118" s="220"/>
      <c r="B17118" s="220"/>
      <c r="C17118" s="220"/>
    </row>
    <row r="17119" spans="1:3" x14ac:dyDescent="0.2">
      <c r="A17119" s="220"/>
      <c r="B17119" s="220"/>
      <c r="C17119" s="220"/>
    </row>
    <row r="17120" spans="1:3" x14ac:dyDescent="0.2">
      <c r="A17120" s="220"/>
      <c r="B17120" s="220"/>
      <c r="C17120" s="220"/>
    </row>
    <row r="17121" spans="1:3" x14ac:dyDescent="0.2">
      <c r="A17121" s="220"/>
      <c r="B17121" s="220"/>
      <c r="C17121" s="220"/>
    </row>
    <row r="17122" spans="1:3" x14ac:dyDescent="0.2">
      <c r="A17122" s="220"/>
      <c r="B17122" s="220"/>
      <c r="C17122" s="220"/>
    </row>
    <row r="17123" spans="1:3" x14ac:dyDescent="0.2">
      <c r="A17123" s="220"/>
      <c r="B17123" s="220"/>
      <c r="C17123" s="220"/>
    </row>
    <row r="17124" spans="1:3" x14ac:dyDescent="0.2">
      <c r="A17124" s="220"/>
      <c r="B17124" s="220"/>
      <c r="C17124" s="220"/>
    </row>
    <row r="17125" spans="1:3" x14ac:dyDescent="0.2">
      <c r="A17125" s="220"/>
      <c r="B17125" s="220"/>
      <c r="C17125" s="220"/>
    </row>
    <row r="17126" spans="1:3" x14ac:dyDescent="0.2">
      <c r="A17126" s="220"/>
      <c r="B17126" s="220"/>
      <c r="C17126" s="220"/>
    </row>
    <row r="17127" spans="1:3" x14ac:dyDescent="0.2">
      <c r="A17127" s="220"/>
      <c r="B17127" s="220"/>
      <c r="C17127" s="220"/>
    </row>
    <row r="17128" spans="1:3" x14ac:dyDescent="0.2">
      <c r="A17128" s="220"/>
      <c r="B17128" s="220"/>
      <c r="C17128" s="220"/>
    </row>
    <row r="17129" spans="1:3" x14ac:dyDescent="0.2">
      <c r="A17129" s="220"/>
      <c r="B17129" s="220"/>
      <c r="C17129" s="220"/>
    </row>
    <row r="17130" spans="1:3" x14ac:dyDescent="0.2">
      <c r="A17130" s="220"/>
      <c r="B17130" s="220"/>
      <c r="C17130" s="220"/>
    </row>
    <row r="17131" spans="1:3" x14ac:dyDescent="0.2">
      <c r="A17131" s="220"/>
      <c r="B17131" s="220"/>
      <c r="C17131" s="220"/>
    </row>
    <row r="17132" spans="1:3" x14ac:dyDescent="0.2">
      <c r="A17132" s="220"/>
      <c r="B17132" s="220"/>
      <c r="C17132" s="220"/>
    </row>
    <row r="17133" spans="1:3" x14ac:dyDescent="0.2">
      <c r="A17133" s="220"/>
      <c r="B17133" s="220"/>
      <c r="C17133" s="220"/>
    </row>
    <row r="17134" spans="1:3" x14ac:dyDescent="0.2">
      <c r="A17134" s="220"/>
      <c r="B17134" s="220"/>
      <c r="C17134" s="220"/>
    </row>
    <row r="17135" spans="1:3" x14ac:dyDescent="0.2">
      <c r="A17135" s="220"/>
      <c r="B17135" s="220"/>
      <c r="C17135" s="220"/>
    </row>
    <row r="17136" spans="1:3" x14ac:dyDescent="0.2">
      <c r="A17136" s="220"/>
      <c r="B17136" s="220"/>
      <c r="C17136" s="220"/>
    </row>
    <row r="17137" spans="1:3" x14ac:dyDescent="0.2">
      <c r="A17137" s="220"/>
      <c r="B17137" s="220"/>
      <c r="C17137" s="220"/>
    </row>
    <row r="17138" spans="1:3" x14ac:dyDescent="0.2">
      <c r="A17138" s="220"/>
      <c r="B17138" s="220"/>
      <c r="C17138" s="220"/>
    </row>
    <row r="17139" spans="1:3" x14ac:dyDescent="0.2">
      <c r="A17139" s="220"/>
      <c r="B17139" s="220"/>
      <c r="C17139" s="220"/>
    </row>
    <row r="17140" spans="1:3" x14ac:dyDescent="0.2">
      <c r="A17140" s="220"/>
      <c r="B17140" s="220"/>
      <c r="C17140" s="220"/>
    </row>
    <row r="17141" spans="1:3" x14ac:dyDescent="0.2">
      <c r="A17141" s="220"/>
      <c r="B17141" s="220"/>
      <c r="C17141" s="220"/>
    </row>
    <row r="17142" spans="1:3" x14ac:dyDescent="0.2">
      <c r="A17142" s="220"/>
      <c r="B17142" s="220"/>
      <c r="C17142" s="220"/>
    </row>
    <row r="17143" spans="1:3" x14ac:dyDescent="0.2">
      <c r="A17143" s="220"/>
      <c r="B17143" s="220"/>
      <c r="C17143" s="220"/>
    </row>
    <row r="17144" spans="1:3" x14ac:dyDescent="0.2">
      <c r="A17144" s="220"/>
      <c r="B17144" s="220"/>
      <c r="C17144" s="220"/>
    </row>
    <row r="17145" spans="1:3" x14ac:dyDescent="0.2">
      <c r="A17145" s="220"/>
      <c r="B17145" s="220"/>
      <c r="C17145" s="220"/>
    </row>
    <row r="17146" spans="1:3" x14ac:dyDescent="0.2">
      <c r="A17146" s="220"/>
      <c r="B17146" s="220"/>
      <c r="C17146" s="220"/>
    </row>
    <row r="17147" spans="1:3" x14ac:dyDescent="0.2">
      <c r="A17147" s="220"/>
      <c r="B17147" s="220"/>
      <c r="C17147" s="220"/>
    </row>
    <row r="17148" spans="1:3" x14ac:dyDescent="0.2">
      <c r="A17148" s="220"/>
      <c r="B17148" s="220"/>
      <c r="C17148" s="220"/>
    </row>
    <row r="17149" spans="1:3" x14ac:dyDescent="0.2">
      <c r="A17149" s="220"/>
      <c r="B17149" s="220"/>
      <c r="C17149" s="220"/>
    </row>
    <row r="17150" spans="1:3" x14ac:dyDescent="0.2">
      <c r="A17150" s="220"/>
      <c r="B17150" s="220"/>
      <c r="C17150" s="220"/>
    </row>
    <row r="17151" spans="1:3" x14ac:dyDescent="0.2">
      <c r="A17151" s="220"/>
      <c r="B17151" s="220"/>
      <c r="C17151" s="220"/>
    </row>
    <row r="17152" spans="1:3" x14ac:dyDescent="0.2">
      <c r="A17152" s="220"/>
      <c r="B17152" s="220"/>
      <c r="C17152" s="220"/>
    </row>
    <row r="17153" spans="1:3" x14ac:dyDescent="0.2">
      <c r="A17153" s="220"/>
      <c r="B17153" s="220"/>
      <c r="C17153" s="220"/>
    </row>
    <row r="17154" spans="1:3" x14ac:dyDescent="0.2">
      <c r="A17154" s="220"/>
      <c r="B17154" s="220"/>
      <c r="C17154" s="220"/>
    </row>
    <row r="17155" spans="1:3" x14ac:dyDescent="0.2">
      <c r="A17155" s="220"/>
      <c r="B17155" s="220"/>
      <c r="C17155" s="220"/>
    </row>
    <row r="17156" spans="1:3" x14ac:dyDescent="0.2">
      <c r="A17156" s="220"/>
      <c r="B17156" s="220"/>
      <c r="C17156" s="220"/>
    </row>
    <row r="17157" spans="1:3" x14ac:dyDescent="0.2">
      <c r="A17157" s="220"/>
      <c r="B17157" s="220"/>
      <c r="C17157" s="220"/>
    </row>
    <row r="17158" spans="1:3" x14ac:dyDescent="0.2">
      <c r="A17158" s="220"/>
      <c r="B17158" s="220"/>
      <c r="C17158" s="220"/>
    </row>
    <row r="17159" spans="1:3" x14ac:dyDescent="0.2">
      <c r="A17159" s="220"/>
      <c r="B17159" s="220"/>
      <c r="C17159" s="220"/>
    </row>
    <row r="17160" spans="1:3" x14ac:dyDescent="0.2">
      <c r="A17160" s="220"/>
      <c r="B17160" s="220"/>
      <c r="C17160" s="220"/>
    </row>
    <row r="17161" spans="1:3" x14ac:dyDescent="0.2">
      <c r="A17161" s="220"/>
      <c r="B17161" s="220"/>
      <c r="C17161" s="220"/>
    </row>
    <row r="17162" spans="1:3" x14ac:dyDescent="0.2">
      <c r="A17162" s="220"/>
      <c r="B17162" s="220"/>
      <c r="C17162" s="220"/>
    </row>
    <row r="17163" spans="1:3" x14ac:dyDescent="0.2">
      <c r="A17163" s="220"/>
      <c r="B17163" s="220"/>
      <c r="C17163" s="220"/>
    </row>
    <row r="17164" spans="1:3" x14ac:dyDescent="0.2">
      <c r="A17164" s="220"/>
      <c r="B17164" s="220"/>
      <c r="C17164" s="220"/>
    </row>
    <row r="17165" spans="1:3" x14ac:dyDescent="0.2">
      <c r="A17165" s="220"/>
      <c r="B17165" s="220"/>
      <c r="C17165" s="220"/>
    </row>
    <row r="17166" spans="1:3" x14ac:dyDescent="0.2">
      <c r="A17166" s="220"/>
      <c r="B17166" s="220"/>
      <c r="C17166" s="220"/>
    </row>
    <row r="17167" spans="1:3" x14ac:dyDescent="0.2">
      <c r="A17167" s="220"/>
      <c r="B17167" s="220"/>
      <c r="C17167" s="220"/>
    </row>
    <row r="17168" spans="1:3" x14ac:dyDescent="0.2">
      <c r="A17168" s="220"/>
      <c r="B17168" s="220"/>
      <c r="C17168" s="220"/>
    </row>
    <row r="17169" spans="1:3" x14ac:dyDescent="0.2">
      <c r="A17169" s="220"/>
      <c r="B17169" s="220"/>
      <c r="C17169" s="220"/>
    </row>
    <row r="17170" spans="1:3" x14ac:dyDescent="0.2">
      <c r="A17170" s="220"/>
      <c r="B17170" s="220"/>
      <c r="C17170" s="220"/>
    </row>
    <row r="17171" spans="1:3" x14ac:dyDescent="0.2">
      <c r="A17171" s="220"/>
      <c r="B17171" s="220"/>
      <c r="C17171" s="220"/>
    </row>
    <row r="17172" spans="1:3" x14ac:dyDescent="0.2">
      <c r="A17172" s="220"/>
      <c r="B17172" s="220"/>
      <c r="C17172" s="220"/>
    </row>
    <row r="17173" spans="1:3" x14ac:dyDescent="0.2">
      <c r="A17173" s="220"/>
      <c r="B17173" s="220"/>
      <c r="C17173" s="220"/>
    </row>
    <row r="17174" spans="1:3" x14ac:dyDescent="0.2">
      <c r="A17174" s="220"/>
      <c r="B17174" s="220"/>
      <c r="C17174" s="220"/>
    </row>
    <row r="17175" spans="1:3" x14ac:dyDescent="0.2">
      <c r="A17175" s="220"/>
      <c r="B17175" s="220"/>
      <c r="C17175" s="220"/>
    </row>
    <row r="17176" spans="1:3" x14ac:dyDescent="0.2">
      <c r="A17176" s="220"/>
      <c r="B17176" s="220"/>
      <c r="C17176" s="220"/>
    </row>
    <row r="17177" spans="1:3" x14ac:dyDescent="0.2">
      <c r="A17177" s="220"/>
      <c r="B17177" s="220"/>
      <c r="C17177" s="220"/>
    </row>
    <row r="17178" spans="1:3" x14ac:dyDescent="0.2">
      <c r="A17178" s="220"/>
      <c r="B17178" s="220"/>
      <c r="C17178" s="220"/>
    </row>
    <row r="17179" spans="1:3" x14ac:dyDescent="0.2">
      <c r="A17179" s="220"/>
      <c r="B17179" s="220"/>
      <c r="C17179" s="220"/>
    </row>
    <row r="17180" spans="1:3" x14ac:dyDescent="0.2">
      <c r="A17180" s="220"/>
      <c r="B17180" s="220"/>
      <c r="C17180" s="220"/>
    </row>
    <row r="17181" spans="1:3" x14ac:dyDescent="0.2">
      <c r="A17181" s="220"/>
      <c r="B17181" s="220"/>
      <c r="C17181" s="220"/>
    </row>
    <row r="17182" spans="1:3" x14ac:dyDescent="0.2">
      <c r="A17182" s="220"/>
      <c r="B17182" s="220"/>
      <c r="C17182" s="220"/>
    </row>
    <row r="17183" spans="1:3" x14ac:dyDescent="0.2">
      <c r="A17183" s="220"/>
      <c r="B17183" s="220"/>
      <c r="C17183" s="220"/>
    </row>
    <row r="17184" spans="1:3" x14ac:dyDescent="0.2">
      <c r="A17184" s="220"/>
      <c r="B17184" s="220"/>
      <c r="C17184" s="220"/>
    </row>
    <row r="17185" spans="1:3" x14ac:dyDescent="0.2">
      <c r="A17185" s="220"/>
      <c r="B17185" s="220"/>
      <c r="C17185" s="220"/>
    </row>
    <row r="17186" spans="1:3" x14ac:dyDescent="0.2">
      <c r="A17186" s="220"/>
      <c r="B17186" s="220"/>
      <c r="C17186" s="220"/>
    </row>
    <row r="17187" spans="1:3" x14ac:dyDescent="0.2">
      <c r="A17187" s="220"/>
      <c r="B17187" s="220"/>
      <c r="C17187" s="220"/>
    </row>
    <row r="17188" spans="1:3" x14ac:dyDescent="0.2">
      <c r="A17188" s="220"/>
      <c r="B17188" s="220"/>
      <c r="C17188" s="220"/>
    </row>
    <row r="17189" spans="1:3" x14ac:dyDescent="0.2">
      <c r="A17189" s="220"/>
      <c r="B17189" s="220"/>
      <c r="C17189" s="220"/>
    </row>
    <row r="17190" spans="1:3" x14ac:dyDescent="0.2">
      <c r="A17190" s="220"/>
      <c r="B17190" s="220"/>
      <c r="C17190" s="220"/>
    </row>
    <row r="17191" spans="1:3" x14ac:dyDescent="0.2">
      <c r="A17191" s="220"/>
      <c r="B17191" s="220"/>
      <c r="C17191" s="220"/>
    </row>
    <row r="17192" spans="1:3" x14ac:dyDescent="0.2">
      <c r="A17192" s="220"/>
      <c r="B17192" s="220"/>
      <c r="C17192" s="220"/>
    </row>
    <row r="17193" spans="1:3" x14ac:dyDescent="0.2">
      <c r="A17193" s="220"/>
      <c r="B17193" s="220"/>
      <c r="C17193" s="220"/>
    </row>
    <row r="17194" spans="1:3" x14ac:dyDescent="0.2">
      <c r="A17194" s="220"/>
      <c r="B17194" s="220"/>
      <c r="C17194" s="220"/>
    </row>
    <row r="17195" spans="1:3" x14ac:dyDescent="0.2">
      <c r="A17195" s="220"/>
      <c r="B17195" s="220"/>
      <c r="C17195" s="220"/>
    </row>
    <row r="17196" spans="1:3" x14ac:dyDescent="0.2">
      <c r="A17196" s="220"/>
      <c r="B17196" s="220"/>
      <c r="C17196" s="220"/>
    </row>
    <row r="17197" spans="1:3" x14ac:dyDescent="0.2">
      <c r="A17197" s="220"/>
      <c r="B17197" s="220"/>
      <c r="C17197" s="220"/>
    </row>
    <row r="17198" spans="1:3" x14ac:dyDescent="0.2">
      <c r="A17198" s="220"/>
      <c r="B17198" s="220"/>
      <c r="C17198" s="220"/>
    </row>
    <row r="17199" spans="1:3" x14ac:dyDescent="0.2">
      <c r="A17199" s="220"/>
      <c r="B17199" s="220"/>
      <c r="C17199" s="220"/>
    </row>
    <row r="17200" spans="1:3" x14ac:dyDescent="0.2">
      <c r="A17200" s="220"/>
      <c r="B17200" s="220"/>
      <c r="C17200" s="220"/>
    </row>
    <row r="17201" spans="1:3" x14ac:dyDescent="0.2">
      <c r="A17201" s="220"/>
      <c r="B17201" s="220"/>
      <c r="C17201" s="220"/>
    </row>
    <row r="17202" spans="1:3" x14ac:dyDescent="0.2">
      <c r="A17202" s="220"/>
      <c r="B17202" s="220"/>
      <c r="C17202" s="220"/>
    </row>
    <row r="17203" spans="1:3" x14ac:dyDescent="0.2">
      <c r="A17203" s="220"/>
      <c r="B17203" s="220"/>
      <c r="C17203" s="220"/>
    </row>
    <row r="17204" spans="1:3" x14ac:dyDescent="0.2">
      <c r="A17204" s="220"/>
      <c r="B17204" s="220"/>
      <c r="C17204" s="220"/>
    </row>
    <row r="17205" spans="1:3" x14ac:dyDescent="0.2">
      <c r="A17205" s="220"/>
      <c r="B17205" s="220"/>
      <c r="C17205" s="220"/>
    </row>
    <row r="17206" spans="1:3" x14ac:dyDescent="0.2">
      <c r="A17206" s="220"/>
      <c r="B17206" s="220"/>
      <c r="C17206" s="220"/>
    </row>
    <row r="17207" spans="1:3" x14ac:dyDescent="0.2">
      <c r="A17207" s="220"/>
      <c r="B17207" s="220"/>
      <c r="C17207" s="220"/>
    </row>
    <row r="17208" spans="1:3" x14ac:dyDescent="0.2">
      <c r="A17208" s="220"/>
      <c r="B17208" s="220"/>
      <c r="C17208" s="220"/>
    </row>
    <row r="17209" spans="1:3" x14ac:dyDescent="0.2">
      <c r="A17209" s="220"/>
      <c r="B17209" s="220"/>
      <c r="C17209" s="220"/>
    </row>
    <row r="17210" spans="1:3" x14ac:dyDescent="0.2">
      <c r="A17210" s="220"/>
      <c r="B17210" s="220"/>
      <c r="C17210" s="220"/>
    </row>
    <row r="17211" spans="1:3" x14ac:dyDescent="0.2">
      <c r="A17211" s="220"/>
      <c r="B17211" s="220"/>
      <c r="C17211" s="220"/>
    </row>
    <row r="17212" spans="1:3" x14ac:dyDescent="0.2">
      <c r="A17212" s="220"/>
      <c r="B17212" s="220"/>
      <c r="C17212" s="220"/>
    </row>
    <row r="17213" spans="1:3" x14ac:dyDescent="0.2">
      <c r="A17213" s="220"/>
      <c r="B17213" s="220"/>
      <c r="C17213" s="220"/>
    </row>
    <row r="17214" spans="1:3" x14ac:dyDescent="0.2">
      <c r="A17214" s="220"/>
      <c r="B17214" s="220"/>
      <c r="C17214" s="220"/>
    </row>
    <row r="17215" spans="1:3" x14ac:dyDescent="0.2">
      <c r="A17215" s="220"/>
      <c r="B17215" s="220"/>
      <c r="C17215" s="220"/>
    </row>
    <row r="17216" spans="1:3" x14ac:dyDescent="0.2">
      <c r="A17216" s="220"/>
      <c r="B17216" s="220"/>
      <c r="C17216" s="220"/>
    </row>
    <row r="17217" spans="1:3" x14ac:dyDescent="0.2">
      <c r="A17217" s="220"/>
      <c r="B17217" s="220"/>
      <c r="C17217" s="220"/>
    </row>
    <row r="17218" spans="1:3" x14ac:dyDescent="0.2">
      <c r="A17218" s="220"/>
      <c r="B17218" s="220"/>
      <c r="C17218" s="220"/>
    </row>
    <row r="17219" spans="1:3" x14ac:dyDescent="0.2">
      <c r="A17219" s="220"/>
      <c r="B17219" s="220"/>
      <c r="C17219" s="220"/>
    </row>
    <row r="17220" spans="1:3" x14ac:dyDescent="0.2">
      <c r="A17220" s="220"/>
      <c r="B17220" s="220"/>
      <c r="C17220" s="220"/>
    </row>
    <row r="17221" spans="1:3" x14ac:dyDescent="0.2">
      <c r="A17221" s="220"/>
      <c r="B17221" s="220"/>
      <c r="C17221" s="220"/>
    </row>
    <row r="17222" spans="1:3" x14ac:dyDescent="0.2">
      <c r="A17222" s="220"/>
      <c r="B17222" s="220"/>
      <c r="C17222" s="220"/>
    </row>
    <row r="17223" spans="1:3" x14ac:dyDescent="0.2">
      <c r="A17223" s="220"/>
      <c r="B17223" s="220"/>
      <c r="C17223" s="220"/>
    </row>
    <row r="17224" spans="1:3" x14ac:dyDescent="0.2">
      <c r="A17224" s="220"/>
      <c r="B17224" s="220"/>
      <c r="C17224" s="220"/>
    </row>
    <row r="17225" spans="1:3" x14ac:dyDescent="0.2">
      <c r="A17225" s="220"/>
      <c r="B17225" s="220"/>
      <c r="C17225" s="220"/>
    </row>
    <row r="17226" spans="1:3" x14ac:dyDescent="0.2">
      <c r="A17226" s="220"/>
      <c r="B17226" s="220"/>
      <c r="C17226" s="220"/>
    </row>
    <row r="17227" spans="1:3" x14ac:dyDescent="0.2">
      <c r="A17227" s="220"/>
      <c r="B17227" s="220"/>
      <c r="C17227" s="220"/>
    </row>
    <row r="17228" spans="1:3" x14ac:dyDescent="0.2">
      <c r="A17228" s="220"/>
      <c r="B17228" s="220"/>
      <c r="C17228" s="220"/>
    </row>
    <row r="17229" spans="1:3" x14ac:dyDescent="0.2">
      <c r="A17229" s="220"/>
      <c r="B17229" s="220"/>
      <c r="C17229" s="220"/>
    </row>
    <row r="17230" spans="1:3" x14ac:dyDescent="0.2">
      <c r="A17230" s="220"/>
      <c r="B17230" s="220"/>
      <c r="C17230" s="220"/>
    </row>
    <row r="17231" spans="1:3" x14ac:dyDescent="0.2">
      <c r="A17231" s="220"/>
      <c r="B17231" s="220"/>
      <c r="C17231" s="220"/>
    </row>
    <row r="17232" spans="1:3" x14ac:dyDescent="0.2">
      <c r="A17232" s="220"/>
      <c r="B17232" s="220"/>
      <c r="C17232" s="220"/>
    </row>
    <row r="17233" spans="1:3" x14ac:dyDescent="0.2">
      <c r="A17233" s="220"/>
      <c r="B17233" s="220"/>
      <c r="C17233" s="220"/>
    </row>
    <row r="17234" spans="1:3" x14ac:dyDescent="0.2">
      <c r="A17234" s="220"/>
      <c r="B17234" s="220"/>
      <c r="C17234" s="220"/>
    </row>
    <row r="17235" spans="1:3" x14ac:dyDescent="0.2">
      <c r="A17235" s="220"/>
      <c r="B17235" s="220"/>
      <c r="C17235" s="220"/>
    </row>
    <row r="17236" spans="1:3" x14ac:dyDescent="0.2">
      <c r="A17236" s="220"/>
      <c r="B17236" s="220"/>
      <c r="C17236" s="220"/>
    </row>
    <row r="17237" spans="1:3" x14ac:dyDescent="0.2">
      <c r="A17237" s="220"/>
      <c r="B17237" s="220"/>
      <c r="C17237" s="220"/>
    </row>
    <row r="17238" spans="1:3" x14ac:dyDescent="0.2">
      <c r="A17238" s="220"/>
      <c r="B17238" s="220"/>
      <c r="C17238" s="220"/>
    </row>
    <row r="17239" spans="1:3" x14ac:dyDescent="0.2">
      <c r="A17239" s="220"/>
      <c r="B17239" s="220"/>
      <c r="C17239" s="220"/>
    </row>
    <row r="17240" spans="1:3" x14ac:dyDescent="0.2">
      <c r="A17240" s="220"/>
      <c r="B17240" s="220"/>
      <c r="C17240" s="220"/>
    </row>
    <row r="17241" spans="1:3" x14ac:dyDescent="0.2">
      <c r="A17241" s="220"/>
      <c r="B17241" s="220"/>
      <c r="C17241" s="220"/>
    </row>
    <row r="17242" spans="1:3" x14ac:dyDescent="0.2">
      <c r="A17242" s="220"/>
      <c r="B17242" s="220"/>
      <c r="C17242" s="220"/>
    </row>
    <row r="17243" spans="1:3" x14ac:dyDescent="0.2">
      <c r="A17243" s="220"/>
      <c r="B17243" s="220"/>
      <c r="C17243" s="220"/>
    </row>
    <row r="17244" spans="1:3" x14ac:dyDescent="0.2">
      <c r="A17244" s="220"/>
      <c r="B17244" s="220"/>
      <c r="C17244" s="220"/>
    </row>
    <row r="17245" spans="1:3" x14ac:dyDescent="0.2">
      <c r="A17245" s="220"/>
      <c r="B17245" s="220"/>
      <c r="C17245" s="220"/>
    </row>
    <row r="17246" spans="1:3" x14ac:dyDescent="0.2">
      <c r="A17246" s="220"/>
      <c r="B17246" s="220"/>
      <c r="C17246" s="220"/>
    </row>
    <row r="17247" spans="1:3" x14ac:dyDescent="0.2">
      <c r="A17247" s="220"/>
      <c r="B17247" s="220"/>
      <c r="C17247" s="220"/>
    </row>
    <row r="17248" spans="1:3" x14ac:dyDescent="0.2">
      <c r="A17248" s="220"/>
      <c r="B17248" s="220"/>
      <c r="C17248" s="220"/>
    </row>
    <row r="17249" spans="1:3" x14ac:dyDescent="0.2">
      <c r="A17249" s="220"/>
      <c r="B17249" s="220"/>
      <c r="C17249" s="220"/>
    </row>
    <row r="17250" spans="1:3" x14ac:dyDescent="0.2">
      <c r="A17250" s="220"/>
      <c r="B17250" s="220"/>
      <c r="C17250" s="220"/>
    </row>
    <row r="17251" spans="1:3" x14ac:dyDescent="0.2">
      <c r="A17251" s="220"/>
      <c r="B17251" s="220"/>
      <c r="C17251" s="220"/>
    </row>
    <row r="17252" spans="1:3" x14ac:dyDescent="0.2">
      <c r="A17252" s="220"/>
      <c r="B17252" s="220"/>
      <c r="C17252" s="220"/>
    </row>
    <row r="17253" spans="1:3" x14ac:dyDescent="0.2">
      <c r="A17253" s="220"/>
      <c r="B17253" s="220"/>
      <c r="C17253" s="220"/>
    </row>
    <row r="17254" spans="1:3" x14ac:dyDescent="0.2">
      <c r="A17254" s="220"/>
      <c r="B17254" s="220"/>
      <c r="C17254" s="220"/>
    </row>
    <row r="17255" spans="1:3" x14ac:dyDescent="0.2">
      <c r="A17255" s="220"/>
      <c r="B17255" s="220"/>
      <c r="C17255" s="220"/>
    </row>
    <row r="17256" spans="1:3" x14ac:dyDescent="0.2">
      <c r="A17256" s="220"/>
      <c r="B17256" s="220"/>
      <c r="C17256" s="220"/>
    </row>
    <row r="17257" spans="1:3" x14ac:dyDescent="0.2">
      <c r="A17257" s="220"/>
      <c r="B17257" s="220"/>
      <c r="C17257" s="220"/>
    </row>
    <row r="17258" spans="1:3" x14ac:dyDescent="0.2">
      <c r="A17258" s="220"/>
      <c r="B17258" s="220"/>
      <c r="C17258" s="220"/>
    </row>
    <row r="17259" spans="1:3" x14ac:dyDescent="0.2">
      <c r="A17259" s="220"/>
      <c r="B17259" s="220"/>
      <c r="C17259" s="220"/>
    </row>
    <row r="17260" spans="1:3" x14ac:dyDescent="0.2">
      <c r="A17260" s="220"/>
      <c r="B17260" s="220"/>
      <c r="C17260" s="220"/>
    </row>
    <row r="17261" spans="1:3" x14ac:dyDescent="0.2">
      <c r="A17261" s="220"/>
      <c r="B17261" s="220"/>
      <c r="C17261" s="220"/>
    </row>
    <row r="17262" spans="1:3" x14ac:dyDescent="0.2">
      <c r="A17262" s="220"/>
      <c r="B17262" s="220"/>
      <c r="C17262" s="220"/>
    </row>
    <row r="17263" spans="1:3" x14ac:dyDescent="0.2">
      <c r="A17263" s="220"/>
      <c r="B17263" s="220"/>
      <c r="C17263" s="220"/>
    </row>
    <row r="17264" spans="1:3" x14ac:dyDescent="0.2">
      <c r="A17264" s="220"/>
      <c r="B17264" s="220"/>
      <c r="C17264" s="220"/>
    </row>
    <row r="17265" spans="1:3" x14ac:dyDescent="0.2">
      <c r="A17265" s="220"/>
      <c r="B17265" s="220"/>
      <c r="C17265" s="220"/>
    </row>
    <row r="17266" spans="1:3" x14ac:dyDescent="0.2">
      <c r="A17266" s="220"/>
      <c r="B17266" s="220"/>
      <c r="C17266" s="220"/>
    </row>
    <row r="17267" spans="1:3" x14ac:dyDescent="0.2">
      <c r="A17267" s="220"/>
      <c r="B17267" s="220"/>
      <c r="C17267" s="220"/>
    </row>
    <row r="17268" spans="1:3" x14ac:dyDescent="0.2">
      <c r="A17268" s="220"/>
      <c r="B17268" s="220"/>
      <c r="C17268" s="220"/>
    </row>
    <row r="17269" spans="1:3" x14ac:dyDescent="0.2">
      <c r="A17269" s="220"/>
      <c r="B17269" s="220"/>
      <c r="C17269" s="220"/>
    </row>
    <row r="17270" spans="1:3" x14ac:dyDescent="0.2">
      <c r="A17270" s="220"/>
      <c r="B17270" s="220"/>
      <c r="C17270" s="220"/>
    </row>
    <row r="17271" spans="1:3" x14ac:dyDescent="0.2">
      <c r="A17271" s="220"/>
      <c r="B17271" s="220"/>
      <c r="C17271" s="220"/>
    </row>
    <row r="17272" spans="1:3" x14ac:dyDescent="0.2">
      <c r="A17272" s="220"/>
      <c r="B17272" s="220"/>
      <c r="C17272" s="220"/>
    </row>
    <row r="17273" spans="1:3" x14ac:dyDescent="0.2">
      <c r="A17273" s="220"/>
      <c r="B17273" s="220"/>
      <c r="C17273" s="220"/>
    </row>
    <row r="17274" spans="1:3" x14ac:dyDescent="0.2">
      <c r="A17274" s="220"/>
      <c r="B17274" s="220"/>
      <c r="C17274" s="220"/>
    </row>
    <row r="17275" spans="1:3" x14ac:dyDescent="0.2">
      <c r="A17275" s="220"/>
      <c r="B17275" s="220"/>
      <c r="C17275" s="220"/>
    </row>
    <row r="17276" spans="1:3" x14ac:dyDescent="0.2">
      <c r="A17276" s="220"/>
      <c r="B17276" s="220"/>
      <c r="C17276" s="220"/>
    </row>
    <row r="17277" spans="1:3" x14ac:dyDescent="0.2">
      <c r="A17277" s="220"/>
      <c r="B17277" s="220"/>
      <c r="C17277" s="220"/>
    </row>
    <row r="17278" spans="1:3" x14ac:dyDescent="0.2">
      <c r="A17278" s="220"/>
      <c r="B17278" s="220"/>
      <c r="C17278" s="220"/>
    </row>
    <row r="17279" spans="1:3" x14ac:dyDescent="0.2">
      <c r="A17279" s="220"/>
      <c r="B17279" s="220"/>
      <c r="C17279" s="220"/>
    </row>
    <row r="17280" spans="1:3" x14ac:dyDescent="0.2">
      <c r="A17280" s="220"/>
      <c r="B17280" s="220"/>
      <c r="C17280" s="220"/>
    </row>
    <row r="17281" spans="1:3" x14ac:dyDescent="0.2">
      <c r="A17281" s="220"/>
      <c r="B17281" s="220"/>
      <c r="C17281" s="220"/>
    </row>
    <row r="17282" spans="1:3" x14ac:dyDescent="0.2">
      <c r="A17282" s="220"/>
      <c r="B17282" s="220"/>
      <c r="C17282" s="220"/>
    </row>
    <row r="17283" spans="1:3" x14ac:dyDescent="0.2">
      <c r="A17283" s="220"/>
      <c r="B17283" s="220"/>
      <c r="C17283" s="220"/>
    </row>
    <row r="17284" spans="1:3" x14ac:dyDescent="0.2">
      <c r="A17284" s="220"/>
      <c r="B17284" s="220"/>
      <c r="C17284" s="220"/>
    </row>
    <row r="17285" spans="1:3" x14ac:dyDescent="0.2">
      <c r="A17285" s="220"/>
      <c r="B17285" s="220"/>
      <c r="C17285" s="220"/>
    </row>
    <row r="17286" spans="1:3" x14ac:dyDescent="0.2">
      <c r="A17286" s="220"/>
      <c r="B17286" s="220"/>
      <c r="C17286" s="220"/>
    </row>
    <row r="17287" spans="1:3" x14ac:dyDescent="0.2">
      <c r="A17287" s="220"/>
      <c r="B17287" s="220"/>
      <c r="C17287" s="220"/>
    </row>
    <row r="17288" spans="1:3" x14ac:dyDescent="0.2">
      <c r="A17288" s="220"/>
      <c r="B17288" s="220"/>
      <c r="C17288" s="220"/>
    </row>
    <row r="17289" spans="1:3" x14ac:dyDescent="0.2">
      <c r="A17289" s="220"/>
      <c r="B17289" s="220"/>
      <c r="C17289" s="220"/>
    </row>
    <row r="17290" spans="1:3" x14ac:dyDescent="0.2">
      <c r="A17290" s="220"/>
      <c r="B17290" s="220"/>
      <c r="C17290" s="220"/>
    </row>
    <row r="17291" spans="1:3" x14ac:dyDescent="0.2">
      <c r="A17291" s="220"/>
      <c r="B17291" s="220"/>
      <c r="C17291" s="220"/>
    </row>
    <row r="17292" spans="1:3" x14ac:dyDescent="0.2">
      <c r="A17292" s="220"/>
      <c r="B17292" s="220"/>
      <c r="C17292" s="220"/>
    </row>
    <row r="17293" spans="1:3" x14ac:dyDescent="0.2">
      <c r="A17293" s="220"/>
      <c r="B17293" s="220"/>
      <c r="C17293" s="220"/>
    </row>
    <row r="17294" spans="1:3" x14ac:dyDescent="0.2">
      <c r="A17294" s="220"/>
      <c r="B17294" s="220"/>
      <c r="C17294" s="220"/>
    </row>
    <row r="17295" spans="1:3" x14ac:dyDescent="0.2">
      <c r="A17295" s="220"/>
      <c r="B17295" s="220"/>
      <c r="C17295" s="220"/>
    </row>
    <row r="17296" spans="1:3" x14ac:dyDescent="0.2">
      <c r="A17296" s="220"/>
      <c r="B17296" s="220"/>
      <c r="C17296" s="220"/>
    </row>
    <row r="17297" spans="1:3" x14ac:dyDescent="0.2">
      <c r="A17297" s="220"/>
      <c r="B17297" s="220"/>
      <c r="C17297" s="220"/>
    </row>
    <row r="17298" spans="1:3" x14ac:dyDescent="0.2">
      <c r="A17298" s="220"/>
      <c r="B17298" s="220"/>
      <c r="C17298" s="220"/>
    </row>
    <row r="17299" spans="1:3" x14ac:dyDescent="0.2">
      <c r="A17299" s="220"/>
      <c r="B17299" s="220"/>
      <c r="C17299" s="220"/>
    </row>
    <row r="17300" spans="1:3" x14ac:dyDescent="0.2">
      <c r="A17300" s="220"/>
      <c r="B17300" s="220"/>
      <c r="C17300" s="220"/>
    </row>
    <row r="17301" spans="1:3" x14ac:dyDescent="0.2">
      <c r="A17301" s="220"/>
      <c r="B17301" s="220"/>
      <c r="C17301" s="220"/>
    </row>
    <row r="17302" spans="1:3" x14ac:dyDescent="0.2">
      <c r="A17302" s="220"/>
      <c r="B17302" s="220"/>
      <c r="C17302" s="220"/>
    </row>
    <row r="17303" spans="1:3" x14ac:dyDescent="0.2">
      <c r="A17303" s="220"/>
      <c r="B17303" s="220"/>
      <c r="C17303" s="220"/>
    </row>
    <row r="17304" spans="1:3" x14ac:dyDescent="0.2">
      <c r="A17304" s="220"/>
      <c r="B17304" s="220"/>
      <c r="C17304" s="220"/>
    </row>
    <row r="17305" spans="1:3" x14ac:dyDescent="0.2">
      <c r="A17305" s="220"/>
      <c r="B17305" s="220"/>
      <c r="C17305" s="220"/>
    </row>
    <row r="17306" spans="1:3" x14ac:dyDescent="0.2">
      <c r="A17306" s="220"/>
      <c r="B17306" s="220"/>
      <c r="C17306" s="220"/>
    </row>
    <row r="17307" spans="1:3" x14ac:dyDescent="0.2">
      <c r="A17307" s="220"/>
      <c r="B17307" s="220"/>
      <c r="C17307" s="220"/>
    </row>
    <row r="17308" spans="1:3" x14ac:dyDescent="0.2">
      <c r="A17308" s="220"/>
      <c r="B17308" s="220"/>
      <c r="C17308" s="220"/>
    </row>
    <row r="17309" spans="1:3" x14ac:dyDescent="0.2">
      <c r="A17309" s="220"/>
      <c r="B17309" s="220"/>
      <c r="C17309" s="220"/>
    </row>
    <row r="17310" spans="1:3" x14ac:dyDescent="0.2">
      <c r="A17310" s="220"/>
      <c r="B17310" s="220"/>
      <c r="C17310" s="220"/>
    </row>
    <row r="17311" spans="1:3" x14ac:dyDescent="0.2">
      <c r="A17311" s="220"/>
      <c r="B17311" s="220"/>
      <c r="C17311" s="220"/>
    </row>
    <row r="17312" spans="1:3" x14ac:dyDescent="0.2">
      <c r="A17312" s="220"/>
      <c r="B17312" s="220"/>
      <c r="C17312" s="220"/>
    </row>
    <row r="17313" spans="1:3" x14ac:dyDescent="0.2">
      <c r="A17313" s="220"/>
      <c r="B17313" s="220"/>
      <c r="C17313" s="220"/>
    </row>
    <row r="17314" spans="1:3" x14ac:dyDescent="0.2">
      <c r="A17314" s="220"/>
      <c r="B17314" s="220"/>
      <c r="C17314" s="220"/>
    </row>
    <row r="17315" spans="1:3" x14ac:dyDescent="0.2">
      <c r="A17315" s="220"/>
      <c r="B17315" s="220"/>
      <c r="C17315" s="220"/>
    </row>
    <row r="17316" spans="1:3" x14ac:dyDescent="0.2">
      <c r="A17316" s="220"/>
      <c r="B17316" s="220"/>
      <c r="C17316" s="220"/>
    </row>
    <row r="17317" spans="1:3" x14ac:dyDescent="0.2">
      <c r="A17317" s="220"/>
      <c r="B17317" s="220"/>
      <c r="C17317" s="220"/>
    </row>
    <row r="17318" spans="1:3" x14ac:dyDescent="0.2">
      <c r="A17318" s="220"/>
      <c r="B17318" s="220"/>
      <c r="C17318" s="220"/>
    </row>
    <row r="17319" spans="1:3" x14ac:dyDescent="0.2">
      <c r="A17319" s="220"/>
      <c r="B17319" s="220"/>
      <c r="C17319" s="220"/>
    </row>
    <row r="17320" spans="1:3" x14ac:dyDescent="0.2">
      <c r="A17320" s="220"/>
      <c r="B17320" s="220"/>
      <c r="C17320" s="220"/>
    </row>
    <row r="17321" spans="1:3" x14ac:dyDescent="0.2">
      <c r="A17321" s="220"/>
      <c r="B17321" s="220"/>
      <c r="C17321" s="220"/>
    </row>
    <row r="17322" spans="1:3" x14ac:dyDescent="0.2">
      <c r="A17322" s="220"/>
      <c r="B17322" s="220"/>
      <c r="C17322" s="220"/>
    </row>
    <row r="17323" spans="1:3" x14ac:dyDescent="0.2">
      <c r="A17323" s="220"/>
      <c r="B17323" s="220"/>
      <c r="C17323" s="220"/>
    </row>
    <row r="17324" spans="1:3" x14ac:dyDescent="0.2">
      <c r="A17324" s="220"/>
      <c r="B17324" s="220"/>
      <c r="C17324" s="220"/>
    </row>
    <row r="17325" spans="1:3" x14ac:dyDescent="0.2">
      <c r="A17325" s="220"/>
      <c r="B17325" s="220"/>
      <c r="C17325" s="220"/>
    </row>
    <row r="17326" spans="1:3" x14ac:dyDescent="0.2">
      <c r="A17326" s="220"/>
      <c r="B17326" s="220"/>
      <c r="C17326" s="220"/>
    </row>
    <row r="17327" spans="1:3" x14ac:dyDescent="0.2">
      <c r="A17327" s="220"/>
      <c r="B17327" s="220"/>
      <c r="C17327" s="220"/>
    </row>
    <row r="17328" spans="1:3" x14ac:dyDescent="0.2">
      <c r="A17328" s="220"/>
      <c r="B17328" s="220"/>
      <c r="C17328" s="220"/>
    </row>
    <row r="17329" spans="1:3" x14ac:dyDescent="0.2">
      <c r="A17329" s="220"/>
      <c r="B17329" s="220"/>
      <c r="C17329" s="220"/>
    </row>
    <row r="17330" spans="1:3" x14ac:dyDescent="0.2">
      <c r="A17330" s="220"/>
      <c r="B17330" s="220"/>
      <c r="C17330" s="220"/>
    </row>
    <row r="17331" spans="1:3" x14ac:dyDescent="0.2">
      <c r="A17331" s="220"/>
      <c r="B17331" s="220"/>
      <c r="C17331" s="220"/>
    </row>
    <row r="17332" spans="1:3" x14ac:dyDescent="0.2">
      <c r="A17332" s="220"/>
      <c r="B17332" s="220"/>
      <c r="C17332" s="220"/>
    </row>
    <row r="17333" spans="1:3" x14ac:dyDescent="0.2">
      <c r="A17333" s="220"/>
      <c r="B17333" s="220"/>
      <c r="C17333" s="220"/>
    </row>
    <row r="17334" spans="1:3" x14ac:dyDescent="0.2">
      <c r="A17334" s="220"/>
      <c r="B17334" s="220"/>
      <c r="C17334" s="220"/>
    </row>
    <row r="17335" spans="1:3" x14ac:dyDescent="0.2">
      <c r="A17335" s="220"/>
      <c r="B17335" s="220"/>
      <c r="C17335" s="220"/>
    </row>
    <row r="17336" spans="1:3" x14ac:dyDescent="0.2">
      <c r="A17336" s="220"/>
      <c r="B17336" s="220"/>
      <c r="C17336" s="220"/>
    </row>
    <row r="17337" spans="1:3" x14ac:dyDescent="0.2">
      <c r="A17337" s="220"/>
      <c r="B17337" s="220"/>
      <c r="C17337" s="220"/>
    </row>
    <row r="17338" spans="1:3" x14ac:dyDescent="0.2">
      <c r="A17338" s="220"/>
      <c r="B17338" s="220"/>
      <c r="C17338" s="220"/>
    </row>
    <row r="17339" spans="1:3" x14ac:dyDescent="0.2">
      <c r="A17339" s="220"/>
      <c r="B17339" s="220"/>
      <c r="C17339" s="220"/>
    </row>
    <row r="17340" spans="1:3" x14ac:dyDescent="0.2">
      <c r="A17340" s="220"/>
      <c r="B17340" s="220"/>
      <c r="C17340" s="220"/>
    </row>
    <row r="17341" spans="1:3" x14ac:dyDescent="0.2">
      <c r="A17341" s="220"/>
      <c r="B17341" s="220"/>
      <c r="C17341" s="220"/>
    </row>
    <row r="17342" spans="1:3" x14ac:dyDescent="0.2">
      <c r="A17342" s="220"/>
      <c r="B17342" s="220"/>
      <c r="C17342" s="220"/>
    </row>
    <row r="17343" spans="1:3" x14ac:dyDescent="0.2">
      <c r="A17343" s="220"/>
      <c r="B17343" s="220"/>
      <c r="C17343" s="220"/>
    </row>
    <row r="17344" spans="1:3" x14ac:dyDescent="0.2">
      <c r="A17344" s="220"/>
      <c r="B17344" s="220"/>
      <c r="C17344" s="220"/>
    </row>
    <row r="17345" spans="1:3" x14ac:dyDescent="0.2">
      <c r="A17345" s="220"/>
      <c r="B17345" s="220"/>
      <c r="C17345" s="220"/>
    </row>
    <row r="17346" spans="1:3" x14ac:dyDescent="0.2">
      <c r="A17346" s="220"/>
      <c r="B17346" s="220"/>
      <c r="C17346" s="220"/>
    </row>
    <row r="17347" spans="1:3" x14ac:dyDescent="0.2">
      <c r="A17347" s="220"/>
      <c r="B17347" s="220"/>
      <c r="C17347" s="220"/>
    </row>
    <row r="17348" spans="1:3" x14ac:dyDescent="0.2">
      <c r="A17348" s="220"/>
      <c r="B17348" s="220"/>
      <c r="C17348" s="220"/>
    </row>
    <row r="17349" spans="1:3" x14ac:dyDescent="0.2">
      <c r="A17349" s="220"/>
      <c r="B17349" s="220"/>
      <c r="C17349" s="220"/>
    </row>
    <row r="17350" spans="1:3" x14ac:dyDescent="0.2">
      <c r="A17350" s="220"/>
      <c r="B17350" s="220"/>
      <c r="C17350" s="220"/>
    </row>
    <row r="17351" spans="1:3" x14ac:dyDescent="0.2">
      <c r="A17351" s="220"/>
      <c r="B17351" s="220"/>
      <c r="C17351" s="220"/>
    </row>
    <row r="17352" spans="1:3" x14ac:dyDescent="0.2">
      <c r="A17352" s="220"/>
      <c r="B17352" s="220"/>
      <c r="C17352" s="220"/>
    </row>
    <row r="17353" spans="1:3" x14ac:dyDescent="0.2">
      <c r="A17353" s="220"/>
      <c r="B17353" s="220"/>
      <c r="C17353" s="220"/>
    </row>
    <row r="17354" spans="1:3" x14ac:dyDescent="0.2">
      <c r="A17354" s="220"/>
      <c r="B17354" s="220"/>
      <c r="C17354" s="220"/>
    </row>
    <row r="17355" spans="1:3" x14ac:dyDescent="0.2">
      <c r="A17355" s="220"/>
      <c r="B17355" s="220"/>
      <c r="C17355" s="220"/>
    </row>
    <row r="17356" spans="1:3" x14ac:dyDescent="0.2">
      <c r="A17356" s="220"/>
      <c r="B17356" s="220"/>
      <c r="C17356" s="220"/>
    </row>
    <row r="17357" spans="1:3" x14ac:dyDescent="0.2">
      <c r="A17357" s="220"/>
      <c r="B17357" s="220"/>
      <c r="C17357" s="220"/>
    </row>
    <row r="17358" spans="1:3" x14ac:dyDescent="0.2">
      <c r="A17358" s="220"/>
      <c r="B17358" s="220"/>
      <c r="C17358" s="220"/>
    </row>
    <row r="17359" spans="1:3" x14ac:dyDescent="0.2">
      <c r="A17359" s="220"/>
      <c r="B17359" s="220"/>
      <c r="C17359" s="220"/>
    </row>
    <row r="17360" spans="1:3" x14ac:dyDescent="0.2">
      <c r="A17360" s="220"/>
      <c r="B17360" s="220"/>
      <c r="C17360" s="220"/>
    </row>
    <row r="17361" spans="1:3" x14ac:dyDescent="0.2">
      <c r="A17361" s="220"/>
      <c r="B17361" s="220"/>
      <c r="C17361" s="220"/>
    </row>
    <row r="17362" spans="1:3" x14ac:dyDescent="0.2">
      <c r="A17362" s="220"/>
      <c r="B17362" s="220"/>
      <c r="C17362" s="220"/>
    </row>
    <row r="17363" spans="1:3" x14ac:dyDescent="0.2">
      <c r="A17363" s="220"/>
      <c r="B17363" s="220"/>
      <c r="C17363" s="220"/>
    </row>
    <row r="17364" spans="1:3" x14ac:dyDescent="0.2">
      <c r="A17364" s="220"/>
      <c r="B17364" s="220"/>
      <c r="C17364" s="220"/>
    </row>
    <row r="17365" spans="1:3" x14ac:dyDescent="0.2">
      <c r="A17365" s="220"/>
      <c r="B17365" s="220"/>
      <c r="C17365" s="220"/>
    </row>
    <row r="17366" spans="1:3" x14ac:dyDescent="0.2">
      <c r="A17366" s="220"/>
      <c r="B17366" s="220"/>
      <c r="C17366" s="220"/>
    </row>
    <row r="17367" spans="1:3" x14ac:dyDescent="0.2">
      <c r="A17367" s="220"/>
      <c r="B17367" s="220"/>
      <c r="C17367" s="220"/>
    </row>
    <row r="17368" spans="1:3" x14ac:dyDescent="0.2">
      <c r="A17368" s="220"/>
      <c r="B17368" s="220"/>
      <c r="C17368" s="220"/>
    </row>
    <row r="17369" spans="1:3" x14ac:dyDescent="0.2">
      <c r="A17369" s="220"/>
      <c r="B17369" s="220"/>
      <c r="C17369" s="220"/>
    </row>
    <row r="17370" spans="1:3" x14ac:dyDescent="0.2">
      <c r="A17370" s="220"/>
      <c r="B17370" s="220"/>
      <c r="C17370" s="220"/>
    </row>
    <row r="17371" spans="1:3" x14ac:dyDescent="0.2">
      <c r="A17371" s="220"/>
      <c r="B17371" s="220"/>
      <c r="C17371" s="220"/>
    </row>
    <row r="17372" spans="1:3" x14ac:dyDescent="0.2">
      <c r="A17372" s="220"/>
      <c r="B17372" s="220"/>
      <c r="C17372" s="220"/>
    </row>
    <row r="17373" spans="1:3" x14ac:dyDescent="0.2">
      <c r="A17373" s="220"/>
      <c r="B17373" s="220"/>
      <c r="C17373" s="220"/>
    </row>
    <row r="17374" spans="1:3" x14ac:dyDescent="0.2">
      <c r="A17374" s="220"/>
      <c r="B17374" s="220"/>
      <c r="C17374" s="220"/>
    </row>
    <row r="17375" spans="1:3" x14ac:dyDescent="0.2">
      <c r="A17375" s="220"/>
      <c r="B17375" s="220"/>
      <c r="C17375" s="220"/>
    </row>
    <row r="17376" spans="1:3" x14ac:dyDescent="0.2">
      <c r="A17376" s="220"/>
      <c r="B17376" s="220"/>
      <c r="C17376" s="220"/>
    </row>
    <row r="17377" spans="1:3" x14ac:dyDescent="0.2">
      <c r="A17377" s="220"/>
      <c r="B17377" s="220"/>
      <c r="C17377" s="220"/>
    </row>
    <row r="17378" spans="1:3" x14ac:dyDescent="0.2">
      <c r="A17378" s="220"/>
      <c r="B17378" s="220"/>
      <c r="C17378" s="220"/>
    </row>
    <row r="17379" spans="1:3" x14ac:dyDescent="0.2">
      <c r="A17379" s="220"/>
      <c r="B17379" s="220"/>
      <c r="C17379" s="220"/>
    </row>
    <row r="17380" spans="1:3" x14ac:dyDescent="0.2">
      <c r="A17380" s="220"/>
      <c r="B17380" s="220"/>
      <c r="C17380" s="220"/>
    </row>
    <row r="17381" spans="1:3" x14ac:dyDescent="0.2">
      <c r="A17381" s="220"/>
      <c r="B17381" s="220"/>
      <c r="C17381" s="220"/>
    </row>
    <row r="17382" spans="1:3" x14ac:dyDescent="0.2">
      <c r="A17382" s="220"/>
      <c r="B17382" s="220"/>
      <c r="C17382" s="220"/>
    </row>
    <row r="17383" spans="1:3" x14ac:dyDescent="0.2">
      <c r="A17383" s="220"/>
      <c r="B17383" s="220"/>
      <c r="C17383" s="220"/>
    </row>
    <row r="17384" spans="1:3" x14ac:dyDescent="0.2">
      <c r="A17384" s="220"/>
      <c r="B17384" s="220"/>
      <c r="C17384" s="220"/>
    </row>
    <row r="17385" spans="1:3" x14ac:dyDescent="0.2">
      <c r="A17385" s="220"/>
      <c r="B17385" s="220"/>
      <c r="C17385" s="220"/>
    </row>
    <row r="17386" spans="1:3" x14ac:dyDescent="0.2">
      <c r="A17386" s="220"/>
      <c r="B17386" s="220"/>
      <c r="C17386" s="220"/>
    </row>
    <row r="17387" spans="1:3" x14ac:dyDescent="0.2">
      <c r="A17387" s="220"/>
      <c r="B17387" s="220"/>
      <c r="C17387" s="220"/>
    </row>
    <row r="17388" spans="1:3" x14ac:dyDescent="0.2">
      <c r="A17388" s="220"/>
      <c r="B17388" s="220"/>
      <c r="C17388" s="220"/>
    </row>
    <row r="17389" spans="1:3" x14ac:dyDescent="0.2">
      <c r="A17389" s="220"/>
      <c r="B17389" s="220"/>
      <c r="C17389" s="220"/>
    </row>
    <row r="17390" spans="1:3" x14ac:dyDescent="0.2">
      <c r="A17390" s="220"/>
      <c r="B17390" s="220"/>
      <c r="C17390" s="220"/>
    </row>
    <row r="17391" spans="1:3" x14ac:dyDescent="0.2">
      <c r="A17391" s="220"/>
      <c r="B17391" s="220"/>
      <c r="C17391" s="220"/>
    </row>
    <row r="17392" spans="1:3" x14ac:dyDescent="0.2">
      <c r="A17392" s="220"/>
      <c r="B17392" s="220"/>
      <c r="C17392" s="220"/>
    </row>
    <row r="17393" spans="1:3" x14ac:dyDescent="0.2">
      <c r="A17393" s="220"/>
      <c r="B17393" s="220"/>
      <c r="C17393" s="220"/>
    </row>
    <row r="17394" spans="1:3" x14ac:dyDescent="0.2">
      <c r="A17394" s="220"/>
      <c r="B17394" s="220"/>
      <c r="C17394" s="220"/>
    </row>
    <row r="17395" spans="1:3" x14ac:dyDescent="0.2">
      <c r="A17395" s="220"/>
      <c r="B17395" s="220"/>
      <c r="C17395" s="220"/>
    </row>
    <row r="17396" spans="1:3" x14ac:dyDescent="0.2">
      <c r="A17396" s="220"/>
      <c r="B17396" s="220"/>
      <c r="C17396" s="220"/>
    </row>
    <row r="17397" spans="1:3" x14ac:dyDescent="0.2">
      <c r="A17397" s="220"/>
      <c r="B17397" s="220"/>
      <c r="C17397" s="220"/>
    </row>
    <row r="17398" spans="1:3" x14ac:dyDescent="0.2">
      <c r="A17398" s="220"/>
      <c r="B17398" s="220"/>
      <c r="C17398" s="220"/>
    </row>
    <row r="17399" spans="1:3" x14ac:dyDescent="0.2">
      <c r="A17399" s="220"/>
      <c r="B17399" s="220"/>
      <c r="C17399" s="220"/>
    </row>
    <row r="17400" spans="1:3" x14ac:dyDescent="0.2">
      <c r="A17400" s="220"/>
      <c r="B17400" s="220"/>
      <c r="C17400" s="220"/>
    </row>
    <row r="17401" spans="1:3" x14ac:dyDescent="0.2">
      <c r="A17401" s="220"/>
      <c r="B17401" s="220"/>
      <c r="C17401" s="220"/>
    </row>
    <row r="17402" spans="1:3" x14ac:dyDescent="0.2">
      <c r="A17402" s="220"/>
      <c r="B17402" s="220"/>
      <c r="C17402" s="220"/>
    </row>
    <row r="17403" spans="1:3" x14ac:dyDescent="0.2">
      <c r="A17403" s="220"/>
      <c r="B17403" s="220"/>
      <c r="C17403" s="220"/>
    </row>
    <row r="17404" spans="1:3" x14ac:dyDescent="0.2">
      <c r="A17404" s="220"/>
      <c r="B17404" s="220"/>
      <c r="C17404" s="220"/>
    </row>
    <row r="17405" spans="1:3" x14ac:dyDescent="0.2">
      <c r="A17405" s="220"/>
      <c r="B17405" s="220"/>
      <c r="C17405" s="220"/>
    </row>
    <row r="17406" spans="1:3" x14ac:dyDescent="0.2">
      <c r="A17406" s="220"/>
      <c r="B17406" s="220"/>
      <c r="C17406" s="220"/>
    </row>
    <row r="17407" spans="1:3" x14ac:dyDescent="0.2">
      <c r="A17407" s="220"/>
      <c r="B17407" s="220"/>
      <c r="C17407" s="220"/>
    </row>
    <row r="17408" spans="1:3" x14ac:dyDescent="0.2">
      <c r="A17408" s="220"/>
      <c r="B17408" s="220"/>
      <c r="C17408" s="220"/>
    </row>
    <row r="17409" spans="1:3" x14ac:dyDescent="0.2">
      <c r="A17409" s="220"/>
      <c r="B17409" s="220"/>
      <c r="C17409" s="220"/>
    </row>
    <row r="17410" spans="1:3" x14ac:dyDescent="0.2">
      <c r="A17410" s="220"/>
      <c r="B17410" s="220"/>
      <c r="C17410" s="220"/>
    </row>
    <row r="17411" spans="1:3" x14ac:dyDescent="0.2">
      <c r="A17411" s="220"/>
      <c r="B17411" s="220"/>
      <c r="C17411" s="220"/>
    </row>
    <row r="17412" spans="1:3" x14ac:dyDescent="0.2">
      <c r="A17412" s="220"/>
      <c r="B17412" s="220"/>
      <c r="C17412" s="220"/>
    </row>
    <row r="17413" spans="1:3" x14ac:dyDescent="0.2">
      <c r="A17413" s="220"/>
      <c r="B17413" s="220"/>
      <c r="C17413" s="220"/>
    </row>
    <row r="17414" spans="1:3" x14ac:dyDescent="0.2">
      <c r="A17414" s="220"/>
      <c r="B17414" s="220"/>
      <c r="C17414" s="220"/>
    </row>
    <row r="17415" spans="1:3" x14ac:dyDescent="0.2">
      <c r="A17415" s="220"/>
      <c r="B17415" s="220"/>
      <c r="C17415" s="220"/>
    </row>
    <row r="17416" spans="1:3" x14ac:dyDescent="0.2">
      <c r="A17416" s="220"/>
      <c r="B17416" s="220"/>
      <c r="C17416" s="220"/>
    </row>
    <row r="17417" spans="1:3" x14ac:dyDescent="0.2">
      <c r="A17417" s="220"/>
      <c r="B17417" s="220"/>
      <c r="C17417" s="220"/>
    </row>
    <row r="17418" spans="1:3" x14ac:dyDescent="0.2">
      <c r="A17418" s="220"/>
      <c r="B17418" s="220"/>
      <c r="C17418" s="220"/>
    </row>
    <row r="17419" spans="1:3" x14ac:dyDescent="0.2">
      <c r="A17419" s="220"/>
      <c r="B17419" s="220"/>
      <c r="C17419" s="220"/>
    </row>
    <row r="17420" spans="1:3" x14ac:dyDescent="0.2">
      <c r="A17420" s="220"/>
      <c r="B17420" s="220"/>
      <c r="C17420" s="220"/>
    </row>
    <row r="17421" spans="1:3" x14ac:dyDescent="0.2">
      <c r="A17421" s="220"/>
      <c r="B17421" s="220"/>
      <c r="C17421" s="220"/>
    </row>
    <row r="17422" spans="1:3" x14ac:dyDescent="0.2">
      <c r="A17422" s="220"/>
      <c r="B17422" s="220"/>
      <c r="C17422" s="220"/>
    </row>
    <row r="17423" spans="1:3" x14ac:dyDescent="0.2">
      <c r="A17423" s="220"/>
      <c r="B17423" s="220"/>
      <c r="C17423" s="220"/>
    </row>
    <row r="17424" spans="1:3" x14ac:dyDescent="0.2">
      <c r="A17424" s="220"/>
      <c r="B17424" s="220"/>
      <c r="C17424" s="220"/>
    </row>
    <row r="17425" spans="1:3" x14ac:dyDescent="0.2">
      <c r="A17425" s="220"/>
      <c r="B17425" s="220"/>
      <c r="C17425" s="220"/>
    </row>
    <row r="17426" spans="1:3" x14ac:dyDescent="0.2">
      <c r="A17426" s="220"/>
      <c r="B17426" s="220"/>
      <c r="C17426" s="220"/>
    </row>
    <row r="17427" spans="1:3" x14ac:dyDescent="0.2">
      <c r="A17427" s="220"/>
      <c r="B17427" s="220"/>
      <c r="C17427" s="220"/>
    </row>
    <row r="17428" spans="1:3" x14ac:dyDescent="0.2">
      <c r="A17428" s="220"/>
      <c r="B17428" s="220"/>
      <c r="C17428" s="220"/>
    </row>
    <row r="17429" spans="1:3" x14ac:dyDescent="0.2">
      <c r="A17429" s="220"/>
      <c r="B17429" s="220"/>
      <c r="C17429" s="220"/>
    </row>
    <row r="17430" spans="1:3" x14ac:dyDescent="0.2">
      <c r="A17430" s="220"/>
      <c r="B17430" s="220"/>
      <c r="C17430" s="220"/>
    </row>
    <row r="17431" spans="1:3" x14ac:dyDescent="0.2">
      <c r="A17431" s="220"/>
      <c r="B17431" s="220"/>
      <c r="C17431" s="220"/>
    </row>
    <row r="17432" spans="1:3" x14ac:dyDescent="0.2">
      <c r="A17432" s="220"/>
      <c r="B17432" s="220"/>
      <c r="C17432" s="220"/>
    </row>
    <row r="17433" spans="1:3" x14ac:dyDescent="0.2">
      <c r="A17433" s="220"/>
      <c r="B17433" s="220"/>
      <c r="C17433" s="220"/>
    </row>
    <row r="17434" spans="1:3" x14ac:dyDescent="0.2">
      <c r="A17434" s="220"/>
      <c r="B17434" s="220"/>
      <c r="C17434" s="220"/>
    </row>
    <row r="17435" spans="1:3" x14ac:dyDescent="0.2">
      <c r="A17435" s="220"/>
      <c r="B17435" s="220"/>
      <c r="C17435" s="220"/>
    </row>
    <row r="17436" spans="1:3" x14ac:dyDescent="0.2">
      <c r="A17436" s="220"/>
      <c r="B17436" s="220"/>
      <c r="C17436" s="220"/>
    </row>
    <row r="17437" spans="1:3" x14ac:dyDescent="0.2">
      <c r="A17437" s="220"/>
      <c r="B17437" s="220"/>
      <c r="C17437" s="220"/>
    </row>
    <row r="17438" spans="1:3" x14ac:dyDescent="0.2">
      <c r="A17438" s="220"/>
      <c r="B17438" s="220"/>
      <c r="C17438" s="220"/>
    </row>
    <row r="17439" spans="1:3" x14ac:dyDescent="0.2">
      <c r="A17439" s="220"/>
      <c r="B17439" s="220"/>
      <c r="C17439" s="220"/>
    </row>
    <row r="17440" spans="1:3" x14ac:dyDescent="0.2">
      <c r="A17440" s="220"/>
      <c r="B17440" s="220"/>
      <c r="C17440" s="220"/>
    </row>
    <row r="17441" spans="1:3" x14ac:dyDescent="0.2">
      <c r="A17441" s="220"/>
      <c r="B17441" s="220"/>
      <c r="C17441" s="220"/>
    </row>
    <row r="17442" spans="1:3" x14ac:dyDescent="0.2">
      <c r="A17442" s="220"/>
      <c r="B17442" s="220"/>
      <c r="C17442" s="220"/>
    </row>
    <row r="17443" spans="1:3" x14ac:dyDescent="0.2">
      <c r="A17443" s="220"/>
      <c r="B17443" s="220"/>
      <c r="C17443" s="220"/>
    </row>
    <row r="17444" spans="1:3" x14ac:dyDescent="0.2">
      <c r="A17444" s="220"/>
      <c r="B17444" s="220"/>
      <c r="C17444" s="220"/>
    </row>
    <row r="17445" spans="1:3" x14ac:dyDescent="0.2">
      <c r="A17445" s="220"/>
      <c r="B17445" s="220"/>
      <c r="C17445" s="220"/>
    </row>
    <row r="17446" spans="1:3" x14ac:dyDescent="0.2">
      <c r="A17446" s="220"/>
      <c r="B17446" s="220"/>
      <c r="C17446" s="220"/>
    </row>
    <row r="17447" spans="1:3" x14ac:dyDescent="0.2">
      <c r="A17447" s="220"/>
      <c r="B17447" s="220"/>
      <c r="C17447" s="220"/>
    </row>
    <row r="17448" spans="1:3" x14ac:dyDescent="0.2">
      <c r="A17448" s="220"/>
      <c r="B17448" s="220"/>
      <c r="C17448" s="220"/>
    </row>
    <row r="17449" spans="1:3" x14ac:dyDescent="0.2">
      <c r="A17449" s="220"/>
      <c r="B17449" s="220"/>
      <c r="C17449" s="220"/>
    </row>
    <row r="17450" spans="1:3" x14ac:dyDescent="0.2">
      <c r="A17450" s="220"/>
      <c r="B17450" s="220"/>
      <c r="C17450" s="220"/>
    </row>
    <row r="17451" spans="1:3" x14ac:dyDescent="0.2">
      <c r="A17451" s="220"/>
      <c r="B17451" s="220"/>
      <c r="C17451" s="220"/>
    </row>
    <row r="17452" spans="1:3" x14ac:dyDescent="0.2">
      <c r="A17452" s="220"/>
      <c r="B17452" s="220"/>
      <c r="C17452" s="220"/>
    </row>
    <row r="17453" spans="1:3" x14ac:dyDescent="0.2">
      <c r="A17453" s="220"/>
      <c r="B17453" s="220"/>
      <c r="C17453" s="220"/>
    </row>
    <row r="17454" spans="1:3" x14ac:dyDescent="0.2">
      <c r="A17454" s="220"/>
      <c r="B17454" s="220"/>
      <c r="C17454" s="220"/>
    </row>
    <row r="17455" spans="1:3" x14ac:dyDescent="0.2">
      <c r="A17455" s="220"/>
      <c r="B17455" s="220"/>
      <c r="C17455" s="220"/>
    </row>
    <row r="17456" spans="1:3" x14ac:dyDescent="0.2">
      <c r="A17456" s="220"/>
      <c r="B17456" s="220"/>
      <c r="C17456" s="220"/>
    </row>
    <row r="17457" spans="1:3" x14ac:dyDescent="0.2">
      <c r="A17457" s="220"/>
      <c r="B17457" s="220"/>
      <c r="C17457" s="220"/>
    </row>
    <row r="17458" spans="1:3" x14ac:dyDescent="0.2">
      <c r="A17458" s="220"/>
      <c r="B17458" s="220"/>
      <c r="C17458" s="220"/>
    </row>
    <row r="17459" spans="1:3" x14ac:dyDescent="0.2">
      <c r="A17459" s="220"/>
      <c r="B17459" s="220"/>
      <c r="C17459" s="220"/>
    </row>
    <row r="17460" spans="1:3" x14ac:dyDescent="0.2">
      <c r="A17460" s="220"/>
      <c r="B17460" s="220"/>
      <c r="C17460" s="220"/>
    </row>
    <row r="17461" spans="1:3" x14ac:dyDescent="0.2">
      <c r="A17461" s="220"/>
      <c r="B17461" s="220"/>
      <c r="C17461" s="220"/>
    </row>
    <row r="17462" spans="1:3" x14ac:dyDescent="0.2">
      <c r="A17462" s="220"/>
      <c r="B17462" s="220"/>
      <c r="C17462" s="220"/>
    </row>
    <row r="17463" spans="1:3" x14ac:dyDescent="0.2">
      <c r="A17463" s="220"/>
      <c r="B17463" s="220"/>
      <c r="C17463" s="220"/>
    </row>
    <row r="17464" spans="1:3" x14ac:dyDescent="0.2">
      <c r="A17464" s="220"/>
      <c r="B17464" s="220"/>
      <c r="C17464" s="220"/>
    </row>
    <row r="17465" spans="1:3" x14ac:dyDescent="0.2">
      <c r="A17465" s="220"/>
      <c r="B17465" s="220"/>
      <c r="C17465" s="220"/>
    </row>
    <row r="17466" spans="1:3" x14ac:dyDescent="0.2">
      <c r="A17466" s="220"/>
      <c r="B17466" s="220"/>
      <c r="C17466" s="220"/>
    </row>
    <row r="17467" spans="1:3" x14ac:dyDescent="0.2">
      <c r="A17467" s="220"/>
      <c r="B17467" s="220"/>
      <c r="C17467" s="220"/>
    </row>
    <row r="17468" spans="1:3" x14ac:dyDescent="0.2">
      <c r="A17468" s="220"/>
      <c r="B17468" s="220"/>
      <c r="C17468" s="220"/>
    </row>
    <row r="17469" spans="1:3" x14ac:dyDescent="0.2">
      <c r="A17469" s="220"/>
      <c r="B17469" s="220"/>
      <c r="C17469" s="220"/>
    </row>
    <row r="17470" spans="1:3" x14ac:dyDescent="0.2">
      <c r="A17470" s="220"/>
      <c r="B17470" s="220"/>
      <c r="C17470" s="220"/>
    </row>
    <row r="17471" spans="1:3" x14ac:dyDescent="0.2">
      <c r="A17471" s="220"/>
      <c r="B17471" s="220"/>
      <c r="C17471" s="220"/>
    </row>
    <row r="17472" spans="1:3" x14ac:dyDescent="0.2">
      <c r="A17472" s="220"/>
      <c r="B17472" s="220"/>
      <c r="C17472" s="220"/>
    </row>
    <row r="17473" spans="1:3" x14ac:dyDescent="0.2">
      <c r="A17473" s="220"/>
      <c r="B17473" s="220"/>
      <c r="C17473" s="220"/>
    </row>
    <row r="17474" spans="1:3" x14ac:dyDescent="0.2">
      <c r="A17474" s="220"/>
      <c r="B17474" s="220"/>
      <c r="C17474" s="220"/>
    </row>
    <row r="17475" spans="1:3" x14ac:dyDescent="0.2">
      <c r="A17475" s="220"/>
      <c r="B17475" s="220"/>
      <c r="C17475" s="220"/>
    </row>
    <row r="17476" spans="1:3" x14ac:dyDescent="0.2">
      <c r="A17476" s="220"/>
      <c r="B17476" s="220"/>
      <c r="C17476" s="220"/>
    </row>
    <row r="17477" spans="1:3" x14ac:dyDescent="0.2">
      <c r="A17477" s="220"/>
      <c r="B17477" s="220"/>
      <c r="C17477" s="220"/>
    </row>
    <row r="17478" spans="1:3" x14ac:dyDescent="0.2">
      <c r="A17478" s="220"/>
      <c r="B17478" s="220"/>
      <c r="C17478" s="220"/>
    </row>
    <row r="17479" spans="1:3" x14ac:dyDescent="0.2">
      <c r="A17479" s="220"/>
      <c r="B17479" s="220"/>
      <c r="C17479" s="220"/>
    </row>
    <row r="17480" spans="1:3" x14ac:dyDescent="0.2">
      <c r="A17480" s="220"/>
      <c r="B17480" s="220"/>
      <c r="C17480" s="220"/>
    </row>
    <row r="17481" spans="1:3" x14ac:dyDescent="0.2">
      <c r="A17481" s="220"/>
      <c r="B17481" s="220"/>
      <c r="C17481" s="220"/>
    </row>
    <row r="17482" spans="1:3" x14ac:dyDescent="0.2">
      <c r="A17482" s="220"/>
      <c r="B17482" s="220"/>
      <c r="C17482" s="220"/>
    </row>
    <row r="17483" spans="1:3" x14ac:dyDescent="0.2">
      <c r="A17483" s="220"/>
      <c r="B17483" s="220"/>
      <c r="C17483" s="220"/>
    </row>
    <row r="17484" spans="1:3" x14ac:dyDescent="0.2">
      <c r="A17484" s="220"/>
      <c r="B17484" s="220"/>
      <c r="C17484" s="220"/>
    </row>
    <row r="17485" spans="1:3" x14ac:dyDescent="0.2">
      <c r="A17485" s="220"/>
      <c r="B17485" s="220"/>
      <c r="C17485" s="220"/>
    </row>
    <row r="17486" spans="1:3" x14ac:dyDescent="0.2">
      <c r="A17486" s="220"/>
      <c r="B17486" s="220"/>
      <c r="C17486" s="220"/>
    </row>
    <row r="17487" spans="1:3" x14ac:dyDescent="0.2">
      <c r="A17487" s="220"/>
      <c r="B17487" s="220"/>
      <c r="C17487" s="220"/>
    </row>
    <row r="17488" spans="1:3" x14ac:dyDescent="0.2">
      <c r="A17488" s="220"/>
      <c r="B17488" s="220"/>
      <c r="C17488" s="220"/>
    </row>
    <row r="17489" spans="1:3" x14ac:dyDescent="0.2">
      <c r="A17489" s="220"/>
      <c r="B17489" s="220"/>
      <c r="C17489" s="220"/>
    </row>
    <row r="17490" spans="1:3" x14ac:dyDescent="0.2">
      <c r="A17490" s="220"/>
      <c r="B17490" s="220"/>
      <c r="C17490" s="220"/>
    </row>
    <row r="17491" spans="1:3" x14ac:dyDescent="0.2">
      <c r="A17491" s="220"/>
      <c r="B17491" s="220"/>
      <c r="C17491" s="220"/>
    </row>
    <row r="17492" spans="1:3" x14ac:dyDescent="0.2">
      <c r="A17492" s="220"/>
      <c r="B17492" s="220"/>
      <c r="C17492" s="220"/>
    </row>
    <row r="17493" spans="1:3" x14ac:dyDescent="0.2">
      <c r="A17493" s="220"/>
      <c r="B17493" s="220"/>
      <c r="C17493" s="220"/>
    </row>
    <row r="17494" spans="1:3" x14ac:dyDescent="0.2">
      <c r="A17494" s="220"/>
      <c r="B17494" s="220"/>
      <c r="C17494" s="220"/>
    </row>
    <row r="17495" spans="1:3" x14ac:dyDescent="0.2">
      <c r="A17495" s="220"/>
      <c r="B17495" s="220"/>
      <c r="C17495" s="220"/>
    </row>
    <row r="17496" spans="1:3" x14ac:dyDescent="0.2">
      <c r="A17496" s="220"/>
      <c r="B17496" s="220"/>
      <c r="C17496" s="220"/>
    </row>
    <row r="17497" spans="1:3" x14ac:dyDescent="0.2">
      <c r="A17497" s="220"/>
      <c r="B17497" s="220"/>
      <c r="C17497" s="220"/>
    </row>
    <row r="17498" spans="1:3" x14ac:dyDescent="0.2">
      <c r="A17498" s="220"/>
      <c r="B17498" s="220"/>
      <c r="C17498" s="220"/>
    </row>
    <row r="17499" spans="1:3" x14ac:dyDescent="0.2">
      <c r="A17499" s="220"/>
      <c r="B17499" s="220"/>
      <c r="C17499" s="220"/>
    </row>
    <row r="17500" spans="1:3" x14ac:dyDescent="0.2">
      <c r="A17500" s="220"/>
      <c r="B17500" s="220"/>
      <c r="C17500" s="220"/>
    </row>
    <row r="17501" spans="1:3" x14ac:dyDescent="0.2">
      <c r="A17501" s="220"/>
      <c r="B17501" s="220"/>
      <c r="C17501" s="220"/>
    </row>
    <row r="17502" spans="1:3" x14ac:dyDescent="0.2">
      <c r="A17502" s="220"/>
      <c r="B17502" s="220"/>
      <c r="C17502" s="220"/>
    </row>
    <row r="17503" spans="1:3" x14ac:dyDescent="0.2">
      <c r="A17503" s="220"/>
      <c r="B17503" s="220"/>
      <c r="C17503" s="220"/>
    </row>
    <row r="17504" spans="1:3" x14ac:dyDescent="0.2">
      <c r="A17504" s="220"/>
      <c r="B17504" s="220"/>
      <c r="C17504" s="220"/>
    </row>
    <row r="17505" spans="1:3" x14ac:dyDescent="0.2">
      <c r="A17505" s="220"/>
      <c r="B17505" s="220"/>
      <c r="C17505" s="220"/>
    </row>
    <row r="17506" spans="1:3" x14ac:dyDescent="0.2">
      <c r="A17506" s="220"/>
      <c r="B17506" s="220"/>
      <c r="C17506" s="220"/>
    </row>
    <row r="17507" spans="1:3" x14ac:dyDescent="0.2">
      <c r="A17507" s="220"/>
      <c r="B17507" s="220"/>
      <c r="C17507" s="220"/>
    </row>
    <row r="17508" spans="1:3" x14ac:dyDescent="0.2">
      <c r="A17508" s="220"/>
      <c r="B17508" s="220"/>
      <c r="C17508" s="220"/>
    </row>
    <row r="17509" spans="1:3" x14ac:dyDescent="0.2">
      <c r="A17509" s="220"/>
      <c r="B17509" s="220"/>
      <c r="C17509" s="220"/>
    </row>
    <row r="17510" spans="1:3" x14ac:dyDescent="0.2">
      <c r="A17510" s="220"/>
      <c r="B17510" s="220"/>
      <c r="C17510" s="220"/>
    </row>
    <row r="17511" spans="1:3" x14ac:dyDescent="0.2">
      <c r="A17511" s="220"/>
      <c r="B17511" s="220"/>
      <c r="C17511" s="220"/>
    </row>
    <row r="17512" spans="1:3" x14ac:dyDescent="0.2">
      <c r="A17512" s="220"/>
      <c r="B17512" s="220"/>
      <c r="C17512" s="220"/>
    </row>
    <row r="17513" spans="1:3" x14ac:dyDescent="0.2">
      <c r="A17513" s="220"/>
      <c r="B17513" s="220"/>
      <c r="C17513" s="220"/>
    </row>
    <row r="17514" spans="1:3" x14ac:dyDescent="0.2">
      <c r="A17514" s="220"/>
      <c r="B17514" s="220"/>
      <c r="C17514" s="220"/>
    </row>
    <row r="17515" spans="1:3" x14ac:dyDescent="0.2">
      <c r="A17515" s="220"/>
      <c r="B17515" s="220"/>
      <c r="C17515" s="220"/>
    </row>
    <row r="17516" spans="1:3" x14ac:dyDescent="0.2">
      <c r="A17516" s="220"/>
      <c r="B17516" s="220"/>
      <c r="C17516" s="220"/>
    </row>
    <row r="17517" spans="1:3" x14ac:dyDescent="0.2">
      <c r="A17517" s="220"/>
      <c r="B17517" s="220"/>
      <c r="C17517" s="220"/>
    </row>
    <row r="17518" spans="1:3" x14ac:dyDescent="0.2">
      <c r="A17518" s="220"/>
      <c r="B17518" s="220"/>
      <c r="C17518" s="220"/>
    </row>
    <row r="17519" spans="1:3" x14ac:dyDescent="0.2">
      <c r="A17519" s="220"/>
      <c r="B17519" s="220"/>
      <c r="C17519" s="220"/>
    </row>
    <row r="17520" spans="1:3" x14ac:dyDescent="0.2">
      <c r="A17520" s="220"/>
      <c r="B17520" s="220"/>
      <c r="C17520" s="220"/>
    </row>
    <row r="17521" spans="1:3" x14ac:dyDescent="0.2">
      <c r="A17521" s="220"/>
      <c r="B17521" s="220"/>
      <c r="C17521" s="220"/>
    </row>
    <row r="17522" spans="1:3" x14ac:dyDescent="0.2">
      <c r="A17522" s="220"/>
      <c r="B17522" s="220"/>
      <c r="C17522" s="220"/>
    </row>
    <row r="17523" spans="1:3" x14ac:dyDescent="0.2">
      <c r="A17523" s="220"/>
      <c r="B17523" s="220"/>
      <c r="C17523" s="220"/>
    </row>
    <row r="17524" spans="1:3" x14ac:dyDescent="0.2">
      <c r="A17524" s="220"/>
      <c r="B17524" s="220"/>
      <c r="C17524" s="220"/>
    </row>
    <row r="17525" spans="1:3" x14ac:dyDescent="0.2">
      <c r="A17525" s="220"/>
      <c r="B17525" s="220"/>
      <c r="C17525" s="220"/>
    </row>
    <row r="17526" spans="1:3" x14ac:dyDescent="0.2">
      <c r="A17526" s="220"/>
      <c r="B17526" s="220"/>
      <c r="C17526" s="220"/>
    </row>
    <row r="17527" spans="1:3" x14ac:dyDescent="0.2">
      <c r="A17527" s="220"/>
      <c r="B17527" s="220"/>
      <c r="C17527" s="220"/>
    </row>
    <row r="17528" spans="1:3" x14ac:dyDescent="0.2">
      <c r="A17528" s="220"/>
      <c r="B17528" s="220"/>
      <c r="C17528" s="220"/>
    </row>
    <row r="17529" spans="1:3" x14ac:dyDescent="0.2">
      <c r="A17529" s="220"/>
      <c r="B17529" s="220"/>
      <c r="C17529" s="220"/>
    </row>
    <row r="17530" spans="1:3" x14ac:dyDescent="0.2">
      <c r="A17530" s="220"/>
      <c r="B17530" s="220"/>
      <c r="C17530" s="220"/>
    </row>
    <row r="17531" spans="1:3" x14ac:dyDescent="0.2">
      <c r="A17531" s="220"/>
      <c r="B17531" s="220"/>
      <c r="C17531" s="220"/>
    </row>
    <row r="17532" spans="1:3" x14ac:dyDescent="0.2">
      <c r="A17532" s="220"/>
      <c r="B17532" s="220"/>
      <c r="C17532" s="220"/>
    </row>
    <row r="17533" spans="1:3" x14ac:dyDescent="0.2">
      <c r="A17533" s="220"/>
      <c r="B17533" s="220"/>
      <c r="C17533" s="220"/>
    </row>
    <row r="17534" spans="1:3" x14ac:dyDescent="0.2">
      <c r="A17534" s="220"/>
      <c r="B17534" s="220"/>
      <c r="C17534" s="220"/>
    </row>
    <row r="17535" spans="1:3" x14ac:dyDescent="0.2">
      <c r="A17535" s="220"/>
      <c r="B17535" s="220"/>
      <c r="C17535" s="220"/>
    </row>
    <row r="17536" spans="1:3" x14ac:dyDescent="0.2">
      <c r="A17536" s="220"/>
      <c r="B17536" s="220"/>
      <c r="C17536" s="220"/>
    </row>
    <row r="17537" spans="1:3" x14ac:dyDescent="0.2">
      <c r="A17537" s="220"/>
      <c r="B17537" s="220"/>
      <c r="C17537" s="220"/>
    </row>
    <row r="17538" spans="1:3" x14ac:dyDescent="0.2">
      <c r="A17538" s="220"/>
      <c r="B17538" s="220"/>
      <c r="C17538" s="220"/>
    </row>
    <row r="17539" spans="1:3" x14ac:dyDescent="0.2">
      <c r="A17539" s="220"/>
      <c r="B17539" s="220"/>
      <c r="C17539" s="220"/>
    </row>
    <row r="17540" spans="1:3" x14ac:dyDescent="0.2">
      <c r="A17540" s="220"/>
      <c r="B17540" s="220"/>
      <c r="C17540" s="220"/>
    </row>
    <row r="17541" spans="1:3" x14ac:dyDescent="0.2">
      <c r="A17541" s="220"/>
      <c r="B17541" s="220"/>
      <c r="C17541" s="220"/>
    </row>
    <row r="17542" spans="1:3" x14ac:dyDescent="0.2">
      <c r="A17542" s="220"/>
      <c r="B17542" s="220"/>
      <c r="C17542" s="220"/>
    </row>
    <row r="17543" spans="1:3" x14ac:dyDescent="0.2">
      <c r="A17543" s="220"/>
      <c r="B17543" s="220"/>
      <c r="C17543" s="220"/>
    </row>
    <row r="17544" spans="1:3" x14ac:dyDescent="0.2">
      <c r="A17544" s="220"/>
      <c r="B17544" s="220"/>
      <c r="C17544" s="220"/>
    </row>
    <row r="17545" spans="1:3" x14ac:dyDescent="0.2">
      <c r="A17545" s="220"/>
      <c r="B17545" s="220"/>
      <c r="C17545" s="220"/>
    </row>
    <row r="17546" spans="1:3" x14ac:dyDescent="0.2">
      <c r="A17546" s="220"/>
      <c r="B17546" s="220"/>
      <c r="C17546" s="220"/>
    </row>
    <row r="17547" spans="1:3" x14ac:dyDescent="0.2">
      <c r="A17547" s="220"/>
      <c r="B17547" s="220"/>
      <c r="C17547" s="220"/>
    </row>
    <row r="17548" spans="1:3" x14ac:dyDescent="0.2">
      <c r="A17548" s="220"/>
      <c r="B17548" s="220"/>
      <c r="C17548" s="220"/>
    </row>
    <row r="17549" spans="1:3" x14ac:dyDescent="0.2">
      <c r="A17549" s="220"/>
      <c r="B17549" s="220"/>
      <c r="C17549" s="220"/>
    </row>
    <row r="17550" spans="1:3" x14ac:dyDescent="0.2">
      <c r="A17550" s="220"/>
      <c r="B17550" s="220"/>
      <c r="C17550" s="220"/>
    </row>
    <row r="17551" spans="1:3" x14ac:dyDescent="0.2">
      <c r="A17551" s="220"/>
      <c r="B17551" s="220"/>
      <c r="C17551" s="220"/>
    </row>
    <row r="17552" spans="1:3" x14ac:dyDescent="0.2">
      <c r="A17552" s="220"/>
      <c r="B17552" s="220"/>
      <c r="C17552" s="220"/>
    </row>
    <row r="17553" spans="1:3" x14ac:dyDescent="0.2">
      <c r="A17553" s="220"/>
      <c r="B17553" s="220"/>
      <c r="C17553" s="220"/>
    </row>
    <row r="17554" spans="1:3" x14ac:dyDescent="0.2">
      <c r="A17554" s="220"/>
      <c r="B17554" s="220"/>
      <c r="C17554" s="220"/>
    </row>
    <row r="17555" spans="1:3" x14ac:dyDescent="0.2">
      <c r="A17555" s="220"/>
      <c r="B17555" s="220"/>
      <c r="C17555" s="220"/>
    </row>
    <row r="17556" spans="1:3" x14ac:dyDescent="0.2">
      <c r="A17556" s="220"/>
      <c r="B17556" s="220"/>
      <c r="C17556" s="220"/>
    </row>
    <row r="17557" spans="1:3" x14ac:dyDescent="0.2">
      <c r="A17557" s="220"/>
      <c r="B17557" s="220"/>
      <c r="C17557" s="220"/>
    </row>
    <row r="17558" spans="1:3" x14ac:dyDescent="0.2">
      <c r="A17558" s="220"/>
      <c r="B17558" s="220"/>
      <c r="C17558" s="220"/>
    </row>
    <row r="17559" spans="1:3" x14ac:dyDescent="0.2">
      <c r="A17559" s="220"/>
      <c r="B17559" s="220"/>
      <c r="C17559" s="220"/>
    </row>
    <row r="17560" spans="1:3" x14ac:dyDescent="0.2">
      <c r="A17560" s="220"/>
      <c r="B17560" s="220"/>
      <c r="C17560" s="220"/>
    </row>
    <row r="17561" spans="1:3" x14ac:dyDescent="0.2">
      <c r="A17561" s="220"/>
      <c r="B17561" s="220"/>
      <c r="C17561" s="220"/>
    </row>
    <row r="17562" spans="1:3" x14ac:dyDescent="0.2">
      <c r="A17562" s="220"/>
      <c r="B17562" s="220"/>
      <c r="C17562" s="220"/>
    </row>
    <row r="17563" spans="1:3" x14ac:dyDescent="0.2">
      <c r="A17563" s="220"/>
      <c r="B17563" s="220"/>
      <c r="C17563" s="220"/>
    </row>
    <row r="17564" spans="1:3" x14ac:dyDescent="0.2">
      <c r="A17564" s="220"/>
      <c r="B17564" s="220"/>
      <c r="C17564" s="220"/>
    </row>
    <row r="17565" spans="1:3" x14ac:dyDescent="0.2">
      <c r="A17565" s="220"/>
      <c r="B17565" s="220"/>
      <c r="C17565" s="220"/>
    </row>
    <row r="17566" spans="1:3" x14ac:dyDescent="0.2">
      <c r="A17566" s="220"/>
      <c r="B17566" s="220"/>
      <c r="C17566" s="220"/>
    </row>
    <row r="17567" spans="1:3" x14ac:dyDescent="0.2">
      <c r="A17567" s="220"/>
      <c r="B17567" s="220"/>
      <c r="C17567" s="220"/>
    </row>
    <row r="17568" spans="1:3" x14ac:dyDescent="0.2">
      <c r="A17568" s="220"/>
      <c r="B17568" s="220"/>
      <c r="C17568" s="220"/>
    </row>
    <row r="17569" spans="1:3" x14ac:dyDescent="0.2">
      <c r="A17569" s="220"/>
      <c r="B17569" s="220"/>
      <c r="C17569" s="220"/>
    </row>
    <row r="17570" spans="1:3" x14ac:dyDescent="0.2">
      <c r="A17570" s="220"/>
      <c r="B17570" s="220"/>
      <c r="C17570" s="220"/>
    </row>
    <row r="17571" spans="1:3" x14ac:dyDescent="0.2">
      <c r="A17571" s="220"/>
      <c r="B17571" s="220"/>
      <c r="C17571" s="220"/>
    </row>
    <row r="17572" spans="1:3" x14ac:dyDescent="0.2">
      <c r="A17572" s="220"/>
      <c r="B17572" s="220"/>
      <c r="C17572" s="220"/>
    </row>
    <row r="17573" spans="1:3" x14ac:dyDescent="0.2">
      <c r="A17573" s="220"/>
      <c r="B17573" s="220"/>
      <c r="C17573" s="220"/>
    </row>
    <row r="17574" spans="1:3" x14ac:dyDescent="0.2">
      <c r="A17574" s="220"/>
      <c r="B17574" s="220"/>
      <c r="C17574" s="220"/>
    </row>
    <row r="17575" spans="1:3" x14ac:dyDescent="0.2">
      <c r="A17575" s="220"/>
      <c r="B17575" s="220"/>
      <c r="C17575" s="220"/>
    </row>
    <row r="17576" spans="1:3" x14ac:dyDescent="0.2">
      <c r="A17576" s="220"/>
      <c r="B17576" s="220"/>
      <c r="C17576" s="220"/>
    </row>
    <row r="17577" spans="1:3" x14ac:dyDescent="0.2">
      <c r="A17577" s="220"/>
      <c r="B17577" s="220"/>
      <c r="C17577" s="220"/>
    </row>
    <row r="17578" spans="1:3" x14ac:dyDescent="0.2">
      <c r="A17578" s="220"/>
      <c r="B17578" s="220"/>
      <c r="C17578" s="220"/>
    </row>
    <row r="17579" spans="1:3" x14ac:dyDescent="0.2">
      <c r="A17579" s="220"/>
      <c r="B17579" s="220"/>
      <c r="C17579" s="220"/>
    </row>
    <row r="17580" spans="1:3" x14ac:dyDescent="0.2">
      <c r="A17580" s="220"/>
      <c r="B17580" s="220"/>
      <c r="C17580" s="220"/>
    </row>
    <row r="17581" spans="1:3" x14ac:dyDescent="0.2">
      <c r="A17581" s="220"/>
      <c r="B17581" s="220"/>
      <c r="C17581" s="220"/>
    </row>
    <row r="17582" spans="1:3" x14ac:dyDescent="0.2">
      <c r="A17582" s="220"/>
      <c r="B17582" s="220"/>
      <c r="C17582" s="220"/>
    </row>
    <row r="17583" spans="1:3" x14ac:dyDescent="0.2">
      <c r="A17583" s="220"/>
      <c r="B17583" s="220"/>
      <c r="C17583" s="220"/>
    </row>
    <row r="17584" spans="1:3" x14ac:dyDescent="0.2">
      <c r="A17584" s="220"/>
      <c r="B17584" s="220"/>
      <c r="C17584" s="220"/>
    </row>
    <row r="17585" spans="1:3" x14ac:dyDescent="0.2">
      <c r="A17585" s="220"/>
      <c r="B17585" s="220"/>
      <c r="C17585" s="220"/>
    </row>
    <row r="17586" spans="1:3" x14ac:dyDescent="0.2">
      <c r="A17586" s="220"/>
      <c r="B17586" s="220"/>
      <c r="C17586" s="220"/>
    </row>
    <row r="17587" spans="1:3" x14ac:dyDescent="0.2">
      <c r="A17587" s="220"/>
      <c r="B17587" s="220"/>
      <c r="C17587" s="220"/>
    </row>
    <row r="17588" spans="1:3" x14ac:dyDescent="0.2">
      <c r="A17588" s="220"/>
      <c r="B17588" s="220"/>
      <c r="C17588" s="220"/>
    </row>
    <row r="17589" spans="1:3" x14ac:dyDescent="0.2">
      <c r="A17589" s="220"/>
      <c r="B17589" s="220"/>
      <c r="C17589" s="220"/>
    </row>
    <row r="17590" spans="1:3" x14ac:dyDescent="0.2">
      <c r="A17590" s="220"/>
      <c r="B17590" s="220"/>
      <c r="C17590" s="220"/>
    </row>
    <row r="17591" spans="1:3" x14ac:dyDescent="0.2">
      <c r="A17591" s="220"/>
      <c r="B17591" s="220"/>
      <c r="C17591" s="220"/>
    </row>
    <row r="17592" spans="1:3" x14ac:dyDescent="0.2">
      <c r="A17592" s="220"/>
      <c r="B17592" s="220"/>
      <c r="C17592" s="220"/>
    </row>
    <row r="17593" spans="1:3" x14ac:dyDescent="0.2">
      <c r="A17593" s="220"/>
      <c r="B17593" s="220"/>
      <c r="C17593" s="220"/>
    </row>
    <row r="17594" spans="1:3" x14ac:dyDescent="0.2">
      <c r="A17594" s="220"/>
      <c r="B17594" s="220"/>
      <c r="C17594" s="220"/>
    </row>
    <row r="17595" spans="1:3" x14ac:dyDescent="0.2">
      <c r="A17595" s="220"/>
      <c r="B17595" s="220"/>
      <c r="C17595" s="220"/>
    </row>
    <row r="17596" spans="1:3" x14ac:dyDescent="0.2">
      <c r="A17596" s="220"/>
      <c r="B17596" s="220"/>
      <c r="C17596" s="220"/>
    </row>
    <row r="17597" spans="1:3" x14ac:dyDescent="0.2">
      <c r="A17597" s="220"/>
      <c r="B17597" s="220"/>
      <c r="C17597" s="220"/>
    </row>
    <row r="17598" spans="1:3" x14ac:dyDescent="0.2">
      <c r="A17598" s="220"/>
      <c r="B17598" s="220"/>
      <c r="C17598" s="220"/>
    </row>
    <row r="17599" spans="1:3" x14ac:dyDescent="0.2">
      <c r="A17599" s="220"/>
      <c r="B17599" s="220"/>
      <c r="C17599" s="220"/>
    </row>
    <row r="17600" spans="1:3" x14ac:dyDescent="0.2">
      <c r="A17600" s="220"/>
      <c r="B17600" s="220"/>
      <c r="C17600" s="220"/>
    </row>
    <row r="17601" spans="1:3" x14ac:dyDescent="0.2">
      <c r="A17601" s="220"/>
      <c r="B17601" s="220"/>
      <c r="C17601" s="220"/>
    </row>
    <row r="17602" spans="1:3" x14ac:dyDescent="0.2">
      <c r="A17602" s="220"/>
      <c r="B17602" s="220"/>
      <c r="C17602" s="220"/>
    </row>
    <row r="17603" spans="1:3" x14ac:dyDescent="0.2">
      <c r="A17603" s="220"/>
      <c r="B17603" s="220"/>
      <c r="C17603" s="220"/>
    </row>
    <row r="17604" spans="1:3" x14ac:dyDescent="0.2">
      <c r="A17604" s="220"/>
      <c r="B17604" s="220"/>
      <c r="C17604" s="220"/>
    </row>
    <row r="17605" spans="1:3" x14ac:dyDescent="0.2">
      <c r="A17605" s="220"/>
      <c r="B17605" s="220"/>
      <c r="C17605" s="220"/>
    </row>
    <row r="17606" spans="1:3" x14ac:dyDescent="0.2">
      <c r="A17606" s="220"/>
      <c r="B17606" s="220"/>
      <c r="C17606" s="220"/>
    </row>
    <row r="17607" spans="1:3" x14ac:dyDescent="0.2">
      <c r="A17607" s="220"/>
      <c r="B17607" s="220"/>
      <c r="C17607" s="220"/>
    </row>
    <row r="17608" spans="1:3" x14ac:dyDescent="0.2">
      <c r="A17608" s="220"/>
      <c r="B17608" s="220"/>
      <c r="C17608" s="220"/>
    </row>
    <row r="17609" spans="1:3" x14ac:dyDescent="0.2">
      <c r="A17609" s="220"/>
      <c r="B17609" s="220"/>
      <c r="C17609" s="220"/>
    </row>
    <row r="17610" spans="1:3" x14ac:dyDescent="0.2">
      <c r="A17610" s="220"/>
      <c r="B17610" s="220"/>
      <c r="C17610" s="220"/>
    </row>
    <row r="17611" spans="1:3" x14ac:dyDescent="0.2">
      <c r="A17611" s="220"/>
      <c r="B17611" s="220"/>
      <c r="C17611" s="220"/>
    </row>
    <row r="17612" spans="1:3" x14ac:dyDescent="0.2">
      <c r="A17612" s="220"/>
      <c r="B17612" s="220"/>
      <c r="C17612" s="220"/>
    </row>
    <row r="17613" spans="1:3" x14ac:dyDescent="0.2">
      <c r="A17613" s="220"/>
      <c r="B17613" s="220"/>
      <c r="C17613" s="220"/>
    </row>
    <row r="17614" spans="1:3" x14ac:dyDescent="0.2">
      <c r="A17614" s="220"/>
      <c r="B17614" s="220"/>
      <c r="C17614" s="220"/>
    </row>
    <row r="17615" spans="1:3" x14ac:dyDescent="0.2">
      <c r="A17615" s="220"/>
      <c r="B17615" s="220"/>
      <c r="C17615" s="220"/>
    </row>
    <row r="17616" spans="1:3" x14ac:dyDescent="0.2">
      <c r="A17616" s="220"/>
      <c r="B17616" s="220"/>
      <c r="C17616" s="220"/>
    </row>
    <row r="17617" spans="1:3" x14ac:dyDescent="0.2">
      <c r="A17617" s="220"/>
      <c r="B17617" s="220"/>
      <c r="C17617" s="220"/>
    </row>
    <row r="17618" spans="1:3" x14ac:dyDescent="0.2">
      <c r="A17618" s="220"/>
      <c r="B17618" s="220"/>
      <c r="C17618" s="220"/>
    </row>
    <row r="17619" spans="1:3" x14ac:dyDescent="0.2">
      <c r="A17619" s="220"/>
      <c r="B17619" s="220"/>
      <c r="C17619" s="220"/>
    </row>
    <row r="17620" spans="1:3" x14ac:dyDescent="0.2">
      <c r="A17620" s="220"/>
      <c r="B17620" s="220"/>
      <c r="C17620" s="220"/>
    </row>
    <row r="17621" spans="1:3" x14ac:dyDescent="0.2">
      <c r="A17621" s="220"/>
      <c r="B17621" s="220"/>
      <c r="C17621" s="220"/>
    </row>
    <row r="17622" spans="1:3" x14ac:dyDescent="0.2">
      <c r="A17622" s="220"/>
      <c r="B17622" s="220"/>
      <c r="C17622" s="220"/>
    </row>
    <row r="17623" spans="1:3" x14ac:dyDescent="0.2">
      <c r="A17623" s="220"/>
      <c r="B17623" s="220"/>
      <c r="C17623" s="220"/>
    </row>
    <row r="17624" spans="1:3" x14ac:dyDescent="0.2">
      <c r="A17624" s="220"/>
      <c r="B17624" s="220"/>
      <c r="C17624" s="220"/>
    </row>
    <row r="17625" spans="1:3" x14ac:dyDescent="0.2">
      <c r="A17625" s="220"/>
      <c r="B17625" s="220"/>
      <c r="C17625" s="220"/>
    </row>
    <row r="17626" spans="1:3" x14ac:dyDescent="0.2">
      <c r="A17626" s="220"/>
      <c r="B17626" s="220"/>
      <c r="C17626" s="220"/>
    </row>
    <row r="17627" spans="1:3" x14ac:dyDescent="0.2">
      <c r="A17627" s="220"/>
      <c r="B17627" s="220"/>
      <c r="C17627" s="220"/>
    </row>
    <row r="17628" spans="1:3" x14ac:dyDescent="0.2">
      <c r="A17628" s="220"/>
      <c r="B17628" s="220"/>
      <c r="C17628" s="220"/>
    </row>
    <row r="17629" spans="1:3" x14ac:dyDescent="0.2">
      <c r="A17629" s="220"/>
      <c r="B17629" s="220"/>
      <c r="C17629" s="220"/>
    </row>
    <row r="17630" spans="1:3" x14ac:dyDescent="0.2">
      <c r="A17630" s="220"/>
      <c r="B17630" s="220"/>
      <c r="C17630" s="220"/>
    </row>
    <row r="17631" spans="1:3" x14ac:dyDescent="0.2">
      <c r="A17631" s="220"/>
      <c r="B17631" s="220"/>
      <c r="C17631" s="220"/>
    </row>
    <row r="17632" spans="1:3" x14ac:dyDescent="0.2">
      <c r="A17632" s="220"/>
      <c r="B17632" s="220"/>
      <c r="C17632" s="220"/>
    </row>
    <row r="17633" spans="1:3" x14ac:dyDescent="0.2">
      <c r="A17633" s="220"/>
      <c r="B17633" s="220"/>
      <c r="C17633" s="220"/>
    </row>
    <row r="17634" spans="1:3" x14ac:dyDescent="0.2">
      <c r="A17634" s="220"/>
      <c r="B17634" s="220"/>
      <c r="C17634" s="220"/>
    </row>
    <row r="17635" spans="1:3" x14ac:dyDescent="0.2">
      <c r="A17635" s="220"/>
      <c r="B17635" s="220"/>
      <c r="C17635" s="220"/>
    </row>
    <row r="17636" spans="1:3" x14ac:dyDescent="0.2">
      <c r="A17636" s="220"/>
      <c r="B17636" s="220"/>
      <c r="C17636" s="220"/>
    </row>
    <row r="17637" spans="1:3" x14ac:dyDescent="0.2">
      <c r="A17637" s="220"/>
      <c r="B17637" s="220"/>
      <c r="C17637" s="220"/>
    </row>
    <row r="17638" spans="1:3" x14ac:dyDescent="0.2">
      <c r="A17638" s="220"/>
      <c r="B17638" s="220"/>
      <c r="C17638" s="220"/>
    </row>
    <row r="17639" spans="1:3" x14ac:dyDescent="0.2">
      <c r="A17639" s="220"/>
      <c r="B17639" s="220"/>
      <c r="C17639" s="220"/>
    </row>
    <row r="17640" spans="1:3" x14ac:dyDescent="0.2">
      <c r="A17640" s="220"/>
      <c r="B17640" s="220"/>
      <c r="C17640" s="220"/>
    </row>
    <row r="17641" spans="1:3" x14ac:dyDescent="0.2">
      <c r="A17641" s="220"/>
      <c r="B17641" s="220"/>
      <c r="C17641" s="220"/>
    </row>
    <row r="17642" spans="1:3" x14ac:dyDescent="0.2">
      <c r="A17642" s="220"/>
      <c r="B17642" s="220"/>
      <c r="C17642" s="220"/>
    </row>
    <row r="17643" spans="1:3" x14ac:dyDescent="0.2">
      <c r="A17643" s="220"/>
      <c r="B17643" s="220"/>
      <c r="C17643" s="220"/>
    </row>
    <row r="17644" spans="1:3" x14ac:dyDescent="0.2">
      <c r="A17644" s="220"/>
      <c r="B17644" s="220"/>
      <c r="C17644" s="220"/>
    </row>
    <row r="17645" spans="1:3" x14ac:dyDescent="0.2">
      <c r="A17645" s="220"/>
      <c r="B17645" s="220"/>
      <c r="C17645" s="220"/>
    </row>
    <row r="17646" spans="1:3" x14ac:dyDescent="0.2">
      <c r="A17646" s="220"/>
      <c r="B17646" s="220"/>
      <c r="C17646" s="220"/>
    </row>
    <row r="17647" spans="1:3" x14ac:dyDescent="0.2">
      <c r="A17647" s="220"/>
      <c r="B17647" s="220"/>
      <c r="C17647" s="220"/>
    </row>
    <row r="17648" spans="1:3" x14ac:dyDescent="0.2">
      <c r="A17648" s="220"/>
      <c r="B17648" s="220"/>
      <c r="C17648" s="220"/>
    </row>
    <row r="17649" spans="1:3" x14ac:dyDescent="0.2">
      <c r="A17649" s="220"/>
      <c r="B17649" s="220"/>
      <c r="C17649" s="220"/>
    </row>
    <row r="17650" spans="1:3" x14ac:dyDescent="0.2">
      <c r="A17650" s="220"/>
      <c r="B17650" s="220"/>
      <c r="C17650" s="220"/>
    </row>
    <row r="17651" spans="1:3" x14ac:dyDescent="0.2">
      <c r="A17651" s="220"/>
      <c r="B17651" s="220"/>
      <c r="C17651" s="220"/>
    </row>
    <row r="17652" spans="1:3" x14ac:dyDescent="0.2">
      <c r="A17652" s="220"/>
      <c r="B17652" s="220"/>
      <c r="C17652" s="220"/>
    </row>
    <row r="17653" spans="1:3" x14ac:dyDescent="0.2">
      <c r="A17653" s="220"/>
      <c r="B17653" s="220"/>
      <c r="C17653" s="220"/>
    </row>
    <row r="17654" spans="1:3" x14ac:dyDescent="0.2">
      <c r="A17654" s="220"/>
      <c r="B17654" s="220"/>
      <c r="C17654" s="220"/>
    </row>
    <row r="17655" spans="1:3" x14ac:dyDescent="0.2">
      <c r="A17655" s="220"/>
      <c r="B17655" s="220"/>
      <c r="C17655" s="220"/>
    </row>
    <row r="17656" spans="1:3" x14ac:dyDescent="0.2">
      <c r="A17656" s="220"/>
      <c r="B17656" s="220"/>
      <c r="C17656" s="220"/>
    </row>
    <row r="17657" spans="1:3" x14ac:dyDescent="0.2">
      <c r="A17657" s="220"/>
      <c r="B17657" s="220"/>
      <c r="C17657" s="220"/>
    </row>
    <row r="17658" spans="1:3" x14ac:dyDescent="0.2">
      <c r="A17658" s="220"/>
      <c r="B17658" s="220"/>
      <c r="C17658" s="220"/>
    </row>
    <row r="17659" spans="1:3" x14ac:dyDescent="0.2">
      <c r="A17659" s="220"/>
      <c r="B17659" s="220"/>
      <c r="C17659" s="220"/>
    </row>
    <row r="17660" spans="1:3" x14ac:dyDescent="0.2">
      <c r="A17660" s="220"/>
      <c r="B17660" s="220"/>
      <c r="C17660" s="220"/>
    </row>
    <row r="17661" spans="1:3" x14ac:dyDescent="0.2">
      <c r="A17661" s="220"/>
      <c r="B17661" s="220"/>
      <c r="C17661" s="220"/>
    </row>
    <row r="17662" spans="1:3" x14ac:dyDescent="0.2">
      <c r="A17662" s="220"/>
      <c r="B17662" s="220"/>
      <c r="C17662" s="220"/>
    </row>
    <row r="17663" spans="1:3" x14ac:dyDescent="0.2">
      <c r="A17663" s="220"/>
      <c r="B17663" s="220"/>
      <c r="C17663" s="220"/>
    </row>
    <row r="17664" spans="1:3" x14ac:dyDescent="0.2">
      <c r="A17664" s="220"/>
      <c r="B17664" s="220"/>
      <c r="C17664" s="220"/>
    </row>
    <row r="17665" spans="1:3" x14ac:dyDescent="0.2">
      <c r="A17665" s="220"/>
      <c r="B17665" s="220"/>
      <c r="C17665" s="220"/>
    </row>
    <row r="17666" spans="1:3" x14ac:dyDescent="0.2">
      <c r="A17666" s="220"/>
      <c r="B17666" s="220"/>
      <c r="C17666" s="220"/>
    </row>
    <row r="17667" spans="1:3" x14ac:dyDescent="0.2">
      <c r="A17667" s="220"/>
      <c r="B17667" s="220"/>
      <c r="C17667" s="220"/>
    </row>
    <row r="17668" spans="1:3" x14ac:dyDescent="0.2">
      <c r="A17668" s="220"/>
      <c r="B17668" s="220"/>
      <c r="C17668" s="220"/>
    </row>
    <row r="17669" spans="1:3" x14ac:dyDescent="0.2">
      <c r="A17669" s="220"/>
      <c r="B17669" s="220"/>
      <c r="C17669" s="220"/>
    </row>
    <row r="17670" spans="1:3" x14ac:dyDescent="0.2">
      <c r="A17670" s="220"/>
      <c r="B17670" s="220"/>
      <c r="C17670" s="220"/>
    </row>
    <row r="17671" spans="1:3" x14ac:dyDescent="0.2">
      <c r="A17671" s="220"/>
      <c r="B17671" s="220"/>
      <c r="C17671" s="220"/>
    </row>
    <row r="17672" spans="1:3" x14ac:dyDescent="0.2">
      <c r="A17672" s="220"/>
      <c r="B17672" s="220"/>
      <c r="C17672" s="220"/>
    </row>
    <row r="17673" spans="1:3" x14ac:dyDescent="0.2">
      <c r="A17673" s="220"/>
      <c r="B17673" s="220"/>
      <c r="C17673" s="220"/>
    </row>
    <row r="17674" spans="1:3" x14ac:dyDescent="0.2">
      <c r="A17674" s="220"/>
      <c r="B17674" s="220"/>
      <c r="C17674" s="220"/>
    </row>
    <row r="17675" spans="1:3" x14ac:dyDescent="0.2">
      <c r="A17675" s="220"/>
      <c r="B17675" s="220"/>
      <c r="C17675" s="220"/>
    </row>
    <row r="17676" spans="1:3" x14ac:dyDescent="0.2">
      <c r="A17676" s="220"/>
      <c r="B17676" s="220"/>
      <c r="C17676" s="220"/>
    </row>
    <row r="17677" spans="1:3" x14ac:dyDescent="0.2">
      <c r="A17677" s="220"/>
      <c r="B17677" s="220"/>
      <c r="C17677" s="220"/>
    </row>
    <row r="17678" spans="1:3" x14ac:dyDescent="0.2">
      <c r="A17678" s="220"/>
      <c r="B17678" s="220"/>
      <c r="C17678" s="220"/>
    </row>
    <row r="17679" spans="1:3" x14ac:dyDescent="0.2">
      <c r="A17679" s="220"/>
      <c r="B17679" s="220"/>
      <c r="C17679" s="220"/>
    </row>
    <row r="17680" spans="1:3" x14ac:dyDescent="0.2">
      <c r="A17680" s="220"/>
      <c r="B17680" s="220"/>
      <c r="C17680" s="220"/>
    </row>
    <row r="17681" spans="1:3" x14ac:dyDescent="0.2">
      <c r="A17681" s="220"/>
      <c r="B17681" s="220"/>
      <c r="C17681" s="220"/>
    </row>
    <row r="17682" spans="1:3" x14ac:dyDescent="0.2">
      <c r="A17682" s="220"/>
      <c r="B17682" s="220"/>
      <c r="C17682" s="220"/>
    </row>
    <row r="17683" spans="1:3" x14ac:dyDescent="0.2">
      <c r="A17683" s="220"/>
      <c r="B17683" s="220"/>
      <c r="C17683" s="220"/>
    </row>
    <row r="17684" spans="1:3" x14ac:dyDescent="0.2">
      <c r="A17684" s="220"/>
      <c r="B17684" s="220"/>
      <c r="C17684" s="220"/>
    </row>
    <row r="17685" spans="1:3" x14ac:dyDescent="0.2">
      <c r="A17685" s="220"/>
      <c r="B17685" s="220"/>
      <c r="C17685" s="220"/>
    </row>
    <row r="17686" spans="1:3" x14ac:dyDescent="0.2">
      <c r="A17686" s="220"/>
      <c r="B17686" s="220"/>
      <c r="C17686" s="220"/>
    </row>
    <row r="17687" spans="1:3" x14ac:dyDescent="0.2">
      <c r="A17687" s="220"/>
      <c r="B17687" s="220"/>
      <c r="C17687" s="220"/>
    </row>
    <row r="17688" spans="1:3" x14ac:dyDescent="0.2">
      <c r="A17688" s="220"/>
      <c r="B17688" s="220"/>
      <c r="C17688" s="220"/>
    </row>
    <row r="17689" spans="1:3" x14ac:dyDescent="0.2">
      <c r="A17689" s="220"/>
      <c r="B17689" s="220"/>
      <c r="C17689" s="220"/>
    </row>
    <row r="17690" spans="1:3" x14ac:dyDescent="0.2">
      <c r="A17690" s="220"/>
      <c r="B17690" s="220"/>
      <c r="C17690" s="220"/>
    </row>
    <row r="17691" spans="1:3" x14ac:dyDescent="0.2">
      <c r="A17691" s="220"/>
      <c r="B17691" s="220"/>
      <c r="C17691" s="220"/>
    </row>
    <row r="17692" spans="1:3" x14ac:dyDescent="0.2">
      <c r="A17692" s="220"/>
      <c r="B17692" s="220"/>
      <c r="C17692" s="220"/>
    </row>
    <row r="17693" spans="1:3" x14ac:dyDescent="0.2">
      <c r="A17693" s="220"/>
      <c r="B17693" s="220"/>
      <c r="C17693" s="220"/>
    </row>
    <row r="17694" spans="1:3" x14ac:dyDescent="0.2">
      <c r="A17694" s="220"/>
      <c r="B17694" s="220"/>
      <c r="C17694" s="220"/>
    </row>
    <row r="17695" spans="1:3" x14ac:dyDescent="0.2">
      <c r="A17695" s="220"/>
      <c r="B17695" s="220"/>
      <c r="C17695" s="220"/>
    </row>
    <row r="17696" spans="1:3" x14ac:dyDescent="0.2">
      <c r="A17696" s="220"/>
      <c r="B17696" s="220"/>
      <c r="C17696" s="220"/>
    </row>
    <row r="17697" spans="1:3" x14ac:dyDescent="0.2">
      <c r="A17697" s="220"/>
      <c r="B17697" s="220"/>
      <c r="C17697" s="220"/>
    </row>
    <row r="17698" spans="1:3" x14ac:dyDescent="0.2">
      <c r="A17698" s="220"/>
      <c r="B17698" s="220"/>
      <c r="C17698" s="220"/>
    </row>
    <row r="17699" spans="1:3" x14ac:dyDescent="0.2">
      <c r="A17699" s="220"/>
      <c r="B17699" s="220"/>
      <c r="C17699" s="220"/>
    </row>
    <row r="17700" spans="1:3" x14ac:dyDescent="0.2">
      <c r="A17700" s="220"/>
      <c r="B17700" s="220"/>
      <c r="C17700" s="220"/>
    </row>
    <row r="17701" spans="1:3" x14ac:dyDescent="0.2">
      <c r="A17701" s="220"/>
      <c r="B17701" s="220"/>
      <c r="C17701" s="220"/>
    </row>
    <row r="17702" spans="1:3" x14ac:dyDescent="0.2">
      <c r="A17702" s="220"/>
      <c r="B17702" s="220"/>
      <c r="C17702" s="220"/>
    </row>
    <row r="17703" spans="1:3" x14ac:dyDescent="0.2">
      <c r="A17703" s="220"/>
      <c r="B17703" s="220"/>
      <c r="C17703" s="220"/>
    </row>
    <row r="17704" spans="1:3" x14ac:dyDescent="0.2">
      <c r="A17704" s="220"/>
      <c r="B17704" s="220"/>
      <c r="C17704" s="220"/>
    </row>
    <row r="17705" spans="1:3" x14ac:dyDescent="0.2">
      <c r="A17705" s="220"/>
      <c r="B17705" s="220"/>
      <c r="C17705" s="220"/>
    </row>
    <row r="17706" spans="1:3" x14ac:dyDescent="0.2">
      <c r="A17706" s="220"/>
      <c r="B17706" s="220"/>
      <c r="C17706" s="220"/>
    </row>
    <row r="17707" spans="1:3" x14ac:dyDescent="0.2">
      <c r="A17707" s="220"/>
      <c r="B17707" s="220"/>
      <c r="C17707" s="220"/>
    </row>
    <row r="17708" spans="1:3" x14ac:dyDescent="0.2">
      <c r="A17708" s="220"/>
      <c r="B17708" s="220"/>
      <c r="C17708" s="220"/>
    </row>
    <row r="17709" spans="1:3" x14ac:dyDescent="0.2">
      <c r="A17709" s="220"/>
      <c r="B17709" s="220"/>
      <c r="C17709" s="220"/>
    </row>
    <row r="17710" spans="1:3" x14ac:dyDescent="0.2">
      <c r="A17710" s="220"/>
      <c r="B17710" s="220"/>
      <c r="C17710" s="220"/>
    </row>
    <row r="17711" spans="1:3" x14ac:dyDescent="0.2">
      <c r="A17711" s="220"/>
      <c r="B17711" s="220"/>
      <c r="C17711" s="220"/>
    </row>
    <row r="17712" spans="1:3" x14ac:dyDescent="0.2">
      <c r="A17712" s="220"/>
      <c r="B17712" s="220"/>
      <c r="C17712" s="220"/>
    </row>
    <row r="17713" spans="1:3" x14ac:dyDescent="0.2">
      <c r="A17713" s="220"/>
      <c r="B17713" s="220"/>
      <c r="C17713" s="220"/>
    </row>
    <row r="17714" spans="1:3" x14ac:dyDescent="0.2">
      <c r="A17714" s="220"/>
      <c r="B17714" s="220"/>
      <c r="C17714" s="220"/>
    </row>
    <row r="17715" spans="1:3" x14ac:dyDescent="0.2">
      <c r="A17715" s="220"/>
      <c r="B17715" s="220"/>
      <c r="C17715" s="220"/>
    </row>
    <row r="17716" spans="1:3" x14ac:dyDescent="0.2">
      <c r="A17716" s="220"/>
      <c r="B17716" s="220"/>
      <c r="C17716" s="220"/>
    </row>
    <row r="17717" spans="1:3" x14ac:dyDescent="0.2">
      <c r="A17717" s="220"/>
      <c r="B17717" s="220"/>
      <c r="C17717" s="220"/>
    </row>
    <row r="17718" spans="1:3" x14ac:dyDescent="0.2">
      <c r="A17718" s="220"/>
      <c r="B17718" s="220"/>
      <c r="C17718" s="220"/>
    </row>
    <row r="17719" spans="1:3" x14ac:dyDescent="0.2">
      <c r="A17719" s="220"/>
      <c r="B17719" s="220"/>
      <c r="C17719" s="220"/>
    </row>
    <row r="17720" spans="1:3" x14ac:dyDescent="0.2">
      <c r="A17720" s="220"/>
      <c r="B17720" s="220"/>
      <c r="C17720" s="220"/>
    </row>
    <row r="17721" spans="1:3" x14ac:dyDescent="0.2">
      <c r="A17721" s="220"/>
      <c r="B17721" s="220"/>
      <c r="C17721" s="220"/>
    </row>
    <row r="17722" spans="1:3" x14ac:dyDescent="0.2">
      <c r="A17722" s="220"/>
      <c r="B17722" s="220"/>
      <c r="C17722" s="220"/>
    </row>
    <row r="17723" spans="1:3" x14ac:dyDescent="0.2">
      <c r="A17723" s="220"/>
      <c r="B17723" s="220"/>
      <c r="C17723" s="220"/>
    </row>
    <row r="17724" spans="1:3" x14ac:dyDescent="0.2">
      <c r="A17724" s="220"/>
      <c r="B17724" s="220"/>
      <c r="C17724" s="220"/>
    </row>
    <row r="17725" spans="1:3" x14ac:dyDescent="0.2">
      <c r="A17725" s="220"/>
      <c r="B17725" s="220"/>
      <c r="C17725" s="220"/>
    </row>
    <row r="17726" spans="1:3" x14ac:dyDescent="0.2">
      <c r="A17726" s="220"/>
      <c r="B17726" s="220"/>
      <c r="C17726" s="220"/>
    </row>
    <row r="17727" spans="1:3" x14ac:dyDescent="0.2">
      <c r="A17727" s="220"/>
      <c r="B17727" s="220"/>
      <c r="C17727" s="220"/>
    </row>
    <row r="17728" spans="1:3" x14ac:dyDescent="0.2">
      <c r="A17728" s="220"/>
      <c r="B17728" s="220"/>
      <c r="C17728" s="220"/>
    </row>
    <row r="17729" spans="1:3" x14ac:dyDescent="0.2">
      <c r="A17729" s="220"/>
      <c r="B17729" s="220"/>
      <c r="C17729" s="220"/>
    </row>
    <row r="17730" spans="1:3" x14ac:dyDescent="0.2">
      <c r="A17730" s="220"/>
      <c r="B17730" s="220"/>
      <c r="C17730" s="220"/>
    </row>
    <row r="17731" spans="1:3" x14ac:dyDescent="0.2">
      <c r="A17731" s="220"/>
      <c r="B17731" s="220"/>
      <c r="C17731" s="220"/>
    </row>
    <row r="17732" spans="1:3" x14ac:dyDescent="0.2">
      <c r="A17732" s="220"/>
      <c r="B17732" s="220"/>
      <c r="C17732" s="220"/>
    </row>
    <row r="17733" spans="1:3" x14ac:dyDescent="0.2">
      <c r="A17733" s="220"/>
      <c r="B17733" s="220"/>
      <c r="C17733" s="220"/>
    </row>
    <row r="17734" spans="1:3" x14ac:dyDescent="0.2">
      <c r="A17734" s="220"/>
      <c r="B17734" s="220"/>
      <c r="C17734" s="220"/>
    </row>
    <row r="17735" spans="1:3" x14ac:dyDescent="0.2">
      <c r="A17735" s="220"/>
      <c r="B17735" s="220"/>
      <c r="C17735" s="220"/>
    </row>
    <row r="17736" spans="1:3" x14ac:dyDescent="0.2">
      <c r="A17736" s="220"/>
      <c r="B17736" s="220"/>
      <c r="C17736" s="220"/>
    </row>
    <row r="17737" spans="1:3" x14ac:dyDescent="0.2">
      <c r="A17737" s="220"/>
      <c r="B17737" s="220"/>
      <c r="C17737" s="220"/>
    </row>
    <row r="17738" spans="1:3" x14ac:dyDescent="0.2">
      <c r="A17738" s="220"/>
      <c r="B17738" s="220"/>
      <c r="C17738" s="220"/>
    </row>
    <row r="17739" spans="1:3" x14ac:dyDescent="0.2">
      <c r="A17739" s="220"/>
      <c r="B17739" s="220"/>
      <c r="C17739" s="220"/>
    </row>
    <row r="17740" spans="1:3" x14ac:dyDescent="0.2">
      <c r="A17740" s="220"/>
      <c r="B17740" s="220"/>
      <c r="C17740" s="220"/>
    </row>
    <row r="17741" spans="1:3" x14ac:dyDescent="0.2">
      <c r="A17741" s="220"/>
      <c r="B17741" s="220"/>
      <c r="C17741" s="220"/>
    </row>
    <row r="17742" spans="1:3" x14ac:dyDescent="0.2">
      <c r="A17742" s="220"/>
      <c r="B17742" s="220"/>
      <c r="C17742" s="220"/>
    </row>
    <row r="17743" spans="1:3" x14ac:dyDescent="0.2">
      <c r="A17743" s="220"/>
      <c r="B17743" s="220"/>
      <c r="C17743" s="220"/>
    </row>
    <row r="17744" spans="1:3" x14ac:dyDescent="0.2">
      <c r="A17744" s="220"/>
      <c r="B17744" s="220"/>
      <c r="C17744" s="220"/>
    </row>
    <row r="17745" spans="1:3" x14ac:dyDescent="0.2">
      <c r="A17745" s="220"/>
      <c r="B17745" s="220"/>
      <c r="C17745" s="220"/>
    </row>
    <row r="17746" spans="1:3" x14ac:dyDescent="0.2">
      <c r="A17746" s="220"/>
      <c r="B17746" s="220"/>
      <c r="C17746" s="220"/>
    </row>
    <row r="17747" spans="1:3" x14ac:dyDescent="0.2">
      <c r="A17747" s="220"/>
      <c r="B17747" s="220"/>
      <c r="C17747" s="220"/>
    </row>
    <row r="17748" spans="1:3" x14ac:dyDescent="0.2">
      <c r="A17748" s="220"/>
      <c r="B17748" s="220"/>
      <c r="C17748" s="220"/>
    </row>
    <row r="17749" spans="1:3" x14ac:dyDescent="0.2">
      <c r="A17749" s="220"/>
      <c r="B17749" s="220"/>
      <c r="C17749" s="220"/>
    </row>
    <row r="17750" spans="1:3" x14ac:dyDescent="0.2">
      <c r="A17750" s="220"/>
      <c r="B17750" s="220"/>
      <c r="C17750" s="220"/>
    </row>
    <row r="17751" spans="1:3" x14ac:dyDescent="0.2">
      <c r="A17751" s="220"/>
      <c r="B17751" s="220"/>
      <c r="C17751" s="220"/>
    </row>
    <row r="17752" spans="1:3" x14ac:dyDescent="0.2">
      <c r="A17752" s="220"/>
      <c r="B17752" s="220"/>
      <c r="C17752" s="220"/>
    </row>
    <row r="17753" spans="1:3" x14ac:dyDescent="0.2">
      <c r="A17753" s="220"/>
      <c r="B17753" s="220"/>
      <c r="C17753" s="220"/>
    </row>
    <row r="17754" spans="1:3" x14ac:dyDescent="0.2">
      <c r="A17754" s="220"/>
      <c r="B17754" s="220"/>
      <c r="C17754" s="220"/>
    </row>
    <row r="17755" spans="1:3" x14ac:dyDescent="0.2">
      <c r="A17755" s="220"/>
      <c r="B17755" s="220"/>
      <c r="C17755" s="220"/>
    </row>
    <row r="17756" spans="1:3" x14ac:dyDescent="0.2">
      <c r="A17756" s="220"/>
      <c r="B17756" s="220"/>
      <c r="C17756" s="220"/>
    </row>
    <row r="17757" spans="1:3" x14ac:dyDescent="0.2">
      <c r="A17757" s="220"/>
      <c r="B17757" s="220"/>
      <c r="C17757" s="220"/>
    </row>
    <row r="17758" spans="1:3" x14ac:dyDescent="0.2">
      <c r="A17758" s="220"/>
      <c r="B17758" s="220"/>
      <c r="C17758" s="220"/>
    </row>
    <row r="17759" spans="1:3" x14ac:dyDescent="0.2">
      <c r="A17759" s="220"/>
      <c r="B17759" s="220"/>
      <c r="C17759" s="220"/>
    </row>
    <row r="17760" spans="1:3" x14ac:dyDescent="0.2">
      <c r="A17760" s="220"/>
      <c r="B17760" s="220"/>
      <c r="C17760" s="220"/>
    </row>
    <row r="17761" spans="1:3" x14ac:dyDescent="0.2">
      <c r="A17761" s="220"/>
      <c r="B17761" s="220"/>
      <c r="C17761" s="220"/>
    </row>
    <row r="17762" spans="1:3" x14ac:dyDescent="0.2">
      <c r="A17762" s="220"/>
      <c r="B17762" s="220"/>
      <c r="C17762" s="220"/>
    </row>
    <row r="17763" spans="1:3" x14ac:dyDescent="0.2">
      <c r="A17763" s="220"/>
      <c r="B17763" s="220"/>
      <c r="C17763" s="220"/>
    </row>
    <row r="17764" spans="1:3" x14ac:dyDescent="0.2">
      <c r="A17764" s="220"/>
      <c r="B17764" s="220"/>
      <c r="C17764" s="220"/>
    </row>
    <row r="17765" spans="1:3" x14ac:dyDescent="0.2">
      <c r="A17765" s="220"/>
      <c r="B17765" s="220"/>
      <c r="C17765" s="220"/>
    </row>
    <row r="17766" spans="1:3" x14ac:dyDescent="0.2">
      <c r="A17766" s="220"/>
      <c r="B17766" s="220"/>
      <c r="C17766" s="220"/>
    </row>
    <row r="17767" spans="1:3" x14ac:dyDescent="0.2">
      <c r="A17767" s="220"/>
      <c r="B17767" s="220"/>
      <c r="C17767" s="220"/>
    </row>
    <row r="17768" spans="1:3" x14ac:dyDescent="0.2">
      <c r="A17768" s="220"/>
      <c r="B17768" s="220"/>
      <c r="C17768" s="220"/>
    </row>
    <row r="17769" spans="1:3" x14ac:dyDescent="0.2">
      <c r="A17769" s="220"/>
      <c r="B17769" s="220"/>
      <c r="C17769" s="220"/>
    </row>
    <row r="17770" spans="1:3" x14ac:dyDescent="0.2">
      <c r="A17770" s="220"/>
      <c r="B17770" s="220"/>
      <c r="C17770" s="220"/>
    </row>
    <row r="17771" spans="1:3" x14ac:dyDescent="0.2">
      <c r="A17771" s="220"/>
      <c r="B17771" s="220"/>
      <c r="C17771" s="220"/>
    </row>
    <row r="17772" spans="1:3" x14ac:dyDescent="0.2">
      <c r="A17772" s="220"/>
      <c r="B17772" s="220"/>
      <c r="C17772" s="220"/>
    </row>
    <row r="17773" spans="1:3" x14ac:dyDescent="0.2">
      <c r="A17773" s="220"/>
      <c r="B17773" s="220"/>
      <c r="C17773" s="220"/>
    </row>
    <row r="17774" spans="1:3" x14ac:dyDescent="0.2">
      <c r="A17774" s="220"/>
      <c r="B17774" s="220"/>
      <c r="C17774" s="220"/>
    </row>
    <row r="17775" spans="1:3" x14ac:dyDescent="0.2">
      <c r="A17775" s="220"/>
      <c r="B17775" s="220"/>
      <c r="C17775" s="220"/>
    </row>
    <row r="17776" spans="1:3" x14ac:dyDescent="0.2">
      <c r="A17776" s="220"/>
      <c r="B17776" s="220"/>
      <c r="C17776" s="220"/>
    </row>
    <row r="17777" spans="1:3" x14ac:dyDescent="0.2">
      <c r="A17777" s="220"/>
      <c r="B17777" s="220"/>
      <c r="C17777" s="220"/>
    </row>
    <row r="17778" spans="1:3" x14ac:dyDescent="0.2">
      <c r="A17778" s="220"/>
      <c r="B17778" s="220"/>
      <c r="C17778" s="220"/>
    </row>
    <row r="17779" spans="1:3" x14ac:dyDescent="0.2">
      <c r="A17779" s="220"/>
      <c r="B17779" s="220"/>
      <c r="C17779" s="220"/>
    </row>
    <row r="17780" spans="1:3" x14ac:dyDescent="0.2">
      <c r="A17780" s="220"/>
      <c r="B17780" s="220"/>
      <c r="C17780" s="220"/>
    </row>
    <row r="17781" spans="1:3" x14ac:dyDescent="0.2">
      <c r="A17781" s="220"/>
      <c r="B17781" s="220"/>
      <c r="C17781" s="220"/>
    </row>
    <row r="17782" spans="1:3" x14ac:dyDescent="0.2">
      <c r="A17782" s="220"/>
      <c r="B17782" s="220"/>
      <c r="C17782" s="220"/>
    </row>
    <row r="17783" spans="1:3" x14ac:dyDescent="0.2">
      <c r="A17783" s="220"/>
      <c r="B17783" s="220"/>
      <c r="C17783" s="220"/>
    </row>
    <row r="17784" spans="1:3" x14ac:dyDescent="0.2">
      <c r="A17784" s="220"/>
      <c r="B17784" s="220"/>
      <c r="C17784" s="220"/>
    </row>
    <row r="17785" spans="1:3" x14ac:dyDescent="0.2">
      <c r="A17785" s="220"/>
      <c r="B17785" s="220"/>
      <c r="C17785" s="220"/>
    </row>
    <row r="17786" spans="1:3" x14ac:dyDescent="0.2">
      <c r="A17786" s="220"/>
      <c r="B17786" s="220"/>
      <c r="C17786" s="220"/>
    </row>
    <row r="17787" spans="1:3" x14ac:dyDescent="0.2">
      <c r="A17787" s="220"/>
      <c r="B17787" s="220"/>
      <c r="C17787" s="220"/>
    </row>
    <row r="17788" spans="1:3" x14ac:dyDescent="0.2">
      <c r="A17788" s="220"/>
      <c r="B17788" s="220"/>
      <c r="C17788" s="220"/>
    </row>
    <row r="17789" spans="1:3" x14ac:dyDescent="0.2">
      <c r="A17789" s="220"/>
      <c r="B17789" s="220"/>
      <c r="C17789" s="220"/>
    </row>
    <row r="17790" spans="1:3" x14ac:dyDescent="0.2">
      <c r="A17790" s="220"/>
      <c r="B17790" s="220"/>
      <c r="C17790" s="220"/>
    </row>
    <row r="17791" spans="1:3" x14ac:dyDescent="0.2">
      <c r="A17791" s="220"/>
      <c r="B17791" s="220"/>
      <c r="C17791" s="220"/>
    </row>
    <row r="17792" spans="1:3" x14ac:dyDescent="0.2">
      <c r="A17792" s="220"/>
      <c r="B17792" s="220"/>
      <c r="C17792" s="220"/>
    </row>
    <row r="17793" spans="1:3" x14ac:dyDescent="0.2">
      <c r="A17793" s="220"/>
      <c r="B17793" s="220"/>
      <c r="C17793" s="220"/>
    </row>
    <row r="17794" spans="1:3" x14ac:dyDescent="0.2">
      <c r="A17794" s="220"/>
      <c r="B17794" s="220"/>
      <c r="C17794" s="220"/>
    </row>
    <row r="17795" spans="1:3" x14ac:dyDescent="0.2">
      <c r="A17795" s="220"/>
      <c r="B17795" s="220"/>
      <c r="C17795" s="220"/>
    </row>
    <row r="17796" spans="1:3" x14ac:dyDescent="0.2">
      <c r="A17796" s="220"/>
      <c r="B17796" s="220"/>
      <c r="C17796" s="220"/>
    </row>
    <row r="17797" spans="1:3" x14ac:dyDescent="0.2">
      <c r="A17797" s="220"/>
      <c r="B17797" s="220"/>
      <c r="C17797" s="220"/>
    </row>
    <row r="17798" spans="1:3" x14ac:dyDescent="0.2">
      <c r="A17798" s="220"/>
      <c r="B17798" s="220"/>
      <c r="C17798" s="220"/>
    </row>
    <row r="17799" spans="1:3" x14ac:dyDescent="0.2">
      <c r="A17799" s="220"/>
      <c r="B17799" s="220"/>
      <c r="C17799" s="220"/>
    </row>
    <row r="17800" spans="1:3" x14ac:dyDescent="0.2">
      <c r="A17800" s="220"/>
      <c r="B17800" s="220"/>
      <c r="C17800" s="220"/>
    </row>
    <row r="17801" spans="1:3" x14ac:dyDescent="0.2">
      <c r="A17801" s="220"/>
      <c r="B17801" s="220"/>
      <c r="C17801" s="220"/>
    </row>
    <row r="17802" spans="1:3" x14ac:dyDescent="0.2">
      <c r="A17802" s="220"/>
      <c r="B17802" s="220"/>
      <c r="C17802" s="220"/>
    </row>
    <row r="17803" spans="1:3" x14ac:dyDescent="0.2">
      <c r="A17803" s="220"/>
      <c r="B17803" s="220"/>
      <c r="C17803" s="220"/>
    </row>
    <row r="17804" spans="1:3" x14ac:dyDescent="0.2">
      <c r="A17804" s="220"/>
      <c r="B17804" s="220"/>
      <c r="C17804" s="220"/>
    </row>
    <row r="17805" spans="1:3" x14ac:dyDescent="0.2">
      <c r="A17805" s="220"/>
      <c r="B17805" s="220"/>
      <c r="C17805" s="220"/>
    </row>
    <row r="17806" spans="1:3" x14ac:dyDescent="0.2">
      <c r="A17806" s="220"/>
      <c r="B17806" s="220"/>
      <c r="C17806" s="220"/>
    </row>
    <row r="17807" spans="1:3" x14ac:dyDescent="0.2">
      <c r="A17807" s="220"/>
      <c r="B17807" s="220"/>
      <c r="C17807" s="220"/>
    </row>
    <row r="17808" spans="1:3" x14ac:dyDescent="0.2">
      <c r="A17808" s="220"/>
      <c r="B17808" s="220"/>
      <c r="C17808" s="220"/>
    </row>
    <row r="17809" spans="1:3" x14ac:dyDescent="0.2">
      <c r="A17809" s="220"/>
      <c r="B17809" s="220"/>
      <c r="C17809" s="220"/>
    </row>
    <row r="17810" spans="1:3" x14ac:dyDescent="0.2">
      <c r="A17810" s="220"/>
      <c r="B17810" s="220"/>
      <c r="C17810" s="220"/>
    </row>
    <row r="17811" spans="1:3" x14ac:dyDescent="0.2">
      <c r="A17811" s="220"/>
      <c r="B17811" s="220"/>
      <c r="C17811" s="220"/>
    </row>
    <row r="17812" spans="1:3" x14ac:dyDescent="0.2">
      <c r="A17812" s="220"/>
      <c r="B17812" s="220"/>
      <c r="C17812" s="220"/>
    </row>
    <row r="17813" spans="1:3" x14ac:dyDescent="0.2">
      <c r="A17813" s="220"/>
      <c r="B17813" s="220"/>
      <c r="C17813" s="220"/>
    </row>
    <row r="17814" spans="1:3" x14ac:dyDescent="0.2">
      <c r="A17814" s="220"/>
      <c r="B17814" s="220"/>
      <c r="C17814" s="220"/>
    </row>
    <row r="17815" spans="1:3" x14ac:dyDescent="0.2">
      <c r="A17815" s="220"/>
      <c r="B17815" s="220"/>
      <c r="C17815" s="220"/>
    </row>
    <row r="17816" spans="1:3" x14ac:dyDescent="0.2">
      <c r="A17816" s="220"/>
      <c r="B17816" s="220"/>
      <c r="C17816" s="220"/>
    </row>
    <row r="17817" spans="1:3" x14ac:dyDescent="0.2">
      <c r="A17817" s="220"/>
      <c r="B17817" s="220"/>
      <c r="C17817" s="220"/>
    </row>
    <row r="17818" spans="1:3" x14ac:dyDescent="0.2">
      <c r="A17818" s="220"/>
      <c r="B17818" s="220"/>
      <c r="C17818" s="220"/>
    </row>
    <row r="17819" spans="1:3" x14ac:dyDescent="0.2">
      <c r="A17819" s="220"/>
      <c r="B17819" s="220"/>
      <c r="C17819" s="220"/>
    </row>
    <row r="17820" spans="1:3" x14ac:dyDescent="0.2">
      <c r="A17820" s="220"/>
      <c r="B17820" s="220"/>
      <c r="C17820" s="220"/>
    </row>
    <row r="17821" spans="1:3" x14ac:dyDescent="0.2">
      <c r="A17821" s="220"/>
      <c r="B17821" s="220"/>
      <c r="C17821" s="220"/>
    </row>
    <row r="17822" spans="1:3" x14ac:dyDescent="0.2">
      <c r="A17822" s="220"/>
      <c r="B17822" s="220"/>
      <c r="C17822" s="220"/>
    </row>
    <row r="17823" spans="1:3" x14ac:dyDescent="0.2">
      <c r="A17823" s="220"/>
      <c r="B17823" s="220"/>
      <c r="C17823" s="220"/>
    </row>
    <row r="17824" spans="1:3" x14ac:dyDescent="0.2">
      <c r="A17824" s="220"/>
      <c r="B17824" s="220"/>
      <c r="C17824" s="220"/>
    </row>
    <row r="17825" spans="1:3" x14ac:dyDescent="0.2">
      <c r="A17825" s="220"/>
      <c r="B17825" s="220"/>
      <c r="C17825" s="220"/>
    </row>
    <row r="17826" spans="1:3" x14ac:dyDescent="0.2">
      <c r="A17826" s="220"/>
      <c r="B17826" s="220"/>
      <c r="C17826" s="220"/>
    </row>
    <row r="17827" spans="1:3" x14ac:dyDescent="0.2">
      <c r="A17827" s="220"/>
      <c r="B17827" s="220"/>
      <c r="C17827" s="220"/>
    </row>
    <row r="17828" spans="1:3" x14ac:dyDescent="0.2">
      <c r="A17828" s="220"/>
      <c r="B17828" s="220"/>
      <c r="C17828" s="220"/>
    </row>
    <row r="17829" spans="1:3" x14ac:dyDescent="0.2">
      <c r="A17829" s="220"/>
      <c r="B17829" s="220"/>
      <c r="C17829" s="220"/>
    </row>
    <row r="17830" spans="1:3" x14ac:dyDescent="0.2">
      <c r="A17830" s="220"/>
      <c r="B17830" s="220"/>
      <c r="C17830" s="220"/>
    </row>
    <row r="17831" spans="1:3" x14ac:dyDescent="0.2">
      <c r="A17831" s="220"/>
      <c r="B17831" s="220"/>
      <c r="C17831" s="220"/>
    </row>
    <row r="17832" spans="1:3" x14ac:dyDescent="0.2">
      <c r="A17832" s="220"/>
      <c r="B17832" s="220"/>
      <c r="C17832" s="220"/>
    </row>
    <row r="17833" spans="1:3" x14ac:dyDescent="0.2">
      <c r="A17833" s="220"/>
      <c r="B17833" s="220"/>
      <c r="C17833" s="220"/>
    </row>
    <row r="17834" spans="1:3" x14ac:dyDescent="0.2">
      <c r="A17834" s="220"/>
      <c r="B17834" s="220"/>
      <c r="C17834" s="220"/>
    </row>
    <row r="17835" spans="1:3" x14ac:dyDescent="0.2">
      <c r="A17835" s="220"/>
      <c r="B17835" s="220"/>
      <c r="C17835" s="220"/>
    </row>
    <row r="17836" spans="1:3" x14ac:dyDescent="0.2">
      <c r="A17836" s="220"/>
      <c r="B17836" s="220"/>
      <c r="C17836" s="220"/>
    </row>
    <row r="17837" spans="1:3" x14ac:dyDescent="0.2">
      <c r="A17837" s="220"/>
      <c r="B17837" s="220"/>
      <c r="C17837" s="220"/>
    </row>
    <row r="17838" spans="1:3" x14ac:dyDescent="0.2">
      <c r="A17838" s="220"/>
      <c r="B17838" s="220"/>
      <c r="C17838" s="220"/>
    </row>
    <row r="17839" spans="1:3" x14ac:dyDescent="0.2">
      <c r="A17839" s="220"/>
      <c r="B17839" s="220"/>
      <c r="C17839" s="220"/>
    </row>
    <row r="17840" spans="1:3" x14ac:dyDescent="0.2">
      <c r="A17840" s="220"/>
      <c r="B17840" s="220"/>
      <c r="C17840" s="220"/>
    </row>
    <row r="17841" spans="1:3" x14ac:dyDescent="0.2">
      <c r="A17841" s="220"/>
      <c r="B17841" s="220"/>
      <c r="C17841" s="220"/>
    </row>
    <row r="17842" spans="1:3" x14ac:dyDescent="0.2">
      <c r="A17842" s="220"/>
      <c r="B17842" s="220"/>
      <c r="C17842" s="220"/>
    </row>
    <row r="17843" spans="1:3" x14ac:dyDescent="0.2">
      <c r="A17843" s="220"/>
      <c r="B17843" s="220"/>
      <c r="C17843" s="220"/>
    </row>
    <row r="17844" spans="1:3" x14ac:dyDescent="0.2">
      <c r="A17844" s="220"/>
      <c r="B17844" s="220"/>
      <c r="C17844" s="220"/>
    </row>
    <row r="17845" spans="1:3" x14ac:dyDescent="0.2">
      <c r="A17845" s="220"/>
      <c r="B17845" s="220"/>
      <c r="C17845" s="220"/>
    </row>
    <row r="17846" spans="1:3" x14ac:dyDescent="0.2">
      <c r="A17846" s="220"/>
      <c r="B17846" s="220"/>
      <c r="C17846" s="220"/>
    </row>
    <row r="17847" spans="1:3" x14ac:dyDescent="0.2">
      <c r="A17847" s="220"/>
      <c r="B17847" s="220"/>
      <c r="C17847" s="220"/>
    </row>
    <row r="17848" spans="1:3" x14ac:dyDescent="0.2">
      <c r="A17848" s="220"/>
      <c r="B17848" s="220"/>
      <c r="C17848" s="220"/>
    </row>
    <row r="17849" spans="1:3" x14ac:dyDescent="0.2">
      <c r="A17849" s="220"/>
      <c r="B17849" s="220"/>
      <c r="C17849" s="220"/>
    </row>
    <row r="17850" spans="1:3" x14ac:dyDescent="0.2">
      <c r="A17850" s="220"/>
      <c r="B17850" s="220"/>
      <c r="C17850" s="220"/>
    </row>
    <row r="17851" spans="1:3" x14ac:dyDescent="0.2">
      <c r="A17851" s="220"/>
      <c r="B17851" s="220"/>
      <c r="C17851" s="220"/>
    </row>
    <row r="17852" spans="1:3" x14ac:dyDescent="0.2">
      <c r="A17852" s="220"/>
      <c r="B17852" s="220"/>
      <c r="C17852" s="220"/>
    </row>
    <row r="17853" spans="1:3" x14ac:dyDescent="0.2">
      <c r="A17853" s="220"/>
      <c r="B17853" s="220"/>
      <c r="C17853" s="220"/>
    </row>
    <row r="17854" spans="1:3" x14ac:dyDescent="0.2">
      <c r="A17854" s="220"/>
      <c r="B17854" s="220"/>
      <c r="C17854" s="220"/>
    </row>
    <row r="17855" spans="1:3" x14ac:dyDescent="0.2">
      <c r="A17855" s="220"/>
      <c r="B17855" s="220"/>
      <c r="C17855" s="220"/>
    </row>
    <row r="17856" spans="1:3" x14ac:dyDescent="0.2">
      <c r="A17856" s="220"/>
      <c r="B17856" s="220"/>
      <c r="C17856" s="220"/>
    </row>
    <row r="17857" spans="1:3" x14ac:dyDescent="0.2">
      <c r="A17857" s="220"/>
      <c r="B17857" s="220"/>
      <c r="C17857" s="220"/>
    </row>
    <row r="17858" spans="1:3" x14ac:dyDescent="0.2">
      <c r="A17858" s="220"/>
      <c r="B17858" s="220"/>
      <c r="C17858" s="220"/>
    </row>
    <row r="17859" spans="1:3" x14ac:dyDescent="0.2">
      <c r="A17859" s="220"/>
      <c r="B17859" s="220"/>
      <c r="C17859" s="220"/>
    </row>
    <row r="17860" spans="1:3" x14ac:dyDescent="0.2">
      <c r="A17860" s="220"/>
      <c r="B17860" s="220"/>
      <c r="C17860" s="220"/>
    </row>
    <row r="17861" spans="1:3" x14ac:dyDescent="0.2">
      <c r="A17861" s="220"/>
      <c r="B17861" s="220"/>
      <c r="C17861" s="220"/>
    </row>
    <row r="17862" spans="1:3" x14ac:dyDescent="0.2">
      <c r="A17862" s="220"/>
      <c r="B17862" s="220"/>
      <c r="C17862" s="220"/>
    </row>
    <row r="17863" spans="1:3" x14ac:dyDescent="0.2">
      <c r="A17863" s="220"/>
      <c r="B17863" s="220"/>
      <c r="C17863" s="220"/>
    </row>
    <row r="17864" spans="1:3" x14ac:dyDescent="0.2">
      <c r="A17864" s="220"/>
      <c r="B17864" s="220"/>
      <c r="C17864" s="220"/>
    </row>
    <row r="17865" spans="1:3" x14ac:dyDescent="0.2">
      <c r="A17865" s="220"/>
      <c r="B17865" s="220"/>
      <c r="C17865" s="220"/>
    </row>
    <row r="17866" spans="1:3" x14ac:dyDescent="0.2">
      <c r="A17866" s="220"/>
      <c r="B17866" s="220"/>
      <c r="C17866" s="220"/>
    </row>
    <row r="17867" spans="1:3" x14ac:dyDescent="0.2">
      <c r="A17867" s="220"/>
      <c r="B17867" s="220"/>
      <c r="C17867" s="220"/>
    </row>
    <row r="17868" spans="1:3" x14ac:dyDescent="0.2">
      <c r="A17868" s="220"/>
      <c r="B17868" s="220"/>
      <c r="C17868" s="220"/>
    </row>
    <row r="17869" spans="1:3" x14ac:dyDescent="0.2">
      <c r="A17869" s="220"/>
      <c r="B17869" s="220"/>
      <c r="C17869" s="220"/>
    </row>
    <row r="17870" spans="1:3" x14ac:dyDescent="0.2">
      <c r="A17870" s="220"/>
      <c r="B17870" s="220"/>
      <c r="C17870" s="220"/>
    </row>
    <row r="17871" spans="1:3" x14ac:dyDescent="0.2">
      <c r="A17871" s="220"/>
      <c r="B17871" s="220"/>
      <c r="C17871" s="220"/>
    </row>
    <row r="17872" spans="1:3" x14ac:dyDescent="0.2">
      <c r="A17872" s="220"/>
      <c r="B17872" s="220"/>
      <c r="C17872" s="220"/>
    </row>
    <row r="17873" spans="1:3" x14ac:dyDescent="0.2">
      <c r="A17873" s="220"/>
      <c r="B17873" s="220"/>
      <c r="C17873" s="220"/>
    </row>
    <row r="17874" spans="1:3" x14ac:dyDescent="0.2">
      <c r="A17874" s="220"/>
      <c r="B17874" s="220"/>
      <c r="C17874" s="220"/>
    </row>
    <row r="17875" spans="1:3" x14ac:dyDescent="0.2">
      <c r="A17875" s="220"/>
      <c r="B17875" s="220"/>
      <c r="C17875" s="220"/>
    </row>
    <row r="17876" spans="1:3" x14ac:dyDescent="0.2">
      <c r="A17876" s="220"/>
      <c r="B17876" s="220"/>
      <c r="C17876" s="220"/>
    </row>
    <row r="17877" spans="1:3" x14ac:dyDescent="0.2">
      <c r="A17877" s="220"/>
      <c r="B17877" s="220"/>
      <c r="C17877" s="220"/>
    </row>
    <row r="17878" spans="1:3" x14ac:dyDescent="0.2">
      <c r="A17878" s="220"/>
      <c r="B17878" s="220"/>
      <c r="C17878" s="220"/>
    </row>
    <row r="17879" spans="1:3" x14ac:dyDescent="0.2">
      <c r="A17879" s="220"/>
      <c r="B17879" s="220"/>
      <c r="C17879" s="220"/>
    </row>
    <row r="17880" spans="1:3" x14ac:dyDescent="0.2">
      <c r="A17880" s="220"/>
      <c r="B17880" s="220"/>
      <c r="C17880" s="220"/>
    </row>
    <row r="17881" spans="1:3" x14ac:dyDescent="0.2">
      <c r="A17881" s="220"/>
      <c r="B17881" s="220"/>
      <c r="C17881" s="220"/>
    </row>
    <row r="17882" spans="1:3" x14ac:dyDescent="0.2">
      <c r="A17882" s="220"/>
      <c r="B17882" s="220"/>
      <c r="C17882" s="220"/>
    </row>
    <row r="17883" spans="1:3" x14ac:dyDescent="0.2">
      <c r="A17883" s="220"/>
      <c r="B17883" s="220"/>
      <c r="C17883" s="220"/>
    </row>
    <row r="17884" spans="1:3" x14ac:dyDescent="0.2">
      <c r="A17884" s="220"/>
      <c r="B17884" s="220"/>
      <c r="C17884" s="220"/>
    </row>
    <row r="17885" spans="1:3" x14ac:dyDescent="0.2">
      <c r="A17885" s="220"/>
      <c r="B17885" s="220"/>
      <c r="C17885" s="220"/>
    </row>
    <row r="17886" spans="1:3" x14ac:dyDescent="0.2">
      <c r="A17886" s="220"/>
      <c r="B17886" s="220"/>
      <c r="C17886" s="220"/>
    </row>
    <row r="17887" spans="1:3" x14ac:dyDescent="0.2">
      <c r="A17887" s="220"/>
      <c r="B17887" s="220"/>
      <c r="C17887" s="220"/>
    </row>
    <row r="17888" spans="1:3" x14ac:dyDescent="0.2">
      <c r="A17888" s="220"/>
      <c r="B17888" s="220"/>
      <c r="C17888" s="220"/>
    </row>
    <row r="17889" spans="1:3" x14ac:dyDescent="0.2">
      <c r="A17889" s="220"/>
      <c r="B17889" s="220"/>
      <c r="C17889" s="220"/>
    </row>
    <row r="17890" spans="1:3" x14ac:dyDescent="0.2">
      <c r="A17890" s="220"/>
      <c r="B17890" s="220"/>
      <c r="C17890" s="220"/>
    </row>
    <row r="17891" spans="1:3" x14ac:dyDescent="0.2">
      <c r="A17891" s="220"/>
      <c r="B17891" s="220"/>
      <c r="C17891" s="220"/>
    </row>
    <row r="17892" spans="1:3" x14ac:dyDescent="0.2">
      <c r="A17892" s="220"/>
      <c r="B17892" s="220"/>
      <c r="C17892" s="220"/>
    </row>
    <row r="17893" spans="1:3" x14ac:dyDescent="0.2">
      <c r="A17893" s="220"/>
      <c r="B17893" s="220"/>
      <c r="C17893" s="220"/>
    </row>
    <row r="17894" spans="1:3" x14ac:dyDescent="0.2">
      <c r="A17894" s="220"/>
      <c r="B17894" s="220"/>
      <c r="C17894" s="220"/>
    </row>
    <row r="17895" spans="1:3" x14ac:dyDescent="0.2">
      <c r="A17895" s="220"/>
      <c r="B17895" s="220"/>
      <c r="C17895" s="220"/>
    </row>
    <row r="17896" spans="1:3" x14ac:dyDescent="0.2">
      <c r="A17896" s="220"/>
      <c r="B17896" s="220"/>
      <c r="C17896" s="220"/>
    </row>
    <row r="17897" spans="1:3" x14ac:dyDescent="0.2">
      <c r="A17897" s="220"/>
      <c r="B17897" s="220"/>
      <c r="C17897" s="220"/>
    </row>
    <row r="17898" spans="1:3" x14ac:dyDescent="0.2">
      <c r="A17898" s="220"/>
      <c r="B17898" s="220"/>
      <c r="C17898" s="220"/>
    </row>
    <row r="17899" spans="1:3" x14ac:dyDescent="0.2">
      <c r="A17899" s="220"/>
      <c r="B17899" s="220"/>
      <c r="C17899" s="220"/>
    </row>
    <row r="17900" spans="1:3" x14ac:dyDescent="0.2">
      <c r="A17900" s="220"/>
      <c r="B17900" s="220"/>
      <c r="C17900" s="220"/>
    </row>
    <row r="17901" spans="1:3" x14ac:dyDescent="0.2">
      <c r="A17901" s="220"/>
      <c r="B17901" s="220"/>
      <c r="C17901" s="220"/>
    </row>
    <row r="17902" spans="1:3" x14ac:dyDescent="0.2">
      <c r="A17902" s="220"/>
      <c r="B17902" s="220"/>
      <c r="C17902" s="220"/>
    </row>
    <row r="17903" spans="1:3" x14ac:dyDescent="0.2">
      <c r="A17903" s="220"/>
      <c r="B17903" s="220"/>
      <c r="C17903" s="220"/>
    </row>
    <row r="17904" spans="1:3" x14ac:dyDescent="0.2">
      <c r="A17904" s="220"/>
      <c r="B17904" s="220"/>
      <c r="C17904" s="220"/>
    </row>
    <row r="17905" spans="1:3" x14ac:dyDescent="0.2">
      <c r="A17905" s="220"/>
      <c r="B17905" s="220"/>
      <c r="C17905" s="220"/>
    </row>
    <row r="17906" spans="1:3" x14ac:dyDescent="0.2">
      <c r="A17906" s="220"/>
      <c r="B17906" s="220"/>
      <c r="C17906" s="220"/>
    </row>
    <row r="17907" spans="1:3" x14ac:dyDescent="0.2">
      <c r="A17907" s="220"/>
      <c r="B17907" s="220"/>
      <c r="C17907" s="220"/>
    </row>
    <row r="17908" spans="1:3" x14ac:dyDescent="0.2">
      <c r="A17908" s="220"/>
      <c r="B17908" s="220"/>
      <c r="C17908" s="220"/>
    </row>
    <row r="17909" spans="1:3" x14ac:dyDescent="0.2">
      <c r="A17909" s="220"/>
      <c r="B17909" s="220"/>
      <c r="C17909" s="220"/>
    </row>
    <row r="17910" spans="1:3" x14ac:dyDescent="0.2">
      <c r="A17910" s="220"/>
      <c r="B17910" s="220"/>
      <c r="C17910" s="220"/>
    </row>
    <row r="17911" spans="1:3" x14ac:dyDescent="0.2">
      <c r="A17911" s="220"/>
      <c r="B17911" s="220"/>
      <c r="C17911" s="220"/>
    </row>
    <row r="17912" spans="1:3" x14ac:dyDescent="0.2">
      <c r="A17912" s="220"/>
      <c r="B17912" s="220"/>
      <c r="C17912" s="220"/>
    </row>
    <row r="17913" spans="1:3" x14ac:dyDescent="0.2">
      <c r="A17913" s="220"/>
      <c r="B17913" s="220"/>
      <c r="C17913" s="220"/>
    </row>
    <row r="17914" spans="1:3" x14ac:dyDescent="0.2">
      <c r="A17914" s="220"/>
      <c r="B17914" s="220"/>
      <c r="C17914" s="220"/>
    </row>
    <row r="17915" spans="1:3" x14ac:dyDescent="0.2">
      <c r="A17915" s="220"/>
      <c r="B17915" s="220"/>
      <c r="C17915" s="220"/>
    </row>
    <row r="17916" spans="1:3" x14ac:dyDescent="0.2">
      <c r="A17916" s="220"/>
      <c r="B17916" s="220"/>
      <c r="C17916" s="220"/>
    </row>
    <row r="17917" spans="1:3" x14ac:dyDescent="0.2">
      <c r="A17917" s="220"/>
      <c r="B17917" s="220"/>
      <c r="C17917" s="220"/>
    </row>
    <row r="17918" spans="1:3" x14ac:dyDescent="0.2">
      <c r="A17918" s="220"/>
      <c r="B17918" s="220"/>
      <c r="C17918" s="220"/>
    </row>
    <row r="17919" spans="1:3" x14ac:dyDescent="0.2">
      <c r="A17919" s="220"/>
      <c r="B17919" s="220"/>
      <c r="C17919" s="220"/>
    </row>
    <row r="17920" spans="1:3" x14ac:dyDescent="0.2">
      <c r="A17920" s="220"/>
      <c r="B17920" s="220"/>
      <c r="C17920" s="220"/>
    </row>
    <row r="17921" spans="1:3" x14ac:dyDescent="0.2">
      <c r="A17921" s="220"/>
      <c r="B17921" s="220"/>
      <c r="C17921" s="220"/>
    </row>
    <row r="17922" spans="1:3" x14ac:dyDescent="0.2">
      <c r="A17922" s="220"/>
      <c r="B17922" s="220"/>
      <c r="C17922" s="220"/>
    </row>
    <row r="17923" spans="1:3" x14ac:dyDescent="0.2">
      <c r="A17923" s="220"/>
      <c r="B17923" s="220"/>
      <c r="C17923" s="220"/>
    </row>
    <row r="17924" spans="1:3" x14ac:dyDescent="0.2">
      <c r="A17924" s="220"/>
      <c r="B17924" s="220"/>
      <c r="C17924" s="220"/>
    </row>
    <row r="17925" spans="1:3" x14ac:dyDescent="0.2">
      <c r="A17925" s="220"/>
      <c r="B17925" s="220"/>
      <c r="C17925" s="220"/>
    </row>
    <row r="17926" spans="1:3" x14ac:dyDescent="0.2">
      <c r="A17926" s="220"/>
      <c r="B17926" s="220"/>
      <c r="C17926" s="220"/>
    </row>
    <row r="17927" spans="1:3" x14ac:dyDescent="0.2">
      <c r="A17927" s="220"/>
      <c r="B17927" s="220"/>
      <c r="C17927" s="220"/>
    </row>
    <row r="17928" spans="1:3" x14ac:dyDescent="0.2">
      <c r="A17928" s="220"/>
      <c r="B17928" s="220"/>
      <c r="C17928" s="220"/>
    </row>
    <row r="17929" spans="1:3" x14ac:dyDescent="0.2">
      <c r="A17929" s="220"/>
      <c r="B17929" s="220"/>
      <c r="C17929" s="220"/>
    </row>
    <row r="17930" spans="1:3" x14ac:dyDescent="0.2">
      <c r="A17930" s="220"/>
      <c r="B17930" s="220"/>
      <c r="C17930" s="220"/>
    </row>
    <row r="17931" spans="1:3" x14ac:dyDescent="0.2">
      <c r="A17931" s="220"/>
      <c r="B17931" s="220"/>
      <c r="C17931" s="220"/>
    </row>
    <row r="17932" spans="1:3" x14ac:dyDescent="0.2">
      <c r="A17932" s="220"/>
      <c r="B17932" s="220"/>
      <c r="C17932" s="220"/>
    </row>
    <row r="17933" spans="1:3" x14ac:dyDescent="0.2">
      <c r="A17933" s="220"/>
      <c r="B17933" s="220"/>
      <c r="C17933" s="220"/>
    </row>
    <row r="17934" spans="1:3" x14ac:dyDescent="0.2">
      <c r="A17934" s="220"/>
      <c r="B17934" s="220"/>
      <c r="C17934" s="220"/>
    </row>
    <row r="17935" spans="1:3" x14ac:dyDescent="0.2">
      <c r="A17935" s="220"/>
      <c r="B17935" s="220"/>
      <c r="C17935" s="220"/>
    </row>
    <row r="17936" spans="1:3" x14ac:dyDescent="0.2">
      <c r="A17936" s="220"/>
      <c r="B17936" s="220"/>
      <c r="C17936" s="220"/>
    </row>
    <row r="17937" spans="1:3" x14ac:dyDescent="0.2">
      <c r="A17937" s="220"/>
      <c r="B17937" s="220"/>
      <c r="C17937" s="220"/>
    </row>
    <row r="17938" spans="1:3" x14ac:dyDescent="0.2">
      <c r="A17938" s="220"/>
      <c r="B17938" s="220"/>
      <c r="C17938" s="220"/>
    </row>
    <row r="17939" spans="1:3" x14ac:dyDescent="0.2">
      <c r="A17939" s="220"/>
      <c r="B17939" s="220"/>
      <c r="C17939" s="220"/>
    </row>
    <row r="17940" spans="1:3" x14ac:dyDescent="0.2">
      <c r="A17940" s="220"/>
      <c r="B17940" s="220"/>
      <c r="C17940" s="220"/>
    </row>
    <row r="17941" spans="1:3" x14ac:dyDescent="0.2">
      <c r="A17941" s="220"/>
      <c r="B17941" s="220"/>
      <c r="C17941" s="220"/>
    </row>
    <row r="17942" spans="1:3" x14ac:dyDescent="0.2">
      <c r="A17942" s="220"/>
      <c r="B17942" s="220"/>
      <c r="C17942" s="220"/>
    </row>
    <row r="17943" spans="1:3" x14ac:dyDescent="0.2">
      <c r="A17943" s="220"/>
      <c r="B17943" s="220"/>
      <c r="C17943" s="220"/>
    </row>
    <row r="17944" spans="1:3" x14ac:dyDescent="0.2">
      <c r="A17944" s="220"/>
      <c r="B17944" s="220"/>
      <c r="C17944" s="220"/>
    </row>
    <row r="17945" spans="1:3" x14ac:dyDescent="0.2">
      <c r="A17945" s="220"/>
      <c r="B17945" s="220"/>
      <c r="C17945" s="220"/>
    </row>
    <row r="17946" spans="1:3" x14ac:dyDescent="0.2">
      <c r="A17946" s="220"/>
      <c r="B17946" s="220"/>
      <c r="C17946" s="220"/>
    </row>
    <row r="17947" spans="1:3" x14ac:dyDescent="0.2">
      <c r="A17947" s="220"/>
      <c r="B17947" s="220"/>
      <c r="C17947" s="220"/>
    </row>
    <row r="17948" spans="1:3" x14ac:dyDescent="0.2">
      <c r="A17948" s="220"/>
      <c r="B17948" s="220"/>
      <c r="C17948" s="220"/>
    </row>
    <row r="17949" spans="1:3" x14ac:dyDescent="0.2">
      <c r="A17949" s="220"/>
      <c r="B17949" s="220"/>
      <c r="C17949" s="220"/>
    </row>
    <row r="17950" spans="1:3" x14ac:dyDescent="0.2">
      <c r="A17950" s="220"/>
      <c r="B17950" s="220"/>
      <c r="C17950" s="220"/>
    </row>
    <row r="17951" spans="1:3" x14ac:dyDescent="0.2">
      <c r="A17951" s="220"/>
      <c r="B17951" s="220"/>
      <c r="C17951" s="220"/>
    </row>
    <row r="17952" spans="1:3" x14ac:dyDescent="0.2">
      <c r="A17952" s="220"/>
      <c r="B17952" s="220"/>
      <c r="C17952" s="220"/>
    </row>
    <row r="17953" spans="1:3" x14ac:dyDescent="0.2">
      <c r="A17953" s="220"/>
      <c r="B17953" s="220"/>
      <c r="C17953" s="220"/>
    </row>
    <row r="17954" spans="1:3" x14ac:dyDescent="0.2">
      <c r="A17954" s="220"/>
      <c r="B17954" s="220"/>
      <c r="C17954" s="220"/>
    </row>
    <row r="17955" spans="1:3" x14ac:dyDescent="0.2">
      <c r="A17955" s="220"/>
      <c r="B17955" s="220"/>
      <c r="C17955" s="220"/>
    </row>
    <row r="17956" spans="1:3" x14ac:dyDescent="0.2">
      <c r="A17956" s="220"/>
      <c r="B17956" s="220"/>
      <c r="C17956" s="220"/>
    </row>
    <row r="17957" spans="1:3" x14ac:dyDescent="0.2">
      <c r="A17957" s="220"/>
      <c r="B17957" s="220"/>
      <c r="C17957" s="220"/>
    </row>
    <row r="17958" spans="1:3" x14ac:dyDescent="0.2">
      <c r="A17958" s="220"/>
      <c r="B17958" s="220"/>
      <c r="C17958" s="220"/>
    </row>
    <row r="17959" spans="1:3" x14ac:dyDescent="0.2">
      <c r="A17959" s="220"/>
      <c r="B17959" s="220"/>
      <c r="C17959" s="220"/>
    </row>
    <row r="17960" spans="1:3" x14ac:dyDescent="0.2">
      <c r="A17960" s="220"/>
      <c r="B17960" s="220"/>
      <c r="C17960" s="220"/>
    </row>
    <row r="17961" spans="1:3" x14ac:dyDescent="0.2">
      <c r="A17961" s="220"/>
      <c r="B17961" s="220"/>
      <c r="C17961" s="220"/>
    </row>
    <row r="17962" spans="1:3" x14ac:dyDescent="0.2">
      <c r="A17962" s="220"/>
      <c r="B17962" s="220"/>
      <c r="C17962" s="220"/>
    </row>
    <row r="17963" spans="1:3" x14ac:dyDescent="0.2">
      <c r="A17963" s="220"/>
      <c r="B17963" s="220"/>
      <c r="C17963" s="220"/>
    </row>
    <row r="17964" spans="1:3" x14ac:dyDescent="0.2">
      <c r="A17964" s="220"/>
      <c r="B17964" s="220"/>
      <c r="C17964" s="220"/>
    </row>
    <row r="17965" spans="1:3" x14ac:dyDescent="0.2">
      <c r="A17965" s="220"/>
      <c r="B17965" s="220"/>
      <c r="C17965" s="220"/>
    </row>
    <row r="17966" spans="1:3" x14ac:dyDescent="0.2">
      <c r="A17966" s="220"/>
      <c r="B17966" s="220"/>
      <c r="C17966" s="220"/>
    </row>
    <row r="17967" spans="1:3" x14ac:dyDescent="0.2">
      <c r="A17967" s="220"/>
      <c r="B17967" s="220"/>
      <c r="C17967" s="220"/>
    </row>
    <row r="17968" spans="1:3" x14ac:dyDescent="0.2">
      <c r="A17968" s="220"/>
      <c r="B17968" s="220"/>
      <c r="C17968" s="220"/>
    </row>
    <row r="17969" spans="1:3" x14ac:dyDescent="0.2">
      <c r="A17969" s="220"/>
      <c r="B17969" s="220"/>
      <c r="C17969" s="220"/>
    </row>
    <row r="17970" spans="1:3" x14ac:dyDescent="0.2">
      <c r="A17970" s="220"/>
      <c r="B17970" s="220"/>
      <c r="C17970" s="220"/>
    </row>
    <row r="17971" spans="1:3" x14ac:dyDescent="0.2">
      <c r="A17971" s="220"/>
      <c r="B17971" s="220"/>
      <c r="C17971" s="220"/>
    </row>
    <row r="17972" spans="1:3" x14ac:dyDescent="0.2">
      <c r="A17972" s="220"/>
      <c r="B17972" s="220"/>
      <c r="C17972" s="220"/>
    </row>
    <row r="17973" spans="1:3" x14ac:dyDescent="0.2">
      <c r="A17973" s="220"/>
      <c r="B17973" s="220"/>
      <c r="C17973" s="220"/>
    </row>
    <row r="17974" spans="1:3" x14ac:dyDescent="0.2">
      <c r="A17974" s="220"/>
      <c r="B17974" s="220"/>
      <c r="C17974" s="220"/>
    </row>
    <row r="17975" spans="1:3" x14ac:dyDescent="0.2">
      <c r="A17975" s="220"/>
      <c r="B17975" s="220"/>
      <c r="C17975" s="220"/>
    </row>
    <row r="17976" spans="1:3" x14ac:dyDescent="0.2">
      <c r="A17976" s="220"/>
      <c r="B17976" s="220"/>
      <c r="C17976" s="220"/>
    </row>
    <row r="17977" spans="1:3" x14ac:dyDescent="0.2">
      <c r="A17977" s="220"/>
      <c r="B17977" s="220"/>
      <c r="C17977" s="220"/>
    </row>
    <row r="17978" spans="1:3" x14ac:dyDescent="0.2">
      <c r="A17978" s="220"/>
      <c r="B17978" s="220"/>
      <c r="C17978" s="220"/>
    </row>
    <row r="17979" spans="1:3" x14ac:dyDescent="0.2">
      <c r="A17979" s="220"/>
      <c r="B17979" s="220"/>
      <c r="C17979" s="220"/>
    </row>
    <row r="17980" spans="1:3" x14ac:dyDescent="0.2">
      <c r="A17980" s="220"/>
      <c r="B17980" s="220"/>
      <c r="C17980" s="220"/>
    </row>
    <row r="17981" spans="1:3" x14ac:dyDescent="0.2">
      <c r="A17981" s="220"/>
      <c r="B17981" s="220"/>
      <c r="C17981" s="220"/>
    </row>
    <row r="17982" spans="1:3" x14ac:dyDescent="0.2">
      <c r="A17982" s="220"/>
      <c r="B17982" s="220"/>
      <c r="C17982" s="220"/>
    </row>
    <row r="17983" spans="1:3" x14ac:dyDescent="0.2">
      <c r="A17983" s="220"/>
      <c r="B17983" s="220"/>
      <c r="C17983" s="220"/>
    </row>
    <row r="17984" spans="1:3" x14ac:dyDescent="0.2">
      <c r="A17984" s="220"/>
      <c r="B17984" s="220"/>
      <c r="C17984" s="220"/>
    </row>
    <row r="17985" spans="1:3" x14ac:dyDescent="0.2">
      <c r="A17985" s="220"/>
      <c r="B17985" s="220"/>
      <c r="C17985" s="220"/>
    </row>
    <row r="17986" spans="1:3" x14ac:dyDescent="0.2">
      <c r="A17986" s="220"/>
      <c r="B17986" s="220"/>
      <c r="C17986" s="220"/>
    </row>
    <row r="17987" spans="1:3" x14ac:dyDescent="0.2">
      <c r="A17987" s="220"/>
      <c r="B17987" s="220"/>
      <c r="C17987" s="220"/>
    </row>
    <row r="17988" spans="1:3" x14ac:dyDescent="0.2">
      <c r="A17988" s="220"/>
      <c r="B17988" s="220"/>
      <c r="C17988" s="220"/>
    </row>
    <row r="17989" spans="1:3" x14ac:dyDescent="0.2">
      <c r="A17989" s="220"/>
      <c r="B17989" s="220"/>
      <c r="C17989" s="220"/>
    </row>
    <row r="17990" spans="1:3" x14ac:dyDescent="0.2">
      <c r="A17990" s="220"/>
      <c r="B17990" s="220"/>
      <c r="C17990" s="220"/>
    </row>
    <row r="17991" spans="1:3" x14ac:dyDescent="0.2">
      <c r="A17991" s="220"/>
      <c r="B17991" s="220"/>
      <c r="C17991" s="220"/>
    </row>
    <row r="17992" spans="1:3" x14ac:dyDescent="0.2">
      <c r="A17992" s="220"/>
      <c r="B17992" s="220"/>
      <c r="C17992" s="220"/>
    </row>
    <row r="17993" spans="1:3" x14ac:dyDescent="0.2">
      <c r="A17993" s="220"/>
      <c r="B17993" s="220"/>
      <c r="C17993" s="220"/>
    </row>
    <row r="17994" spans="1:3" x14ac:dyDescent="0.2">
      <c r="A17994" s="220"/>
      <c r="B17994" s="220"/>
      <c r="C17994" s="220"/>
    </row>
    <row r="17995" spans="1:3" x14ac:dyDescent="0.2">
      <c r="A17995" s="220"/>
      <c r="B17995" s="220"/>
      <c r="C17995" s="220"/>
    </row>
    <row r="17996" spans="1:3" x14ac:dyDescent="0.2">
      <c r="A17996" s="220"/>
      <c r="B17996" s="220"/>
      <c r="C17996" s="220"/>
    </row>
    <row r="17997" spans="1:3" x14ac:dyDescent="0.2">
      <c r="A17997" s="220"/>
      <c r="B17997" s="220"/>
      <c r="C17997" s="220"/>
    </row>
    <row r="17998" spans="1:3" x14ac:dyDescent="0.2">
      <c r="A17998" s="220"/>
      <c r="B17998" s="220"/>
      <c r="C17998" s="220"/>
    </row>
    <row r="17999" spans="1:3" x14ac:dyDescent="0.2">
      <c r="A17999" s="220"/>
      <c r="B17999" s="220"/>
      <c r="C17999" s="220"/>
    </row>
    <row r="18000" spans="1:3" x14ac:dyDescent="0.2">
      <c r="A18000" s="220"/>
      <c r="B18000" s="220"/>
      <c r="C18000" s="220"/>
    </row>
    <row r="18001" spans="1:3" x14ac:dyDescent="0.2">
      <c r="A18001" s="220"/>
      <c r="B18001" s="220"/>
      <c r="C18001" s="220"/>
    </row>
    <row r="18002" spans="1:3" x14ac:dyDescent="0.2">
      <c r="A18002" s="220"/>
      <c r="B18002" s="220"/>
      <c r="C18002" s="220"/>
    </row>
    <row r="18003" spans="1:3" x14ac:dyDescent="0.2">
      <c r="A18003" s="220"/>
      <c r="B18003" s="220"/>
      <c r="C18003" s="220"/>
    </row>
    <row r="18004" spans="1:3" x14ac:dyDescent="0.2">
      <c r="A18004" s="220"/>
      <c r="B18004" s="220"/>
      <c r="C18004" s="220"/>
    </row>
    <row r="18005" spans="1:3" x14ac:dyDescent="0.2">
      <c r="A18005" s="220"/>
      <c r="B18005" s="220"/>
      <c r="C18005" s="220"/>
    </row>
    <row r="18006" spans="1:3" x14ac:dyDescent="0.2">
      <c r="A18006" s="220"/>
      <c r="B18006" s="220"/>
      <c r="C18006" s="220"/>
    </row>
    <row r="18007" spans="1:3" x14ac:dyDescent="0.2">
      <c r="A18007" s="220"/>
      <c r="B18007" s="220"/>
      <c r="C18007" s="220"/>
    </row>
    <row r="18008" spans="1:3" x14ac:dyDescent="0.2">
      <c r="A18008" s="220"/>
      <c r="B18008" s="220"/>
      <c r="C18008" s="220"/>
    </row>
    <row r="18009" spans="1:3" x14ac:dyDescent="0.2">
      <c r="A18009" s="220"/>
      <c r="B18009" s="220"/>
      <c r="C18009" s="220"/>
    </row>
    <row r="18010" spans="1:3" x14ac:dyDescent="0.2">
      <c r="A18010" s="220"/>
      <c r="B18010" s="220"/>
      <c r="C18010" s="220"/>
    </row>
    <row r="18011" spans="1:3" x14ac:dyDescent="0.2">
      <c r="A18011" s="220"/>
      <c r="B18011" s="220"/>
      <c r="C18011" s="220"/>
    </row>
    <row r="18012" spans="1:3" x14ac:dyDescent="0.2">
      <c r="A18012" s="220"/>
      <c r="B18012" s="220"/>
      <c r="C18012" s="220"/>
    </row>
    <row r="18013" spans="1:3" x14ac:dyDescent="0.2">
      <c r="A18013" s="220"/>
      <c r="B18013" s="220"/>
      <c r="C18013" s="220"/>
    </row>
    <row r="18014" spans="1:3" x14ac:dyDescent="0.2">
      <c r="A18014" s="220"/>
      <c r="B18014" s="220"/>
      <c r="C18014" s="220"/>
    </row>
    <row r="18015" spans="1:3" x14ac:dyDescent="0.2">
      <c r="A18015" s="220"/>
      <c r="B18015" s="220"/>
      <c r="C18015" s="220"/>
    </row>
    <row r="18016" spans="1:3" x14ac:dyDescent="0.2">
      <c r="A18016" s="220"/>
      <c r="B18016" s="220"/>
      <c r="C18016" s="220"/>
    </row>
    <row r="18017" spans="1:3" x14ac:dyDescent="0.2">
      <c r="A18017" s="220"/>
      <c r="B18017" s="220"/>
      <c r="C18017" s="220"/>
    </row>
    <row r="18018" spans="1:3" x14ac:dyDescent="0.2">
      <c r="A18018" s="220"/>
      <c r="B18018" s="220"/>
      <c r="C18018" s="220"/>
    </row>
    <row r="18019" spans="1:3" x14ac:dyDescent="0.2">
      <c r="A18019" s="220"/>
      <c r="B18019" s="220"/>
      <c r="C18019" s="220"/>
    </row>
    <row r="18020" spans="1:3" x14ac:dyDescent="0.2">
      <c r="A18020" s="220"/>
      <c r="B18020" s="220"/>
      <c r="C18020" s="220"/>
    </row>
    <row r="18021" spans="1:3" x14ac:dyDescent="0.2">
      <c r="A18021" s="220"/>
      <c r="B18021" s="220"/>
      <c r="C18021" s="220"/>
    </row>
    <row r="18022" spans="1:3" x14ac:dyDescent="0.2">
      <c r="A18022" s="220"/>
      <c r="B18022" s="220"/>
      <c r="C18022" s="220"/>
    </row>
    <row r="18023" spans="1:3" x14ac:dyDescent="0.2">
      <c r="A18023" s="220"/>
      <c r="B18023" s="220"/>
      <c r="C18023" s="220"/>
    </row>
    <row r="18024" spans="1:3" x14ac:dyDescent="0.2">
      <c r="A18024" s="220"/>
      <c r="B18024" s="220"/>
      <c r="C18024" s="220"/>
    </row>
    <row r="18025" spans="1:3" x14ac:dyDescent="0.2">
      <c r="A18025" s="220"/>
      <c r="B18025" s="220"/>
      <c r="C18025" s="220"/>
    </row>
    <row r="18026" spans="1:3" x14ac:dyDescent="0.2">
      <c r="A18026" s="220"/>
      <c r="B18026" s="220"/>
      <c r="C18026" s="220"/>
    </row>
    <row r="18027" spans="1:3" x14ac:dyDescent="0.2">
      <c r="A18027" s="220"/>
      <c r="B18027" s="220"/>
      <c r="C18027" s="220"/>
    </row>
    <row r="18028" spans="1:3" x14ac:dyDescent="0.2">
      <c r="A18028" s="220"/>
      <c r="B18028" s="220"/>
      <c r="C18028" s="220"/>
    </row>
    <row r="18029" spans="1:3" x14ac:dyDescent="0.2">
      <c r="A18029" s="220"/>
      <c r="B18029" s="220"/>
      <c r="C18029" s="220"/>
    </row>
    <row r="18030" spans="1:3" x14ac:dyDescent="0.2">
      <c r="A18030" s="220"/>
      <c r="B18030" s="220"/>
      <c r="C18030" s="220"/>
    </row>
    <row r="18031" spans="1:3" x14ac:dyDescent="0.2">
      <c r="A18031" s="220"/>
      <c r="B18031" s="220"/>
      <c r="C18031" s="220"/>
    </row>
    <row r="18032" spans="1:3" x14ac:dyDescent="0.2">
      <c r="A18032" s="220"/>
      <c r="B18032" s="220"/>
      <c r="C18032" s="220"/>
    </row>
    <row r="18033" spans="1:3" x14ac:dyDescent="0.2">
      <c r="A18033" s="220"/>
      <c r="B18033" s="220"/>
      <c r="C18033" s="220"/>
    </row>
    <row r="18034" spans="1:3" x14ac:dyDescent="0.2">
      <c r="A18034" s="220"/>
      <c r="B18034" s="220"/>
      <c r="C18034" s="220"/>
    </row>
    <row r="18035" spans="1:3" x14ac:dyDescent="0.2">
      <c r="A18035" s="220"/>
      <c r="B18035" s="220"/>
      <c r="C18035" s="220"/>
    </row>
    <row r="18036" spans="1:3" x14ac:dyDescent="0.2">
      <c r="A18036" s="220"/>
      <c r="B18036" s="220"/>
      <c r="C18036" s="220"/>
    </row>
    <row r="18037" spans="1:3" x14ac:dyDescent="0.2">
      <c r="A18037" s="220"/>
      <c r="B18037" s="220"/>
      <c r="C18037" s="220"/>
    </row>
    <row r="18038" spans="1:3" x14ac:dyDescent="0.2">
      <c r="A18038" s="220"/>
      <c r="B18038" s="220"/>
      <c r="C18038" s="220"/>
    </row>
    <row r="18039" spans="1:3" x14ac:dyDescent="0.2">
      <c r="A18039" s="220"/>
      <c r="B18039" s="220"/>
      <c r="C18039" s="220"/>
    </row>
    <row r="18040" spans="1:3" x14ac:dyDescent="0.2">
      <c r="A18040" s="220"/>
      <c r="B18040" s="220"/>
      <c r="C18040" s="220"/>
    </row>
    <row r="18041" spans="1:3" x14ac:dyDescent="0.2">
      <c r="A18041" s="220"/>
      <c r="B18041" s="220"/>
      <c r="C18041" s="220"/>
    </row>
    <row r="18042" spans="1:3" x14ac:dyDescent="0.2">
      <c r="A18042" s="220"/>
      <c r="B18042" s="220"/>
      <c r="C18042" s="220"/>
    </row>
    <row r="18043" spans="1:3" x14ac:dyDescent="0.2">
      <c r="A18043" s="220"/>
      <c r="B18043" s="220"/>
      <c r="C18043" s="220"/>
    </row>
    <row r="18044" spans="1:3" x14ac:dyDescent="0.2">
      <c r="A18044" s="220"/>
      <c r="B18044" s="220"/>
      <c r="C18044" s="220"/>
    </row>
    <row r="18045" spans="1:3" x14ac:dyDescent="0.2">
      <c r="A18045" s="220"/>
      <c r="B18045" s="220"/>
      <c r="C18045" s="220"/>
    </row>
    <row r="18046" spans="1:3" x14ac:dyDescent="0.2">
      <c r="A18046" s="220"/>
      <c r="B18046" s="220"/>
      <c r="C18046" s="220"/>
    </row>
    <row r="18047" spans="1:3" x14ac:dyDescent="0.2">
      <c r="A18047" s="220"/>
      <c r="B18047" s="220"/>
      <c r="C18047" s="220"/>
    </row>
    <row r="18048" spans="1:3" x14ac:dyDescent="0.2">
      <c r="A18048" s="220"/>
      <c r="B18048" s="220"/>
      <c r="C18048" s="220"/>
    </row>
    <row r="18049" spans="1:3" x14ac:dyDescent="0.2">
      <c r="A18049" s="220"/>
      <c r="B18049" s="220"/>
      <c r="C18049" s="220"/>
    </row>
    <row r="18050" spans="1:3" x14ac:dyDescent="0.2">
      <c r="A18050" s="220"/>
      <c r="B18050" s="220"/>
      <c r="C18050" s="220"/>
    </row>
    <row r="18051" spans="1:3" x14ac:dyDescent="0.2">
      <c r="A18051" s="220"/>
      <c r="B18051" s="220"/>
      <c r="C18051" s="220"/>
    </row>
    <row r="18052" spans="1:3" x14ac:dyDescent="0.2">
      <c r="A18052" s="220"/>
      <c r="B18052" s="220"/>
      <c r="C18052" s="220"/>
    </row>
    <row r="18053" spans="1:3" x14ac:dyDescent="0.2">
      <c r="A18053" s="220"/>
      <c r="B18053" s="220"/>
      <c r="C18053" s="220"/>
    </row>
    <row r="18054" spans="1:3" x14ac:dyDescent="0.2">
      <c r="A18054" s="220"/>
      <c r="B18054" s="220"/>
      <c r="C18054" s="220"/>
    </row>
    <row r="18055" spans="1:3" x14ac:dyDescent="0.2">
      <c r="A18055" s="220"/>
      <c r="B18055" s="220"/>
      <c r="C18055" s="220"/>
    </row>
    <row r="18056" spans="1:3" x14ac:dyDescent="0.2">
      <c r="A18056" s="220"/>
      <c r="B18056" s="220"/>
      <c r="C18056" s="220"/>
    </row>
    <row r="18057" spans="1:3" x14ac:dyDescent="0.2">
      <c r="A18057" s="220"/>
      <c r="B18057" s="220"/>
      <c r="C18057" s="220"/>
    </row>
    <row r="18058" spans="1:3" x14ac:dyDescent="0.2">
      <c r="A18058" s="220"/>
      <c r="B18058" s="220"/>
      <c r="C18058" s="220"/>
    </row>
    <row r="18059" spans="1:3" x14ac:dyDescent="0.2">
      <c r="A18059" s="220"/>
      <c r="B18059" s="220"/>
      <c r="C18059" s="220"/>
    </row>
    <row r="18060" spans="1:3" x14ac:dyDescent="0.2">
      <c r="A18060" s="220"/>
      <c r="B18060" s="220"/>
      <c r="C18060" s="220"/>
    </row>
    <row r="18061" spans="1:3" x14ac:dyDescent="0.2">
      <c r="A18061" s="220"/>
      <c r="B18061" s="220"/>
      <c r="C18061" s="220"/>
    </row>
    <row r="18062" spans="1:3" x14ac:dyDescent="0.2">
      <c r="A18062" s="220"/>
      <c r="B18062" s="220"/>
      <c r="C18062" s="220"/>
    </row>
    <row r="18063" spans="1:3" x14ac:dyDescent="0.2">
      <c r="A18063" s="220"/>
      <c r="B18063" s="220"/>
      <c r="C18063" s="220"/>
    </row>
    <row r="18064" spans="1:3" x14ac:dyDescent="0.2">
      <c r="A18064" s="220"/>
      <c r="B18064" s="220"/>
      <c r="C18064" s="220"/>
    </row>
    <row r="18065" spans="1:3" x14ac:dyDescent="0.2">
      <c r="A18065" s="220"/>
      <c r="B18065" s="220"/>
      <c r="C18065" s="220"/>
    </row>
    <row r="18066" spans="1:3" x14ac:dyDescent="0.2">
      <c r="A18066" s="220"/>
      <c r="B18066" s="220"/>
      <c r="C18066" s="220"/>
    </row>
    <row r="18067" spans="1:3" x14ac:dyDescent="0.2">
      <c r="A18067" s="220"/>
      <c r="B18067" s="220"/>
      <c r="C18067" s="220"/>
    </row>
    <row r="18068" spans="1:3" x14ac:dyDescent="0.2">
      <c r="A18068" s="220"/>
      <c r="B18068" s="220"/>
      <c r="C18068" s="220"/>
    </row>
    <row r="18069" spans="1:3" x14ac:dyDescent="0.2">
      <c r="A18069" s="220"/>
      <c r="B18069" s="220"/>
      <c r="C18069" s="220"/>
    </row>
    <row r="18070" spans="1:3" x14ac:dyDescent="0.2">
      <c r="A18070" s="220"/>
      <c r="B18070" s="220"/>
      <c r="C18070" s="220"/>
    </row>
    <row r="18071" spans="1:3" x14ac:dyDescent="0.2">
      <c r="A18071" s="220"/>
      <c r="B18071" s="220"/>
      <c r="C18071" s="220"/>
    </row>
    <row r="18072" spans="1:3" x14ac:dyDescent="0.2">
      <c r="A18072" s="220"/>
      <c r="B18072" s="220"/>
      <c r="C18072" s="220"/>
    </row>
    <row r="18073" spans="1:3" x14ac:dyDescent="0.2">
      <c r="A18073" s="220"/>
      <c r="B18073" s="220"/>
      <c r="C18073" s="220"/>
    </row>
    <row r="18074" spans="1:3" x14ac:dyDescent="0.2">
      <c r="A18074" s="220"/>
      <c r="B18074" s="220"/>
      <c r="C18074" s="220"/>
    </row>
    <row r="18075" spans="1:3" x14ac:dyDescent="0.2">
      <c r="A18075" s="220"/>
      <c r="B18075" s="220"/>
      <c r="C18075" s="220"/>
    </row>
    <row r="18076" spans="1:3" x14ac:dyDescent="0.2">
      <c r="A18076" s="220"/>
      <c r="B18076" s="220"/>
      <c r="C18076" s="220"/>
    </row>
    <row r="18077" spans="1:3" x14ac:dyDescent="0.2">
      <c r="A18077" s="220"/>
      <c r="B18077" s="220"/>
      <c r="C18077" s="220"/>
    </row>
    <row r="18078" spans="1:3" x14ac:dyDescent="0.2">
      <c r="A18078" s="220"/>
      <c r="B18078" s="220"/>
      <c r="C18078" s="220"/>
    </row>
    <row r="18079" spans="1:3" x14ac:dyDescent="0.2">
      <c r="A18079" s="220"/>
      <c r="B18079" s="220"/>
      <c r="C18079" s="220"/>
    </row>
    <row r="18080" spans="1:3" x14ac:dyDescent="0.2">
      <c r="A18080" s="220"/>
      <c r="B18080" s="220"/>
      <c r="C18080" s="220"/>
    </row>
    <row r="18081" spans="1:3" x14ac:dyDescent="0.2">
      <c r="A18081" s="220"/>
      <c r="B18081" s="220"/>
      <c r="C18081" s="220"/>
    </row>
    <row r="18082" spans="1:3" x14ac:dyDescent="0.2">
      <c r="A18082" s="220"/>
      <c r="B18082" s="220"/>
      <c r="C18082" s="220"/>
    </row>
    <row r="18083" spans="1:3" x14ac:dyDescent="0.2">
      <c r="A18083" s="220"/>
      <c r="B18083" s="220"/>
      <c r="C18083" s="220"/>
    </row>
    <row r="18084" spans="1:3" x14ac:dyDescent="0.2">
      <c r="A18084" s="220"/>
      <c r="B18084" s="220"/>
      <c r="C18084" s="220"/>
    </row>
    <row r="18085" spans="1:3" x14ac:dyDescent="0.2">
      <c r="A18085" s="220"/>
      <c r="B18085" s="220"/>
      <c r="C18085" s="220"/>
    </row>
    <row r="18086" spans="1:3" x14ac:dyDescent="0.2">
      <c r="A18086" s="220"/>
      <c r="B18086" s="220"/>
      <c r="C18086" s="220"/>
    </row>
    <row r="18087" spans="1:3" x14ac:dyDescent="0.2">
      <c r="A18087" s="220"/>
      <c r="B18087" s="220"/>
      <c r="C18087" s="220"/>
    </row>
    <row r="18088" spans="1:3" x14ac:dyDescent="0.2">
      <c r="A18088" s="220"/>
      <c r="B18088" s="220"/>
      <c r="C18088" s="220"/>
    </row>
    <row r="18089" spans="1:3" x14ac:dyDescent="0.2">
      <c r="A18089" s="220"/>
      <c r="B18089" s="220"/>
      <c r="C18089" s="220"/>
    </row>
    <row r="18090" spans="1:3" x14ac:dyDescent="0.2">
      <c r="A18090" s="220"/>
      <c r="B18090" s="220"/>
      <c r="C18090" s="220"/>
    </row>
    <row r="18091" spans="1:3" x14ac:dyDescent="0.2">
      <c r="A18091" s="220"/>
      <c r="B18091" s="220"/>
      <c r="C18091" s="220"/>
    </row>
    <row r="18092" spans="1:3" x14ac:dyDescent="0.2">
      <c r="A18092" s="220"/>
      <c r="B18092" s="220"/>
      <c r="C18092" s="220"/>
    </row>
    <row r="18093" spans="1:3" x14ac:dyDescent="0.2">
      <c r="A18093" s="220"/>
      <c r="B18093" s="220"/>
      <c r="C18093" s="220"/>
    </row>
    <row r="18094" spans="1:3" x14ac:dyDescent="0.2">
      <c r="A18094" s="220"/>
      <c r="B18094" s="220"/>
      <c r="C18094" s="220"/>
    </row>
    <row r="18095" spans="1:3" x14ac:dyDescent="0.2">
      <c r="A18095" s="220"/>
      <c r="B18095" s="220"/>
      <c r="C18095" s="220"/>
    </row>
    <row r="18096" spans="1:3" x14ac:dyDescent="0.2">
      <c r="A18096" s="220"/>
      <c r="B18096" s="220"/>
      <c r="C18096" s="220"/>
    </row>
    <row r="18097" spans="1:3" x14ac:dyDescent="0.2">
      <c r="A18097" s="220"/>
      <c r="B18097" s="220"/>
      <c r="C18097" s="220"/>
    </row>
    <row r="18098" spans="1:3" x14ac:dyDescent="0.2">
      <c r="A18098" s="220"/>
      <c r="B18098" s="220"/>
      <c r="C18098" s="220"/>
    </row>
    <row r="18099" spans="1:3" x14ac:dyDescent="0.2">
      <c r="A18099" s="220"/>
      <c r="B18099" s="220"/>
      <c r="C18099" s="220"/>
    </row>
    <row r="18100" spans="1:3" x14ac:dyDescent="0.2">
      <c r="A18100" s="220"/>
      <c r="B18100" s="220"/>
      <c r="C18100" s="220"/>
    </row>
    <row r="18101" spans="1:3" x14ac:dyDescent="0.2">
      <c r="A18101" s="220"/>
      <c r="B18101" s="220"/>
      <c r="C18101" s="220"/>
    </row>
    <row r="18102" spans="1:3" x14ac:dyDescent="0.2">
      <c r="A18102" s="220"/>
      <c r="B18102" s="220"/>
      <c r="C18102" s="220"/>
    </row>
    <row r="18103" spans="1:3" x14ac:dyDescent="0.2">
      <c r="A18103" s="220"/>
      <c r="B18103" s="220"/>
      <c r="C18103" s="220"/>
    </row>
    <row r="18104" spans="1:3" x14ac:dyDescent="0.2">
      <c r="A18104" s="220"/>
      <c r="B18104" s="220"/>
      <c r="C18104" s="220"/>
    </row>
    <row r="18105" spans="1:3" x14ac:dyDescent="0.2">
      <c r="A18105" s="220"/>
      <c r="B18105" s="220"/>
      <c r="C18105" s="220"/>
    </row>
    <row r="18106" spans="1:3" x14ac:dyDescent="0.2">
      <c r="A18106" s="220"/>
      <c r="B18106" s="220"/>
      <c r="C18106" s="220"/>
    </row>
    <row r="18107" spans="1:3" x14ac:dyDescent="0.2">
      <c r="A18107" s="220"/>
      <c r="B18107" s="220"/>
      <c r="C18107" s="220"/>
    </row>
    <row r="18108" spans="1:3" x14ac:dyDescent="0.2">
      <c r="A18108" s="220"/>
      <c r="B18108" s="220"/>
      <c r="C18108" s="220"/>
    </row>
    <row r="18109" spans="1:3" x14ac:dyDescent="0.2">
      <c r="A18109" s="220"/>
      <c r="B18109" s="220"/>
      <c r="C18109" s="220"/>
    </row>
    <row r="18110" spans="1:3" x14ac:dyDescent="0.2">
      <c r="A18110" s="220"/>
      <c r="B18110" s="220"/>
      <c r="C18110" s="220"/>
    </row>
    <row r="18111" spans="1:3" x14ac:dyDescent="0.2">
      <c r="A18111" s="220"/>
      <c r="B18111" s="220"/>
      <c r="C18111" s="220"/>
    </row>
    <row r="18112" spans="1:3" x14ac:dyDescent="0.2">
      <c r="A18112" s="220"/>
      <c r="B18112" s="220"/>
      <c r="C18112" s="220"/>
    </row>
    <row r="18113" spans="1:3" x14ac:dyDescent="0.2">
      <c r="A18113" s="220"/>
      <c r="B18113" s="220"/>
      <c r="C18113" s="220"/>
    </row>
    <row r="18114" spans="1:3" x14ac:dyDescent="0.2">
      <c r="A18114" s="220"/>
      <c r="B18114" s="220"/>
      <c r="C18114" s="220"/>
    </row>
    <row r="18115" spans="1:3" x14ac:dyDescent="0.2">
      <c r="A18115" s="220"/>
      <c r="B18115" s="220"/>
      <c r="C18115" s="220"/>
    </row>
    <row r="18116" spans="1:3" x14ac:dyDescent="0.2">
      <c r="A18116" s="220"/>
      <c r="B18116" s="220"/>
      <c r="C18116" s="220"/>
    </row>
    <row r="18117" spans="1:3" x14ac:dyDescent="0.2">
      <c r="A18117" s="220"/>
      <c r="B18117" s="220"/>
      <c r="C18117" s="220"/>
    </row>
    <row r="18118" spans="1:3" x14ac:dyDescent="0.2">
      <c r="A18118" s="220"/>
      <c r="B18118" s="220"/>
      <c r="C18118" s="220"/>
    </row>
    <row r="18119" spans="1:3" x14ac:dyDescent="0.2">
      <c r="A18119" s="220"/>
      <c r="B18119" s="220"/>
      <c r="C18119" s="220"/>
    </row>
    <row r="18120" spans="1:3" x14ac:dyDescent="0.2">
      <c r="A18120" s="220"/>
      <c r="B18120" s="220"/>
      <c r="C18120" s="220"/>
    </row>
    <row r="18121" spans="1:3" x14ac:dyDescent="0.2">
      <c r="A18121" s="220"/>
      <c r="B18121" s="220"/>
      <c r="C18121" s="220"/>
    </row>
    <row r="18122" spans="1:3" x14ac:dyDescent="0.2">
      <c r="A18122" s="220"/>
      <c r="B18122" s="220"/>
      <c r="C18122" s="220"/>
    </row>
    <row r="18123" spans="1:3" x14ac:dyDescent="0.2">
      <c r="A18123" s="220"/>
      <c r="B18123" s="220"/>
      <c r="C18123" s="220"/>
    </row>
    <row r="18124" spans="1:3" x14ac:dyDescent="0.2">
      <c r="A18124" s="220"/>
      <c r="B18124" s="220"/>
      <c r="C18124" s="220"/>
    </row>
    <row r="18125" spans="1:3" x14ac:dyDescent="0.2">
      <c r="A18125" s="220"/>
      <c r="B18125" s="220"/>
      <c r="C18125" s="220"/>
    </row>
    <row r="18126" spans="1:3" x14ac:dyDescent="0.2">
      <c r="A18126" s="220"/>
      <c r="B18126" s="220"/>
      <c r="C18126" s="220"/>
    </row>
    <row r="18127" spans="1:3" x14ac:dyDescent="0.2">
      <c r="A18127" s="220"/>
      <c r="B18127" s="220"/>
      <c r="C18127" s="220"/>
    </row>
    <row r="18128" spans="1:3" x14ac:dyDescent="0.2">
      <c r="A18128" s="220"/>
      <c r="B18128" s="220"/>
      <c r="C18128" s="220"/>
    </row>
    <row r="18129" spans="1:3" x14ac:dyDescent="0.2">
      <c r="A18129" s="220"/>
      <c r="B18129" s="220"/>
      <c r="C18129" s="220"/>
    </row>
    <row r="18130" spans="1:3" x14ac:dyDescent="0.2">
      <c r="A18130" s="220"/>
      <c r="B18130" s="220"/>
      <c r="C18130" s="220"/>
    </row>
    <row r="18131" spans="1:3" x14ac:dyDescent="0.2">
      <c r="A18131" s="220"/>
      <c r="B18131" s="220"/>
      <c r="C18131" s="220"/>
    </row>
    <row r="18132" spans="1:3" x14ac:dyDescent="0.2">
      <c r="A18132" s="220"/>
      <c r="B18132" s="220"/>
      <c r="C18132" s="220"/>
    </row>
    <row r="18133" spans="1:3" x14ac:dyDescent="0.2">
      <c r="A18133" s="220"/>
      <c r="B18133" s="220"/>
      <c r="C18133" s="220"/>
    </row>
    <row r="18134" spans="1:3" x14ac:dyDescent="0.2">
      <c r="A18134" s="220"/>
      <c r="B18134" s="220"/>
      <c r="C18134" s="220"/>
    </row>
    <row r="18135" spans="1:3" x14ac:dyDescent="0.2">
      <c r="A18135" s="220"/>
      <c r="B18135" s="220"/>
      <c r="C18135" s="220"/>
    </row>
    <row r="18136" spans="1:3" x14ac:dyDescent="0.2">
      <c r="A18136" s="220"/>
      <c r="B18136" s="220"/>
      <c r="C18136" s="220"/>
    </row>
    <row r="18137" spans="1:3" x14ac:dyDescent="0.2">
      <c r="A18137" s="220"/>
      <c r="B18137" s="220"/>
      <c r="C18137" s="220"/>
    </row>
    <row r="18138" spans="1:3" x14ac:dyDescent="0.2">
      <c r="A18138" s="220"/>
      <c r="B18138" s="220"/>
      <c r="C18138" s="220"/>
    </row>
    <row r="18139" spans="1:3" x14ac:dyDescent="0.2">
      <c r="A18139" s="220"/>
      <c r="B18139" s="220"/>
      <c r="C18139" s="220"/>
    </row>
    <row r="18140" spans="1:3" x14ac:dyDescent="0.2">
      <c r="A18140" s="220"/>
      <c r="B18140" s="220"/>
      <c r="C18140" s="220"/>
    </row>
    <row r="18141" spans="1:3" x14ac:dyDescent="0.2">
      <c r="A18141" s="220"/>
      <c r="B18141" s="220"/>
      <c r="C18141" s="220"/>
    </row>
    <row r="18142" spans="1:3" x14ac:dyDescent="0.2">
      <c r="A18142" s="220"/>
      <c r="B18142" s="220"/>
      <c r="C18142" s="220"/>
    </row>
    <row r="18143" spans="1:3" x14ac:dyDescent="0.2">
      <c r="A18143" s="220"/>
      <c r="B18143" s="220"/>
      <c r="C18143" s="220"/>
    </row>
    <row r="18144" spans="1:3" x14ac:dyDescent="0.2">
      <c r="A18144" s="220"/>
      <c r="B18144" s="220"/>
      <c r="C18144" s="220"/>
    </row>
    <row r="18145" spans="1:3" x14ac:dyDescent="0.2">
      <c r="A18145" s="220"/>
      <c r="B18145" s="220"/>
      <c r="C18145" s="220"/>
    </row>
    <row r="18146" spans="1:3" x14ac:dyDescent="0.2">
      <c r="A18146" s="220"/>
      <c r="B18146" s="220"/>
      <c r="C18146" s="220"/>
    </row>
    <row r="18147" spans="1:3" x14ac:dyDescent="0.2">
      <c r="A18147" s="220"/>
      <c r="B18147" s="220"/>
      <c r="C18147" s="220"/>
    </row>
    <row r="18148" spans="1:3" x14ac:dyDescent="0.2">
      <c r="A18148" s="220"/>
      <c r="B18148" s="220"/>
      <c r="C18148" s="220"/>
    </row>
    <row r="18149" spans="1:3" x14ac:dyDescent="0.2">
      <c r="A18149" s="220"/>
      <c r="B18149" s="220"/>
      <c r="C18149" s="220"/>
    </row>
    <row r="18150" spans="1:3" x14ac:dyDescent="0.2">
      <c r="A18150" s="220"/>
      <c r="B18150" s="220"/>
      <c r="C18150" s="220"/>
    </row>
    <row r="18151" spans="1:3" x14ac:dyDescent="0.2">
      <c r="A18151" s="220"/>
      <c r="B18151" s="220"/>
      <c r="C18151" s="220"/>
    </row>
    <row r="18152" spans="1:3" x14ac:dyDescent="0.2">
      <c r="A18152" s="220"/>
      <c r="B18152" s="220"/>
      <c r="C18152" s="220"/>
    </row>
    <row r="18153" spans="1:3" x14ac:dyDescent="0.2">
      <c r="A18153" s="220"/>
      <c r="B18153" s="220"/>
      <c r="C18153" s="220"/>
    </row>
    <row r="18154" spans="1:3" x14ac:dyDescent="0.2">
      <c r="A18154" s="220"/>
      <c r="B18154" s="220"/>
      <c r="C18154" s="220"/>
    </row>
    <row r="18155" spans="1:3" x14ac:dyDescent="0.2">
      <c r="A18155" s="220"/>
      <c r="B18155" s="220"/>
      <c r="C18155" s="220"/>
    </row>
    <row r="18156" spans="1:3" x14ac:dyDescent="0.2">
      <c r="A18156" s="220"/>
      <c r="B18156" s="220"/>
      <c r="C18156" s="220"/>
    </row>
    <row r="18157" spans="1:3" x14ac:dyDescent="0.2">
      <c r="A18157" s="220"/>
      <c r="B18157" s="220"/>
      <c r="C18157" s="220"/>
    </row>
    <row r="18158" spans="1:3" x14ac:dyDescent="0.2">
      <c r="A18158" s="220"/>
      <c r="B18158" s="220"/>
      <c r="C18158" s="220"/>
    </row>
    <row r="18159" spans="1:3" x14ac:dyDescent="0.2">
      <c r="A18159" s="220"/>
      <c r="B18159" s="220"/>
      <c r="C18159" s="220"/>
    </row>
    <row r="18160" spans="1:3" x14ac:dyDescent="0.2">
      <c r="A18160" s="220"/>
      <c r="B18160" s="220"/>
      <c r="C18160" s="220"/>
    </row>
    <row r="18161" spans="1:3" x14ac:dyDescent="0.2">
      <c r="A18161" s="220"/>
      <c r="B18161" s="220"/>
      <c r="C18161" s="220"/>
    </row>
    <row r="18162" spans="1:3" x14ac:dyDescent="0.2">
      <c r="A18162" s="220"/>
      <c r="B18162" s="220"/>
      <c r="C18162" s="220"/>
    </row>
    <row r="18163" spans="1:3" x14ac:dyDescent="0.2">
      <c r="A18163" s="220"/>
      <c r="B18163" s="220"/>
      <c r="C18163" s="220"/>
    </row>
    <row r="18164" spans="1:3" x14ac:dyDescent="0.2">
      <c r="A18164" s="220"/>
      <c r="B18164" s="220"/>
      <c r="C18164" s="220"/>
    </row>
    <row r="18165" spans="1:3" x14ac:dyDescent="0.2">
      <c r="A18165" s="220"/>
      <c r="B18165" s="220"/>
      <c r="C18165" s="220"/>
    </row>
    <row r="18166" spans="1:3" x14ac:dyDescent="0.2">
      <c r="A18166" s="220"/>
      <c r="B18166" s="220"/>
      <c r="C18166" s="220"/>
    </row>
    <row r="18167" spans="1:3" x14ac:dyDescent="0.2">
      <c r="A18167" s="220"/>
      <c r="B18167" s="220"/>
      <c r="C18167" s="220"/>
    </row>
    <row r="18168" spans="1:3" x14ac:dyDescent="0.2">
      <c r="A18168" s="220"/>
      <c r="B18168" s="220"/>
      <c r="C18168" s="220"/>
    </row>
    <row r="18169" spans="1:3" x14ac:dyDescent="0.2">
      <c r="A18169" s="220"/>
      <c r="B18169" s="220"/>
      <c r="C18169" s="220"/>
    </row>
    <row r="18170" spans="1:3" x14ac:dyDescent="0.2">
      <c r="A18170" s="220"/>
      <c r="B18170" s="220"/>
      <c r="C18170" s="220"/>
    </row>
    <row r="18171" spans="1:3" x14ac:dyDescent="0.2">
      <c r="A18171" s="220"/>
      <c r="B18171" s="220"/>
      <c r="C18171" s="220"/>
    </row>
    <row r="18172" spans="1:3" x14ac:dyDescent="0.2">
      <c r="A18172" s="220"/>
      <c r="B18172" s="220"/>
      <c r="C18172" s="220"/>
    </row>
    <row r="18173" spans="1:3" x14ac:dyDescent="0.2">
      <c r="A18173" s="220"/>
      <c r="B18173" s="220"/>
      <c r="C18173" s="220"/>
    </row>
    <row r="18174" spans="1:3" x14ac:dyDescent="0.2">
      <c r="A18174" s="220"/>
      <c r="B18174" s="220"/>
      <c r="C18174" s="220"/>
    </row>
    <row r="18175" spans="1:3" x14ac:dyDescent="0.2">
      <c r="A18175" s="220"/>
      <c r="B18175" s="220"/>
      <c r="C18175" s="220"/>
    </row>
    <row r="18176" spans="1:3" x14ac:dyDescent="0.2">
      <c r="A18176" s="220"/>
      <c r="B18176" s="220"/>
      <c r="C18176" s="220"/>
    </row>
    <row r="18177" spans="1:3" x14ac:dyDescent="0.2">
      <c r="A18177" s="220"/>
      <c r="B18177" s="220"/>
      <c r="C18177" s="220"/>
    </row>
    <row r="18178" spans="1:3" x14ac:dyDescent="0.2">
      <c r="A18178" s="220"/>
      <c r="B18178" s="220"/>
      <c r="C18178" s="220"/>
    </row>
    <row r="18179" spans="1:3" x14ac:dyDescent="0.2">
      <c r="A18179" s="220"/>
      <c r="B18179" s="220"/>
      <c r="C18179" s="220"/>
    </row>
    <row r="18180" spans="1:3" x14ac:dyDescent="0.2">
      <c r="A18180" s="220"/>
      <c r="B18180" s="220"/>
      <c r="C18180" s="220"/>
    </row>
    <row r="18181" spans="1:3" x14ac:dyDescent="0.2">
      <c r="A18181" s="220"/>
      <c r="B18181" s="220"/>
      <c r="C18181" s="220"/>
    </row>
    <row r="18182" spans="1:3" x14ac:dyDescent="0.2">
      <c r="A18182" s="220"/>
      <c r="B18182" s="220"/>
      <c r="C18182" s="220"/>
    </row>
    <row r="18183" spans="1:3" x14ac:dyDescent="0.2">
      <c r="A18183" s="220"/>
      <c r="B18183" s="220"/>
      <c r="C18183" s="220"/>
    </row>
    <row r="18184" spans="1:3" x14ac:dyDescent="0.2">
      <c r="A18184" s="220"/>
      <c r="B18184" s="220"/>
      <c r="C18184" s="220"/>
    </row>
    <row r="18185" spans="1:3" x14ac:dyDescent="0.2">
      <c r="A18185" s="220"/>
      <c r="B18185" s="220"/>
      <c r="C18185" s="220"/>
    </row>
    <row r="18186" spans="1:3" x14ac:dyDescent="0.2">
      <c r="A18186" s="220"/>
      <c r="B18186" s="220"/>
      <c r="C18186" s="220"/>
    </row>
    <row r="18187" spans="1:3" x14ac:dyDescent="0.2">
      <c r="A18187" s="220"/>
      <c r="B18187" s="220"/>
      <c r="C18187" s="220"/>
    </row>
    <row r="18188" spans="1:3" x14ac:dyDescent="0.2">
      <c r="A18188" s="220"/>
      <c r="B18188" s="220"/>
      <c r="C18188" s="220"/>
    </row>
    <row r="18189" spans="1:3" x14ac:dyDescent="0.2">
      <c r="A18189" s="220"/>
      <c r="B18189" s="220"/>
      <c r="C18189" s="220"/>
    </row>
    <row r="18190" spans="1:3" x14ac:dyDescent="0.2">
      <c r="A18190" s="220"/>
      <c r="B18190" s="220"/>
      <c r="C18190" s="220"/>
    </row>
    <row r="18191" spans="1:3" x14ac:dyDescent="0.2">
      <c r="A18191" s="220"/>
      <c r="B18191" s="220"/>
      <c r="C18191" s="220"/>
    </row>
    <row r="18192" spans="1:3" x14ac:dyDescent="0.2">
      <c r="A18192" s="220"/>
      <c r="B18192" s="220"/>
      <c r="C18192" s="220"/>
    </row>
    <row r="18193" spans="1:3" x14ac:dyDescent="0.2">
      <c r="A18193" s="220"/>
      <c r="B18193" s="220"/>
      <c r="C18193" s="220"/>
    </row>
    <row r="18194" spans="1:3" x14ac:dyDescent="0.2">
      <c r="A18194" s="220"/>
      <c r="B18194" s="220"/>
      <c r="C18194" s="220"/>
    </row>
    <row r="18195" spans="1:3" x14ac:dyDescent="0.2">
      <c r="A18195" s="220"/>
      <c r="B18195" s="220"/>
      <c r="C18195" s="220"/>
    </row>
    <row r="18196" spans="1:3" x14ac:dyDescent="0.2">
      <c r="A18196" s="220"/>
      <c r="B18196" s="220"/>
      <c r="C18196" s="220"/>
    </row>
    <row r="18197" spans="1:3" x14ac:dyDescent="0.2">
      <c r="A18197" s="220"/>
      <c r="B18197" s="220"/>
      <c r="C18197" s="220"/>
    </row>
    <row r="18198" spans="1:3" x14ac:dyDescent="0.2">
      <c r="A18198" s="220"/>
      <c r="B18198" s="220"/>
      <c r="C18198" s="220"/>
    </row>
    <row r="18199" spans="1:3" x14ac:dyDescent="0.2">
      <c r="A18199" s="220"/>
      <c r="B18199" s="220"/>
      <c r="C18199" s="220"/>
    </row>
    <row r="18200" spans="1:3" x14ac:dyDescent="0.2">
      <c r="A18200" s="220"/>
      <c r="B18200" s="220"/>
      <c r="C18200" s="220"/>
    </row>
    <row r="18201" spans="1:3" x14ac:dyDescent="0.2">
      <c r="A18201" s="220"/>
      <c r="B18201" s="220"/>
      <c r="C18201" s="220"/>
    </row>
    <row r="18202" spans="1:3" x14ac:dyDescent="0.2">
      <c r="A18202" s="220"/>
      <c r="B18202" s="220"/>
      <c r="C18202" s="220"/>
    </row>
    <row r="18203" spans="1:3" x14ac:dyDescent="0.2">
      <c r="A18203" s="220"/>
      <c r="B18203" s="220"/>
      <c r="C18203" s="220"/>
    </row>
    <row r="18204" spans="1:3" x14ac:dyDescent="0.2">
      <c r="A18204" s="220"/>
      <c r="B18204" s="220"/>
      <c r="C18204" s="220"/>
    </row>
    <row r="18205" spans="1:3" x14ac:dyDescent="0.2">
      <c r="A18205" s="220"/>
      <c r="B18205" s="220"/>
      <c r="C18205" s="220"/>
    </row>
    <row r="18206" spans="1:3" x14ac:dyDescent="0.2">
      <c r="A18206" s="220"/>
      <c r="B18206" s="220"/>
      <c r="C18206" s="220"/>
    </row>
    <row r="18207" spans="1:3" x14ac:dyDescent="0.2">
      <c r="A18207" s="220"/>
      <c r="B18207" s="220"/>
      <c r="C18207" s="220"/>
    </row>
    <row r="18208" spans="1:3" x14ac:dyDescent="0.2">
      <c r="A18208" s="220"/>
      <c r="B18208" s="220"/>
      <c r="C18208" s="220"/>
    </row>
    <row r="18209" spans="1:3" x14ac:dyDescent="0.2">
      <c r="A18209" s="220"/>
      <c r="B18209" s="220"/>
      <c r="C18209" s="220"/>
    </row>
    <row r="18210" spans="1:3" x14ac:dyDescent="0.2">
      <c r="A18210" s="220"/>
      <c r="B18210" s="220"/>
      <c r="C18210" s="220"/>
    </row>
    <row r="18211" spans="1:3" x14ac:dyDescent="0.2">
      <c r="A18211" s="220"/>
      <c r="B18211" s="220"/>
      <c r="C18211" s="220"/>
    </row>
    <row r="18212" spans="1:3" x14ac:dyDescent="0.2">
      <c r="A18212" s="220"/>
      <c r="B18212" s="220"/>
      <c r="C18212" s="220"/>
    </row>
    <row r="18213" spans="1:3" x14ac:dyDescent="0.2">
      <c r="A18213" s="220"/>
      <c r="B18213" s="220"/>
      <c r="C18213" s="220"/>
    </row>
    <row r="18214" spans="1:3" x14ac:dyDescent="0.2">
      <c r="A18214" s="220"/>
      <c r="B18214" s="220"/>
      <c r="C18214" s="220"/>
    </row>
    <row r="18215" spans="1:3" x14ac:dyDescent="0.2">
      <c r="A18215" s="220"/>
      <c r="B18215" s="220"/>
      <c r="C18215" s="220"/>
    </row>
    <row r="18216" spans="1:3" x14ac:dyDescent="0.2">
      <c r="A18216" s="220"/>
      <c r="B18216" s="220"/>
      <c r="C18216" s="220"/>
    </row>
    <row r="18217" spans="1:3" x14ac:dyDescent="0.2">
      <c r="A18217" s="220"/>
      <c r="B18217" s="220"/>
      <c r="C18217" s="220"/>
    </row>
    <row r="18218" spans="1:3" x14ac:dyDescent="0.2">
      <c r="A18218" s="220"/>
      <c r="B18218" s="220"/>
      <c r="C18218" s="220"/>
    </row>
    <row r="18219" spans="1:3" x14ac:dyDescent="0.2">
      <c r="A18219" s="220"/>
      <c r="B18219" s="220"/>
      <c r="C18219" s="220"/>
    </row>
    <row r="18220" spans="1:3" x14ac:dyDescent="0.2">
      <c r="A18220" s="220"/>
      <c r="B18220" s="220"/>
      <c r="C18220" s="220"/>
    </row>
    <row r="18221" spans="1:3" x14ac:dyDescent="0.2">
      <c r="A18221" s="220"/>
      <c r="B18221" s="220"/>
      <c r="C18221" s="220"/>
    </row>
    <row r="18222" spans="1:3" x14ac:dyDescent="0.2">
      <c r="A18222" s="220"/>
      <c r="B18222" s="220"/>
      <c r="C18222" s="220"/>
    </row>
    <row r="18223" spans="1:3" x14ac:dyDescent="0.2">
      <c r="A18223" s="220"/>
      <c r="B18223" s="220"/>
      <c r="C18223" s="220"/>
    </row>
    <row r="18224" spans="1:3" x14ac:dyDescent="0.2">
      <c r="A18224" s="220"/>
      <c r="B18224" s="220"/>
      <c r="C18224" s="220"/>
    </row>
    <row r="18225" spans="1:3" x14ac:dyDescent="0.2">
      <c r="A18225" s="220"/>
      <c r="B18225" s="220"/>
      <c r="C18225" s="220"/>
    </row>
    <row r="18226" spans="1:3" x14ac:dyDescent="0.2">
      <c r="A18226" s="220"/>
      <c r="B18226" s="220"/>
      <c r="C18226" s="220"/>
    </row>
    <row r="18227" spans="1:3" x14ac:dyDescent="0.2">
      <c r="A18227" s="220"/>
      <c r="B18227" s="220"/>
      <c r="C18227" s="220"/>
    </row>
    <row r="18228" spans="1:3" x14ac:dyDescent="0.2">
      <c r="A18228" s="220"/>
      <c r="B18228" s="220"/>
      <c r="C18228" s="220"/>
    </row>
    <row r="18229" spans="1:3" x14ac:dyDescent="0.2">
      <c r="A18229" s="220"/>
      <c r="B18229" s="220"/>
      <c r="C18229" s="220"/>
    </row>
    <row r="18230" spans="1:3" x14ac:dyDescent="0.2">
      <c r="A18230" s="220"/>
      <c r="B18230" s="220"/>
      <c r="C18230" s="220"/>
    </row>
    <row r="18231" spans="1:3" x14ac:dyDescent="0.2">
      <c r="A18231" s="220"/>
      <c r="B18231" s="220"/>
      <c r="C18231" s="220"/>
    </row>
    <row r="18232" spans="1:3" x14ac:dyDescent="0.2">
      <c r="A18232" s="220"/>
      <c r="B18232" s="220"/>
      <c r="C18232" s="220"/>
    </row>
    <row r="18233" spans="1:3" x14ac:dyDescent="0.2">
      <c r="A18233" s="220"/>
      <c r="B18233" s="220"/>
      <c r="C18233" s="220"/>
    </row>
    <row r="18234" spans="1:3" x14ac:dyDescent="0.2">
      <c r="A18234" s="220"/>
      <c r="B18234" s="220"/>
      <c r="C18234" s="220"/>
    </row>
    <row r="18235" spans="1:3" x14ac:dyDescent="0.2">
      <c r="A18235" s="220"/>
      <c r="B18235" s="220"/>
      <c r="C18235" s="220"/>
    </row>
    <row r="18236" spans="1:3" x14ac:dyDescent="0.2">
      <c r="A18236" s="220"/>
      <c r="B18236" s="220"/>
      <c r="C18236" s="220"/>
    </row>
    <row r="18237" spans="1:3" x14ac:dyDescent="0.2">
      <c r="A18237" s="220"/>
      <c r="B18237" s="220"/>
      <c r="C18237" s="220"/>
    </row>
    <row r="18238" spans="1:3" x14ac:dyDescent="0.2">
      <c r="A18238" s="220"/>
      <c r="B18238" s="220"/>
      <c r="C18238" s="220"/>
    </row>
    <row r="18239" spans="1:3" x14ac:dyDescent="0.2">
      <c r="A18239" s="220"/>
      <c r="B18239" s="220"/>
      <c r="C18239" s="220"/>
    </row>
    <row r="18240" spans="1:3" x14ac:dyDescent="0.2">
      <c r="A18240" s="220"/>
      <c r="B18240" s="220"/>
      <c r="C18240" s="220"/>
    </row>
    <row r="18241" spans="1:3" x14ac:dyDescent="0.2">
      <c r="A18241" s="220"/>
      <c r="B18241" s="220"/>
      <c r="C18241" s="220"/>
    </row>
    <row r="18242" spans="1:3" x14ac:dyDescent="0.2">
      <c r="A18242" s="220"/>
      <c r="B18242" s="220"/>
      <c r="C18242" s="220"/>
    </row>
    <row r="18243" spans="1:3" x14ac:dyDescent="0.2">
      <c r="A18243" s="220"/>
      <c r="B18243" s="220"/>
      <c r="C18243" s="220"/>
    </row>
    <row r="18244" spans="1:3" x14ac:dyDescent="0.2">
      <c r="A18244" s="220"/>
      <c r="B18244" s="220"/>
      <c r="C18244" s="220"/>
    </row>
    <row r="18245" spans="1:3" x14ac:dyDescent="0.2">
      <c r="A18245" s="220"/>
      <c r="B18245" s="220"/>
      <c r="C18245" s="220"/>
    </row>
    <row r="18246" spans="1:3" x14ac:dyDescent="0.2">
      <c r="A18246" s="220"/>
      <c r="B18246" s="220"/>
      <c r="C18246" s="220"/>
    </row>
    <row r="18247" spans="1:3" x14ac:dyDescent="0.2">
      <c r="A18247" s="220"/>
      <c r="B18247" s="220"/>
      <c r="C18247" s="220"/>
    </row>
    <row r="18248" spans="1:3" x14ac:dyDescent="0.2">
      <c r="A18248" s="220"/>
      <c r="B18248" s="220"/>
      <c r="C18248" s="220"/>
    </row>
    <row r="18249" spans="1:3" x14ac:dyDescent="0.2">
      <c r="A18249" s="220"/>
      <c r="B18249" s="220"/>
      <c r="C18249" s="220"/>
    </row>
    <row r="18250" spans="1:3" x14ac:dyDescent="0.2">
      <c r="A18250" s="220"/>
      <c r="B18250" s="220"/>
      <c r="C18250" s="220"/>
    </row>
    <row r="18251" spans="1:3" x14ac:dyDescent="0.2">
      <c r="A18251" s="220"/>
      <c r="B18251" s="220"/>
      <c r="C18251" s="220"/>
    </row>
    <row r="18252" spans="1:3" x14ac:dyDescent="0.2">
      <c r="A18252" s="220"/>
      <c r="B18252" s="220"/>
      <c r="C18252" s="220"/>
    </row>
    <row r="18253" spans="1:3" x14ac:dyDescent="0.2">
      <c r="A18253" s="220"/>
      <c r="B18253" s="220"/>
      <c r="C18253" s="220"/>
    </row>
    <row r="18254" spans="1:3" x14ac:dyDescent="0.2">
      <c r="A18254" s="220"/>
      <c r="B18254" s="220"/>
      <c r="C18254" s="220"/>
    </row>
    <row r="18255" spans="1:3" x14ac:dyDescent="0.2">
      <c r="A18255" s="220"/>
      <c r="B18255" s="220"/>
      <c r="C18255" s="220"/>
    </row>
    <row r="18256" spans="1:3" x14ac:dyDescent="0.2">
      <c r="A18256" s="220"/>
      <c r="B18256" s="220"/>
      <c r="C18256" s="220"/>
    </row>
    <row r="18257" spans="1:3" x14ac:dyDescent="0.2">
      <c r="A18257" s="220"/>
      <c r="B18257" s="220"/>
      <c r="C18257" s="220"/>
    </row>
    <row r="18258" spans="1:3" x14ac:dyDescent="0.2">
      <c r="A18258" s="220"/>
      <c r="B18258" s="220"/>
      <c r="C18258" s="220"/>
    </row>
    <row r="18259" spans="1:3" x14ac:dyDescent="0.2">
      <c r="A18259" s="220"/>
      <c r="B18259" s="220"/>
      <c r="C18259" s="220"/>
    </row>
    <row r="18260" spans="1:3" x14ac:dyDescent="0.2">
      <c r="A18260" s="220"/>
      <c r="B18260" s="220"/>
      <c r="C18260" s="220"/>
    </row>
    <row r="18261" spans="1:3" x14ac:dyDescent="0.2">
      <c r="A18261" s="220"/>
      <c r="B18261" s="220"/>
      <c r="C18261" s="220"/>
    </row>
    <row r="18262" spans="1:3" x14ac:dyDescent="0.2">
      <c r="A18262" s="220"/>
      <c r="B18262" s="220"/>
      <c r="C18262" s="220"/>
    </row>
    <row r="18263" spans="1:3" x14ac:dyDescent="0.2">
      <c r="A18263" s="220"/>
      <c r="B18263" s="220"/>
      <c r="C18263" s="220"/>
    </row>
    <row r="18264" spans="1:3" x14ac:dyDescent="0.2">
      <c r="A18264" s="220"/>
      <c r="B18264" s="220"/>
      <c r="C18264" s="220"/>
    </row>
    <row r="18265" spans="1:3" x14ac:dyDescent="0.2">
      <c r="A18265" s="220"/>
      <c r="B18265" s="220"/>
      <c r="C18265" s="220"/>
    </row>
    <row r="18266" spans="1:3" x14ac:dyDescent="0.2">
      <c r="A18266" s="220"/>
      <c r="B18266" s="220"/>
      <c r="C18266" s="220"/>
    </row>
    <row r="18267" spans="1:3" x14ac:dyDescent="0.2">
      <c r="A18267" s="220"/>
      <c r="B18267" s="220"/>
      <c r="C18267" s="220"/>
    </row>
    <row r="18268" spans="1:3" x14ac:dyDescent="0.2">
      <c r="A18268" s="220"/>
      <c r="B18268" s="220"/>
      <c r="C18268" s="220"/>
    </row>
    <row r="18269" spans="1:3" x14ac:dyDescent="0.2">
      <c r="A18269" s="220"/>
      <c r="B18269" s="220"/>
      <c r="C18269" s="220"/>
    </row>
    <row r="18270" spans="1:3" x14ac:dyDescent="0.2">
      <c r="A18270" s="220"/>
      <c r="B18270" s="220"/>
      <c r="C18270" s="220"/>
    </row>
    <row r="18271" spans="1:3" x14ac:dyDescent="0.2">
      <c r="A18271" s="220"/>
      <c r="B18271" s="220"/>
      <c r="C18271" s="220"/>
    </row>
    <row r="18272" spans="1:3" x14ac:dyDescent="0.2">
      <c r="A18272" s="220"/>
      <c r="B18272" s="220"/>
      <c r="C18272" s="220"/>
    </row>
    <row r="18273" spans="1:3" x14ac:dyDescent="0.2">
      <c r="A18273" s="220"/>
      <c r="B18273" s="220"/>
      <c r="C18273" s="220"/>
    </row>
    <row r="18274" spans="1:3" x14ac:dyDescent="0.2">
      <c r="A18274" s="220"/>
      <c r="B18274" s="220"/>
      <c r="C18274" s="220"/>
    </row>
    <row r="18275" spans="1:3" x14ac:dyDescent="0.2">
      <c r="A18275" s="220"/>
      <c r="B18275" s="220"/>
      <c r="C18275" s="220"/>
    </row>
    <row r="18276" spans="1:3" x14ac:dyDescent="0.2">
      <c r="A18276" s="220"/>
      <c r="B18276" s="220"/>
      <c r="C18276" s="220"/>
    </row>
    <row r="18277" spans="1:3" x14ac:dyDescent="0.2">
      <c r="A18277" s="220"/>
      <c r="B18277" s="220"/>
      <c r="C18277" s="220"/>
    </row>
    <row r="18278" spans="1:3" x14ac:dyDescent="0.2">
      <c r="A18278" s="220"/>
      <c r="B18278" s="220"/>
      <c r="C18278" s="220"/>
    </row>
    <row r="18279" spans="1:3" x14ac:dyDescent="0.2">
      <c r="A18279" s="220"/>
      <c r="B18279" s="220"/>
      <c r="C18279" s="220"/>
    </row>
    <row r="18280" spans="1:3" x14ac:dyDescent="0.2">
      <c r="A18280" s="220"/>
      <c r="B18280" s="220"/>
      <c r="C18280" s="220"/>
    </row>
    <row r="18281" spans="1:3" x14ac:dyDescent="0.2">
      <c r="A18281" s="220"/>
      <c r="B18281" s="220"/>
      <c r="C18281" s="220"/>
    </row>
    <row r="18282" spans="1:3" x14ac:dyDescent="0.2">
      <c r="A18282" s="220"/>
      <c r="B18282" s="220"/>
      <c r="C18282" s="220"/>
    </row>
    <row r="18283" spans="1:3" x14ac:dyDescent="0.2">
      <c r="A18283" s="220"/>
      <c r="B18283" s="220"/>
      <c r="C18283" s="220"/>
    </row>
    <row r="18284" spans="1:3" x14ac:dyDescent="0.2">
      <c r="A18284" s="220"/>
      <c r="B18284" s="220"/>
      <c r="C18284" s="220"/>
    </row>
    <row r="18285" spans="1:3" x14ac:dyDescent="0.2">
      <c r="A18285" s="220"/>
      <c r="B18285" s="220"/>
      <c r="C18285" s="220"/>
    </row>
    <row r="18286" spans="1:3" x14ac:dyDescent="0.2">
      <c r="A18286" s="220"/>
      <c r="B18286" s="220"/>
      <c r="C18286" s="220"/>
    </row>
    <row r="18287" spans="1:3" x14ac:dyDescent="0.2">
      <c r="A18287" s="220"/>
      <c r="B18287" s="220"/>
      <c r="C18287" s="220"/>
    </row>
    <row r="18288" spans="1:3" x14ac:dyDescent="0.2">
      <c r="A18288" s="220"/>
      <c r="B18288" s="220"/>
      <c r="C18288" s="220"/>
    </row>
    <row r="18289" spans="1:3" x14ac:dyDescent="0.2">
      <c r="A18289" s="220"/>
      <c r="B18289" s="220"/>
      <c r="C18289" s="220"/>
    </row>
    <row r="18290" spans="1:3" x14ac:dyDescent="0.2">
      <c r="A18290" s="220"/>
      <c r="B18290" s="220"/>
      <c r="C18290" s="220"/>
    </row>
    <row r="18291" spans="1:3" x14ac:dyDescent="0.2">
      <c r="A18291" s="220"/>
      <c r="B18291" s="220"/>
      <c r="C18291" s="220"/>
    </row>
    <row r="18292" spans="1:3" x14ac:dyDescent="0.2">
      <c r="A18292" s="220"/>
      <c r="B18292" s="220"/>
      <c r="C18292" s="220"/>
    </row>
    <row r="18293" spans="1:3" x14ac:dyDescent="0.2">
      <c r="A18293" s="220"/>
      <c r="B18293" s="220"/>
      <c r="C18293" s="220"/>
    </row>
    <row r="18294" spans="1:3" x14ac:dyDescent="0.2">
      <c r="A18294" s="220"/>
      <c r="B18294" s="220"/>
      <c r="C18294" s="220"/>
    </row>
    <row r="18295" spans="1:3" x14ac:dyDescent="0.2">
      <c r="A18295" s="220"/>
      <c r="B18295" s="220"/>
      <c r="C18295" s="220"/>
    </row>
    <row r="18296" spans="1:3" x14ac:dyDescent="0.2">
      <c r="A18296" s="220"/>
      <c r="B18296" s="220"/>
      <c r="C18296" s="220"/>
    </row>
    <row r="18297" spans="1:3" x14ac:dyDescent="0.2">
      <c r="A18297" s="220"/>
      <c r="B18297" s="220"/>
      <c r="C18297" s="220"/>
    </row>
    <row r="18298" spans="1:3" x14ac:dyDescent="0.2">
      <c r="A18298" s="220"/>
      <c r="B18298" s="220"/>
      <c r="C18298" s="220"/>
    </row>
    <row r="18299" spans="1:3" x14ac:dyDescent="0.2">
      <c r="A18299" s="220"/>
      <c r="B18299" s="220"/>
      <c r="C18299" s="220"/>
    </row>
    <row r="18300" spans="1:3" x14ac:dyDescent="0.2">
      <c r="A18300" s="220"/>
      <c r="B18300" s="220"/>
      <c r="C18300" s="220"/>
    </row>
    <row r="18301" spans="1:3" x14ac:dyDescent="0.2">
      <c r="A18301" s="220"/>
      <c r="B18301" s="220"/>
      <c r="C18301" s="220"/>
    </row>
    <row r="18302" spans="1:3" x14ac:dyDescent="0.2">
      <c r="A18302" s="220"/>
      <c r="B18302" s="220"/>
      <c r="C18302" s="220"/>
    </row>
    <row r="18303" spans="1:3" x14ac:dyDescent="0.2">
      <c r="A18303" s="220"/>
      <c r="B18303" s="220"/>
      <c r="C18303" s="220"/>
    </row>
    <row r="18304" spans="1:3" x14ac:dyDescent="0.2">
      <c r="A18304" s="220"/>
      <c r="B18304" s="220"/>
      <c r="C18304" s="220"/>
    </row>
    <row r="18305" spans="1:3" x14ac:dyDescent="0.2">
      <c r="A18305" s="220"/>
      <c r="B18305" s="220"/>
      <c r="C18305" s="220"/>
    </row>
    <row r="18306" spans="1:3" x14ac:dyDescent="0.2">
      <c r="A18306" s="220"/>
      <c r="B18306" s="220"/>
      <c r="C18306" s="220"/>
    </row>
    <row r="18307" spans="1:3" x14ac:dyDescent="0.2">
      <c r="A18307" s="220"/>
      <c r="B18307" s="220"/>
      <c r="C18307" s="220"/>
    </row>
    <row r="18308" spans="1:3" x14ac:dyDescent="0.2">
      <c r="A18308" s="220"/>
      <c r="B18308" s="220"/>
      <c r="C18308" s="220"/>
    </row>
    <row r="18309" spans="1:3" x14ac:dyDescent="0.2">
      <c r="A18309" s="220"/>
      <c r="B18309" s="220"/>
      <c r="C18309" s="220"/>
    </row>
    <row r="18310" spans="1:3" x14ac:dyDescent="0.2">
      <c r="A18310" s="220"/>
      <c r="B18310" s="220"/>
      <c r="C18310" s="220"/>
    </row>
    <row r="18311" spans="1:3" x14ac:dyDescent="0.2">
      <c r="A18311" s="220"/>
      <c r="B18311" s="220"/>
      <c r="C18311" s="220"/>
    </row>
    <row r="18312" spans="1:3" x14ac:dyDescent="0.2">
      <c r="A18312" s="220"/>
      <c r="B18312" s="220"/>
      <c r="C18312" s="220"/>
    </row>
    <row r="18313" spans="1:3" x14ac:dyDescent="0.2">
      <c r="A18313" s="220"/>
      <c r="B18313" s="220"/>
      <c r="C18313" s="220"/>
    </row>
    <row r="18314" spans="1:3" x14ac:dyDescent="0.2">
      <c r="A18314" s="220"/>
      <c r="B18314" s="220"/>
      <c r="C18314" s="220"/>
    </row>
    <row r="18315" spans="1:3" x14ac:dyDescent="0.2">
      <c r="A18315" s="220"/>
      <c r="B18315" s="220"/>
      <c r="C18315" s="220"/>
    </row>
    <row r="18316" spans="1:3" x14ac:dyDescent="0.2">
      <c r="A18316" s="220"/>
      <c r="B18316" s="220"/>
      <c r="C18316" s="220"/>
    </row>
    <row r="18317" spans="1:3" x14ac:dyDescent="0.2">
      <c r="A18317" s="220"/>
      <c r="B18317" s="220"/>
      <c r="C18317" s="220"/>
    </row>
    <row r="18318" spans="1:3" x14ac:dyDescent="0.2">
      <c r="A18318" s="220"/>
      <c r="B18318" s="220"/>
      <c r="C18318" s="220"/>
    </row>
    <row r="18319" spans="1:3" x14ac:dyDescent="0.2">
      <c r="A18319" s="220"/>
      <c r="B18319" s="220"/>
      <c r="C18319" s="220"/>
    </row>
    <row r="18320" spans="1:3" x14ac:dyDescent="0.2">
      <c r="A18320" s="220"/>
      <c r="B18320" s="220"/>
      <c r="C18320" s="220"/>
    </row>
    <row r="18321" spans="1:3" x14ac:dyDescent="0.2">
      <c r="A18321" s="220"/>
      <c r="B18321" s="220"/>
      <c r="C18321" s="220"/>
    </row>
    <row r="18322" spans="1:3" x14ac:dyDescent="0.2">
      <c r="A18322" s="220"/>
      <c r="B18322" s="220"/>
      <c r="C18322" s="220"/>
    </row>
    <row r="18323" spans="1:3" x14ac:dyDescent="0.2">
      <c r="A18323" s="220"/>
      <c r="B18323" s="220"/>
      <c r="C18323" s="220"/>
    </row>
    <row r="18324" spans="1:3" x14ac:dyDescent="0.2">
      <c r="A18324" s="220"/>
      <c r="B18324" s="220"/>
      <c r="C18324" s="220"/>
    </row>
    <row r="18325" spans="1:3" x14ac:dyDescent="0.2">
      <c r="A18325" s="220"/>
      <c r="B18325" s="220"/>
      <c r="C18325" s="220"/>
    </row>
    <row r="18326" spans="1:3" x14ac:dyDescent="0.2">
      <c r="A18326" s="220"/>
      <c r="B18326" s="220"/>
      <c r="C18326" s="220"/>
    </row>
    <row r="18327" spans="1:3" x14ac:dyDescent="0.2">
      <c r="A18327" s="220"/>
      <c r="B18327" s="220"/>
      <c r="C18327" s="220"/>
    </row>
    <row r="18328" spans="1:3" x14ac:dyDescent="0.2">
      <c r="A18328" s="220"/>
      <c r="B18328" s="220"/>
      <c r="C18328" s="220"/>
    </row>
    <row r="18329" spans="1:3" x14ac:dyDescent="0.2">
      <c r="A18329" s="220"/>
      <c r="B18329" s="220"/>
      <c r="C18329" s="220"/>
    </row>
    <row r="18330" spans="1:3" x14ac:dyDescent="0.2">
      <c r="A18330" s="220"/>
      <c r="B18330" s="220"/>
      <c r="C18330" s="220"/>
    </row>
    <row r="18331" spans="1:3" x14ac:dyDescent="0.2">
      <c r="A18331" s="220"/>
      <c r="B18331" s="220"/>
      <c r="C18331" s="220"/>
    </row>
    <row r="18332" spans="1:3" x14ac:dyDescent="0.2">
      <c r="A18332" s="220"/>
      <c r="B18332" s="220"/>
      <c r="C18332" s="220"/>
    </row>
    <row r="18333" spans="1:3" x14ac:dyDescent="0.2">
      <c r="A18333" s="220"/>
      <c r="B18333" s="220"/>
      <c r="C18333" s="220"/>
    </row>
    <row r="18334" spans="1:3" x14ac:dyDescent="0.2">
      <c r="A18334" s="220"/>
      <c r="B18334" s="220"/>
      <c r="C18334" s="220"/>
    </row>
    <row r="18335" spans="1:3" x14ac:dyDescent="0.2">
      <c r="A18335" s="220"/>
      <c r="B18335" s="220"/>
      <c r="C18335" s="220"/>
    </row>
    <row r="18336" spans="1:3" x14ac:dyDescent="0.2">
      <c r="A18336" s="220"/>
      <c r="B18336" s="220"/>
      <c r="C18336" s="220"/>
    </row>
    <row r="18337" spans="1:3" x14ac:dyDescent="0.2">
      <c r="A18337" s="220"/>
      <c r="B18337" s="220"/>
      <c r="C18337" s="220"/>
    </row>
    <row r="18338" spans="1:3" x14ac:dyDescent="0.2">
      <c r="A18338" s="220"/>
      <c r="B18338" s="220"/>
      <c r="C18338" s="220"/>
    </row>
    <row r="18339" spans="1:3" x14ac:dyDescent="0.2">
      <c r="A18339" s="220"/>
      <c r="B18339" s="220"/>
      <c r="C18339" s="220"/>
    </row>
    <row r="18340" spans="1:3" x14ac:dyDescent="0.2">
      <c r="A18340" s="220"/>
      <c r="B18340" s="220"/>
      <c r="C18340" s="220"/>
    </row>
    <row r="18341" spans="1:3" x14ac:dyDescent="0.2">
      <c r="A18341" s="220"/>
      <c r="B18341" s="220"/>
      <c r="C18341" s="220"/>
    </row>
    <row r="18342" spans="1:3" x14ac:dyDescent="0.2">
      <c r="A18342" s="220"/>
      <c r="B18342" s="220"/>
      <c r="C18342" s="220"/>
    </row>
    <row r="18343" spans="1:3" x14ac:dyDescent="0.2">
      <c r="A18343" s="220"/>
      <c r="B18343" s="220"/>
      <c r="C18343" s="220"/>
    </row>
    <row r="18344" spans="1:3" x14ac:dyDescent="0.2">
      <c r="A18344" s="220"/>
      <c r="B18344" s="220"/>
      <c r="C18344" s="220"/>
    </row>
    <row r="18345" spans="1:3" x14ac:dyDescent="0.2">
      <c r="A18345" s="220"/>
      <c r="B18345" s="220"/>
      <c r="C18345" s="220"/>
    </row>
    <row r="18346" spans="1:3" x14ac:dyDescent="0.2">
      <c r="A18346" s="220"/>
      <c r="B18346" s="220"/>
      <c r="C18346" s="220"/>
    </row>
    <row r="18347" spans="1:3" x14ac:dyDescent="0.2">
      <c r="A18347" s="220"/>
      <c r="B18347" s="220"/>
      <c r="C18347" s="220"/>
    </row>
    <row r="18348" spans="1:3" x14ac:dyDescent="0.2">
      <c r="A18348" s="220"/>
      <c r="B18348" s="220"/>
      <c r="C18348" s="220"/>
    </row>
    <row r="18349" spans="1:3" x14ac:dyDescent="0.2">
      <c r="A18349" s="220"/>
      <c r="B18349" s="220"/>
      <c r="C18349" s="220"/>
    </row>
    <row r="18350" spans="1:3" x14ac:dyDescent="0.2">
      <c r="A18350" s="220"/>
      <c r="B18350" s="220"/>
      <c r="C18350" s="220"/>
    </row>
    <row r="18351" spans="1:3" x14ac:dyDescent="0.2">
      <c r="A18351" s="220"/>
      <c r="B18351" s="220"/>
      <c r="C18351" s="220"/>
    </row>
    <row r="18352" spans="1:3" x14ac:dyDescent="0.2">
      <c r="A18352" s="220"/>
      <c r="B18352" s="220"/>
      <c r="C18352" s="220"/>
    </row>
    <row r="18353" spans="1:3" x14ac:dyDescent="0.2">
      <c r="A18353" s="220"/>
      <c r="B18353" s="220"/>
      <c r="C18353" s="220"/>
    </row>
    <row r="18354" spans="1:3" x14ac:dyDescent="0.2">
      <c r="A18354" s="220"/>
      <c r="B18354" s="220"/>
      <c r="C18354" s="220"/>
    </row>
    <row r="18355" spans="1:3" x14ac:dyDescent="0.2">
      <c r="A18355" s="220"/>
      <c r="B18355" s="220"/>
      <c r="C18355" s="220"/>
    </row>
    <row r="18356" spans="1:3" x14ac:dyDescent="0.2">
      <c r="A18356" s="220"/>
      <c r="B18356" s="220"/>
      <c r="C18356" s="220"/>
    </row>
    <row r="18357" spans="1:3" x14ac:dyDescent="0.2">
      <c r="A18357" s="220"/>
      <c r="B18357" s="220"/>
      <c r="C18357" s="220"/>
    </row>
    <row r="18358" spans="1:3" x14ac:dyDescent="0.2">
      <c r="A18358" s="220"/>
      <c r="B18358" s="220"/>
      <c r="C18358" s="220"/>
    </row>
    <row r="18359" spans="1:3" x14ac:dyDescent="0.2">
      <c r="A18359" s="220"/>
      <c r="B18359" s="220"/>
      <c r="C18359" s="220"/>
    </row>
    <row r="18360" spans="1:3" x14ac:dyDescent="0.2">
      <c r="A18360" s="220"/>
      <c r="B18360" s="220"/>
      <c r="C18360" s="220"/>
    </row>
    <row r="18361" spans="1:3" x14ac:dyDescent="0.2">
      <c r="A18361" s="220"/>
      <c r="B18361" s="220"/>
      <c r="C18361" s="220"/>
    </row>
    <row r="18362" spans="1:3" x14ac:dyDescent="0.2">
      <c r="A18362" s="220"/>
      <c r="B18362" s="220"/>
      <c r="C18362" s="220"/>
    </row>
    <row r="18363" spans="1:3" x14ac:dyDescent="0.2">
      <c r="A18363" s="220"/>
      <c r="B18363" s="220"/>
      <c r="C18363" s="220"/>
    </row>
    <row r="18364" spans="1:3" x14ac:dyDescent="0.2">
      <c r="A18364" s="220"/>
      <c r="B18364" s="220"/>
      <c r="C18364" s="220"/>
    </row>
    <row r="18365" spans="1:3" x14ac:dyDescent="0.2">
      <c r="A18365" s="220"/>
      <c r="B18365" s="220"/>
      <c r="C18365" s="220"/>
    </row>
    <row r="18366" spans="1:3" x14ac:dyDescent="0.2">
      <c r="A18366" s="220"/>
      <c r="B18366" s="220"/>
      <c r="C18366" s="220"/>
    </row>
    <row r="18367" spans="1:3" x14ac:dyDescent="0.2">
      <c r="A18367" s="220"/>
      <c r="B18367" s="220"/>
      <c r="C18367" s="220"/>
    </row>
    <row r="18368" spans="1:3" x14ac:dyDescent="0.2">
      <c r="A18368" s="220"/>
      <c r="B18368" s="220"/>
      <c r="C18368" s="220"/>
    </row>
    <row r="18369" spans="1:3" x14ac:dyDescent="0.2">
      <c r="A18369" s="220"/>
      <c r="B18369" s="220"/>
      <c r="C18369" s="220"/>
    </row>
    <row r="18370" spans="1:3" x14ac:dyDescent="0.2">
      <c r="A18370" s="220"/>
      <c r="B18370" s="220"/>
      <c r="C18370" s="220"/>
    </row>
    <row r="18371" spans="1:3" x14ac:dyDescent="0.2">
      <c r="A18371" s="220"/>
      <c r="B18371" s="220"/>
      <c r="C18371" s="220"/>
    </row>
    <row r="18372" spans="1:3" x14ac:dyDescent="0.2">
      <c r="A18372" s="220"/>
      <c r="B18372" s="220"/>
      <c r="C18372" s="220"/>
    </row>
    <row r="18373" spans="1:3" x14ac:dyDescent="0.2">
      <c r="A18373" s="220"/>
      <c r="B18373" s="220"/>
      <c r="C18373" s="220"/>
    </row>
    <row r="18374" spans="1:3" x14ac:dyDescent="0.2">
      <c r="A18374" s="220"/>
      <c r="B18374" s="220"/>
      <c r="C18374" s="220"/>
    </row>
    <row r="18375" spans="1:3" x14ac:dyDescent="0.2">
      <c r="A18375" s="220"/>
      <c r="B18375" s="220"/>
      <c r="C18375" s="220"/>
    </row>
    <row r="18376" spans="1:3" x14ac:dyDescent="0.2">
      <c r="A18376" s="220"/>
      <c r="B18376" s="220"/>
      <c r="C18376" s="220"/>
    </row>
    <row r="18377" spans="1:3" x14ac:dyDescent="0.2">
      <c r="A18377" s="220"/>
      <c r="B18377" s="220"/>
      <c r="C18377" s="220"/>
    </row>
    <row r="18378" spans="1:3" x14ac:dyDescent="0.2">
      <c r="A18378" s="220"/>
      <c r="B18378" s="220"/>
      <c r="C18378" s="220"/>
    </row>
    <row r="18379" spans="1:3" x14ac:dyDescent="0.2">
      <c r="A18379" s="220"/>
      <c r="B18379" s="220"/>
      <c r="C18379" s="220"/>
    </row>
    <row r="18380" spans="1:3" x14ac:dyDescent="0.2">
      <c r="A18380" s="220"/>
      <c r="B18380" s="220"/>
      <c r="C18380" s="220"/>
    </row>
    <row r="18381" spans="1:3" x14ac:dyDescent="0.2">
      <c r="A18381" s="220"/>
      <c r="B18381" s="220"/>
      <c r="C18381" s="220"/>
    </row>
    <row r="18382" spans="1:3" x14ac:dyDescent="0.2">
      <c r="A18382" s="220"/>
      <c r="B18382" s="220"/>
      <c r="C18382" s="220"/>
    </row>
    <row r="18383" spans="1:3" x14ac:dyDescent="0.2">
      <c r="A18383" s="220"/>
      <c r="B18383" s="220"/>
      <c r="C18383" s="220"/>
    </row>
    <row r="18384" spans="1:3" x14ac:dyDescent="0.2">
      <c r="A18384" s="220"/>
      <c r="B18384" s="220"/>
      <c r="C18384" s="220"/>
    </row>
    <row r="18385" spans="1:3" x14ac:dyDescent="0.2">
      <c r="A18385" s="220"/>
      <c r="B18385" s="220"/>
      <c r="C18385" s="220"/>
    </row>
    <row r="18386" spans="1:3" x14ac:dyDescent="0.2">
      <c r="A18386" s="220"/>
      <c r="B18386" s="220"/>
      <c r="C18386" s="220"/>
    </row>
    <row r="18387" spans="1:3" x14ac:dyDescent="0.2">
      <c r="A18387" s="220"/>
      <c r="B18387" s="220"/>
      <c r="C18387" s="220"/>
    </row>
    <row r="18388" spans="1:3" x14ac:dyDescent="0.2">
      <c r="A18388" s="220"/>
      <c r="B18388" s="220"/>
      <c r="C18388" s="220"/>
    </row>
    <row r="18389" spans="1:3" x14ac:dyDescent="0.2">
      <c r="A18389" s="220"/>
      <c r="B18389" s="220"/>
      <c r="C18389" s="220"/>
    </row>
    <row r="18390" spans="1:3" x14ac:dyDescent="0.2">
      <c r="A18390" s="220"/>
      <c r="B18390" s="220"/>
      <c r="C18390" s="220"/>
    </row>
    <row r="18391" spans="1:3" x14ac:dyDescent="0.2">
      <c r="A18391" s="220"/>
      <c r="B18391" s="220"/>
      <c r="C18391" s="220"/>
    </row>
    <row r="18392" spans="1:3" x14ac:dyDescent="0.2">
      <c r="A18392" s="220"/>
      <c r="B18392" s="220"/>
      <c r="C18392" s="220"/>
    </row>
    <row r="18393" spans="1:3" x14ac:dyDescent="0.2">
      <c r="A18393" s="220"/>
      <c r="B18393" s="220"/>
      <c r="C18393" s="220"/>
    </row>
    <row r="18394" spans="1:3" x14ac:dyDescent="0.2">
      <c r="A18394" s="220"/>
      <c r="B18394" s="220"/>
      <c r="C18394" s="220"/>
    </row>
    <row r="18395" spans="1:3" x14ac:dyDescent="0.2">
      <c r="A18395" s="220"/>
      <c r="B18395" s="220"/>
      <c r="C18395" s="220"/>
    </row>
    <row r="18396" spans="1:3" x14ac:dyDescent="0.2">
      <c r="A18396" s="220"/>
      <c r="B18396" s="220"/>
      <c r="C18396" s="220"/>
    </row>
    <row r="18397" spans="1:3" x14ac:dyDescent="0.2">
      <c r="A18397" s="220"/>
      <c r="B18397" s="220"/>
      <c r="C18397" s="220"/>
    </row>
    <row r="18398" spans="1:3" x14ac:dyDescent="0.2">
      <c r="A18398" s="220"/>
      <c r="B18398" s="220"/>
      <c r="C18398" s="220"/>
    </row>
    <row r="18399" spans="1:3" x14ac:dyDescent="0.2">
      <c r="A18399" s="220"/>
      <c r="B18399" s="220"/>
      <c r="C18399" s="220"/>
    </row>
    <row r="18400" spans="1:3" x14ac:dyDescent="0.2">
      <c r="A18400" s="220"/>
      <c r="B18400" s="220"/>
      <c r="C18400" s="220"/>
    </row>
    <row r="18401" spans="1:3" x14ac:dyDescent="0.2">
      <c r="A18401" s="220"/>
      <c r="B18401" s="220"/>
      <c r="C18401" s="220"/>
    </row>
    <row r="18402" spans="1:3" x14ac:dyDescent="0.2">
      <c r="A18402" s="220"/>
      <c r="B18402" s="220"/>
      <c r="C18402" s="220"/>
    </row>
    <row r="18403" spans="1:3" x14ac:dyDescent="0.2">
      <c r="A18403" s="220"/>
      <c r="B18403" s="220"/>
      <c r="C18403" s="220"/>
    </row>
    <row r="18404" spans="1:3" x14ac:dyDescent="0.2">
      <c r="A18404" s="220"/>
      <c r="B18404" s="220"/>
      <c r="C18404" s="220"/>
    </row>
    <row r="18405" spans="1:3" x14ac:dyDescent="0.2">
      <c r="A18405" s="220"/>
      <c r="B18405" s="220"/>
      <c r="C18405" s="220"/>
    </row>
    <row r="18406" spans="1:3" x14ac:dyDescent="0.2">
      <c r="A18406" s="220"/>
      <c r="B18406" s="220"/>
      <c r="C18406" s="220"/>
    </row>
    <row r="18407" spans="1:3" x14ac:dyDescent="0.2">
      <c r="A18407" s="220"/>
      <c r="B18407" s="220"/>
      <c r="C18407" s="220"/>
    </row>
    <row r="18408" spans="1:3" x14ac:dyDescent="0.2">
      <c r="A18408" s="220"/>
      <c r="B18408" s="220"/>
      <c r="C18408" s="220"/>
    </row>
    <row r="18409" spans="1:3" x14ac:dyDescent="0.2">
      <c r="A18409" s="220"/>
      <c r="B18409" s="220"/>
      <c r="C18409" s="220"/>
    </row>
    <row r="18410" spans="1:3" x14ac:dyDescent="0.2">
      <c r="A18410" s="220"/>
      <c r="B18410" s="220"/>
      <c r="C18410" s="220"/>
    </row>
    <row r="18411" spans="1:3" x14ac:dyDescent="0.2">
      <c r="A18411" s="220"/>
      <c r="B18411" s="220"/>
      <c r="C18411" s="220"/>
    </row>
    <row r="18412" spans="1:3" x14ac:dyDescent="0.2">
      <c r="A18412" s="220"/>
      <c r="B18412" s="220"/>
      <c r="C18412" s="220"/>
    </row>
    <row r="18413" spans="1:3" x14ac:dyDescent="0.2">
      <c r="A18413" s="220"/>
      <c r="B18413" s="220"/>
      <c r="C18413" s="220"/>
    </row>
    <row r="18414" spans="1:3" x14ac:dyDescent="0.2">
      <c r="A18414" s="220"/>
      <c r="B18414" s="220"/>
      <c r="C18414" s="220"/>
    </row>
    <row r="18415" spans="1:3" x14ac:dyDescent="0.2">
      <c r="A18415" s="220"/>
      <c r="B18415" s="220"/>
      <c r="C18415" s="220"/>
    </row>
    <row r="18416" spans="1:3" x14ac:dyDescent="0.2">
      <c r="A18416" s="220"/>
      <c r="B18416" s="220"/>
      <c r="C18416" s="220"/>
    </row>
    <row r="18417" spans="1:3" x14ac:dyDescent="0.2">
      <c r="A18417" s="220"/>
      <c r="B18417" s="220"/>
      <c r="C18417" s="220"/>
    </row>
    <row r="18418" spans="1:3" x14ac:dyDescent="0.2">
      <c r="A18418" s="220"/>
      <c r="B18418" s="220"/>
      <c r="C18418" s="220"/>
    </row>
    <row r="18419" spans="1:3" x14ac:dyDescent="0.2">
      <c r="A18419" s="220"/>
      <c r="B18419" s="220"/>
      <c r="C18419" s="220"/>
    </row>
    <row r="18420" spans="1:3" x14ac:dyDescent="0.2">
      <c r="A18420" s="220"/>
      <c r="B18420" s="220"/>
      <c r="C18420" s="220"/>
    </row>
    <row r="18421" spans="1:3" x14ac:dyDescent="0.2">
      <c r="A18421" s="220"/>
      <c r="B18421" s="220"/>
      <c r="C18421" s="220"/>
    </row>
    <row r="18422" spans="1:3" x14ac:dyDescent="0.2">
      <c r="A18422" s="220"/>
      <c r="B18422" s="220"/>
      <c r="C18422" s="220"/>
    </row>
    <row r="18423" spans="1:3" x14ac:dyDescent="0.2">
      <c r="A18423" s="220"/>
      <c r="B18423" s="220"/>
      <c r="C18423" s="220"/>
    </row>
    <row r="18424" spans="1:3" x14ac:dyDescent="0.2">
      <c r="A18424" s="220"/>
      <c r="B18424" s="220"/>
      <c r="C18424" s="220"/>
    </row>
    <row r="18425" spans="1:3" x14ac:dyDescent="0.2">
      <c r="A18425" s="220"/>
      <c r="B18425" s="220"/>
      <c r="C18425" s="220"/>
    </row>
    <row r="18426" spans="1:3" x14ac:dyDescent="0.2">
      <c r="A18426" s="220"/>
      <c r="B18426" s="220"/>
      <c r="C18426" s="220"/>
    </row>
    <row r="18427" spans="1:3" x14ac:dyDescent="0.2">
      <c r="A18427" s="220"/>
      <c r="B18427" s="220"/>
      <c r="C18427" s="220"/>
    </row>
    <row r="18428" spans="1:3" x14ac:dyDescent="0.2">
      <c r="A18428" s="220"/>
      <c r="B18428" s="220"/>
      <c r="C18428" s="220"/>
    </row>
    <row r="18429" spans="1:3" x14ac:dyDescent="0.2">
      <c r="A18429" s="220"/>
      <c r="B18429" s="220"/>
      <c r="C18429" s="220"/>
    </row>
    <row r="18430" spans="1:3" x14ac:dyDescent="0.2">
      <c r="A18430" s="220"/>
      <c r="B18430" s="220"/>
      <c r="C18430" s="220"/>
    </row>
    <row r="18431" spans="1:3" x14ac:dyDescent="0.2">
      <c r="A18431" s="220"/>
      <c r="B18431" s="220"/>
      <c r="C18431" s="220"/>
    </row>
    <row r="18432" spans="1:3" x14ac:dyDescent="0.2">
      <c r="A18432" s="220"/>
      <c r="B18432" s="220"/>
      <c r="C18432" s="220"/>
    </row>
    <row r="18433" spans="1:3" x14ac:dyDescent="0.2">
      <c r="A18433" s="220"/>
      <c r="B18433" s="220"/>
      <c r="C18433" s="220"/>
    </row>
    <row r="18434" spans="1:3" x14ac:dyDescent="0.2">
      <c r="A18434" s="220"/>
      <c r="B18434" s="220"/>
      <c r="C18434" s="220"/>
    </row>
    <row r="18435" spans="1:3" x14ac:dyDescent="0.2">
      <c r="A18435" s="220"/>
      <c r="B18435" s="220"/>
      <c r="C18435" s="220"/>
    </row>
    <row r="18436" spans="1:3" x14ac:dyDescent="0.2">
      <c r="A18436" s="220"/>
      <c r="B18436" s="220"/>
      <c r="C18436" s="220"/>
    </row>
    <row r="18437" spans="1:3" x14ac:dyDescent="0.2">
      <c r="A18437" s="220"/>
      <c r="B18437" s="220"/>
      <c r="C18437" s="220"/>
    </row>
    <row r="18438" spans="1:3" x14ac:dyDescent="0.2">
      <c r="A18438" s="220"/>
      <c r="B18438" s="220"/>
      <c r="C18438" s="220"/>
    </row>
    <row r="18439" spans="1:3" x14ac:dyDescent="0.2">
      <c r="A18439" s="220"/>
      <c r="B18439" s="220"/>
      <c r="C18439" s="220"/>
    </row>
    <row r="18440" spans="1:3" x14ac:dyDescent="0.2">
      <c r="A18440" s="220"/>
      <c r="B18440" s="220"/>
      <c r="C18440" s="220"/>
    </row>
    <row r="18441" spans="1:3" x14ac:dyDescent="0.2">
      <c r="A18441" s="220"/>
      <c r="B18441" s="220"/>
      <c r="C18441" s="220"/>
    </row>
    <row r="18442" spans="1:3" x14ac:dyDescent="0.2">
      <c r="A18442" s="220"/>
      <c r="B18442" s="220"/>
      <c r="C18442" s="220"/>
    </row>
    <row r="18443" spans="1:3" x14ac:dyDescent="0.2">
      <c r="A18443" s="220"/>
      <c r="B18443" s="220"/>
      <c r="C18443" s="220"/>
    </row>
    <row r="18444" spans="1:3" x14ac:dyDescent="0.2">
      <c r="A18444" s="220"/>
      <c r="B18444" s="220"/>
      <c r="C18444" s="220"/>
    </row>
    <row r="18445" spans="1:3" x14ac:dyDescent="0.2">
      <c r="A18445" s="220"/>
      <c r="B18445" s="220"/>
      <c r="C18445" s="220"/>
    </row>
    <row r="18446" spans="1:3" x14ac:dyDescent="0.2">
      <c r="A18446" s="220"/>
      <c r="B18446" s="220"/>
      <c r="C18446" s="220"/>
    </row>
    <row r="18447" spans="1:3" x14ac:dyDescent="0.2">
      <c r="A18447" s="220"/>
      <c r="B18447" s="220"/>
      <c r="C18447" s="220"/>
    </row>
    <row r="18448" spans="1:3" x14ac:dyDescent="0.2">
      <c r="A18448" s="220"/>
      <c r="B18448" s="220"/>
      <c r="C18448" s="220"/>
    </row>
    <row r="18449" spans="1:3" x14ac:dyDescent="0.2">
      <c r="A18449" s="220"/>
      <c r="B18449" s="220"/>
      <c r="C18449" s="220"/>
    </row>
    <row r="18450" spans="1:3" x14ac:dyDescent="0.2">
      <c r="A18450" s="220"/>
      <c r="B18450" s="220"/>
      <c r="C18450" s="220"/>
    </row>
    <row r="18451" spans="1:3" x14ac:dyDescent="0.2">
      <c r="A18451" s="220"/>
      <c r="B18451" s="220"/>
      <c r="C18451" s="220"/>
    </row>
    <row r="18452" spans="1:3" x14ac:dyDescent="0.2">
      <c r="A18452" s="220"/>
      <c r="B18452" s="220"/>
      <c r="C18452" s="220"/>
    </row>
    <row r="18453" spans="1:3" x14ac:dyDescent="0.2">
      <c r="A18453" s="220"/>
      <c r="B18453" s="220"/>
      <c r="C18453" s="220"/>
    </row>
    <row r="18454" spans="1:3" x14ac:dyDescent="0.2">
      <c r="A18454" s="220"/>
      <c r="B18454" s="220"/>
      <c r="C18454" s="220"/>
    </row>
    <row r="18455" spans="1:3" x14ac:dyDescent="0.2">
      <c r="A18455" s="220"/>
      <c r="B18455" s="220"/>
      <c r="C18455" s="220"/>
    </row>
    <row r="18456" spans="1:3" x14ac:dyDescent="0.2">
      <c r="A18456" s="220"/>
      <c r="B18456" s="220"/>
      <c r="C18456" s="220"/>
    </row>
    <row r="18457" spans="1:3" x14ac:dyDescent="0.2">
      <c r="A18457" s="220"/>
      <c r="B18457" s="220"/>
      <c r="C18457" s="220"/>
    </row>
    <row r="18458" spans="1:3" x14ac:dyDescent="0.2">
      <c r="A18458" s="220"/>
      <c r="B18458" s="220"/>
      <c r="C18458" s="220"/>
    </row>
    <row r="18459" spans="1:3" x14ac:dyDescent="0.2">
      <c r="A18459" s="220"/>
      <c r="B18459" s="220"/>
      <c r="C18459" s="220"/>
    </row>
    <row r="18460" spans="1:3" x14ac:dyDescent="0.2">
      <c r="A18460" s="220"/>
      <c r="B18460" s="220"/>
      <c r="C18460" s="220"/>
    </row>
    <row r="18461" spans="1:3" x14ac:dyDescent="0.2">
      <c r="A18461" s="220"/>
      <c r="B18461" s="220"/>
      <c r="C18461" s="220"/>
    </row>
    <row r="18462" spans="1:3" x14ac:dyDescent="0.2">
      <c r="A18462" s="220"/>
      <c r="B18462" s="220"/>
      <c r="C18462" s="220"/>
    </row>
    <row r="18463" spans="1:3" x14ac:dyDescent="0.2">
      <c r="A18463" s="220"/>
      <c r="B18463" s="220"/>
      <c r="C18463" s="220"/>
    </row>
    <row r="18464" spans="1:3" x14ac:dyDescent="0.2">
      <c r="A18464" s="220"/>
      <c r="B18464" s="220"/>
      <c r="C18464" s="220"/>
    </row>
    <row r="18465" spans="1:3" x14ac:dyDescent="0.2">
      <c r="A18465" s="220"/>
      <c r="B18465" s="220"/>
      <c r="C18465" s="220"/>
    </row>
    <row r="18466" spans="1:3" x14ac:dyDescent="0.2">
      <c r="A18466" s="220"/>
      <c r="B18466" s="220"/>
      <c r="C18466" s="220"/>
    </row>
    <row r="18467" spans="1:3" x14ac:dyDescent="0.2">
      <c r="A18467" s="220"/>
      <c r="B18467" s="220"/>
      <c r="C18467" s="220"/>
    </row>
    <row r="18468" spans="1:3" x14ac:dyDescent="0.2">
      <c r="A18468" s="220"/>
      <c r="B18468" s="220"/>
      <c r="C18468" s="220"/>
    </row>
    <row r="18469" spans="1:3" x14ac:dyDescent="0.2">
      <c r="A18469" s="220"/>
      <c r="B18469" s="220"/>
      <c r="C18469" s="220"/>
    </row>
    <row r="18470" spans="1:3" x14ac:dyDescent="0.2">
      <c r="A18470" s="220"/>
      <c r="B18470" s="220"/>
      <c r="C18470" s="220"/>
    </row>
    <row r="18471" spans="1:3" x14ac:dyDescent="0.2">
      <c r="A18471" s="220"/>
      <c r="B18471" s="220"/>
      <c r="C18471" s="220"/>
    </row>
    <row r="18472" spans="1:3" x14ac:dyDescent="0.2">
      <c r="A18472" s="220"/>
      <c r="B18472" s="220"/>
      <c r="C18472" s="220"/>
    </row>
    <row r="18473" spans="1:3" x14ac:dyDescent="0.2">
      <c r="A18473" s="220"/>
      <c r="B18473" s="220"/>
      <c r="C18473" s="220"/>
    </row>
    <row r="18474" spans="1:3" x14ac:dyDescent="0.2">
      <c r="A18474" s="220"/>
      <c r="B18474" s="220"/>
      <c r="C18474" s="220"/>
    </row>
    <row r="18475" spans="1:3" x14ac:dyDescent="0.2">
      <c r="A18475" s="220"/>
      <c r="B18475" s="220"/>
      <c r="C18475" s="220"/>
    </row>
    <row r="18476" spans="1:3" x14ac:dyDescent="0.2">
      <c r="A18476" s="220"/>
      <c r="B18476" s="220"/>
      <c r="C18476" s="220"/>
    </row>
    <row r="18477" spans="1:3" x14ac:dyDescent="0.2">
      <c r="A18477" s="220"/>
      <c r="B18477" s="220"/>
      <c r="C18477" s="220"/>
    </row>
    <row r="18478" spans="1:3" x14ac:dyDescent="0.2">
      <c r="A18478" s="220"/>
      <c r="B18478" s="220"/>
      <c r="C18478" s="220"/>
    </row>
    <row r="18479" spans="1:3" x14ac:dyDescent="0.2">
      <c r="A18479" s="220"/>
      <c r="B18479" s="220"/>
      <c r="C18479" s="220"/>
    </row>
    <row r="18480" spans="1:3" x14ac:dyDescent="0.2">
      <c r="A18480" s="220"/>
      <c r="B18480" s="220"/>
      <c r="C18480" s="220"/>
    </row>
    <row r="18481" spans="1:3" x14ac:dyDescent="0.2">
      <c r="A18481" s="220"/>
      <c r="B18481" s="220"/>
      <c r="C18481" s="220"/>
    </row>
    <row r="18482" spans="1:3" x14ac:dyDescent="0.2">
      <c r="A18482" s="220"/>
      <c r="B18482" s="220"/>
      <c r="C18482" s="220"/>
    </row>
    <row r="18483" spans="1:3" x14ac:dyDescent="0.2">
      <c r="A18483" s="220"/>
      <c r="B18483" s="220"/>
      <c r="C18483" s="220"/>
    </row>
    <row r="18484" spans="1:3" x14ac:dyDescent="0.2">
      <c r="A18484" s="220"/>
      <c r="B18484" s="220"/>
      <c r="C18484" s="220"/>
    </row>
    <row r="18485" spans="1:3" x14ac:dyDescent="0.2">
      <c r="A18485" s="220"/>
      <c r="B18485" s="220"/>
      <c r="C18485" s="220"/>
    </row>
    <row r="18486" spans="1:3" x14ac:dyDescent="0.2">
      <c r="A18486" s="220"/>
      <c r="B18486" s="220"/>
      <c r="C18486" s="220"/>
    </row>
    <row r="18487" spans="1:3" x14ac:dyDescent="0.2">
      <c r="A18487" s="220"/>
      <c r="B18487" s="220"/>
      <c r="C18487" s="220"/>
    </row>
    <row r="18488" spans="1:3" x14ac:dyDescent="0.2">
      <c r="A18488" s="220"/>
      <c r="B18488" s="220"/>
      <c r="C18488" s="220"/>
    </row>
    <row r="18489" spans="1:3" x14ac:dyDescent="0.2">
      <c r="A18489" s="220"/>
      <c r="B18489" s="220"/>
      <c r="C18489" s="220"/>
    </row>
    <row r="18490" spans="1:3" x14ac:dyDescent="0.2">
      <c r="A18490" s="220"/>
      <c r="B18490" s="220"/>
      <c r="C18490" s="220"/>
    </row>
    <row r="18491" spans="1:3" x14ac:dyDescent="0.2">
      <c r="A18491" s="220"/>
      <c r="B18491" s="220"/>
      <c r="C18491" s="220"/>
    </row>
    <row r="18492" spans="1:3" x14ac:dyDescent="0.2">
      <c r="A18492" s="220"/>
      <c r="B18492" s="220"/>
      <c r="C18492" s="220"/>
    </row>
    <row r="18493" spans="1:3" x14ac:dyDescent="0.2">
      <c r="A18493" s="220"/>
      <c r="B18493" s="220"/>
      <c r="C18493" s="220"/>
    </row>
    <row r="18494" spans="1:3" x14ac:dyDescent="0.2">
      <c r="A18494" s="220"/>
      <c r="B18494" s="220"/>
      <c r="C18494" s="220"/>
    </row>
    <row r="18495" spans="1:3" x14ac:dyDescent="0.2">
      <c r="A18495" s="220"/>
      <c r="B18495" s="220"/>
      <c r="C18495" s="220"/>
    </row>
    <row r="18496" spans="1:3" x14ac:dyDescent="0.2">
      <c r="A18496" s="220"/>
      <c r="B18496" s="220"/>
      <c r="C18496" s="220"/>
    </row>
    <row r="18497" spans="1:3" x14ac:dyDescent="0.2">
      <c r="A18497" s="220"/>
      <c r="B18497" s="220"/>
      <c r="C18497" s="220"/>
    </row>
    <row r="18498" spans="1:3" x14ac:dyDescent="0.2">
      <c r="A18498" s="220"/>
      <c r="B18498" s="220"/>
      <c r="C18498" s="220"/>
    </row>
    <row r="18499" spans="1:3" x14ac:dyDescent="0.2">
      <c r="A18499" s="220"/>
      <c r="B18499" s="220"/>
      <c r="C18499" s="220"/>
    </row>
    <row r="18500" spans="1:3" x14ac:dyDescent="0.2">
      <c r="A18500" s="220"/>
      <c r="B18500" s="220"/>
      <c r="C18500" s="220"/>
    </row>
    <row r="18501" spans="1:3" x14ac:dyDescent="0.2">
      <c r="A18501" s="220"/>
      <c r="B18501" s="220"/>
      <c r="C18501" s="220"/>
    </row>
    <row r="18502" spans="1:3" x14ac:dyDescent="0.2">
      <c r="A18502" s="220"/>
      <c r="B18502" s="220"/>
      <c r="C18502" s="220"/>
    </row>
    <row r="18503" spans="1:3" x14ac:dyDescent="0.2">
      <c r="A18503" s="220"/>
      <c r="B18503" s="220"/>
      <c r="C18503" s="220"/>
    </row>
    <row r="18504" spans="1:3" x14ac:dyDescent="0.2">
      <c r="A18504" s="220"/>
      <c r="B18504" s="220"/>
      <c r="C18504" s="220"/>
    </row>
    <row r="18505" spans="1:3" x14ac:dyDescent="0.2">
      <c r="A18505" s="220"/>
      <c r="B18505" s="220"/>
      <c r="C18505" s="220"/>
    </row>
    <row r="18506" spans="1:3" x14ac:dyDescent="0.2">
      <c r="A18506" s="220"/>
      <c r="B18506" s="220"/>
      <c r="C18506" s="220"/>
    </row>
    <row r="18507" spans="1:3" x14ac:dyDescent="0.2">
      <c r="A18507" s="220"/>
      <c r="B18507" s="220"/>
      <c r="C18507" s="220"/>
    </row>
    <row r="18508" spans="1:3" x14ac:dyDescent="0.2">
      <c r="A18508" s="220"/>
      <c r="B18508" s="220"/>
      <c r="C18508" s="220"/>
    </row>
    <row r="18509" spans="1:3" x14ac:dyDescent="0.2">
      <c r="A18509" s="220"/>
      <c r="B18509" s="220"/>
      <c r="C18509" s="220"/>
    </row>
    <row r="18510" spans="1:3" x14ac:dyDescent="0.2">
      <c r="A18510" s="220"/>
      <c r="B18510" s="220"/>
      <c r="C18510" s="220"/>
    </row>
    <row r="18511" spans="1:3" x14ac:dyDescent="0.2">
      <c r="A18511" s="220"/>
      <c r="B18511" s="220"/>
      <c r="C18511" s="220"/>
    </row>
    <row r="18512" spans="1:3" x14ac:dyDescent="0.2">
      <c r="A18512" s="220"/>
      <c r="B18512" s="220"/>
      <c r="C18512" s="220"/>
    </row>
    <row r="18513" spans="1:3" x14ac:dyDescent="0.2">
      <c r="A18513" s="220"/>
      <c r="B18513" s="220"/>
      <c r="C18513" s="220"/>
    </row>
    <row r="18514" spans="1:3" x14ac:dyDescent="0.2">
      <c r="A18514" s="220"/>
      <c r="B18514" s="220"/>
      <c r="C18514" s="220"/>
    </row>
    <row r="18515" spans="1:3" x14ac:dyDescent="0.2">
      <c r="A18515" s="220"/>
      <c r="B18515" s="220"/>
      <c r="C18515" s="220"/>
    </row>
    <row r="18516" spans="1:3" x14ac:dyDescent="0.2">
      <c r="A18516" s="220"/>
      <c r="B18516" s="220"/>
      <c r="C18516" s="220"/>
    </row>
    <row r="18517" spans="1:3" x14ac:dyDescent="0.2">
      <c r="A18517" s="220"/>
      <c r="B18517" s="220"/>
      <c r="C18517" s="220"/>
    </row>
    <row r="18518" spans="1:3" x14ac:dyDescent="0.2">
      <c r="A18518" s="220"/>
      <c r="B18518" s="220"/>
      <c r="C18518" s="220"/>
    </row>
    <row r="18519" spans="1:3" x14ac:dyDescent="0.2">
      <c r="A18519" s="220"/>
      <c r="B18519" s="220"/>
      <c r="C18519" s="220"/>
    </row>
    <row r="18520" spans="1:3" x14ac:dyDescent="0.2">
      <c r="A18520" s="220"/>
      <c r="B18520" s="220"/>
      <c r="C18520" s="220"/>
    </row>
    <row r="18521" spans="1:3" x14ac:dyDescent="0.2">
      <c r="A18521" s="220"/>
      <c r="B18521" s="220"/>
      <c r="C18521" s="220"/>
    </row>
    <row r="18522" spans="1:3" x14ac:dyDescent="0.2">
      <c r="A18522" s="220"/>
      <c r="B18522" s="220"/>
      <c r="C18522" s="220"/>
    </row>
    <row r="18523" spans="1:3" x14ac:dyDescent="0.2">
      <c r="A18523" s="220"/>
      <c r="B18523" s="220"/>
      <c r="C18523" s="220"/>
    </row>
    <row r="18524" spans="1:3" x14ac:dyDescent="0.2">
      <c r="A18524" s="220"/>
      <c r="B18524" s="220"/>
      <c r="C18524" s="220"/>
    </row>
    <row r="18525" spans="1:3" x14ac:dyDescent="0.2">
      <c r="A18525" s="220"/>
      <c r="B18525" s="220"/>
      <c r="C18525" s="220"/>
    </row>
    <row r="18526" spans="1:3" x14ac:dyDescent="0.2">
      <c r="A18526" s="220"/>
      <c r="B18526" s="220"/>
      <c r="C18526" s="220"/>
    </row>
    <row r="18527" spans="1:3" x14ac:dyDescent="0.2">
      <c r="A18527" s="220"/>
      <c r="B18527" s="220"/>
      <c r="C18527" s="220"/>
    </row>
    <row r="18528" spans="1:3" x14ac:dyDescent="0.2">
      <c r="A18528" s="220"/>
      <c r="B18528" s="220"/>
      <c r="C18528" s="220"/>
    </row>
    <row r="18529" spans="1:3" x14ac:dyDescent="0.2">
      <c r="A18529" s="220"/>
      <c r="B18529" s="220"/>
      <c r="C18529" s="220"/>
    </row>
    <row r="18530" spans="1:3" x14ac:dyDescent="0.2">
      <c r="A18530" s="220"/>
      <c r="B18530" s="220"/>
      <c r="C18530" s="220"/>
    </row>
    <row r="18531" spans="1:3" x14ac:dyDescent="0.2">
      <c r="A18531" s="220"/>
      <c r="B18531" s="220"/>
      <c r="C18531" s="220"/>
    </row>
    <row r="18532" spans="1:3" x14ac:dyDescent="0.2">
      <c r="A18532" s="220"/>
      <c r="B18532" s="220"/>
      <c r="C18532" s="220"/>
    </row>
    <row r="18533" spans="1:3" x14ac:dyDescent="0.2">
      <c r="A18533" s="220"/>
      <c r="B18533" s="220"/>
      <c r="C18533" s="220"/>
    </row>
    <row r="18534" spans="1:3" x14ac:dyDescent="0.2">
      <c r="A18534" s="220"/>
      <c r="B18534" s="220"/>
      <c r="C18534" s="220"/>
    </row>
    <row r="18535" spans="1:3" x14ac:dyDescent="0.2">
      <c r="A18535" s="220"/>
      <c r="B18535" s="220"/>
      <c r="C18535" s="220"/>
    </row>
    <row r="18536" spans="1:3" x14ac:dyDescent="0.2">
      <c r="A18536" s="220"/>
      <c r="B18536" s="220"/>
      <c r="C18536" s="220"/>
    </row>
    <row r="18537" spans="1:3" x14ac:dyDescent="0.2">
      <c r="A18537" s="220"/>
      <c r="B18537" s="220"/>
      <c r="C18537" s="220"/>
    </row>
    <row r="18538" spans="1:3" x14ac:dyDescent="0.2">
      <c r="A18538" s="220"/>
      <c r="B18538" s="220"/>
      <c r="C18538" s="220"/>
    </row>
    <row r="18539" spans="1:3" x14ac:dyDescent="0.2">
      <c r="A18539" s="220"/>
      <c r="B18539" s="220"/>
      <c r="C18539" s="220"/>
    </row>
    <row r="18540" spans="1:3" x14ac:dyDescent="0.2">
      <c r="A18540" s="220"/>
      <c r="B18540" s="220"/>
      <c r="C18540" s="220"/>
    </row>
    <row r="18541" spans="1:3" x14ac:dyDescent="0.2">
      <c r="A18541" s="220"/>
      <c r="B18541" s="220"/>
      <c r="C18541" s="220"/>
    </row>
    <row r="18542" spans="1:3" x14ac:dyDescent="0.2">
      <c r="A18542" s="220"/>
      <c r="B18542" s="220"/>
      <c r="C18542" s="220"/>
    </row>
    <row r="18543" spans="1:3" x14ac:dyDescent="0.2">
      <c r="A18543" s="220"/>
      <c r="B18543" s="220"/>
      <c r="C18543" s="220"/>
    </row>
    <row r="18544" spans="1:3" x14ac:dyDescent="0.2">
      <c r="A18544" s="220"/>
      <c r="B18544" s="220"/>
      <c r="C18544" s="220"/>
    </row>
    <row r="18545" spans="1:3" x14ac:dyDescent="0.2">
      <c r="A18545" s="220"/>
      <c r="B18545" s="220"/>
      <c r="C18545" s="220"/>
    </row>
    <row r="18546" spans="1:3" x14ac:dyDescent="0.2">
      <c r="A18546" s="220"/>
      <c r="B18546" s="220"/>
      <c r="C18546" s="220"/>
    </row>
    <row r="18547" spans="1:3" x14ac:dyDescent="0.2">
      <c r="A18547" s="220"/>
      <c r="B18547" s="220"/>
      <c r="C18547" s="220"/>
    </row>
    <row r="18548" spans="1:3" x14ac:dyDescent="0.2">
      <c r="A18548" s="220"/>
      <c r="B18548" s="220"/>
      <c r="C18548" s="220"/>
    </row>
    <row r="18549" spans="1:3" x14ac:dyDescent="0.2">
      <c r="A18549" s="220"/>
      <c r="B18549" s="220"/>
      <c r="C18549" s="220"/>
    </row>
    <row r="18550" spans="1:3" x14ac:dyDescent="0.2">
      <c r="A18550" s="220"/>
      <c r="B18550" s="220"/>
      <c r="C18550" s="220"/>
    </row>
    <row r="18551" spans="1:3" x14ac:dyDescent="0.2">
      <c r="A18551" s="220"/>
      <c r="B18551" s="220"/>
      <c r="C18551" s="220"/>
    </row>
    <row r="18552" spans="1:3" x14ac:dyDescent="0.2">
      <c r="A18552" s="220"/>
      <c r="B18552" s="220"/>
      <c r="C18552" s="220"/>
    </row>
    <row r="18553" spans="1:3" x14ac:dyDescent="0.2">
      <c r="A18553" s="220"/>
      <c r="B18553" s="220"/>
      <c r="C18553" s="220"/>
    </row>
    <row r="18554" spans="1:3" x14ac:dyDescent="0.2">
      <c r="A18554" s="220"/>
      <c r="B18554" s="220"/>
      <c r="C18554" s="220"/>
    </row>
    <row r="18555" spans="1:3" x14ac:dyDescent="0.2">
      <c r="A18555" s="220"/>
      <c r="B18555" s="220"/>
      <c r="C18555" s="220"/>
    </row>
    <row r="18556" spans="1:3" x14ac:dyDescent="0.2">
      <c r="A18556" s="220"/>
      <c r="B18556" s="220"/>
      <c r="C18556" s="220"/>
    </row>
    <row r="18557" spans="1:3" x14ac:dyDescent="0.2">
      <c r="A18557" s="220"/>
      <c r="B18557" s="220"/>
      <c r="C18557" s="220"/>
    </row>
    <row r="18558" spans="1:3" x14ac:dyDescent="0.2">
      <c r="A18558" s="220"/>
      <c r="B18558" s="220"/>
      <c r="C18558" s="220"/>
    </row>
    <row r="18559" spans="1:3" x14ac:dyDescent="0.2">
      <c r="A18559" s="220"/>
      <c r="B18559" s="220"/>
      <c r="C18559" s="220"/>
    </row>
    <row r="18560" spans="1:3" x14ac:dyDescent="0.2">
      <c r="A18560" s="220"/>
      <c r="B18560" s="220"/>
      <c r="C18560" s="220"/>
    </row>
    <row r="18561" spans="1:3" x14ac:dyDescent="0.2">
      <c r="A18561" s="220"/>
      <c r="B18561" s="220"/>
      <c r="C18561" s="220"/>
    </row>
    <row r="18562" spans="1:3" x14ac:dyDescent="0.2">
      <c r="A18562" s="220"/>
      <c r="B18562" s="220"/>
      <c r="C18562" s="220"/>
    </row>
    <row r="18563" spans="1:3" x14ac:dyDescent="0.2">
      <c r="A18563" s="220"/>
      <c r="B18563" s="220"/>
      <c r="C18563" s="220"/>
    </row>
    <row r="18564" spans="1:3" x14ac:dyDescent="0.2">
      <c r="A18564" s="220"/>
      <c r="B18564" s="220"/>
      <c r="C18564" s="220"/>
    </row>
    <row r="18565" spans="1:3" x14ac:dyDescent="0.2">
      <c r="A18565" s="220"/>
      <c r="B18565" s="220"/>
      <c r="C18565" s="220"/>
    </row>
    <row r="18566" spans="1:3" x14ac:dyDescent="0.2">
      <c r="A18566" s="220"/>
      <c r="B18566" s="220"/>
      <c r="C18566" s="220"/>
    </row>
    <row r="18567" spans="1:3" x14ac:dyDescent="0.2">
      <c r="A18567" s="220"/>
      <c r="B18567" s="220"/>
      <c r="C18567" s="220"/>
    </row>
    <row r="18568" spans="1:3" x14ac:dyDescent="0.2">
      <c r="A18568" s="220"/>
      <c r="B18568" s="220"/>
      <c r="C18568" s="220"/>
    </row>
    <row r="18569" spans="1:3" x14ac:dyDescent="0.2">
      <c r="A18569" s="220"/>
      <c r="B18569" s="220"/>
      <c r="C18569" s="220"/>
    </row>
    <row r="18570" spans="1:3" x14ac:dyDescent="0.2">
      <c r="A18570" s="220"/>
      <c r="B18570" s="220"/>
      <c r="C18570" s="220"/>
    </row>
    <row r="18571" spans="1:3" x14ac:dyDescent="0.2">
      <c r="A18571" s="220"/>
      <c r="B18571" s="220"/>
      <c r="C18571" s="220"/>
    </row>
    <row r="18572" spans="1:3" x14ac:dyDescent="0.2">
      <c r="A18572" s="220"/>
      <c r="B18572" s="220"/>
      <c r="C18572" s="220"/>
    </row>
    <row r="18573" spans="1:3" x14ac:dyDescent="0.2">
      <c r="A18573" s="220"/>
      <c r="B18573" s="220"/>
      <c r="C18573" s="220"/>
    </row>
    <row r="18574" spans="1:3" x14ac:dyDescent="0.2">
      <c r="A18574" s="220"/>
      <c r="B18574" s="220"/>
      <c r="C18574" s="220"/>
    </row>
    <row r="18575" spans="1:3" x14ac:dyDescent="0.2">
      <c r="A18575" s="220"/>
      <c r="B18575" s="220"/>
      <c r="C18575" s="220"/>
    </row>
    <row r="18576" spans="1:3" x14ac:dyDescent="0.2">
      <c r="A18576" s="220"/>
      <c r="B18576" s="220"/>
      <c r="C18576" s="220"/>
    </row>
    <row r="18577" spans="1:3" x14ac:dyDescent="0.2">
      <c r="A18577" s="220"/>
      <c r="B18577" s="220"/>
      <c r="C18577" s="220"/>
    </row>
    <row r="18578" spans="1:3" x14ac:dyDescent="0.2">
      <c r="A18578" s="220"/>
      <c r="B18578" s="220"/>
      <c r="C18578" s="220"/>
    </row>
    <row r="18579" spans="1:3" x14ac:dyDescent="0.2">
      <c r="A18579" s="220"/>
      <c r="B18579" s="220"/>
      <c r="C18579" s="220"/>
    </row>
    <row r="18580" spans="1:3" x14ac:dyDescent="0.2">
      <c r="A18580" s="220"/>
      <c r="B18580" s="220"/>
      <c r="C18580" s="220"/>
    </row>
    <row r="18581" spans="1:3" x14ac:dyDescent="0.2">
      <c r="A18581" s="220"/>
      <c r="B18581" s="220"/>
      <c r="C18581" s="220"/>
    </row>
    <row r="18582" spans="1:3" x14ac:dyDescent="0.2">
      <c r="A18582" s="220"/>
      <c r="B18582" s="220"/>
      <c r="C18582" s="220"/>
    </row>
    <row r="18583" spans="1:3" x14ac:dyDescent="0.2">
      <c r="A18583" s="220"/>
      <c r="B18583" s="220"/>
      <c r="C18583" s="220"/>
    </row>
    <row r="18584" spans="1:3" x14ac:dyDescent="0.2">
      <c r="A18584" s="220"/>
      <c r="B18584" s="220"/>
      <c r="C18584" s="220"/>
    </row>
    <row r="18585" spans="1:3" x14ac:dyDescent="0.2">
      <c r="A18585" s="220"/>
      <c r="B18585" s="220"/>
      <c r="C18585" s="220"/>
    </row>
    <row r="18586" spans="1:3" x14ac:dyDescent="0.2">
      <c r="A18586" s="220"/>
      <c r="B18586" s="220"/>
      <c r="C18586" s="220"/>
    </row>
    <row r="18587" spans="1:3" x14ac:dyDescent="0.2">
      <c r="A18587" s="220"/>
      <c r="B18587" s="220"/>
      <c r="C18587" s="220"/>
    </row>
    <row r="18588" spans="1:3" x14ac:dyDescent="0.2">
      <c r="A18588" s="220"/>
      <c r="B18588" s="220"/>
      <c r="C18588" s="220"/>
    </row>
    <row r="18589" spans="1:3" x14ac:dyDescent="0.2">
      <c r="A18589" s="220"/>
      <c r="B18589" s="220"/>
      <c r="C18589" s="220"/>
    </row>
    <row r="18590" spans="1:3" x14ac:dyDescent="0.2">
      <c r="A18590" s="220"/>
      <c r="B18590" s="220"/>
      <c r="C18590" s="220"/>
    </row>
    <row r="18591" spans="1:3" x14ac:dyDescent="0.2">
      <c r="A18591" s="220"/>
      <c r="B18591" s="220"/>
      <c r="C18591" s="220"/>
    </row>
    <row r="18592" spans="1:3" x14ac:dyDescent="0.2">
      <c r="A18592" s="220"/>
      <c r="B18592" s="220"/>
      <c r="C18592" s="220"/>
    </row>
    <row r="18593" spans="1:3" x14ac:dyDescent="0.2">
      <c r="A18593" s="220"/>
      <c r="B18593" s="220"/>
      <c r="C18593" s="220"/>
    </row>
    <row r="18594" spans="1:3" x14ac:dyDescent="0.2">
      <c r="A18594" s="220"/>
      <c r="B18594" s="220"/>
      <c r="C18594" s="220"/>
    </row>
    <row r="18595" spans="1:3" x14ac:dyDescent="0.2">
      <c r="A18595" s="220"/>
      <c r="B18595" s="220"/>
      <c r="C18595" s="220"/>
    </row>
    <row r="18596" spans="1:3" x14ac:dyDescent="0.2">
      <c r="A18596" s="220"/>
      <c r="B18596" s="220"/>
      <c r="C18596" s="220"/>
    </row>
    <row r="18597" spans="1:3" x14ac:dyDescent="0.2">
      <c r="A18597" s="220"/>
      <c r="B18597" s="220"/>
      <c r="C18597" s="220"/>
    </row>
    <row r="18598" spans="1:3" x14ac:dyDescent="0.2">
      <c r="A18598" s="220"/>
      <c r="B18598" s="220"/>
      <c r="C18598" s="220"/>
    </row>
    <row r="18599" spans="1:3" x14ac:dyDescent="0.2">
      <c r="A18599" s="220"/>
      <c r="B18599" s="220"/>
      <c r="C18599" s="220"/>
    </row>
    <row r="18600" spans="1:3" x14ac:dyDescent="0.2">
      <c r="A18600" s="220"/>
      <c r="B18600" s="220"/>
      <c r="C18600" s="220"/>
    </row>
    <row r="18601" spans="1:3" x14ac:dyDescent="0.2">
      <c r="A18601" s="220"/>
      <c r="B18601" s="220"/>
      <c r="C18601" s="220"/>
    </row>
    <row r="18602" spans="1:3" x14ac:dyDescent="0.2">
      <c r="A18602" s="220"/>
      <c r="B18602" s="220"/>
      <c r="C18602" s="220"/>
    </row>
    <row r="18603" spans="1:3" x14ac:dyDescent="0.2">
      <c r="A18603" s="220"/>
      <c r="B18603" s="220"/>
      <c r="C18603" s="220"/>
    </row>
    <row r="18604" spans="1:3" x14ac:dyDescent="0.2">
      <c r="A18604" s="220"/>
      <c r="B18604" s="220"/>
      <c r="C18604" s="220"/>
    </row>
    <row r="18605" spans="1:3" x14ac:dyDescent="0.2">
      <c r="A18605" s="220"/>
      <c r="B18605" s="220"/>
      <c r="C18605" s="220"/>
    </row>
    <row r="18606" spans="1:3" x14ac:dyDescent="0.2">
      <c r="A18606" s="220"/>
      <c r="B18606" s="220"/>
      <c r="C18606" s="220"/>
    </row>
    <row r="18607" spans="1:3" x14ac:dyDescent="0.2">
      <c r="A18607" s="220"/>
      <c r="B18607" s="220"/>
      <c r="C18607" s="220"/>
    </row>
    <row r="18608" spans="1:3" x14ac:dyDescent="0.2">
      <c r="A18608" s="220"/>
      <c r="B18608" s="220"/>
      <c r="C18608" s="220"/>
    </row>
    <row r="18609" spans="1:3" x14ac:dyDescent="0.2">
      <c r="A18609" s="220"/>
      <c r="B18609" s="220"/>
      <c r="C18609" s="220"/>
    </row>
    <row r="18610" spans="1:3" x14ac:dyDescent="0.2">
      <c r="A18610" s="220"/>
      <c r="B18610" s="220"/>
      <c r="C18610" s="220"/>
    </row>
    <row r="18611" spans="1:3" x14ac:dyDescent="0.2">
      <c r="A18611" s="220"/>
      <c r="B18611" s="220"/>
      <c r="C18611" s="220"/>
    </row>
    <row r="18612" spans="1:3" x14ac:dyDescent="0.2">
      <c r="A18612" s="220"/>
      <c r="B18612" s="220"/>
      <c r="C18612" s="220"/>
    </row>
    <row r="18613" spans="1:3" x14ac:dyDescent="0.2">
      <c r="A18613" s="220"/>
      <c r="B18613" s="220"/>
      <c r="C18613" s="220"/>
    </row>
    <row r="18614" spans="1:3" x14ac:dyDescent="0.2">
      <c r="A18614" s="220"/>
      <c r="B18614" s="220"/>
      <c r="C18614" s="220"/>
    </row>
    <row r="18615" spans="1:3" x14ac:dyDescent="0.2">
      <c r="A18615" s="220"/>
      <c r="B18615" s="220"/>
      <c r="C18615" s="220"/>
    </row>
    <row r="18616" spans="1:3" x14ac:dyDescent="0.2">
      <c r="A18616" s="220"/>
      <c r="B18616" s="220"/>
      <c r="C18616" s="220"/>
    </row>
    <row r="18617" spans="1:3" x14ac:dyDescent="0.2">
      <c r="A18617" s="220"/>
      <c r="B18617" s="220"/>
      <c r="C18617" s="220"/>
    </row>
    <row r="18618" spans="1:3" x14ac:dyDescent="0.2">
      <c r="A18618" s="220"/>
      <c r="B18618" s="220"/>
      <c r="C18618" s="220"/>
    </row>
    <row r="18619" spans="1:3" x14ac:dyDescent="0.2">
      <c r="A18619" s="220"/>
      <c r="B18619" s="220"/>
      <c r="C18619" s="220"/>
    </row>
    <row r="18620" spans="1:3" x14ac:dyDescent="0.2">
      <c r="A18620" s="220"/>
      <c r="B18620" s="220"/>
      <c r="C18620" s="220"/>
    </row>
    <row r="18621" spans="1:3" x14ac:dyDescent="0.2">
      <c r="A18621" s="220"/>
      <c r="B18621" s="220"/>
      <c r="C18621" s="220"/>
    </row>
    <row r="18622" spans="1:3" x14ac:dyDescent="0.2">
      <c r="A18622" s="220"/>
      <c r="B18622" s="220"/>
      <c r="C18622" s="220"/>
    </row>
    <row r="18623" spans="1:3" x14ac:dyDescent="0.2">
      <c r="A18623" s="220"/>
      <c r="B18623" s="220"/>
      <c r="C18623" s="220"/>
    </row>
    <row r="18624" spans="1:3" x14ac:dyDescent="0.2">
      <c r="A18624" s="220"/>
      <c r="B18624" s="220"/>
      <c r="C18624" s="220"/>
    </row>
    <row r="18625" spans="1:3" x14ac:dyDescent="0.2">
      <c r="A18625" s="220"/>
      <c r="B18625" s="220"/>
      <c r="C18625" s="220"/>
    </row>
    <row r="18626" spans="1:3" x14ac:dyDescent="0.2">
      <c r="A18626" s="220"/>
      <c r="B18626" s="220"/>
      <c r="C18626" s="220"/>
    </row>
    <row r="18627" spans="1:3" x14ac:dyDescent="0.2">
      <c r="A18627" s="220"/>
      <c r="B18627" s="220"/>
      <c r="C18627" s="220"/>
    </row>
    <row r="18628" spans="1:3" x14ac:dyDescent="0.2">
      <c r="A18628" s="220"/>
      <c r="B18628" s="220"/>
      <c r="C18628" s="220"/>
    </row>
    <row r="18629" spans="1:3" x14ac:dyDescent="0.2">
      <c r="A18629" s="220"/>
      <c r="B18629" s="220"/>
      <c r="C18629" s="220"/>
    </row>
    <row r="18630" spans="1:3" x14ac:dyDescent="0.2">
      <c r="A18630" s="220"/>
      <c r="B18630" s="220"/>
      <c r="C18630" s="220"/>
    </row>
    <row r="18631" spans="1:3" x14ac:dyDescent="0.2">
      <c r="A18631" s="220"/>
      <c r="B18631" s="220"/>
      <c r="C18631" s="220"/>
    </row>
    <row r="18632" spans="1:3" x14ac:dyDescent="0.2">
      <c r="A18632" s="220"/>
      <c r="B18632" s="220"/>
      <c r="C18632" s="220"/>
    </row>
    <row r="18633" spans="1:3" x14ac:dyDescent="0.2">
      <c r="A18633" s="220"/>
      <c r="B18633" s="220"/>
      <c r="C18633" s="220"/>
    </row>
    <row r="18634" spans="1:3" x14ac:dyDescent="0.2">
      <c r="A18634" s="220"/>
      <c r="B18634" s="220"/>
      <c r="C18634" s="220"/>
    </row>
    <row r="18635" spans="1:3" x14ac:dyDescent="0.2">
      <c r="A18635" s="220"/>
      <c r="B18635" s="220"/>
      <c r="C18635" s="220"/>
    </row>
    <row r="18636" spans="1:3" x14ac:dyDescent="0.2">
      <c r="A18636" s="220"/>
      <c r="B18636" s="220"/>
      <c r="C18636" s="220"/>
    </row>
    <row r="18637" spans="1:3" x14ac:dyDescent="0.2">
      <c r="A18637" s="220"/>
      <c r="B18637" s="220"/>
      <c r="C18637" s="220"/>
    </row>
    <row r="18638" spans="1:3" x14ac:dyDescent="0.2">
      <c r="A18638" s="220"/>
      <c r="B18638" s="220"/>
      <c r="C18638" s="220"/>
    </row>
    <row r="18639" spans="1:3" x14ac:dyDescent="0.2">
      <c r="A18639" s="220"/>
      <c r="B18639" s="220"/>
      <c r="C18639" s="220"/>
    </row>
    <row r="18640" spans="1:3" x14ac:dyDescent="0.2">
      <c r="A18640" s="220"/>
      <c r="B18640" s="220"/>
      <c r="C18640" s="220"/>
    </row>
    <row r="18641" spans="1:3" x14ac:dyDescent="0.2">
      <c r="A18641" s="220"/>
      <c r="B18641" s="220"/>
      <c r="C18641" s="220"/>
    </row>
    <row r="18642" spans="1:3" x14ac:dyDescent="0.2">
      <c r="A18642" s="220"/>
      <c r="B18642" s="220"/>
      <c r="C18642" s="220"/>
    </row>
    <row r="18643" spans="1:3" x14ac:dyDescent="0.2">
      <c r="A18643" s="220"/>
      <c r="B18643" s="220"/>
      <c r="C18643" s="220"/>
    </row>
    <row r="18644" spans="1:3" x14ac:dyDescent="0.2">
      <c r="A18644" s="220"/>
      <c r="B18644" s="220"/>
      <c r="C18644" s="220"/>
    </row>
    <row r="18645" spans="1:3" x14ac:dyDescent="0.2">
      <c r="A18645" s="220"/>
      <c r="B18645" s="220"/>
      <c r="C18645" s="220"/>
    </row>
    <row r="18646" spans="1:3" x14ac:dyDescent="0.2">
      <c r="A18646" s="220"/>
      <c r="B18646" s="220"/>
      <c r="C18646" s="220"/>
    </row>
    <row r="18647" spans="1:3" x14ac:dyDescent="0.2">
      <c r="A18647" s="220"/>
      <c r="B18647" s="220"/>
      <c r="C18647" s="220"/>
    </row>
    <row r="18648" spans="1:3" x14ac:dyDescent="0.2">
      <c r="A18648" s="220"/>
      <c r="B18648" s="220"/>
      <c r="C18648" s="220"/>
    </row>
    <row r="18649" spans="1:3" x14ac:dyDescent="0.2">
      <c r="A18649" s="220"/>
      <c r="B18649" s="220"/>
      <c r="C18649" s="220"/>
    </row>
    <row r="18650" spans="1:3" x14ac:dyDescent="0.2">
      <c r="A18650" s="220"/>
      <c r="B18650" s="220"/>
      <c r="C18650" s="220"/>
    </row>
    <row r="18651" spans="1:3" x14ac:dyDescent="0.2">
      <c r="A18651" s="220"/>
      <c r="B18651" s="220"/>
      <c r="C18651" s="220"/>
    </row>
    <row r="18652" spans="1:3" x14ac:dyDescent="0.2">
      <c r="A18652" s="220"/>
      <c r="B18652" s="220"/>
      <c r="C18652" s="220"/>
    </row>
    <row r="18653" spans="1:3" x14ac:dyDescent="0.2">
      <c r="A18653" s="220"/>
      <c r="B18653" s="220"/>
      <c r="C18653" s="220"/>
    </row>
    <row r="18654" spans="1:3" x14ac:dyDescent="0.2">
      <c r="A18654" s="220"/>
      <c r="B18654" s="220"/>
      <c r="C18654" s="220"/>
    </row>
    <row r="18655" spans="1:3" x14ac:dyDescent="0.2">
      <c r="A18655" s="220"/>
      <c r="B18655" s="220"/>
      <c r="C18655" s="220"/>
    </row>
    <row r="18656" spans="1:3" x14ac:dyDescent="0.2">
      <c r="A18656" s="220"/>
      <c r="B18656" s="220"/>
      <c r="C18656" s="220"/>
    </row>
    <row r="18657" spans="1:3" x14ac:dyDescent="0.2">
      <c r="A18657" s="220"/>
      <c r="B18657" s="220"/>
      <c r="C18657" s="220"/>
    </row>
    <row r="18658" spans="1:3" x14ac:dyDescent="0.2">
      <c r="A18658" s="220"/>
      <c r="B18658" s="220"/>
      <c r="C18658" s="220"/>
    </row>
    <row r="18659" spans="1:3" x14ac:dyDescent="0.2">
      <c r="A18659" s="220"/>
      <c r="B18659" s="220"/>
      <c r="C18659" s="220"/>
    </row>
    <row r="18660" spans="1:3" x14ac:dyDescent="0.2">
      <c r="A18660" s="220"/>
      <c r="B18660" s="220"/>
      <c r="C18660" s="220"/>
    </row>
    <row r="18661" spans="1:3" x14ac:dyDescent="0.2">
      <c r="A18661" s="220"/>
      <c r="B18661" s="220"/>
      <c r="C18661" s="220"/>
    </row>
    <row r="18662" spans="1:3" x14ac:dyDescent="0.2">
      <c r="A18662" s="220"/>
      <c r="B18662" s="220"/>
      <c r="C18662" s="220"/>
    </row>
    <row r="18663" spans="1:3" x14ac:dyDescent="0.2">
      <c r="A18663" s="220"/>
      <c r="B18663" s="220"/>
      <c r="C18663" s="220"/>
    </row>
    <row r="18664" spans="1:3" x14ac:dyDescent="0.2">
      <c r="A18664" s="220"/>
      <c r="B18664" s="220"/>
      <c r="C18664" s="220"/>
    </row>
    <row r="18665" spans="1:3" x14ac:dyDescent="0.2">
      <c r="A18665" s="220"/>
      <c r="B18665" s="220"/>
      <c r="C18665" s="220"/>
    </row>
    <row r="18666" spans="1:3" x14ac:dyDescent="0.2">
      <c r="A18666" s="220"/>
      <c r="B18666" s="220"/>
      <c r="C18666" s="220"/>
    </row>
    <row r="18667" spans="1:3" x14ac:dyDescent="0.2">
      <c r="A18667" s="220"/>
      <c r="B18667" s="220"/>
      <c r="C18667" s="220"/>
    </row>
    <row r="18668" spans="1:3" x14ac:dyDescent="0.2">
      <c r="A18668" s="220"/>
      <c r="B18668" s="220"/>
      <c r="C18668" s="220"/>
    </row>
    <row r="18669" spans="1:3" x14ac:dyDescent="0.2">
      <c r="A18669" s="220"/>
      <c r="B18669" s="220"/>
      <c r="C18669" s="220"/>
    </row>
    <row r="18670" spans="1:3" x14ac:dyDescent="0.2">
      <c r="A18670" s="220"/>
      <c r="B18670" s="220"/>
      <c r="C18670" s="220"/>
    </row>
    <row r="18671" spans="1:3" x14ac:dyDescent="0.2">
      <c r="A18671" s="220"/>
      <c r="B18671" s="220"/>
      <c r="C18671" s="220"/>
    </row>
    <row r="18672" spans="1:3" x14ac:dyDescent="0.2">
      <c r="A18672" s="220"/>
      <c r="B18672" s="220"/>
      <c r="C18672" s="220"/>
    </row>
    <row r="18673" spans="1:3" x14ac:dyDescent="0.2">
      <c r="A18673" s="220"/>
      <c r="B18673" s="220"/>
      <c r="C18673" s="220"/>
    </row>
    <row r="18674" spans="1:3" x14ac:dyDescent="0.2">
      <c r="A18674" s="220"/>
      <c r="B18674" s="220"/>
      <c r="C18674" s="220"/>
    </row>
    <row r="18675" spans="1:3" x14ac:dyDescent="0.2">
      <c r="A18675" s="220"/>
      <c r="B18675" s="220"/>
      <c r="C18675" s="220"/>
    </row>
    <row r="18676" spans="1:3" x14ac:dyDescent="0.2">
      <c r="A18676" s="220"/>
      <c r="B18676" s="220"/>
      <c r="C18676" s="220"/>
    </row>
    <row r="18677" spans="1:3" x14ac:dyDescent="0.2">
      <c r="A18677" s="220"/>
      <c r="B18677" s="220"/>
      <c r="C18677" s="220"/>
    </row>
    <row r="18678" spans="1:3" x14ac:dyDescent="0.2">
      <c r="A18678" s="220"/>
      <c r="B18678" s="220"/>
      <c r="C18678" s="220"/>
    </row>
    <row r="18679" spans="1:3" x14ac:dyDescent="0.2">
      <c r="A18679" s="220"/>
      <c r="B18679" s="220"/>
      <c r="C18679" s="220"/>
    </row>
    <row r="18680" spans="1:3" x14ac:dyDescent="0.2">
      <c r="A18680" s="220"/>
      <c r="B18680" s="220"/>
      <c r="C18680" s="220"/>
    </row>
    <row r="18681" spans="1:3" x14ac:dyDescent="0.2">
      <c r="A18681" s="220"/>
      <c r="B18681" s="220"/>
      <c r="C18681" s="220"/>
    </row>
    <row r="18682" spans="1:3" x14ac:dyDescent="0.2">
      <c r="A18682" s="220"/>
      <c r="B18682" s="220"/>
      <c r="C18682" s="220"/>
    </row>
    <row r="18683" spans="1:3" x14ac:dyDescent="0.2">
      <c r="A18683" s="220"/>
      <c r="B18683" s="220"/>
      <c r="C18683" s="220"/>
    </row>
    <row r="18684" spans="1:3" x14ac:dyDescent="0.2">
      <c r="A18684" s="220"/>
      <c r="B18684" s="220"/>
      <c r="C18684" s="220"/>
    </row>
    <row r="18685" spans="1:3" x14ac:dyDescent="0.2">
      <c r="A18685" s="220"/>
      <c r="B18685" s="220"/>
      <c r="C18685" s="220"/>
    </row>
    <row r="18686" spans="1:3" x14ac:dyDescent="0.2">
      <c r="A18686" s="220"/>
      <c r="B18686" s="220"/>
      <c r="C18686" s="220"/>
    </row>
    <row r="18687" spans="1:3" x14ac:dyDescent="0.2">
      <c r="A18687" s="220"/>
      <c r="B18687" s="220"/>
      <c r="C18687" s="220"/>
    </row>
    <row r="18688" spans="1:3" x14ac:dyDescent="0.2">
      <c r="A18688" s="220"/>
      <c r="B18688" s="220"/>
      <c r="C18688" s="220"/>
    </row>
    <row r="18689" spans="1:3" x14ac:dyDescent="0.2">
      <c r="A18689" s="220"/>
      <c r="B18689" s="220"/>
      <c r="C18689" s="220"/>
    </row>
    <row r="18690" spans="1:3" x14ac:dyDescent="0.2">
      <c r="A18690" s="220"/>
      <c r="B18690" s="220"/>
      <c r="C18690" s="220"/>
    </row>
    <row r="18691" spans="1:3" x14ac:dyDescent="0.2">
      <c r="A18691" s="220"/>
      <c r="B18691" s="220"/>
      <c r="C18691" s="220"/>
    </row>
    <row r="18692" spans="1:3" x14ac:dyDescent="0.2">
      <c r="A18692" s="220"/>
      <c r="B18692" s="220"/>
      <c r="C18692" s="220"/>
    </row>
    <row r="18693" spans="1:3" x14ac:dyDescent="0.2">
      <c r="A18693" s="220"/>
      <c r="B18693" s="220"/>
      <c r="C18693" s="220"/>
    </row>
    <row r="18694" spans="1:3" x14ac:dyDescent="0.2">
      <c r="A18694" s="220"/>
      <c r="B18694" s="220"/>
      <c r="C18694" s="220"/>
    </row>
    <row r="18695" spans="1:3" x14ac:dyDescent="0.2">
      <c r="A18695" s="220"/>
      <c r="B18695" s="220"/>
      <c r="C18695" s="220"/>
    </row>
    <row r="18696" spans="1:3" x14ac:dyDescent="0.2">
      <c r="A18696" s="220"/>
      <c r="B18696" s="220"/>
      <c r="C18696" s="220"/>
    </row>
    <row r="18697" spans="1:3" x14ac:dyDescent="0.2">
      <c r="A18697" s="220"/>
      <c r="B18697" s="220"/>
      <c r="C18697" s="220"/>
    </row>
    <row r="18698" spans="1:3" x14ac:dyDescent="0.2">
      <c r="A18698" s="220"/>
      <c r="B18698" s="220"/>
      <c r="C18698" s="220"/>
    </row>
    <row r="18699" spans="1:3" x14ac:dyDescent="0.2">
      <c r="A18699" s="220"/>
      <c r="B18699" s="220"/>
      <c r="C18699" s="220"/>
    </row>
    <row r="18700" spans="1:3" x14ac:dyDescent="0.2">
      <c r="A18700" s="220"/>
      <c r="B18700" s="220"/>
      <c r="C18700" s="220"/>
    </row>
    <row r="18701" spans="1:3" x14ac:dyDescent="0.2">
      <c r="A18701" s="220"/>
      <c r="B18701" s="220"/>
      <c r="C18701" s="220"/>
    </row>
    <row r="18702" spans="1:3" x14ac:dyDescent="0.2">
      <c r="A18702" s="220"/>
      <c r="B18702" s="220"/>
      <c r="C18702" s="220"/>
    </row>
    <row r="18703" spans="1:3" x14ac:dyDescent="0.2">
      <c r="A18703" s="220"/>
      <c r="B18703" s="220"/>
      <c r="C18703" s="220"/>
    </row>
    <row r="18704" spans="1:3" x14ac:dyDescent="0.2">
      <c r="A18704" s="220"/>
      <c r="B18704" s="220"/>
      <c r="C18704" s="220"/>
    </row>
    <row r="18705" spans="1:3" x14ac:dyDescent="0.2">
      <c r="A18705" s="220"/>
      <c r="B18705" s="220"/>
      <c r="C18705" s="220"/>
    </row>
    <row r="18706" spans="1:3" x14ac:dyDescent="0.2">
      <c r="A18706" s="220"/>
      <c r="B18706" s="220"/>
      <c r="C18706" s="220"/>
    </row>
    <row r="18707" spans="1:3" x14ac:dyDescent="0.2">
      <c r="A18707" s="220"/>
      <c r="B18707" s="220"/>
      <c r="C18707" s="220"/>
    </row>
    <row r="18708" spans="1:3" x14ac:dyDescent="0.2">
      <c r="A18708" s="220"/>
      <c r="B18708" s="220"/>
      <c r="C18708" s="220"/>
    </row>
    <row r="18709" spans="1:3" x14ac:dyDescent="0.2">
      <c r="A18709" s="220"/>
      <c r="B18709" s="220"/>
      <c r="C18709" s="220"/>
    </row>
    <row r="18710" spans="1:3" x14ac:dyDescent="0.2">
      <c r="A18710" s="220"/>
      <c r="B18710" s="220"/>
      <c r="C18710" s="220"/>
    </row>
    <row r="18711" spans="1:3" x14ac:dyDescent="0.2">
      <c r="A18711" s="220"/>
      <c r="B18711" s="220"/>
      <c r="C18711" s="220"/>
    </row>
    <row r="18712" spans="1:3" x14ac:dyDescent="0.2">
      <c r="A18712" s="220"/>
      <c r="B18712" s="220"/>
      <c r="C18712" s="220"/>
    </row>
    <row r="18713" spans="1:3" x14ac:dyDescent="0.2">
      <c r="A18713" s="220"/>
      <c r="B18713" s="220"/>
      <c r="C18713" s="220"/>
    </row>
    <row r="18714" spans="1:3" x14ac:dyDescent="0.2">
      <c r="A18714" s="220"/>
      <c r="B18714" s="220"/>
      <c r="C18714" s="220"/>
    </row>
    <row r="18715" spans="1:3" x14ac:dyDescent="0.2">
      <c r="A18715" s="220"/>
      <c r="B18715" s="220"/>
      <c r="C18715" s="220"/>
    </row>
    <row r="18716" spans="1:3" x14ac:dyDescent="0.2">
      <c r="A18716" s="220"/>
      <c r="B18716" s="220"/>
      <c r="C18716" s="220"/>
    </row>
    <row r="18717" spans="1:3" x14ac:dyDescent="0.2">
      <c r="A18717" s="220"/>
      <c r="B18717" s="220"/>
      <c r="C18717" s="220"/>
    </row>
    <row r="18718" spans="1:3" x14ac:dyDescent="0.2">
      <c r="A18718" s="220"/>
      <c r="B18718" s="220"/>
      <c r="C18718" s="220"/>
    </row>
    <row r="18719" spans="1:3" x14ac:dyDescent="0.2">
      <c r="A18719" s="220"/>
      <c r="B18719" s="220"/>
      <c r="C18719" s="220"/>
    </row>
    <row r="18720" spans="1:3" x14ac:dyDescent="0.2">
      <c r="A18720" s="220"/>
      <c r="B18720" s="220"/>
      <c r="C18720" s="220"/>
    </row>
    <row r="18721" spans="1:3" x14ac:dyDescent="0.2">
      <c r="A18721" s="220"/>
      <c r="B18721" s="220"/>
      <c r="C18721" s="220"/>
    </row>
    <row r="18722" spans="1:3" x14ac:dyDescent="0.2">
      <c r="A18722" s="220"/>
      <c r="B18722" s="220"/>
      <c r="C18722" s="220"/>
    </row>
    <row r="18723" spans="1:3" x14ac:dyDescent="0.2">
      <c r="A18723" s="220"/>
      <c r="B18723" s="220"/>
      <c r="C18723" s="220"/>
    </row>
    <row r="18724" spans="1:3" x14ac:dyDescent="0.2">
      <c r="A18724" s="220"/>
      <c r="B18724" s="220"/>
      <c r="C18724" s="220"/>
    </row>
    <row r="18725" spans="1:3" x14ac:dyDescent="0.2">
      <c r="A18725" s="220"/>
      <c r="B18725" s="220"/>
      <c r="C18725" s="220"/>
    </row>
    <row r="18726" spans="1:3" x14ac:dyDescent="0.2">
      <c r="A18726" s="220"/>
      <c r="B18726" s="220"/>
      <c r="C18726" s="220"/>
    </row>
    <row r="18727" spans="1:3" x14ac:dyDescent="0.2">
      <c r="A18727" s="220"/>
      <c r="B18727" s="220"/>
      <c r="C18727" s="220"/>
    </row>
    <row r="18728" spans="1:3" x14ac:dyDescent="0.2">
      <c r="A18728" s="220"/>
      <c r="B18728" s="220"/>
      <c r="C18728" s="220"/>
    </row>
    <row r="18729" spans="1:3" x14ac:dyDescent="0.2">
      <c r="A18729" s="220"/>
      <c r="B18729" s="220"/>
      <c r="C18729" s="220"/>
    </row>
    <row r="18730" spans="1:3" x14ac:dyDescent="0.2">
      <c r="A18730" s="220"/>
      <c r="B18730" s="220"/>
      <c r="C18730" s="220"/>
    </row>
    <row r="18731" spans="1:3" x14ac:dyDescent="0.2">
      <c r="A18731" s="220"/>
      <c r="B18731" s="220"/>
      <c r="C18731" s="220"/>
    </row>
    <row r="18732" spans="1:3" x14ac:dyDescent="0.2">
      <c r="A18732" s="220"/>
      <c r="B18732" s="220"/>
      <c r="C18732" s="220"/>
    </row>
    <row r="18733" spans="1:3" x14ac:dyDescent="0.2">
      <c r="A18733" s="220"/>
      <c r="B18733" s="220"/>
      <c r="C18733" s="220"/>
    </row>
    <row r="18734" spans="1:3" x14ac:dyDescent="0.2">
      <c r="A18734" s="220"/>
      <c r="B18734" s="220"/>
      <c r="C18734" s="220"/>
    </row>
    <row r="18735" spans="1:3" x14ac:dyDescent="0.2">
      <c r="A18735" s="220"/>
      <c r="B18735" s="220"/>
      <c r="C18735" s="220"/>
    </row>
    <row r="18736" spans="1:3" x14ac:dyDescent="0.2">
      <c r="A18736" s="220"/>
      <c r="B18736" s="220"/>
      <c r="C18736" s="220"/>
    </row>
    <row r="18737" spans="1:3" x14ac:dyDescent="0.2">
      <c r="A18737" s="220"/>
      <c r="B18737" s="220"/>
      <c r="C18737" s="220"/>
    </row>
    <row r="18738" spans="1:3" x14ac:dyDescent="0.2">
      <c r="A18738" s="220"/>
      <c r="B18738" s="220"/>
      <c r="C18738" s="220"/>
    </row>
    <row r="18739" spans="1:3" x14ac:dyDescent="0.2">
      <c r="A18739" s="220"/>
      <c r="B18739" s="220"/>
      <c r="C18739" s="220"/>
    </row>
    <row r="18740" spans="1:3" x14ac:dyDescent="0.2">
      <c r="A18740" s="220"/>
      <c r="B18740" s="220"/>
      <c r="C18740" s="220"/>
    </row>
    <row r="18741" spans="1:3" x14ac:dyDescent="0.2">
      <c r="A18741" s="220"/>
      <c r="B18741" s="220"/>
      <c r="C18741" s="220"/>
    </row>
    <row r="18742" spans="1:3" x14ac:dyDescent="0.2">
      <c r="A18742" s="220"/>
      <c r="B18742" s="220"/>
      <c r="C18742" s="220"/>
    </row>
    <row r="18743" spans="1:3" x14ac:dyDescent="0.2">
      <c r="A18743" s="220"/>
      <c r="B18743" s="220"/>
      <c r="C18743" s="220"/>
    </row>
    <row r="18744" spans="1:3" x14ac:dyDescent="0.2">
      <c r="A18744" s="220"/>
      <c r="B18744" s="220"/>
      <c r="C18744" s="220"/>
    </row>
    <row r="18745" spans="1:3" x14ac:dyDescent="0.2">
      <c r="A18745" s="220"/>
      <c r="B18745" s="220"/>
      <c r="C18745" s="220"/>
    </row>
    <row r="18746" spans="1:3" x14ac:dyDescent="0.2">
      <c r="A18746" s="220"/>
      <c r="B18746" s="220"/>
      <c r="C18746" s="220"/>
    </row>
    <row r="18747" spans="1:3" x14ac:dyDescent="0.2">
      <c r="A18747" s="220"/>
      <c r="B18747" s="220"/>
      <c r="C18747" s="220"/>
    </row>
    <row r="18748" spans="1:3" x14ac:dyDescent="0.2">
      <c r="A18748" s="220"/>
      <c r="B18748" s="220"/>
      <c r="C18748" s="220"/>
    </row>
    <row r="18749" spans="1:3" x14ac:dyDescent="0.2">
      <c r="A18749" s="220"/>
      <c r="B18749" s="220"/>
      <c r="C18749" s="220"/>
    </row>
    <row r="18750" spans="1:3" x14ac:dyDescent="0.2">
      <c r="A18750" s="220"/>
      <c r="B18750" s="220"/>
      <c r="C18750" s="220"/>
    </row>
    <row r="18751" spans="1:3" x14ac:dyDescent="0.2">
      <c r="A18751" s="220"/>
      <c r="B18751" s="220"/>
      <c r="C18751" s="220"/>
    </row>
    <row r="18752" spans="1:3" x14ac:dyDescent="0.2">
      <c r="A18752" s="220"/>
      <c r="B18752" s="220"/>
      <c r="C18752" s="220"/>
    </row>
    <row r="18753" spans="1:3" x14ac:dyDescent="0.2">
      <c r="A18753" s="220"/>
      <c r="B18753" s="220"/>
      <c r="C18753" s="220"/>
    </row>
    <row r="18754" spans="1:3" x14ac:dyDescent="0.2">
      <c r="A18754" s="220"/>
      <c r="B18754" s="220"/>
      <c r="C18754" s="220"/>
    </row>
    <row r="18755" spans="1:3" x14ac:dyDescent="0.2">
      <c r="A18755" s="220"/>
      <c r="B18755" s="220"/>
      <c r="C18755" s="220"/>
    </row>
    <row r="18756" spans="1:3" x14ac:dyDescent="0.2">
      <c r="A18756" s="220"/>
      <c r="B18756" s="220"/>
      <c r="C18756" s="220"/>
    </row>
    <row r="18757" spans="1:3" x14ac:dyDescent="0.2">
      <c r="A18757" s="220"/>
      <c r="B18757" s="220"/>
      <c r="C18757" s="220"/>
    </row>
    <row r="18758" spans="1:3" x14ac:dyDescent="0.2">
      <c r="A18758" s="220"/>
      <c r="B18758" s="220"/>
      <c r="C18758" s="220"/>
    </row>
    <row r="18759" spans="1:3" x14ac:dyDescent="0.2">
      <c r="A18759" s="220"/>
      <c r="B18759" s="220"/>
      <c r="C18759" s="220"/>
    </row>
    <row r="18760" spans="1:3" x14ac:dyDescent="0.2">
      <c r="A18760" s="220"/>
      <c r="B18760" s="220"/>
      <c r="C18760" s="220"/>
    </row>
    <row r="18761" spans="1:3" x14ac:dyDescent="0.2">
      <c r="A18761" s="220"/>
      <c r="B18761" s="220"/>
      <c r="C18761" s="220"/>
    </row>
    <row r="18762" spans="1:3" x14ac:dyDescent="0.2">
      <c r="A18762" s="220"/>
      <c r="B18762" s="220"/>
      <c r="C18762" s="220"/>
    </row>
    <row r="18763" spans="1:3" x14ac:dyDescent="0.2">
      <c r="A18763" s="220"/>
      <c r="B18763" s="220"/>
      <c r="C18763" s="220"/>
    </row>
    <row r="18764" spans="1:3" x14ac:dyDescent="0.2">
      <c r="A18764" s="220"/>
      <c r="B18764" s="220"/>
      <c r="C18764" s="220"/>
    </row>
    <row r="18765" spans="1:3" x14ac:dyDescent="0.2">
      <c r="A18765" s="220"/>
      <c r="B18765" s="220"/>
      <c r="C18765" s="220"/>
    </row>
    <row r="18766" spans="1:3" x14ac:dyDescent="0.2">
      <c r="A18766" s="220"/>
      <c r="B18766" s="220"/>
      <c r="C18766" s="220"/>
    </row>
    <row r="18767" spans="1:3" x14ac:dyDescent="0.2">
      <c r="A18767" s="220"/>
      <c r="B18767" s="220"/>
      <c r="C18767" s="220"/>
    </row>
    <row r="18768" spans="1:3" x14ac:dyDescent="0.2">
      <c r="A18768" s="220"/>
      <c r="B18768" s="220"/>
      <c r="C18768" s="220"/>
    </row>
    <row r="18769" spans="1:3" x14ac:dyDescent="0.2">
      <c r="A18769" s="220"/>
      <c r="B18769" s="220"/>
      <c r="C18769" s="220"/>
    </row>
    <row r="18770" spans="1:3" x14ac:dyDescent="0.2">
      <c r="A18770" s="220"/>
      <c r="B18770" s="220"/>
      <c r="C18770" s="220"/>
    </row>
    <row r="18771" spans="1:3" x14ac:dyDescent="0.2">
      <c r="A18771" s="220"/>
      <c r="B18771" s="220"/>
      <c r="C18771" s="220"/>
    </row>
    <row r="18772" spans="1:3" x14ac:dyDescent="0.2">
      <c r="A18772" s="220"/>
      <c r="B18772" s="220"/>
      <c r="C18772" s="220"/>
    </row>
    <row r="18773" spans="1:3" x14ac:dyDescent="0.2">
      <c r="A18773" s="220"/>
      <c r="B18773" s="220"/>
      <c r="C18773" s="220"/>
    </row>
    <row r="18774" spans="1:3" x14ac:dyDescent="0.2">
      <c r="A18774" s="220"/>
      <c r="B18774" s="220"/>
      <c r="C18774" s="220"/>
    </row>
    <row r="18775" spans="1:3" x14ac:dyDescent="0.2">
      <c r="A18775" s="220"/>
      <c r="B18775" s="220"/>
      <c r="C18775" s="220"/>
    </row>
    <row r="18776" spans="1:3" x14ac:dyDescent="0.2">
      <c r="A18776" s="220"/>
      <c r="B18776" s="220"/>
      <c r="C18776" s="220"/>
    </row>
    <row r="18777" spans="1:3" x14ac:dyDescent="0.2">
      <c r="A18777" s="220"/>
      <c r="B18777" s="220"/>
      <c r="C18777" s="220"/>
    </row>
    <row r="18778" spans="1:3" x14ac:dyDescent="0.2">
      <c r="A18778" s="220"/>
      <c r="B18778" s="220"/>
      <c r="C18778" s="220"/>
    </row>
    <row r="18779" spans="1:3" x14ac:dyDescent="0.2">
      <c r="A18779" s="220"/>
      <c r="B18779" s="220"/>
      <c r="C18779" s="220"/>
    </row>
    <row r="18780" spans="1:3" x14ac:dyDescent="0.2">
      <c r="A18780" s="220"/>
      <c r="B18780" s="220"/>
      <c r="C18780" s="220"/>
    </row>
    <row r="18781" spans="1:3" x14ac:dyDescent="0.2">
      <c r="A18781" s="220"/>
      <c r="B18781" s="220"/>
      <c r="C18781" s="220"/>
    </row>
    <row r="18782" spans="1:3" x14ac:dyDescent="0.2">
      <c r="A18782" s="220"/>
      <c r="B18782" s="220"/>
      <c r="C18782" s="220"/>
    </row>
    <row r="18783" spans="1:3" x14ac:dyDescent="0.2">
      <c r="A18783" s="220"/>
      <c r="B18783" s="220"/>
      <c r="C18783" s="220"/>
    </row>
    <row r="18784" spans="1:3" x14ac:dyDescent="0.2">
      <c r="A18784" s="220"/>
      <c r="B18784" s="220"/>
      <c r="C18784" s="220"/>
    </row>
    <row r="18785" spans="1:3" x14ac:dyDescent="0.2">
      <c r="A18785" s="220"/>
      <c r="B18785" s="220"/>
      <c r="C18785" s="220"/>
    </row>
    <row r="18786" spans="1:3" x14ac:dyDescent="0.2">
      <c r="A18786" s="220"/>
      <c r="B18786" s="220"/>
      <c r="C18786" s="220"/>
    </row>
    <row r="18787" spans="1:3" x14ac:dyDescent="0.2">
      <c r="A18787" s="220"/>
      <c r="B18787" s="220"/>
      <c r="C18787" s="220"/>
    </row>
    <row r="18788" spans="1:3" x14ac:dyDescent="0.2">
      <c r="A18788" s="220"/>
      <c r="B18788" s="220"/>
      <c r="C18788" s="220"/>
    </row>
    <row r="18789" spans="1:3" x14ac:dyDescent="0.2">
      <c r="A18789" s="220"/>
      <c r="B18789" s="220"/>
      <c r="C18789" s="220"/>
    </row>
    <row r="18790" spans="1:3" x14ac:dyDescent="0.2">
      <c r="A18790" s="220"/>
      <c r="B18790" s="220"/>
      <c r="C18790" s="220"/>
    </row>
    <row r="18791" spans="1:3" x14ac:dyDescent="0.2">
      <c r="A18791" s="220"/>
      <c r="B18791" s="220"/>
      <c r="C18791" s="220"/>
    </row>
    <row r="18792" spans="1:3" x14ac:dyDescent="0.2">
      <c r="A18792" s="220"/>
      <c r="B18792" s="220"/>
      <c r="C18792" s="220"/>
    </row>
    <row r="18793" spans="1:3" x14ac:dyDescent="0.2">
      <c r="A18793" s="220"/>
      <c r="B18793" s="220"/>
      <c r="C18793" s="220"/>
    </row>
    <row r="18794" spans="1:3" x14ac:dyDescent="0.2">
      <c r="A18794" s="220"/>
      <c r="B18794" s="220"/>
      <c r="C18794" s="220"/>
    </row>
    <row r="18795" spans="1:3" x14ac:dyDescent="0.2">
      <c r="A18795" s="220"/>
      <c r="B18795" s="220"/>
      <c r="C18795" s="220"/>
    </row>
    <row r="18796" spans="1:3" x14ac:dyDescent="0.2">
      <c r="A18796" s="220"/>
      <c r="B18796" s="220"/>
      <c r="C18796" s="220"/>
    </row>
    <row r="18797" spans="1:3" x14ac:dyDescent="0.2">
      <c r="A18797" s="220"/>
      <c r="B18797" s="220"/>
      <c r="C18797" s="220"/>
    </row>
    <row r="18798" spans="1:3" x14ac:dyDescent="0.2">
      <c r="A18798" s="220"/>
      <c r="B18798" s="220"/>
      <c r="C18798" s="220"/>
    </row>
    <row r="18799" spans="1:3" x14ac:dyDescent="0.2">
      <c r="A18799" s="220"/>
      <c r="B18799" s="220"/>
      <c r="C18799" s="220"/>
    </row>
    <row r="18800" spans="1:3" x14ac:dyDescent="0.2">
      <c r="A18800" s="220"/>
      <c r="B18800" s="220"/>
      <c r="C18800" s="220"/>
    </row>
    <row r="18801" spans="1:3" x14ac:dyDescent="0.2">
      <c r="A18801" s="220"/>
      <c r="B18801" s="220"/>
      <c r="C18801" s="220"/>
    </row>
    <row r="18802" spans="1:3" x14ac:dyDescent="0.2">
      <c r="A18802" s="220"/>
      <c r="B18802" s="220"/>
      <c r="C18802" s="220"/>
    </row>
    <row r="18803" spans="1:3" x14ac:dyDescent="0.2">
      <c r="A18803" s="220"/>
      <c r="B18803" s="220"/>
      <c r="C18803" s="220"/>
    </row>
    <row r="18804" spans="1:3" x14ac:dyDescent="0.2">
      <c r="A18804" s="220"/>
      <c r="B18804" s="220"/>
      <c r="C18804" s="220"/>
    </row>
    <row r="18805" spans="1:3" x14ac:dyDescent="0.2">
      <c r="A18805" s="220"/>
      <c r="B18805" s="220"/>
      <c r="C18805" s="220"/>
    </row>
    <row r="18806" spans="1:3" x14ac:dyDescent="0.2">
      <c r="A18806" s="220"/>
      <c r="B18806" s="220"/>
      <c r="C18806" s="220"/>
    </row>
    <row r="18807" spans="1:3" x14ac:dyDescent="0.2">
      <c r="A18807" s="220"/>
      <c r="B18807" s="220"/>
      <c r="C18807" s="220"/>
    </row>
    <row r="18808" spans="1:3" x14ac:dyDescent="0.2">
      <c r="A18808" s="220"/>
      <c r="B18808" s="220"/>
      <c r="C18808" s="220"/>
    </row>
    <row r="18809" spans="1:3" x14ac:dyDescent="0.2">
      <c r="A18809" s="220"/>
      <c r="B18809" s="220"/>
      <c r="C18809" s="220"/>
    </row>
    <row r="18810" spans="1:3" x14ac:dyDescent="0.2">
      <c r="A18810" s="220"/>
      <c r="B18810" s="220"/>
      <c r="C18810" s="220"/>
    </row>
    <row r="18811" spans="1:3" x14ac:dyDescent="0.2">
      <c r="A18811" s="220"/>
      <c r="B18811" s="220"/>
      <c r="C18811" s="220"/>
    </row>
    <row r="18812" spans="1:3" x14ac:dyDescent="0.2">
      <c r="A18812" s="220"/>
      <c r="B18812" s="220"/>
      <c r="C18812" s="220"/>
    </row>
    <row r="18813" spans="1:3" x14ac:dyDescent="0.2">
      <c r="A18813" s="220"/>
      <c r="B18813" s="220"/>
      <c r="C18813" s="220"/>
    </row>
    <row r="18814" spans="1:3" x14ac:dyDescent="0.2">
      <c r="A18814" s="220"/>
      <c r="B18814" s="220"/>
      <c r="C18814" s="220"/>
    </row>
    <row r="18815" spans="1:3" x14ac:dyDescent="0.2">
      <c r="A18815" s="220"/>
      <c r="B18815" s="220"/>
      <c r="C18815" s="220"/>
    </row>
    <row r="18816" spans="1:3" x14ac:dyDescent="0.2">
      <c r="A18816" s="220"/>
      <c r="B18816" s="220"/>
      <c r="C18816" s="220"/>
    </row>
    <row r="18817" spans="1:3" x14ac:dyDescent="0.2">
      <c r="A18817" s="220"/>
      <c r="B18817" s="220"/>
      <c r="C18817" s="220"/>
    </row>
    <row r="18818" spans="1:3" x14ac:dyDescent="0.2">
      <c r="A18818" s="220"/>
      <c r="B18818" s="220"/>
      <c r="C18818" s="220"/>
    </row>
    <row r="18819" spans="1:3" x14ac:dyDescent="0.2">
      <c r="A18819" s="220"/>
      <c r="B18819" s="220"/>
      <c r="C18819" s="220"/>
    </row>
    <row r="18820" spans="1:3" x14ac:dyDescent="0.2">
      <c r="A18820" s="220"/>
      <c r="B18820" s="220"/>
      <c r="C18820" s="220"/>
    </row>
    <row r="18821" spans="1:3" x14ac:dyDescent="0.2">
      <c r="A18821" s="220"/>
      <c r="B18821" s="220"/>
      <c r="C18821" s="220"/>
    </row>
    <row r="18822" spans="1:3" x14ac:dyDescent="0.2">
      <c r="A18822" s="220"/>
      <c r="B18822" s="220"/>
      <c r="C18822" s="220"/>
    </row>
    <row r="18823" spans="1:3" x14ac:dyDescent="0.2">
      <c r="A18823" s="220"/>
      <c r="B18823" s="220"/>
      <c r="C18823" s="220"/>
    </row>
    <row r="18824" spans="1:3" x14ac:dyDescent="0.2">
      <c r="A18824" s="220"/>
      <c r="B18824" s="220"/>
      <c r="C18824" s="220"/>
    </row>
    <row r="18825" spans="1:3" x14ac:dyDescent="0.2">
      <c r="A18825" s="220"/>
      <c r="B18825" s="220"/>
      <c r="C18825" s="220"/>
    </row>
    <row r="18826" spans="1:3" x14ac:dyDescent="0.2">
      <c r="A18826" s="220"/>
      <c r="B18826" s="220"/>
      <c r="C18826" s="220"/>
    </row>
    <row r="18827" spans="1:3" x14ac:dyDescent="0.2">
      <c r="A18827" s="220"/>
      <c r="B18827" s="220"/>
      <c r="C18827" s="220"/>
    </row>
    <row r="18828" spans="1:3" x14ac:dyDescent="0.2">
      <c r="A18828" s="220"/>
      <c r="B18828" s="220"/>
      <c r="C18828" s="220"/>
    </row>
    <row r="18829" spans="1:3" x14ac:dyDescent="0.2">
      <c r="A18829" s="220"/>
      <c r="B18829" s="220"/>
      <c r="C18829" s="220"/>
    </row>
    <row r="18830" spans="1:3" x14ac:dyDescent="0.2">
      <c r="A18830" s="220"/>
      <c r="B18830" s="220"/>
      <c r="C18830" s="220"/>
    </row>
    <row r="18831" spans="1:3" x14ac:dyDescent="0.2">
      <c r="A18831" s="220"/>
      <c r="B18831" s="220"/>
      <c r="C18831" s="220"/>
    </row>
    <row r="18832" spans="1:3" x14ac:dyDescent="0.2">
      <c r="A18832" s="220"/>
      <c r="B18832" s="220"/>
      <c r="C18832" s="220"/>
    </row>
    <row r="18833" spans="1:3" x14ac:dyDescent="0.2">
      <c r="A18833" s="220"/>
      <c r="B18833" s="220"/>
      <c r="C18833" s="220"/>
    </row>
    <row r="18834" spans="1:3" x14ac:dyDescent="0.2">
      <c r="A18834" s="220"/>
      <c r="B18834" s="220"/>
      <c r="C18834" s="220"/>
    </row>
    <row r="18835" spans="1:3" x14ac:dyDescent="0.2">
      <c r="A18835" s="220"/>
      <c r="B18835" s="220"/>
      <c r="C18835" s="220"/>
    </row>
    <row r="18836" spans="1:3" x14ac:dyDescent="0.2">
      <c r="A18836" s="220"/>
      <c r="B18836" s="220"/>
      <c r="C18836" s="220"/>
    </row>
    <row r="18837" spans="1:3" x14ac:dyDescent="0.2">
      <c r="A18837" s="220"/>
      <c r="B18837" s="220"/>
      <c r="C18837" s="220"/>
    </row>
    <row r="18838" spans="1:3" x14ac:dyDescent="0.2">
      <c r="A18838" s="220"/>
      <c r="B18838" s="220"/>
      <c r="C18838" s="220"/>
    </row>
    <row r="18839" spans="1:3" x14ac:dyDescent="0.2">
      <c r="A18839" s="220"/>
      <c r="B18839" s="220"/>
      <c r="C18839" s="220"/>
    </row>
    <row r="18840" spans="1:3" x14ac:dyDescent="0.2">
      <c r="A18840" s="220"/>
      <c r="B18840" s="220"/>
      <c r="C18840" s="220"/>
    </row>
    <row r="18841" spans="1:3" x14ac:dyDescent="0.2">
      <c r="A18841" s="220"/>
      <c r="B18841" s="220"/>
      <c r="C18841" s="220"/>
    </row>
    <row r="18842" spans="1:3" x14ac:dyDescent="0.2">
      <c r="A18842" s="220"/>
      <c r="B18842" s="220"/>
      <c r="C18842" s="220"/>
    </row>
    <row r="18843" spans="1:3" x14ac:dyDescent="0.2">
      <c r="A18843" s="220"/>
      <c r="B18843" s="220"/>
      <c r="C18843" s="220"/>
    </row>
    <row r="18844" spans="1:3" x14ac:dyDescent="0.2">
      <c r="A18844" s="220"/>
      <c r="B18844" s="220"/>
      <c r="C18844" s="220"/>
    </row>
    <row r="18845" spans="1:3" x14ac:dyDescent="0.2">
      <c r="A18845" s="220"/>
      <c r="B18845" s="220"/>
      <c r="C18845" s="220"/>
    </row>
    <row r="18846" spans="1:3" x14ac:dyDescent="0.2">
      <c r="A18846" s="220"/>
      <c r="B18846" s="220"/>
      <c r="C18846" s="220"/>
    </row>
    <row r="18847" spans="1:3" x14ac:dyDescent="0.2">
      <c r="A18847" s="220"/>
      <c r="B18847" s="220"/>
      <c r="C18847" s="220"/>
    </row>
    <row r="18848" spans="1:3" x14ac:dyDescent="0.2">
      <c r="A18848" s="220"/>
      <c r="B18848" s="220"/>
      <c r="C18848" s="220"/>
    </row>
    <row r="18849" spans="1:3" x14ac:dyDescent="0.2">
      <c r="A18849" s="220"/>
      <c r="B18849" s="220"/>
      <c r="C18849" s="220"/>
    </row>
    <row r="18850" spans="1:3" x14ac:dyDescent="0.2">
      <c r="A18850" s="220"/>
      <c r="B18850" s="220"/>
      <c r="C18850" s="220"/>
    </row>
    <row r="18851" spans="1:3" x14ac:dyDescent="0.2">
      <c r="A18851" s="220"/>
      <c r="B18851" s="220"/>
      <c r="C18851" s="220"/>
    </row>
    <row r="18852" spans="1:3" x14ac:dyDescent="0.2">
      <c r="A18852" s="220"/>
      <c r="B18852" s="220"/>
      <c r="C18852" s="220"/>
    </row>
    <row r="18853" spans="1:3" x14ac:dyDescent="0.2">
      <c r="A18853" s="220"/>
      <c r="B18853" s="220"/>
      <c r="C18853" s="220"/>
    </row>
    <row r="18854" spans="1:3" x14ac:dyDescent="0.2">
      <c r="A18854" s="220"/>
      <c r="B18854" s="220"/>
      <c r="C18854" s="220"/>
    </row>
    <row r="18855" spans="1:3" x14ac:dyDescent="0.2">
      <c r="A18855" s="220"/>
      <c r="B18855" s="220"/>
      <c r="C18855" s="220"/>
    </row>
    <row r="18856" spans="1:3" x14ac:dyDescent="0.2">
      <c r="A18856" s="220"/>
      <c r="B18856" s="220"/>
      <c r="C18856" s="220"/>
    </row>
    <row r="18857" spans="1:3" x14ac:dyDescent="0.2">
      <c r="A18857" s="220"/>
      <c r="B18857" s="220"/>
      <c r="C18857" s="220"/>
    </row>
    <row r="18858" spans="1:3" x14ac:dyDescent="0.2">
      <c r="A18858" s="220"/>
      <c r="B18858" s="220"/>
      <c r="C18858" s="220"/>
    </row>
    <row r="18859" spans="1:3" x14ac:dyDescent="0.2">
      <c r="A18859" s="220"/>
      <c r="B18859" s="220"/>
      <c r="C18859" s="220"/>
    </row>
    <row r="18860" spans="1:3" x14ac:dyDescent="0.2">
      <c r="A18860" s="220"/>
      <c r="B18860" s="220"/>
      <c r="C18860" s="220"/>
    </row>
    <row r="18861" spans="1:3" x14ac:dyDescent="0.2">
      <c r="A18861" s="220"/>
      <c r="B18861" s="220"/>
      <c r="C18861" s="220"/>
    </row>
    <row r="18862" spans="1:3" x14ac:dyDescent="0.2">
      <c r="A18862" s="220"/>
      <c r="B18862" s="220"/>
      <c r="C18862" s="220"/>
    </row>
    <row r="18863" spans="1:3" x14ac:dyDescent="0.2">
      <c r="A18863" s="220"/>
      <c r="B18863" s="220"/>
      <c r="C18863" s="220"/>
    </row>
    <row r="18864" spans="1:3" x14ac:dyDescent="0.2">
      <c r="A18864" s="220"/>
      <c r="B18864" s="220"/>
      <c r="C18864" s="220"/>
    </row>
    <row r="18865" spans="1:3" x14ac:dyDescent="0.2">
      <c r="A18865" s="220"/>
      <c r="B18865" s="220"/>
      <c r="C18865" s="220"/>
    </row>
    <row r="18866" spans="1:3" x14ac:dyDescent="0.2">
      <c r="A18866" s="220"/>
      <c r="B18866" s="220"/>
      <c r="C18866" s="220"/>
    </row>
    <row r="18867" spans="1:3" x14ac:dyDescent="0.2">
      <c r="A18867" s="220"/>
      <c r="B18867" s="220"/>
      <c r="C18867" s="220"/>
    </row>
    <row r="18868" spans="1:3" x14ac:dyDescent="0.2">
      <c r="A18868" s="220"/>
      <c r="B18868" s="220"/>
      <c r="C18868" s="220"/>
    </row>
    <row r="18869" spans="1:3" x14ac:dyDescent="0.2">
      <c r="A18869" s="220"/>
      <c r="B18869" s="220"/>
      <c r="C18869" s="220"/>
    </row>
    <row r="18870" spans="1:3" x14ac:dyDescent="0.2">
      <c r="A18870" s="220"/>
      <c r="B18870" s="220"/>
      <c r="C18870" s="220"/>
    </row>
    <row r="18871" spans="1:3" x14ac:dyDescent="0.2">
      <c r="A18871" s="220"/>
      <c r="B18871" s="220"/>
      <c r="C18871" s="220"/>
    </row>
    <row r="18872" spans="1:3" x14ac:dyDescent="0.2">
      <c r="A18872" s="220"/>
      <c r="B18872" s="220"/>
      <c r="C18872" s="220"/>
    </row>
    <row r="18873" spans="1:3" x14ac:dyDescent="0.2">
      <c r="A18873" s="220"/>
      <c r="B18873" s="220"/>
      <c r="C18873" s="220"/>
    </row>
    <row r="18874" spans="1:3" x14ac:dyDescent="0.2">
      <c r="A18874" s="220"/>
      <c r="B18874" s="220"/>
      <c r="C18874" s="220"/>
    </row>
    <row r="18875" spans="1:3" x14ac:dyDescent="0.2">
      <c r="A18875" s="220"/>
      <c r="B18875" s="220"/>
      <c r="C18875" s="220"/>
    </row>
    <row r="18876" spans="1:3" x14ac:dyDescent="0.2">
      <c r="A18876" s="220"/>
      <c r="B18876" s="220"/>
      <c r="C18876" s="220"/>
    </row>
    <row r="18877" spans="1:3" x14ac:dyDescent="0.2">
      <c r="A18877" s="220"/>
      <c r="B18877" s="220"/>
      <c r="C18877" s="220"/>
    </row>
    <row r="18878" spans="1:3" x14ac:dyDescent="0.2">
      <c r="A18878" s="220"/>
      <c r="B18878" s="220"/>
      <c r="C18878" s="220"/>
    </row>
    <row r="18879" spans="1:3" x14ac:dyDescent="0.2">
      <c r="A18879" s="220"/>
      <c r="B18879" s="220"/>
      <c r="C18879" s="220"/>
    </row>
    <row r="18880" spans="1:3" x14ac:dyDescent="0.2">
      <c r="A18880" s="220"/>
      <c r="B18880" s="220"/>
      <c r="C18880" s="220"/>
    </row>
    <row r="18881" spans="1:3" x14ac:dyDescent="0.2">
      <c r="A18881" s="220"/>
      <c r="B18881" s="220"/>
      <c r="C18881" s="220"/>
    </row>
    <row r="18882" spans="1:3" x14ac:dyDescent="0.2">
      <c r="A18882" s="220"/>
      <c r="B18882" s="220"/>
      <c r="C18882" s="220"/>
    </row>
    <row r="18883" spans="1:3" x14ac:dyDescent="0.2">
      <c r="A18883" s="220"/>
      <c r="B18883" s="220"/>
      <c r="C18883" s="220"/>
    </row>
    <row r="18884" spans="1:3" x14ac:dyDescent="0.2">
      <c r="A18884" s="220"/>
      <c r="B18884" s="220"/>
      <c r="C18884" s="220"/>
    </row>
    <row r="18885" spans="1:3" x14ac:dyDescent="0.2">
      <c r="A18885" s="220"/>
      <c r="B18885" s="220"/>
      <c r="C18885" s="220"/>
    </row>
    <row r="18886" spans="1:3" x14ac:dyDescent="0.2">
      <c r="A18886" s="220"/>
      <c r="B18886" s="220"/>
      <c r="C18886" s="220"/>
    </row>
    <row r="18887" spans="1:3" x14ac:dyDescent="0.2">
      <c r="A18887" s="220"/>
      <c r="B18887" s="220"/>
      <c r="C18887" s="220"/>
    </row>
    <row r="18888" spans="1:3" x14ac:dyDescent="0.2">
      <c r="A18888" s="220"/>
      <c r="B18888" s="220"/>
      <c r="C18888" s="220"/>
    </row>
    <row r="18889" spans="1:3" x14ac:dyDescent="0.2">
      <c r="A18889" s="220"/>
      <c r="B18889" s="220"/>
      <c r="C18889" s="220"/>
    </row>
    <row r="18890" spans="1:3" x14ac:dyDescent="0.2">
      <c r="A18890" s="220"/>
      <c r="B18890" s="220"/>
      <c r="C18890" s="220"/>
    </row>
    <row r="18891" spans="1:3" x14ac:dyDescent="0.2">
      <c r="A18891" s="220"/>
      <c r="B18891" s="220"/>
      <c r="C18891" s="220"/>
    </row>
    <row r="18892" spans="1:3" x14ac:dyDescent="0.2">
      <c r="A18892" s="220"/>
      <c r="B18892" s="220"/>
      <c r="C18892" s="220"/>
    </row>
    <row r="18893" spans="1:3" x14ac:dyDescent="0.2">
      <c r="A18893" s="220"/>
      <c r="B18893" s="220"/>
      <c r="C18893" s="220"/>
    </row>
    <row r="18894" spans="1:3" x14ac:dyDescent="0.2">
      <c r="A18894" s="220"/>
      <c r="B18894" s="220"/>
      <c r="C18894" s="220"/>
    </row>
    <row r="18895" spans="1:3" x14ac:dyDescent="0.2">
      <c r="A18895" s="220"/>
      <c r="B18895" s="220"/>
      <c r="C18895" s="220"/>
    </row>
    <row r="18896" spans="1:3" x14ac:dyDescent="0.2">
      <c r="A18896" s="220"/>
      <c r="B18896" s="220"/>
      <c r="C18896" s="220"/>
    </row>
    <row r="18897" spans="1:3" x14ac:dyDescent="0.2">
      <c r="A18897" s="220"/>
      <c r="B18897" s="220"/>
      <c r="C18897" s="220"/>
    </row>
    <row r="18898" spans="1:3" x14ac:dyDescent="0.2">
      <c r="A18898" s="220"/>
      <c r="B18898" s="220"/>
      <c r="C18898" s="220"/>
    </row>
    <row r="18899" spans="1:3" x14ac:dyDescent="0.2">
      <c r="A18899" s="220"/>
      <c r="B18899" s="220"/>
      <c r="C18899" s="220"/>
    </row>
    <row r="18900" spans="1:3" x14ac:dyDescent="0.2">
      <c r="A18900" s="220"/>
      <c r="B18900" s="220"/>
      <c r="C18900" s="220"/>
    </row>
    <row r="18901" spans="1:3" x14ac:dyDescent="0.2">
      <c r="A18901" s="220"/>
      <c r="B18901" s="220"/>
      <c r="C18901" s="220"/>
    </row>
    <row r="18902" spans="1:3" x14ac:dyDescent="0.2">
      <c r="A18902" s="220"/>
      <c r="B18902" s="220"/>
      <c r="C18902" s="220"/>
    </row>
    <row r="18903" spans="1:3" x14ac:dyDescent="0.2">
      <c r="A18903" s="220"/>
      <c r="B18903" s="220"/>
      <c r="C18903" s="220"/>
    </row>
    <row r="18904" spans="1:3" x14ac:dyDescent="0.2">
      <c r="A18904" s="220"/>
      <c r="B18904" s="220"/>
      <c r="C18904" s="220"/>
    </row>
    <row r="18905" spans="1:3" x14ac:dyDescent="0.2">
      <c r="A18905" s="220"/>
      <c r="B18905" s="220"/>
      <c r="C18905" s="220"/>
    </row>
    <row r="18906" spans="1:3" x14ac:dyDescent="0.2">
      <c r="A18906" s="220"/>
      <c r="B18906" s="220"/>
      <c r="C18906" s="220"/>
    </row>
    <row r="18907" spans="1:3" x14ac:dyDescent="0.2">
      <c r="A18907" s="220"/>
      <c r="B18907" s="220"/>
      <c r="C18907" s="220"/>
    </row>
    <row r="18908" spans="1:3" x14ac:dyDescent="0.2">
      <c r="A18908" s="220"/>
      <c r="B18908" s="220"/>
      <c r="C18908" s="220"/>
    </row>
    <row r="18909" spans="1:3" x14ac:dyDescent="0.2">
      <c r="A18909" s="220"/>
      <c r="B18909" s="220"/>
      <c r="C18909" s="220"/>
    </row>
    <row r="18910" spans="1:3" x14ac:dyDescent="0.2">
      <c r="A18910" s="220"/>
      <c r="B18910" s="220"/>
      <c r="C18910" s="220"/>
    </row>
    <row r="18911" spans="1:3" x14ac:dyDescent="0.2">
      <c r="A18911" s="220"/>
      <c r="B18911" s="220"/>
      <c r="C18911" s="220"/>
    </row>
    <row r="18912" spans="1:3" x14ac:dyDescent="0.2">
      <c r="A18912" s="220"/>
      <c r="B18912" s="220"/>
      <c r="C18912" s="220"/>
    </row>
    <row r="18913" spans="1:3" x14ac:dyDescent="0.2">
      <c r="A18913" s="220"/>
      <c r="B18913" s="220"/>
      <c r="C18913" s="220"/>
    </row>
    <row r="18914" spans="1:3" x14ac:dyDescent="0.2">
      <c r="A18914" s="220"/>
      <c r="B18914" s="220"/>
      <c r="C18914" s="220"/>
    </row>
    <row r="18915" spans="1:3" x14ac:dyDescent="0.2">
      <c r="A18915" s="220"/>
      <c r="B18915" s="220"/>
      <c r="C18915" s="220"/>
    </row>
    <row r="18916" spans="1:3" x14ac:dyDescent="0.2">
      <c r="A18916" s="220"/>
      <c r="B18916" s="220"/>
      <c r="C18916" s="220"/>
    </row>
    <row r="18917" spans="1:3" x14ac:dyDescent="0.2">
      <c r="A18917" s="220"/>
      <c r="B18917" s="220"/>
      <c r="C18917" s="220"/>
    </row>
    <row r="18918" spans="1:3" x14ac:dyDescent="0.2">
      <c r="A18918" s="220"/>
      <c r="B18918" s="220"/>
      <c r="C18918" s="220"/>
    </row>
    <row r="18919" spans="1:3" x14ac:dyDescent="0.2">
      <c r="A18919" s="220"/>
      <c r="B18919" s="220"/>
      <c r="C18919" s="220"/>
    </row>
    <row r="18920" spans="1:3" x14ac:dyDescent="0.2">
      <c r="A18920" s="220"/>
      <c r="B18920" s="220"/>
      <c r="C18920" s="220"/>
    </row>
    <row r="18921" spans="1:3" x14ac:dyDescent="0.2">
      <c r="A18921" s="220"/>
      <c r="B18921" s="220"/>
      <c r="C18921" s="220"/>
    </row>
    <row r="18922" spans="1:3" x14ac:dyDescent="0.2">
      <c r="A18922" s="220"/>
      <c r="B18922" s="220"/>
      <c r="C18922" s="220"/>
    </row>
    <row r="18923" spans="1:3" x14ac:dyDescent="0.2">
      <c r="A18923" s="220"/>
      <c r="B18923" s="220"/>
      <c r="C18923" s="220"/>
    </row>
    <row r="18924" spans="1:3" x14ac:dyDescent="0.2">
      <c r="A18924" s="220"/>
      <c r="B18924" s="220"/>
      <c r="C18924" s="220"/>
    </row>
    <row r="18925" spans="1:3" x14ac:dyDescent="0.2">
      <c r="A18925" s="220"/>
      <c r="B18925" s="220"/>
      <c r="C18925" s="220"/>
    </row>
    <row r="18926" spans="1:3" x14ac:dyDescent="0.2">
      <c r="A18926" s="220"/>
      <c r="B18926" s="220"/>
      <c r="C18926" s="220"/>
    </row>
    <row r="18927" spans="1:3" x14ac:dyDescent="0.2">
      <c r="A18927" s="220"/>
      <c r="B18927" s="220"/>
      <c r="C18927" s="220"/>
    </row>
    <row r="18928" spans="1:3" x14ac:dyDescent="0.2">
      <c r="A18928" s="220"/>
      <c r="B18928" s="220"/>
      <c r="C18928" s="220"/>
    </row>
    <row r="18929" spans="1:3" x14ac:dyDescent="0.2">
      <c r="A18929" s="220"/>
      <c r="B18929" s="220"/>
      <c r="C18929" s="220"/>
    </row>
    <row r="18930" spans="1:3" x14ac:dyDescent="0.2">
      <c r="A18930" s="220"/>
      <c r="B18930" s="220"/>
      <c r="C18930" s="220"/>
    </row>
    <row r="18931" spans="1:3" x14ac:dyDescent="0.2">
      <c r="A18931" s="220"/>
      <c r="B18931" s="220"/>
      <c r="C18931" s="220"/>
    </row>
    <row r="18932" spans="1:3" x14ac:dyDescent="0.2">
      <c r="A18932" s="220"/>
      <c r="B18932" s="220"/>
      <c r="C18932" s="220"/>
    </row>
    <row r="18933" spans="1:3" x14ac:dyDescent="0.2">
      <c r="A18933" s="220"/>
      <c r="B18933" s="220"/>
      <c r="C18933" s="220"/>
    </row>
    <row r="18934" spans="1:3" x14ac:dyDescent="0.2">
      <c r="A18934" s="220"/>
      <c r="B18934" s="220"/>
      <c r="C18934" s="220"/>
    </row>
    <row r="18935" spans="1:3" x14ac:dyDescent="0.2">
      <c r="A18935" s="220"/>
      <c r="B18935" s="220"/>
      <c r="C18935" s="220"/>
    </row>
    <row r="18936" spans="1:3" x14ac:dyDescent="0.2">
      <c r="A18936" s="220"/>
      <c r="B18936" s="220"/>
      <c r="C18936" s="220"/>
    </row>
    <row r="18937" spans="1:3" x14ac:dyDescent="0.2">
      <c r="A18937" s="220"/>
      <c r="B18937" s="220"/>
      <c r="C18937" s="220"/>
    </row>
    <row r="18938" spans="1:3" x14ac:dyDescent="0.2">
      <c r="A18938" s="220"/>
      <c r="B18938" s="220"/>
      <c r="C18938" s="220"/>
    </row>
    <row r="18939" spans="1:3" x14ac:dyDescent="0.2">
      <c r="A18939" s="220"/>
      <c r="B18939" s="220"/>
      <c r="C18939" s="220"/>
    </row>
    <row r="18940" spans="1:3" x14ac:dyDescent="0.2">
      <c r="A18940" s="220"/>
      <c r="B18940" s="220"/>
      <c r="C18940" s="220"/>
    </row>
    <row r="18941" spans="1:3" x14ac:dyDescent="0.2">
      <c r="A18941" s="220"/>
      <c r="B18941" s="220"/>
      <c r="C18941" s="220"/>
    </row>
    <row r="18942" spans="1:3" x14ac:dyDescent="0.2">
      <c r="A18942" s="220"/>
      <c r="B18942" s="220"/>
      <c r="C18942" s="220"/>
    </row>
    <row r="18943" spans="1:3" x14ac:dyDescent="0.2">
      <c r="A18943" s="220"/>
      <c r="B18943" s="220"/>
      <c r="C18943" s="220"/>
    </row>
    <row r="18944" spans="1:3" x14ac:dyDescent="0.2">
      <c r="A18944" s="220"/>
      <c r="B18944" s="220"/>
      <c r="C18944" s="220"/>
    </row>
    <row r="18945" spans="1:3" x14ac:dyDescent="0.2">
      <c r="A18945" s="220"/>
      <c r="B18945" s="220"/>
      <c r="C18945" s="220"/>
    </row>
    <row r="18946" spans="1:3" x14ac:dyDescent="0.2">
      <c r="A18946" s="220"/>
      <c r="B18946" s="220"/>
      <c r="C18946" s="220"/>
    </row>
    <row r="18947" spans="1:3" x14ac:dyDescent="0.2">
      <c r="A18947" s="220"/>
      <c r="B18947" s="220"/>
      <c r="C18947" s="220"/>
    </row>
    <row r="18948" spans="1:3" x14ac:dyDescent="0.2">
      <c r="A18948" s="220"/>
      <c r="B18948" s="220"/>
      <c r="C18948" s="220"/>
    </row>
    <row r="18949" spans="1:3" x14ac:dyDescent="0.2">
      <c r="A18949" s="220"/>
      <c r="B18949" s="220"/>
      <c r="C18949" s="220"/>
    </row>
    <row r="18950" spans="1:3" x14ac:dyDescent="0.2">
      <c r="A18950" s="220"/>
      <c r="B18950" s="220"/>
      <c r="C18950" s="220"/>
    </row>
    <row r="18951" spans="1:3" x14ac:dyDescent="0.2">
      <c r="A18951" s="220"/>
      <c r="B18951" s="220"/>
      <c r="C18951" s="220"/>
    </row>
    <row r="18952" spans="1:3" x14ac:dyDescent="0.2">
      <c r="A18952" s="220"/>
      <c r="B18952" s="220"/>
      <c r="C18952" s="220"/>
    </row>
    <row r="18953" spans="1:3" x14ac:dyDescent="0.2">
      <c r="A18953" s="220"/>
      <c r="B18953" s="220"/>
      <c r="C18953" s="220"/>
    </row>
    <row r="18954" spans="1:3" x14ac:dyDescent="0.2">
      <c r="A18954" s="220"/>
      <c r="B18954" s="220"/>
      <c r="C18954" s="220"/>
    </row>
    <row r="18955" spans="1:3" x14ac:dyDescent="0.2">
      <c r="A18955" s="220"/>
      <c r="B18955" s="220"/>
      <c r="C18955" s="220"/>
    </row>
    <row r="18956" spans="1:3" x14ac:dyDescent="0.2">
      <c r="A18956" s="220"/>
      <c r="B18956" s="220"/>
      <c r="C18956" s="220"/>
    </row>
    <row r="18957" spans="1:3" x14ac:dyDescent="0.2">
      <c r="A18957" s="220"/>
      <c r="B18957" s="220"/>
      <c r="C18957" s="220"/>
    </row>
    <row r="18958" spans="1:3" x14ac:dyDescent="0.2">
      <c r="A18958" s="220"/>
      <c r="B18958" s="220"/>
      <c r="C18958" s="220"/>
    </row>
    <row r="18959" spans="1:3" x14ac:dyDescent="0.2">
      <c r="A18959" s="220"/>
      <c r="B18959" s="220"/>
      <c r="C18959" s="220"/>
    </row>
    <row r="18960" spans="1:3" x14ac:dyDescent="0.2">
      <c r="A18960" s="220"/>
      <c r="B18960" s="220"/>
      <c r="C18960" s="220"/>
    </row>
    <row r="18961" spans="1:3" x14ac:dyDescent="0.2">
      <c r="A18961" s="220"/>
      <c r="B18961" s="220"/>
      <c r="C18961" s="220"/>
    </row>
    <row r="18962" spans="1:3" x14ac:dyDescent="0.2">
      <c r="A18962" s="220"/>
      <c r="B18962" s="220"/>
      <c r="C18962" s="220"/>
    </row>
    <row r="18963" spans="1:3" x14ac:dyDescent="0.2">
      <c r="A18963" s="220"/>
      <c r="B18963" s="220"/>
      <c r="C18963" s="220"/>
    </row>
    <row r="18964" spans="1:3" x14ac:dyDescent="0.2">
      <c r="A18964" s="220"/>
      <c r="B18964" s="220"/>
      <c r="C18964" s="220"/>
    </row>
    <row r="18965" spans="1:3" x14ac:dyDescent="0.2">
      <c r="A18965" s="220"/>
      <c r="B18965" s="220"/>
      <c r="C18965" s="220"/>
    </row>
    <row r="18966" spans="1:3" x14ac:dyDescent="0.2">
      <c r="A18966" s="220"/>
      <c r="B18966" s="220"/>
      <c r="C18966" s="220"/>
    </row>
    <row r="18967" spans="1:3" x14ac:dyDescent="0.2">
      <c r="A18967" s="220"/>
      <c r="B18967" s="220"/>
      <c r="C18967" s="220"/>
    </row>
    <row r="18968" spans="1:3" x14ac:dyDescent="0.2">
      <c r="A18968" s="220"/>
      <c r="B18968" s="220"/>
      <c r="C18968" s="220"/>
    </row>
    <row r="18969" spans="1:3" x14ac:dyDescent="0.2">
      <c r="A18969" s="220"/>
      <c r="B18969" s="220"/>
      <c r="C18969" s="220"/>
    </row>
    <row r="18970" spans="1:3" x14ac:dyDescent="0.2">
      <c r="A18970" s="220"/>
      <c r="B18970" s="220"/>
      <c r="C18970" s="220"/>
    </row>
    <row r="18971" spans="1:3" x14ac:dyDescent="0.2">
      <c r="A18971" s="220"/>
      <c r="B18971" s="220"/>
      <c r="C18971" s="220"/>
    </row>
    <row r="18972" spans="1:3" x14ac:dyDescent="0.2">
      <c r="A18972" s="220"/>
      <c r="B18972" s="220"/>
      <c r="C18972" s="220"/>
    </row>
    <row r="18973" spans="1:3" x14ac:dyDescent="0.2">
      <c r="A18973" s="220"/>
      <c r="B18973" s="220"/>
      <c r="C18973" s="220"/>
    </row>
    <row r="18974" spans="1:3" x14ac:dyDescent="0.2">
      <c r="A18974" s="220"/>
      <c r="B18974" s="220"/>
      <c r="C18974" s="220"/>
    </row>
    <row r="18975" spans="1:3" x14ac:dyDescent="0.2">
      <c r="A18975" s="220"/>
      <c r="B18975" s="220"/>
      <c r="C18975" s="220"/>
    </row>
    <row r="18976" spans="1:3" x14ac:dyDescent="0.2">
      <c r="A18976" s="220"/>
      <c r="B18976" s="220"/>
      <c r="C18976" s="220"/>
    </row>
    <row r="18977" spans="1:3" x14ac:dyDescent="0.2">
      <c r="A18977" s="220"/>
      <c r="B18977" s="220"/>
      <c r="C18977" s="220"/>
    </row>
    <row r="18978" spans="1:3" x14ac:dyDescent="0.2">
      <c r="A18978" s="220"/>
      <c r="B18978" s="220"/>
      <c r="C18978" s="220"/>
    </row>
    <row r="18979" spans="1:3" x14ac:dyDescent="0.2">
      <c r="A18979" s="220"/>
      <c r="B18979" s="220"/>
      <c r="C18979" s="220"/>
    </row>
    <row r="18980" spans="1:3" x14ac:dyDescent="0.2">
      <c r="A18980" s="220"/>
      <c r="B18980" s="220"/>
      <c r="C18980" s="220"/>
    </row>
    <row r="18981" spans="1:3" x14ac:dyDescent="0.2">
      <c r="A18981" s="220"/>
      <c r="B18981" s="220"/>
      <c r="C18981" s="220"/>
    </row>
    <row r="18982" spans="1:3" x14ac:dyDescent="0.2">
      <c r="A18982" s="220"/>
      <c r="B18982" s="220"/>
      <c r="C18982" s="220"/>
    </row>
    <row r="18983" spans="1:3" x14ac:dyDescent="0.2">
      <c r="A18983" s="220"/>
      <c r="B18983" s="220"/>
      <c r="C18983" s="220"/>
    </row>
    <row r="18984" spans="1:3" x14ac:dyDescent="0.2">
      <c r="A18984" s="220"/>
      <c r="B18984" s="220"/>
      <c r="C18984" s="220"/>
    </row>
    <row r="18985" spans="1:3" x14ac:dyDescent="0.2">
      <c r="A18985" s="220"/>
      <c r="B18985" s="220"/>
      <c r="C18985" s="220"/>
    </row>
    <row r="18986" spans="1:3" x14ac:dyDescent="0.2">
      <c r="A18986" s="220"/>
      <c r="B18986" s="220"/>
      <c r="C18986" s="220"/>
    </row>
    <row r="18987" spans="1:3" x14ac:dyDescent="0.2">
      <c r="A18987" s="220"/>
      <c r="B18987" s="220"/>
      <c r="C18987" s="220"/>
    </row>
    <row r="18988" spans="1:3" x14ac:dyDescent="0.2">
      <c r="A18988" s="220"/>
      <c r="B18988" s="220"/>
      <c r="C18988" s="220"/>
    </row>
    <row r="18989" spans="1:3" x14ac:dyDescent="0.2">
      <c r="A18989" s="220"/>
      <c r="B18989" s="220"/>
      <c r="C18989" s="220"/>
    </row>
    <row r="18990" spans="1:3" x14ac:dyDescent="0.2">
      <c r="A18990" s="220"/>
      <c r="B18990" s="220"/>
      <c r="C18990" s="220"/>
    </row>
    <row r="18991" spans="1:3" x14ac:dyDescent="0.2">
      <c r="A18991" s="220"/>
      <c r="B18991" s="220"/>
      <c r="C18991" s="220"/>
    </row>
    <row r="18992" spans="1:3" x14ac:dyDescent="0.2">
      <c r="A18992" s="220"/>
      <c r="B18992" s="220"/>
      <c r="C18992" s="220"/>
    </row>
    <row r="18993" spans="1:3" x14ac:dyDescent="0.2">
      <c r="A18993" s="220"/>
      <c r="B18993" s="220"/>
      <c r="C18993" s="220"/>
    </row>
    <row r="18994" spans="1:3" x14ac:dyDescent="0.2">
      <c r="A18994" s="220"/>
      <c r="B18994" s="220"/>
      <c r="C18994" s="220"/>
    </row>
    <row r="18995" spans="1:3" x14ac:dyDescent="0.2">
      <c r="A18995" s="220"/>
      <c r="B18995" s="220"/>
      <c r="C18995" s="220"/>
    </row>
    <row r="18996" spans="1:3" x14ac:dyDescent="0.2">
      <c r="A18996" s="220"/>
      <c r="B18996" s="220"/>
      <c r="C18996" s="220"/>
    </row>
    <row r="18997" spans="1:3" x14ac:dyDescent="0.2">
      <c r="A18997" s="220"/>
      <c r="B18997" s="220"/>
      <c r="C18997" s="220"/>
    </row>
    <row r="18998" spans="1:3" x14ac:dyDescent="0.2">
      <c r="A18998" s="220"/>
      <c r="B18998" s="220"/>
      <c r="C18998" s="220"/>
    </row>
    <row r="18999" spans="1:3" x14ac:dyDescent="0.2">
      <c r="A18999" s="220"/>
      <c r="B18999" s="220"/>
      <c r="C18999" s="220"/>
    </row>
    <row r="19000" spans="1:3" x14ac:dyDescent="0.2">
      <c r="A19000" s="220"/>
      <c r="B19000" s="220"/>
      <c r="C19000" s="220"/>
    </row>
    <row r="19001" spans="1:3" x14ac:dyDescent="0.2">
      <c r="A19001" s="220"/>
      <c r="B19001" s="220"/>
      <c r="C19001" s="220"/>
    </row>
    <row r="19002" spans="1:3" x14ac:dyDescent="0.2">
      <c r="A19002" s="220"/>
      <c r="B19002" s="220"/>
      <c r="C19002" s="220"/>
    </row>
    <row r="19003" spans="1:3" x14ac:dyDescent="0.2">
      <c r="A19003" s="220"/>
      <c r="B19003" s="220"/>
      <c r="C19003" s="220"/>
    </row>
    <row r="19004" spans="1:3" x14ac:dyDescent="0.2">
      <c r="A19004" s="220"/>
      <c r="B19004" s="220"/>
      <c r="C19004" s="220"/>
    </row>
    <row r="19005" spans="1:3" x14ac:dyDescent="0.2">
      <c r="A19005" s="220"/>
      <c r="B19005" s="220"/>
      <c r="C19005" s="220"/>
    </row>
    <row r="19006" spans="1:3" x14ac:dyDescent="0.2">
      <c r="A19006" s="220"/>
      <c r="B19006" s="220"/>
      <c r="C19006" s="220"/>
    </row>
    <row r="19007" spans="1:3" x14ac:dyDescent="0.2">
      <c r="A19007" s="220"/>
      <c r="B19007" s="220"/>
      <c r="C19007" s="220"/>
    </row>
    <row r="19008" spans="1:3" x14ac:dyDescent="0.2">
      <c r="A19008" s="220"/>
      <c r="B19008" s="220"/>
      <c r="C19008" s="220"/>
    </row>
    <row r="19009" spans="1:3" x14ac:dyDescent="0.2">
      <c r="A19009" s="220"/>
      <c r="B19009" s="220"/>
      <c r="C19009" s="220"/>
    </row>
    <row r="19010" spans="1:3" x14ac:dyDescent="0.2">
      <c r="A19010" s="220"/>
      <c r="B19010" s="220"/>
      <c r="C19010" s="220"/>
    </row>
    <row r="19011" spans="1:3" x14ac:dyDescent="0.2">
      <c r="A19011" s="220"/>
      <c r="B19011" s="220"/>
      <c r="C19011" s="220"/>
    </row>
    <row r="19012" spans="1:3" x14ac:dyDescent="0.2">
      <c r="A19012" s="220"/>
      <c r="B19012" s="220"/>
      <c r="C19012" s="220"/>
    </row>
    <row r="19013" spans="1:3" x14ac:dyDescent="0.2">
      <c r="A19013" s="220"/>
      <c r="B19013" s="220"/>
      <c r="C19013" s="220"/>
    </row>
    <row r="19014" spans="1:3" x14ac:dyDescent="0.2">
      <c r="A19014" s="220"/>
      <c r="B19014" s="220"/>
      <c r="C19014" s="220"/>
    </row>
    <row r="19015" spans="1:3" x14ac:dyDescent="0.2">
      <c r="A19015" s="220"/>
      <c r="B19015" s="220"/>
      <c r="C19015" s="220"/>
    </row>
    <row r="19016" spans="1:3" x14ac:dyDescent="0.2">
      <c r="A19016" s="220"/>
      <c r="B19016" s="220"/>
      <c r="C19016" s="220"/>
    </row>
    <row r="19017" spans="1:3" x14ac:dyDescent="0.2">
      <c r="A19017" s="220"/>
      <c r="B19017" s="220"/>
      <c r="C19017" s="220"/>
    </row>
    <row r="19018" spans="1:3" x14ac:dyDescent="0.2">
      <c r="A19018" s="220"/>
      <c r="B19018" s="220"/>
      <c r="C19018" s="220"/>
    </row>
    <row r="19019" spans="1:3" x14ac:dyDescent="0.2">
      <c r="A19019" s="220"/>
      <c r="B19019" s="220"/>
      <c r="C19019" s="220"/>
    </row>
    <row r="19020" spans="1:3" x14ac:dyDescent="0.2">
      <c r="A19020" s="220"/>
      <c r="B19020" s="220"/>
      <c r="C19020" s="220"/>
    </row>
    <row r="19021" spans="1:3" x14ac:dyDescent="0.2">
      <c r="A19021" s="220"/>
      <c r="B19021" s="220"/>
      <c r="C19021" s="220"/>
    </row>
    <row r="19022" spans="1:3" x14ac:dyDescent="0.2">
      <c r="A19022" s="220"/>
      <c r="B19022" s="220"/>
      <c r="C19022" s="220"/>
    </row>
    <row r="19023" spans="1:3" x14ac:dyDescent="0.2">
      <c r="A19023" s="220"/>
      <c r="B19023" s="220"/>
      <c r="C19023" s="220"/>
    </row>
    <row r="19024" spans="1:3" x14ac:dyDescent="0.2">
      <c r="A19024" s="220"/>
      <c r="B19024" s="220"/>
      <c r="C19024" s="220"/>
    </row>
    <row r="19025" spans="1:3" x14ac:dyDescent="0.2">
      <c r="A19025" s="220"/>
      <c r="B19025" s="220"/>
      <c r="C19025" s="220"/>
    </row>
    <row r="19026" spans="1:3" x14ac:dyDescent="0.2">
      <c r="A19026" s="220"/>
      <c r="B19026" s="220"/>
      <c r="C19026" s="220"/>
    </row>
    <row r="19027" spans="1:3" x14ac:dyDescent="0.2">
      <c r="A19027" s="220"/>
      <c r="B19027" s="220"/>
      <c r="C19027" s="220"/>
    </row>
    <row r="19028" spans="1:3" x14ac:dyDescent="0.2">
      <c r="A19028" s="220"/>
      <c r="B19028" s="220"/>
      <c r="C19028" s="220"/>
    </row>
    <row r="19029" spans="1:3" x14ac:dyDescent="0.2">
      <c r="A19029" s="220"/>
      <c r="B19029" s="220"/>
      <c r="C19029" s="220"/>
    </row>
    <row r="19030" spans="1:3" x14ac:dyDescent="0.2">
      <c r="A19030" s="220"/>
      <c r="B19030" s="220"/>
      <c r="C19030" s="220"/>
    </row>
    <row r="19031" spans="1:3" x14ac:dyDescent="0.2">
      <c r="A19031" s="220"/>
      <c r="B19031" s="220"/>
      <c r="C19031" s="220"/>
    </row>
    <row r="19032" spans="1:3" x14ac:dyDescent="0.2">
      <c r="A19032" s="220"/>
      <c r="B19032" s="220"/>
      <c r="C19032" s="220"/>
    </row>
    <row r="19033" spans="1:3" x14ac:dyDescent="0.2">
      <c r="A19033" s="220"/>
      <c r="B19033" s="220"/>
      <c r="C19033" s="220"/>
    </row>
    <row r="19034" spans="1:3" x14ac:dyDescent="0.2">
      <c r="A19034" s="220"/>
      <c r="B19034" s="220"/>
      <c r="C19034" s="220"/>
    </row>
    <row r="19035" spans="1:3" x14ac:dyDescent="0.2">
      <c r="A19035" s="220"/>
      <c r="B19035" s="220"/>
      <c r="C19035" s="220"/>
    </row>
    <row r="19036" spans="1:3" x14ac:dyDescent="0.2">
      <c r="A19036" s="220"/>
      <c r="B19036" s="220"/>
      <c r="C19036" s="220"/>
    </row>
    <row r="19037" spans="1:3" x14ac:dyDescent="0.2">
      <c r="A19037" s="220"/>
      <c r="B19037" s="220"/>
      <c r="C19037" s="220"/>
    </row>
    <row r="19038" spans="1:3" x14ac:dyDescent="0.2">
      <c r="A19038" s="220"/>
      <c r="B19038" s="220"/>
      <c r="C19038" s="220"/>
    </row>
    <row r="19039" spans="1:3" x14ac:dyDescent="0.2">
      <c r="A19039" s="220"/>
      <c r="B19039" s="220"/>
      <c r="C19039" s="220"/>
    </row>
    <row r="19040" spans="1:3" x14ac:dyDescent="0.2">
      <c r="A19040" s="220"/>
      <c r="B19040" s="220"/>
      <c r="C19040" s="220"/>
    </row>
    <row r="19041" spans="1:3" x14ac:dyDescent="0.2">
      <c r="A19041" s="220"/>
      <c r="B19041" s="220"/>
      <c r="C19041" s="220"/>
    </row>
    <row r="19042" spans="1:3" x14ac:dyDescent="0.2">
      <c r="A19042" s="220"/>
      <c r="B19042" s="220"/>
      <c r="C19042" s="220"/>
    </row>
    <row r="19043" spans="1:3" x14ac:dyDescent="0.2">
      <c r="A19043" s="220"/>
      <c r="B19043" s="220"/>
      <c r="C19043" s="220"/>
    </row>
    <row r="19044" spans="1:3" x14ac:dyDescent="0.2">
      <c r="A19044" s="220"/>
      <c r="B19044" s="220"/>
      <c r="C19044" s="220"/>
    </row>
    <row r="19045" spans="1:3" x14ac:dyDescent="0.2">
      <c r="A19045" s="220"/>
      <c r="B19045" s="220"/>
      <c r="C19045" s="220"/>
    </row>
    <row r="19046" spans="1:3" x14ac:dyDescent="0.2">
      <c r="A19046" s="220"/>
      <c r="B19046" s="220"/>
      <c r="C19046" s="220"/>
    </row>
    <row r="19047" spans="1:3" x14ac:dyDescent="0.2">
      <c r="A19047" s="220"/>
      <c r="B19047" s="220"/>
      <c r="C19047" s="220"/>
    </row>
    <row r="19048" spans="1:3" x14ac:dyDescent="0.2">
      <c r="A19048" s="220"/>
      <c r="B19048" s="220"/>
      <c r="C19048" s="220"/>
    </row>
    <row r="19049" spans="1:3" x14ac:dyDescent="0.2">
      <c r="A19049" s="220"/>
      <c r="B19049" s="220"/>
      <c r="C19049" s="220"/>
    </row>
    <row r="19050" spans="1:3" x14ac:dyDescent="0.2">
      <c r="A19050" s="220"/>
      <c r="B19050" s="220"/>
      <c r="C19050" s="220"/>
    </row>
    <row r="19051" spans="1:3" x14ac:dyDescent="0.2">
      <c r="A19051" s="220"/>
      <c r="B19051" s="220"/>
      <c r="C19051" s="220"/>
    </row>
    <row r="19052" spans="1:3" x14ac:dyDescent="0.2">
      <c r="A19052" s="220"/>
      <c r="B19052" s="220"/>
      <c r="C19052" s="220"/>
    </row>
    <row r="19053" spans="1:3" x14ac:dyDescent="0.2">
      <c r="A19053" s="220"/>
      <c r="B19053" s="220"/>
      <c r="C19053" s="220"/>
    </row>
    <row r="19054" spans="1:3" x14ac:dyDescent="0.2">
      <c r="A19054" s="220"/>
      <c r="B19054" s="220"/>
      <c r="C19054" s="220"/>
    </row>
    <row r="19055" spans="1:3" x14ac:dyDescent="0.2">
      <c r="A19055" s="220"/>
      <c r="B19055" s="220"/>
      <c r="C19055" s="220"/>
    </row>
    <row r="19056" spans="1:3" x14ac:dyDescent="0.2">
      <c r="A19056" s="220"/>
      <c r="B19056" s="220"/>
      <c r="C19056" s="220"/>
    </row>
    <row r="19057" spans="1:3" x14ac:dyDescent="0.2">
      <c r="A19057" s="220"/>
      <c r="B19057" s="220"/>
      <c r="C19057" s="220"/>
    </row>
    <row r="19058" spans="1:3" x14ac:dyDescent="0.2">
      <c r="A19058" s="220"/>
      <c r="B19058" s="220"/>
      <c r="C19058" s="220"/>
    </row>
    <row r="19059" spans="1:3" x14ac:dyDescent="0.2">
      <c r="A19059" s="220"/>
      <c r="B19059" s="220"/>
      <c r="C19059" s="220"/>
    </row>
    <row r="19060" spans="1:3" x14ac:dyDescent="0.2">
      <c r="A19060" s="220"/>
      <c r="B19060" s="220"/>
      <c r="C19060" s="220"/>
    </row>
    <row r="19061" spans="1:3" x14ac:dyDescent="0.2">
      <c r="A19061" s="220"/>
      <c r="B19061" s="220"/>
      <c r="C19061" s="220"/>
    </row>
    <row r="19062" spans="1:3" x14ac:dyDescent="0.2">
      <c r="A19062" s="220"/>
      <c r="B19062" s="220"/>
      <c r="C19062" s="220"/>
    </row>
    <row r="19063" spans="1:3" x14ac:dyDescent="0.2">
      <c r="A19063" s="220"/>
      <c r="B19063" s="220"/>
      <c r="C19063" s="220"/>
    </row>
    <row r="19064" spans="1:3" x14ac:dyDescent="0.2">
      <c r="A19064" s="220"/>
      <c r="B19064" s="220"/>
      <c r="C19064" s="220"/>
    </row>
    <row r="19065" spans="1:3" x14ac:dyDescent="0.2">
      <c r="A19065" s="220"/>
      <c r="B19065" s="220"/>
      <c r="C19065" s="220"/>
    </row>
    <row r="19066" spans="1:3" x14ac:dyDescent="0.2">
      <c r="A19066" s="220"/>
      <c r="B19066" s="220"/>
      <c r="C19066" s="220"/>
    </row>
    <row r="19067" spans="1:3" x14ac:dyDescent="0.2">
      <c r="A19067" s="220"/>
      <c r="B19067" s="220"/>
      <c r="C19067" s="220"/>
    </row>
    <row r="19068" spans="1:3" x14ac:dyDescent="0.2">
      <c r="A19068" s="220"/>
      <c r="B19068" s="220"/>
      <c r="C19068" s="220"/>
    </row>
    <row r="19069" spans="1:3" x14ac:dyDescent="0.2">
      <c r="A19069" s="220"/>
      <c r="B19069" s="220"/>
      <c r="C19069" s="220"/>
    </row>
    <row r="19070" spans="1:3" x14ac:dyDescent="0.2">
      <c r="A19070" s="220"/>
      <c r="B19070" s="220"/>
      <c r="C19070" s="220"/>
    </row>
    <row r="19071" spans="1:3" x14ac:dyDescent="0.2">
      <c r="A19071" s="220"/>
      <c r="B19071" s="220"/>
      <c r="C19071" s="220"/>
    </row>
    <row r="19072" spans="1:3" x14ac:dyDescent="0.2">
      <c r="A19072" s="220"/>
      <c r="B19072" s="220"/>
      <c r="C19072" s="220"/>
    </row>
    <row r="19073" spans="1:3" x14ac:dyDescent="0.2">
      <c r="A19073" s="220"/>
      <c r="B19073" s="220"/>
      <c r="C19073" s="220"/>
    </row>
    <row r="19074" spans="1:3" x14ac:dyDescent="0.2">
      <c r="A19074" s="220"/>
      <c r="B19074" s="220"/>
      <c r="C19074" s="220"/>
    </row>
    <row r="19075" spans="1:3" x14ac:dyDescent="0.2">
      <c r="A19075" s="220"/>
      <c r="B19075" s="220"/>
      <c r="C19075" s="220"/>
    </row>
    <row r="19076" spans="1:3" x14ac:dyDescent="0.2">
      <c r="A19076" s="220"/>
      <c r="B19076" s="220"/>
      <c r="C19076" s="220"/>
    </row>
    <row r="19077" spans="1:3" x14ac:dyDescent="0.2">
      <c r="A19077" s="220"/>
      <c r="B19077" s="220"/>
      <c r="C19077" s="220"/>
    </row>
    <row r="19078" spans="1:3" x14ac:dyDescent="0.2">
      <c r="A19078" s="220"/>
      <c r="B19078" s="220"/>
      <c r="C19078" s="220"/>
    </row>
    <row r="19079" spans="1:3" x14ac:dyDescent="0.2">
      <c r="A19079" s="220"/>
      <c r="B19079" s="220"/>
      <c r="C19079" s="220"/>
    </row>
    <row r="19080" spans="1:3" x14ac:dyDescent="0.2">
      <c r="A19080" s="220"/>
      <c r="B19080" s="220"/>
      <c r="C19080" s="220"/>
    </row>
    <row r="19081" spans="1:3" x14ac:dyDescent="0.2">
      <c r="A19081" s="220"/>
      <c r="B19081" s="220"/>
      <c r="C19081" s="220"/>
    </row>
    <row r="19082" spans="1:3" x14ac:dyDescent="0.2">
      <c r="A19082" s="220"/>
      <c r="B19082" s="220"/>
      <c r="C19082" s="220"/>
    </row>
    <row r="19083" spans="1:3" x14ac:dyDescent="0.2">
      <c r="A19083" s="220"/>
      <c r="B19083" s="220"/>
      <c r="C19083" s="220"/>
    </row>
    <row r="19084" spans="1:3" x14ac:dyDescent="0.2">
      <c r="A19084" s="220"/>
      <c r="B19084" s="220"/>
      <c r="C19084" s="220"/>
    </row>
    <row r="19085" spans="1:3" x14ac:dyDescent="0.2">
      <c r="A19085" s="220"/>
      <c r="B19085" s="220"/>
      <c r="C19085" s="220"/>
    </row>
    <row r="19086" spans="1:3" x14ac:dyDescent="0.2">
      <c r="A19086" s="220"/>
      <c r="B19086" s="220"/>
      <c r="C19086" s="220"/>
    </row>
    <row r="19087" spans="1:3" x14ac:dyDescent="0.2">
      <c r="A19087" s="220"/>
      <c r="B19087" s="220"/>
      <c r="C19087" s="220"/>
    </row>
    <row r="19088" spans="1:3" x14ac:dyDescent="0.2">
      <c r="A19088" s="220"/>
      <c r="B19088" s="220"/>
      <c r="C19088" s="220"/>
    </row>
    <row r="19089" spans="1:3" x14ac:dyDescent="0.2">
      <c r="A19089" s="220"/>
      <c r="B19089" s="220"/>
      <c r="C19089" s="220"/>
    </row>
    <row r="19090" spans="1:3" x14ac:dyDescent="0.2">
      <c r="A19090" s="220"/>
      <c r="B19090" s="220"/>
      <c r="C19090" s="220"/>
    </row>
    <row r="19091" spans="1:3" x14ac:dyDescent="0.2">
      <c r="A19091" s="220"/>
      <c r="B19091" s="220"/>
      <c r="C19091" s="220"/>
    </row>
    <row r="19092" spans="1:3" x14ac:dyDescent="0.2">
      <c r="A19092" s="220"/>
      <c r="B19092" s="220"/>
      <c r="C19092" s="220"/>
    </row>
    <row r="19093" spans="1:3" x14ac:dyDescent="0.2">
      <c r="A19093" s="220"/>
      <c r="B19093" s="220"/>
      <c r="C19093" s="220"/>
    </row>
    <row r="19094" spans="1:3" x14ac:dyDescent="0.2">
      <c r="A19094" s="220"/>
      <c r="B19094" s="220"/>
      <c r="C19094" s="220"/>
    </row>
    <row r="19095" spans="1:3" x14ac:dyDescent="0.2">
      <c r="A19095" s="220"/>
      <c r="B19095" s="220"/>
      <c r="C19095" s="220"/>
    </row>
    <row r="19096" spans="1:3" x14ac:dyDescent="0.2">
      <c r="A19096" s="220"/>
      <c r="B19096" s="220"/>
      <c r="C19096" s="220"/>
    </row>
    <row r="19097" spans="1:3" x14ac:dyDescent="0.2">
      <c r="A19097" s="220"/>
      <c r="B19097" s="220"/>
      <c r="C19097" s="220"/>
    </row>
    <row r="19098" spans="1:3" x14ac:dyDescent="0.2">
      <c r="A19098" s="220"/>
      <c r="B19098" s="220"/>
      <c r="C19098" s="220"/>
    </row>
    <row r="19099" spans="1:3" x14ac:dyDescent="0.2">
      <c r="A19099" s="220"/>
      <c r="B19099" s="220"/>
      <c r="C19099" s="220"/>
    </row>
    <row r="19100" spans="1:3" x14ac:dyDescent="0.2">
      <c r="A19100" s="220"/>
      <c r="B19100" s="220"/>
      <c r="C19100" s="220"/>
    </row>
    <row r="19101" spans="1:3" x14ac:dyDescent="0.2">
      <c r="A19101" s="220"/>
      <c r="B19101" s="220"/>
      <c r="C19101" s="220"/>
    </row>
    <row r="19102" spans="1:3" x14ac:dyDescent="0.2">
      <c r="A19102" s="220"/>
      <c r="B19102" s="220"/>
      <c r="C19102" s="220"/>
    </row>
    <row r="19103" spans="1:3" x14ac:dyDescent="0.2">
      <c r="A19103" s="220"/>
      <c r="B19103" s="220"/>
      <c r="C19103" s="220"/>
    </row>
    <row r="19104" spans="1:3" x14ac:dyDescent="0.2">
      <c r="A19104" s="220"/>
      <c r="B19104" s="220"/>
      <c r="C19104" s="220"/>
    </row>
    <row r="19105" spans="1:3" x14ac:dyDescent="0.2">
      <c r="A19105" s="220"/>
      <c r="B19105" s="220"/>
      <c r="C19105" s="220"/>
    </row>
    <row r="19106" spans="1:3" x14ac:dyDescent="0.2">
      <c r="A19106" s="220"/>
      <c r="B19106" s="220"/>
      <c r="C19106" s="220"/>
    </row>
    <row r="19107" spans="1:3" x14ac:dyDescent="0.2">
      <c r="A19107" s="220"/>
      <c r="B19107" s="220"/>
      <c r="C19107" s="220"/>
    </row>
    <row r="19108" spans="1:3" x14ac:dyDescent="0.2">
      <c r="A19108" s="220"/>
      <c r="B19108" s="220"/>
      <c r="C19108" s="220"/>
    </row>
    <row r="19109" spans="1:3" x14ac:dyDescent="0.2">
      <c r="A19109" s="220"/>
      <c r="B19109" s="220"/>
      <c r="C19109" s="220"/>
    </row>
    <row r="19110" spans="1:3" x14ac:dyDescent="0.2">
      <c r="A19110" s="220"/>
      <c r="B19110" s="220"/>
      <c r="C19110" s="220"/>
    </row>
    <row r="19111" spans="1:3" x14ac:dyDescent="0.2">
      <c r="A19111" s="220"/>
      <c r="B19111" s="220"/>
      <c r="C19111" s="220"/>
    </row>
    <row r="19112" spans="1:3" x14ac:dyDescent="0.2">
      <c r="A19112" s="220"/>
      <c r="B19112" s="220"/>
      <c r="C19112" s="220"/>
    </row>
    <row r="19113" spans="1:3" x14ac:dyDescent="0.2">
      <c r="A19113" s="220"/>
      <c r="B19113" s="220"/>
      <c r="C19113" s="220"/>
    </row>
    <row r="19114" spans="1:3" x14ac:dyDescent="0.2">
      <c r="A19114" s="220"/>
      <c r="B19114" s="220"/>
      <c r="C19114" s="220"/>
    </row>
    <row r="19115" spans="1:3" x14ac:dyDescent="0.2">
      <c r="A19115" s="220"/>
      <c r="B19115" s="220"/>
      <c r="C19115" s="220"/>
    </row>
    <row r="19116" spans="1:3" x14ac:dyDescent="0.2">
      <c r="A19116" s="220"/>
      <c r="B19116" s="220"/>
      <c r="C19116" s="220"/>
    </row>
    <row r="19117" spans="1:3" x14ac:dyDescent="0.2">
      <c r="A19117" s="220"/>
      <c r="B19117" s="220"/>
      <c r="C19117" s="220"/>
    </row>
    <row r="19118" spans="1:3" x14ac:dyDescent="0.2">
      <c r="A19118" s="220"/>
      <c r="B19118" s="220"/>
      <c r="C19118" s="220"/>
    </row>
    <row r="19119" spans="1:3" x14ac:dyDescent="0.2">
      <c r="A19119" s="220"/>
      <c r="B19119" s="220"/>
      <c r="C19119" s="220"/>
    </row>
    <row r="19120" spans="1:3" x14ac:dyDescent="0.2">
      <c r="A19120" s="220"/>
      <c r="B19120" s="220"/>
      <c r="C19120" s="220"/>
    </row>
    <row r="19121" spans="1:3" x14ac:dyDescent="0.2">
      <c r="A19121" s="220"/>
      <c r="B19121" s="220"/>
      <c r="C19121" s="220"/>
    </row>
    <row r="19122" spans="1:3" x14ac:dyDescent="0.2">
      <c r="A19122" s="220"/>
      <c r="B19122" s="220"/>
      <c r="C19122" s="220"/>
    </row>
    <row r="19123" spans="1:3" x14ac:dyDescent="0.2">
      <c r="A19123" s="220"/>
      <c r="B19123" s="220"/>
      <c r="C19123" s="220"/>
    </row>
    <row r="19124" spans="1:3" x14ac:dyDescent="0.2">
      <c r="A19124" s="220"/>
      <c r="B19124" s="220"/>
      <c r="C19124" s="220"/>
    </row>
    <row r="19125" spans="1:3" x14ac:dyDescent="0.2">
      <c r="A19125" s="220"/>
      <c r="B19125" s="220"/>
      <c r="C19125" s="220"/>
    </row>
    <row r="19126" spans="1:3" x14ac:dyDescent="0.2">
      <c r="A19126" s="220"/>
      <c r="B19126" s="220"/>
      <c r="C19126" s="220"/>
    </row>
    <row r="19127" spans="1:3" x14ac:dyDescent="0.2">
      <c r="A19127" s="220"/>
      <c r="B19127" s="220"/>
      <c r="C19127" s="220"/>
    </row>
    <row r="19128" spans="1:3" x14ac:dyDescent="0.2">
      <c r="A19128" s="220"/>
      <c r="B19128" s="220"/>
      <c r="C19128" s="220"/>
    </row>
    <row r="19129" spans="1:3" x14ac:dyDescent="0.2">
      <c r="A19129" s="220"/>
      <c r="B19129" s="220"/>
      <c r="C19129" s="220"/>
    </row>
    <row r="19130" spans="1:3" x14ac:dyDescent="0.2">
      <c r="A19130" s="220"/>
      <c r="B19130" s="220"/>
      <c r="C19130" s="220"/>
    </row>
    <row r="19131" spans="1:3" x14ac:dyDescent="0.2">
      <c r="A19131" s="220"/>
      <c r="B19131" s="220"/>
      <c r="C19131" s="220"/>
    </row>
    <row r="19132" spans="1:3" x14ac:dyDescent="0.2">
      <c r="A19132" s="220"/>
      <c r="B19132" s="220"/>
      <c r="C19132" s="220"/>
    </row>
    <row r="19133" spans="1:3" x14ac:dyDescent="0.2">
      <c r="A19133" s="220"/>
      <c r="B19133" s="220"/>
      <c r="C19133" s="220"/>
    </row>
    <row r="19134" spans="1:3" x14ac:dyDescent="0.2">
      <c r="A19134" s="220"/>
      <c r="B19134" s="220"/>
      <c r="C19134" s="220"/>
    </row>
    <row r="19135" spans="1:3" x14ac:dyDescent="0.2">
      <c r="A19135" s="220"/>
      <c r="B19135" s="220"/>
      <c r="C19135" s="220"/>
    </row>
    <row r="19136" spans="1:3" x14ac:dyDescent="0.2">
      <c r="A19136" s="220"/>
      <c r="B19136" s="220"/>
      <c r="C19136" s="220"/>
    </row>
    <row r="19137" spans="1:3" x14ac:dyDescent="0.2">
      <c r="A19137" s="220"/>
      <c r="B19137" s="220"/>
      <c r="C19137" s="220"/>
    </row>
    <row r="19138" spans="1:3" x14ac:dyDescent="0.2">
      <c r="A19138" s="220"/>
      <c r="B19138" s="220"/>
      <c r="C19138" s="220"/>
    </row>
    <row r="19139" spans="1:3" x14ac:dyDescent="0.2">
      <c r="A19139" s="220"/>
      <c r="B19139" s="220"/>
      <c r="C19139" s="220"/>
    </row>
    <row r="19140" spans="1:3" x14ac:dyDescent="0.2">
      <c r="A19140" s="220"/>
      <c r="B19140" s="220"/>
      <c r="C19140" s="220"/>
    </row>
    <row r="19141" spans="1:3" x14ac:dyDescent="0.2">
      <c r="A19141" s="220"/>
      <c r="B19141" s="220"/>
      <c r="C19141" s="220"/>
    </row>
    <row r="19142" spans="1:3" x14ac:dyDescent="0.2">
      <c r="A19142" s="220"/>
      <c r="B19142" s="220"/>
      <c r="C19142" s="220"/>
    </row>
    <row r="19143" spans="1:3" x14ac:dyDescent="0.2">
      <c r="A19143" s="220"/>
      <c r="B19143" s="220"/>
      <c r="C19143" s="220"/>
    </row>
    <row r="19144" spans="1:3" x14ac:dyDescent="0.2">
      <c r="A19144" s="220"/>
      <c r="B19144" s="220"/>
      <c r="C19144" s="220"/>
    </row>
    <row r="19145" spans="1:3" x14ac:dyDescent="0.2">
      <c r="A19145" s="220"/>
      <c r="B19145" s="221"/>
      <c r="C19145" s="221"/>
    </row>
    <row r="19146" spans="1:3" x14ac:dyDescent="0.2">
      <c r="A19146" s="220"/>
      <c r="B19146" s="221"/>
      <c r="C19146" s="221"/>
    </row>
    <row r="19147" spans="1:3" x14ac:dyDescent="0.2">
      <c r="A19147" s="220"/>
      <c r="B19147" s="221"/>
      <c r="C19147" s="221"/>
    </row>
    <row r="19148" spans="1:3" x14ac:dyDescent="0.2">
      <c r="A19148" s="220"/>
      <c r="B19148" s="221"/>
      <c r="C19148" s="221"/>
    </row>
    <row r="19149" spans="1:3" x14ac:dyDescent="0.2">
      <c r="A19149" s="220"/>
      <c r="B19149" s="221"/>
      <c r="C19149" s="221"/>
    </row>
    <row r="19150" spans="1:3" x14ac:dyDescent="0.2">
      <c r="A19150" s="220"/>
      <c r="B19150" s="221"/>
      <c r="C19150" s="221"/>
    </row>
    <row r="19151" spans="1:3" x14ac:dyDescent="0.2">
      <c r="A19151" s="220"/>
      <c r="B19151" s="221"/>
      <c r="C19151" s="221"/>
    </row>
    <row r="19152" spans="1:3" x14ac:dyDescent="0.2">
      <c r="A19152" s="220"/>
      <c r="B19152" s="221"/>
      <c r="C19152" s="221"/>
    </row>
    <row r="19153" spans="1:3" x14ac:dyDescent="0.2">
      <c r="A19153" s="220"/>
      <c r="B19153" s="221"/>
      <c r="C19153" s="221"/>
    </row>
    <row r="19154" spans="1:3" x14ac:dyDescent="0.2">
      <c r="A19154" s="220"/>
      <c r="B19154" s="221"/>
      <c r="C19154" s="221"/>
    </row>
    <row r="19155" spans="1:3" x14ac:dyDescent="0.2">
      <c r="A19155" s="220"/>
      <c r="B19155" s="221"/>
      <c r="C19155" s="221"/>
    </row>
    <row r="19156" spans="1:3" x14ac:dyDescent="0.2">
      <c r="A19156" s="220"/>
      <c r="B19156" s="221"/>
      <c r="C19156" s="221"/>
    </row>
    <row r="19157" spans="1:3" x14ac:dyDescent="0.2">
      <c r="A19157" s="220"/>
      <c r="B19157" s="221"/>
      <c r="C19157" s="221"/>
    </row>
    <row r="19158" spans="1:3" x14ac:dyDescent="0.2">
      <c r="A19158" s="220"/>
      <c r="B19158" s="221"/>
      <c r="C19158" s="221"/>
    </row>
    <row r="19159" spans="1:3" x14ac:dyDescent="0.2">
      <c r="A19159" s="220"/>
      <c r="B19159" s="221"/>
      <c r="C19159" s="221"/>
    </row>
    <row r="19160" spans="1:3" x14ac:dyDescent="0.2">
      <c r="A19160" s="220"/>
      <c r="B19160" s="221"/>
      <c r="C19160" s="221"/>
    </row>
    <row r="19161" spans="1:3" x14ac:dyDescent="0.2">
      <c r="A19161" s="220"/>
      <c r="B19161" s="221"/>
      <c r="C19161" s="221"/>
    </row>
    <row r="19162" spans="1:3" x14ac:dyDescent="0.2">
      <c r="A19162" s="220"/>
      <c r="B19162" s="221"/>
      <c r="C19162" s="221"/>
    </row>
    <row r="19163" spans="1:3" x14ac:dyDescent="0.2">
      <c r="A19163" s="220"/>
      <c r="B19163" s="221"/>
      <c r="C19163" s="221"/>
    </row>
    <row r="19164" spans="1:3" x14ac:dyDescent="0.2">
      <c r="A19164" s="220"/>
      <c r="B19164" s="221"/>
      <c r="C19164" s="221"/>
    </row>
    <row r="19165" spans="1:3" x14ac:dyDescent="0.2">
      <c r="A19165" s="220"/>
      <c r="B19165" s="221"/>
      <c r="C19165" s="221"/>
    </row>
    <row r="19166" spans="1:3" x14ac:dyDescent="0.2">
      <c r="A19166" s="220"/>
      <c r="B19166" s="221"/>
      <c r="C19166" s="221"/>
    </row>
    <row r="19167" spans="1:3" x14ac:dyDescent="0.2">
      <c r="A19167" s="220"/>
      <c r="B19167" s="221"/>
      <c r="C19167" s="221"/>
    </row>
    <row r="19168" spans="1:3" x14ac:dyDescent="0.2">
      <c r="A19168" s="220"/>
      <c r="B19168" s="221"/>
      <c r="C19168" s="221"/>
    </row>
    <row r="19169" spans="1:3" x14ac:dyDescent="0.2">
      <c r="A19169" s="220"/>
      <c r="B19169" s="221"/>
      <c r="C19169" s="221"/>
    </row>
    <row r="19170" spans="1:3" x14ac:dyDescent="0.2">
      <c r="A19170" s="220"/>
      <c r="B19170" s="221"/>
      <c r="C19170" s="221"/>
    </row>
    <row r="19171" spans="1:3" x14ac:dyDescent="0.2">
      <c r="A19171" s="220"/>
      <c r="B19171" s="221"/>
      <c r="C19171" s="221"/>
    </row>
    <row r="19172" spans="1:3" x14ac:dyDescent="0.2">
      <c r="A19172" s="220"/>
      <c r="B19172" s="221"/>
      <c r="C19172" s="221"/>
    </row>
    <row r="19173" spans="1:3" x14ac:dyDescent="0.2">
      <c r="A19173" s="220"/>
      <c r="B19173" s="221"/>
      <c r="C19173" s="221"/>
    </row>
    <row r="19174" spans="1:3" x14ac:dyDescent="0.2">
      <c r="A19174" s="220"/>
      <c r="B19174" s="221"/>
      <c r="C19174" s="221"/>
    </row>
    <row r="19175" spans="1:3" x14ac:dyDescent="0.2">
      <c r="A19175" s="220"/>
      <c r="B19175" s="221"/>
      <c r="C19175" s="221"/>
    </row>
    <row r="19176" spans="1:3" x14ac:dyDescent="0.2">
      <c r="A19176" s="220"/>
      <c r="B19176" s="221"/>
      <c r="C19176" s="221"/>
    </row>
    <row r="19177" spans="1:3" x14ac:dyDescent="0.2">
      <c r="A19177" s="220"/>
      <c r="B19177" s="221"/>
      <c r="C19177" s="221"/>
    </row>
    <row r="19178" spans="1:3" x14ac:dyDescent="0.2">
      <c r="A19178" s="220"/>
      <c r="B19178" s="221"/>
      <c r="C19178" s="221"/>
    </row>
    <row r="19179" spans="1:3" x14ac:dyDescent="0.2">
      <c r="A19179" s="220"/>
      <c r="B19179" s="221"/>
      <c r="C19179" s="221"/>
    </row>
    <row r="19180" spans="1:3" x14ac:dyDescent="0.2">
      <c r="A19180" s="220"/>
      <c r="B19180" s="221"/>
      <c r="C19180" s="221"/>
    </row>
    <row r="19181" spans="1:3" x14ac:dyDescent="0.2">
      <c r="A19181" s="220"/>
      <c r="B19181" s="221"/>
      <c r="C19181" s="221"/>
    </row>
    <row r="19182" spans="1:3" x14ac:dyDescent="0.2">
      <c r="A19182" s="220"/>
      <c r="B19182" s="221"/>
      <c r="C19182" s="221"/>
    </row>
    <row r="19183" spans="1:3" x14ac:dyDescent="0.2">
      <c r="A19183" s="220"/>
      <c r="B19183" s="221"/>
      <c r="C19183" s="221"/>
    </row>
    <row r="19184" spans="1:3" x14ac:dyDescent="0.2">
      <c r="A19184" s="220"/>
      <c r="B19184" s="221"/>
      <c r="C19184" s="221"/>
    </row>
    <row r="19185" spans="1:3" x14ac:dyDescent="0.2">
      <c r="A19185" s="220"/>
      <c r="B19185" s="221"/>
      <c r="C19185" s="221"/>
    </row>
    <row r="19186" spans="1:3" x14ac:dyDescent="0.2">
      <c r="A19186" s="220"/>
      <c r="B19186" s="221"/>
      <c r="C19186" s="221"/>
    </row>
    <row r="19187" spans="1:3" x14ac:dyDescent="0.2">
      <c r="A19187" s="220"/>
      <c r="B19187" s="221"/>
      <c r="C19187" s="221"/>
    </row>
    <row r="19188" spans="1:3" x14ac:dyDescent="0.2">
      <c r="A19188" s="220"/>
      <c r="B19188" s="221"/>
      <c r="C19188" s="221"/>
    </row>
    <row r="19189" spans="1:3" x14ac:dyDescent="0.2">
      <c r="A19189" s="220"/>
      <c r="B19189" s="221"/>
      <c r="C19189" s="221"/>
    </row>
    <row r="19190" spans="1:3" x14ac:dyDescent="0.2">
      <c r="A19190" s="220"/>
      <c r="B19190" s="221"/>
      <c r="C19190" s="221"/>
    </row>
    <row r="19191" spans="1:3" x14ac:dyDescent="0.2">
      <c r="A19191" s="220"/>
      <c r="B19191" s="221"/>
      <c r="C19191" s="221"/>
    </row>
    <row r="19192" spans="1:3" x14ac:dyDescent="0.2">
      <c r="A19192" s="220"/>
      <c r="B19192" s="221"/>
      <c r="C19192" s="221"/>
    </row>
    <row r="19193" spans="1:3" x14ac:dyDescent="0.2">
      <c r="A19193" s="220"/>
      <c r="B19193" s="221"/>
      <c r="C19193" s="221"/>
    </row>
    <row r="19194" spans="1:3" x14ac:dyDescent="0.2">
      <c r="A19194" s="220"/>
      <c r="B19194" s="221"/>
      <c r="C19194" s="221"/>
    </row>
    <row r="19195" spans="1:3" x14ac:dyDescent="0.2">
      <c r="A19195" s="220"/>
      <c r="B19195" s="221"/>
      <c r="C19195" s="221"/>
    </row>
    <row r="19196" spans="1:3" x14ac:dyDescent="0.2">
      <c r="A19196" s="220"/>
      <c r="B19196" s="221"/>
      <c r="C19196" s="221"/>
    </row>
    <row r="19197" spans="1:3" x14ac:dyDescent="0.2">
      <c r="A19197" s="220"/>
      <c r="B19197" s="221"/>
      <c r="C19197" s="221"/>
    </row>
    <row r="19198" spans="1:3" x14ac:dyDescent="0.2">
      <c r="A19198" s="220"/>
      <c r="B19198" s="221"/>
      <c r="C19198" s="221"/>
    </row>
    <row r="19199" spans="1:3" x14ac:dyDescent="0.2">
      <c r="A19199" s="220"/>
      <c r="B19199" s="221"/>
      <c r="C19199" s="221"/>
    </row>
    <row r="19200" spans="1:3" x14ac:dyDescent="0.2">
      <c r="A19200" s="220"/>
      <c r="B19200" s="221"/>
      <c r="C19200" s="221"/>
    </row>
    <row r="19201" spans="1:3" x14ac:dyDescent="0.2">
      <c r="A19201" s="220"/>
      <c r="B19201" s="221"/>
      <c r="C19201" s="221"/>
    </row>
    <row r="19202" spans="1:3" x14ac:dyDescent="0.2">
      <c r="A19202" s="220"/>
      <c r="B19202" s="221"/>
      <c r="C19202" s="221"/>
    </row>
    <row r="19203" spans="1:3" x14ac:dyDescent="0.2">
      <c r="A19203" s="220"/>
      <c r="B19203" s="221"/>
      <c r="C19203" s="221"/>
    </row>
    <row r="19204" spans="1:3" x14ac:dyDescent="0.2">
      <c r="A19204" s="220"/>
      <c r="B19204" s="221"/>
      <c r="C19204" s="221"/>
    </row>
    <row r="19205" spans="1:3" x14ac:dyDescent="0.2">
      <c r="A19205" s="220"/>
      <c r="B19205" s="221"/>
      <c r="C19205" s="221"/>
    </row>
    <row r="19206" spans="1:3" x14ac:dyDescent="0.2">
      <c r="A19206" s="220"/>
      <c r="B19206" s="221"/>
      <c r="C19206" s="221"/>
    </row>
    <row r="19207" spans="1:3" x14ac:dyDescent="0.2">
      <c r="A19207" s="220"/>
      <c r="B19207" s="221"/>
      <c r="C19207" s="221"/>
    </row>
    <row r="19208" spans="1:3" x14ac:dyDescent="0.2">
      <c r="A19208" s="220"/>
      <c r="B19208" s="221"/>
      <c r="C19208" s="221"/>
    </row>
    <row r="19209" spans="1:3" x14ac:dyDescent="0.2">
      <c r="A19209" s="220"/>
      <c r="B19209" s="221"/>
      <c r="C19209" s="221"/>
    </row>
    <row r="19210" spans="1:3" x14ac:dyDescent="0.2">
      <c r="A19210" s="220"/>
      <c r="B19210" s="221"/>
      <c r="C19210" s="221"/>
    </row>
    <row r="19211" spans="1:3" x14ac:dyDescent="0.2">
      <c r="A19211" s="220"/>
    </row>
    <row r="19212" spans="1:3" x14ac:dyDescent="0.2">
      <c r="A19212" s="220"/>
    </row>
    <row r="19213" spans="1:3" x14ac:dyDescent="0.2">
      <c r="A19213" s="220"/>
    </row>
    <row r="19214" spans="1:3" x14ac:dyDescent="0.2">
      <c r="A19214" s="220"/>
    </row>
    <row r="19215" spans="1:3" x14ac:dyDescent="0.2">
      <c r="A19215" s="220"/>
    </row>
    <row r="19216" spans="1:3" x14ac:dyDescent="0.2">
      <c r="A19216" s="220"/>
    </row>
    <row r="19217" spans="1:1" x14ac:dyDescent="0.2">
      <c r="A19217" s="220"/>
    </row>
    <row r="19218" spans="1:1" x14ac:dyDescent="0.2">
      <c r="A19218" s="220"/>
    </row>
    <row r="19219" spans="1:1" x14ac:dyDescent="0.2">
      <c r="A19219" s="220"/>
    </row>
    <row r="19220" spans="1:1" x14ac:dyDescent="0.2">
      <c r="A19220" s="220"/>
    </row>
    <row r="19221" spans="1:1" x14ac:dyDescent="0.2">
      <c r="A19221" s="220"/>
    </row>
    <row r="19222" spans="1:1" x14ac:dyDescent="0.2">
      <c r="A19222" s="220"/>
    </row>
    <row r="19223" spans="1:1" x14ac:dyDescent="0.2">
      <c r="A19223" s="221"/>
    </row>
    <row r="19224" spans="1:1" x14ac:dyDescent="0.2">
      <c r="A19224" s="221"/>
    </row>
    <row r="19225" spans="1:1" x14ac:dyDescent="0.2">
      <c r="A19225" s="221"/>
    </row>
    <row r="19226" spans="1:1" x14ac:dyDescent="0.2">
      <c r="A19226" s="221"/>
    </row>
    <row r="19227" spans="1:1" x14ac:dyDescent="0.2">
      <c r="A19227" s="221"/>
    </row>
    <row r="19228" spans="1:1" x14ac:dyDescent="0.2">
      <c r="A19228" s="221"/>
    </row>
    <row r="19229" spans="1:1" x14ac:dyDescent="0.2">
      <c r="A19229" s="221"/>
    </row>
    <row r="19230" spans="1:1" x14ac:dyDescent="0.2">
      <c r="A19230" s="221"/>
    </row>
    <row r="19231" spans="1:1" x14ac:dyDescent="0.2">
      <c r="A19231" s="221"/>
    </row>
    <row r="19232" spans="1:1" x14ac:dyDescent="0.2">
      <c r="A19232" s="221"/>
    </row>
    <row r="19233" spans="1:1" x14ac:dyDescent="0.2">
      <c r="A19233" s="221"/>
    </row>
    <row r="19234" spans="1:1" x14ac:dyDescent="0.2">
      <c r="A19234" s="221"/>
    </row>
    <row r="19235" spans="1:1" x14ac:dyDescent="0.2">
      <c r="A19235" s="221"/>
    </row>
    <row r="19236" spans="1:1" x14ac:dyDescent="0.2">
      <c r="A19236" s="221"/>
    </row>
    <row r="19237" spans="1:1" x14ac:dyDescent="0.2">
      <c r="A19237" s="221"/>
    </row>
    <row r="19238" spans="1:1" x14ac:dyDescent="0.2">
      <c r="A19238" s="221"/>
    </row>
    <row r="19239" spans="1:1" x14ac:dyDescent="0.2">
      <c r="A19239" s="221"/>
    </row>
    <row r="19240" spans="1:1" x14ac:dyDescent="0.2">
      <c r="A19240" s="221"/>
    </row>
    <row r="19241" spans="1:1" x14ac:dyDescent="0.2">
      <c r="A19241" s="221"/>
    </row>
    <row r="19242" spans="1:1" x14ac:dyDescent="0.2">
      <c r="A19242" s="221"/>
    </row>
    <row r="19243" spans="1:1" x14ac:dyDescent="0.2">
      <c r="A19243" s="221"/>
    </row>
    <row r="19244" spans="1:1" x14ac:dyDescent="0.2">
      <c r="A19244" s="221"/>
    </row>
    <row r="19245" spans="1:1" x14ac:dyDescent="0.2">
      <c r="A19245" s="221"/>
    </row>
    <row r="19246" spans="1:1" x14ac:dyDescent="0.2">
      <c r="A19246" s="221"/>
    </row>
    <row r="19247" spans="1:1" x14ac:dyDescent="0.2">
      <c r="A19247" s="221"/>
    </row>
    <row r="19248" spans="1:1" x14ac:dyDescent="0.2">
      <c r="A19248" s="221"/>
    </row>
    <row r="19249" spans="1:1" x14ac:dyDescent="0.2">
      <c r="A19249" s="221"/>
    </row>
    <row r="19250" spans="1:1" x14ac:dyDescent="0.2">
      <c r="A19250" s="221"/>
    </row>
    <row r="19251" spans="1:1" x14ac:dyDescent="0.2">
      <c r="A19251" s="221"/>
    </row>
    <row r="19252" spans="1:1" x14ac:dyDescent="0.2">
      <c r="A19252" s="221"/>
    </row>
    <row r="19253" spans="1:1" x14ac:dyDescent="0.2">
      <c r="A19253" s="221"/>
    </row>
    <row r="19254" spans="1:1" x14ac:dyDescent="0.2">
      <c r="A19254" s="221"/>
    </row>
    <row r="19255" spans="1:1" x14ac:dyDescent="0.2">
      <c r="A19255" s="221"/>
    </row>
    <row r="19256" spans="1:1" x14ac:dyDescent="0.2">
      <c r="A19256" s="221"/>
    </row>
    <row r="19257" spans="1:1" x14ac:dyDescent="0.2">
      <c r="A19257" s="221"/>
    </row>
    <row r="19258" spans="1:1" x14ac:dyDescent="0.2">
      <c r="A19258" s="221"/>
    </row>
    <row r="19259" spans="1:1" x14ac:dyDescent="0.2">
      <c r="A19259" s="221"/>
    </row>
    <row r="19260" spans="1:1" x14ac:dyDescent="0.2">
      <c r="A19260" s="221"/>
    </row>
    <row r="19261" spans="1:1" x14ac:dyDescent="0.2">
      <c r="A19261" s="221"/>
    </row>
    <row r="19262" spans="1:1" x14ac:dyDescent="0.2">
      <c r="A19262" s="221"/>
    </row>
    <row r="19263" spans="1:1" x14ac:dyDescent="0.2">
      <c r="A19263" s="221"/>
    </row>
    <row r="19264" spans="1:1" x14ac:dyDescent="0.2">
      <c r="A19264" s="221"/>
    </row>
    <row r="19265" spans="1:1" x14ac:dyDescent="0.2">
      <c r="A19265" s="221"/>
    </row>
    <row r="19266" spans="1:1" x14ac:dyDescent="0.2">
      <c r="A19266" s="221"/>
    </row>
    <row r="19267" spans="1:1" x14ac:dyDescent="0.2">
      <c r="A19267" s="221"/>
    </row>
    <row r="19268" spans="1:1" x14ac:dyDescent="0.2">
      <c r="A19268" s="221"/>
    </row>
    <row r="19269" spans="1:1" x14ac:dyDescent="0.2">
      <c r="A19269" s="221"/>
    </row>
    <row r="19270" spans="1:1" x14ac:dyDescent="0.2">
      <c r="A19270" s="221"/>
    </row>
    <row r="19271" spans="1:1" x14ac:dyDescent="0.2">
      <c r="A19271" s="221"/>
    </row>
    <row r="19272" spans="1:1" x14ac:dyDescent="0.2">
      <c r="A19272" s="221"/>
    </row>
    <row r="19273" spans="1:1" x14ac:dyDescent="0.2">
      <c r="A19273" s="221"/>
    </row>
    <row r="19274" spans="1:1" x14ac:dyDescent="0.2">
      <c r="A19274" s="221"/>
    </row>
    <row r="19275" spans="1:1" x14ac:dyDescent="0.2">
      <c r="A19275" s="221"/>
    </row>
    <row r="19276" spans="1:1" x14ac:dyDescent="0.2">
      <c r="A19276" s="221"/>
    </row>
    <row r="19277" spans="1:1" x14ac:dyDescent="0.2">
      <c r="A19277" s="221"/>
    </row>
    <row r="19278" spans="1:1" x14ac:dyDescent="0.2">
      <c r="A19278" s="221"/>
    </row>
    <row r="19279" spans="1:1" x14ac:dyDescent="0.2">
      <c r="A19279" s="221"/>
    </row>
    <row r="19280" spans="1:1" x14ac:dyDescent="0.2">
      <c r="A19280" s="221"/>
    </row>
    <row r="19281" spans="1:1" x14ac:dyDescent="0.2">
      <c r="A19281" s="221"/>
    </row>
    <row r="19282" spans="1:1" x14ac:dyDescent="0.2">
      <c r="A19282" s="221"/>
    </row>
    <row r="19283" spans="1:1" x14ac:dyDescent="0.2">
      <c r="A19283" s="221"/>
    </row>
    <row r="19284" spans="1:1" x14ac:dyDescent="0.2">
      <c r="A19284" s="221"/>
    </row>
    <row r="19285" spans="1:1" x14ac:dyDescent="0.2">
      <c r="A19285" s="221"/>
    </row>
    <row r="19286" spans="1:1" x14ac:dyDescent="0.2">
      <c r="A19286" s="221"/>
    </row>
    <row r="19287" spans="1:1" x14ac:dyDescent="0.2">
      <c r="A19287" s="221"/>
    </row>
    <row r="19288" spans="1:1" x14ac:dyDescent="0.2">
      <c r="A19288" s="221"/>
    </row>
  </sheetData>
  <mergeCells count="2">
    <mergeCell ref="A2:G2"/>
    <mergeCell ref="A4:G4"/>
  </mergeCells>
  <pageMargins left="0.39370078740157483" right="0.39370078740157483" top="0.35433070866141736" bottom="0.35433070866141736" header="0.31496062992125984" footer="0.31496062992125984"/>
  <pageSetup paperSize="9" scale="76" fitToHeight="2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G22"/>
  <sheetViews>
    <sheetView workbookViewId="0">
      <selection activeCell="A15" sqref="A15"/>
    </sheetView>
  </sheetViews>
  <sheetFormatPr defaultRowHeight="12.75" x14ac:dyDescent="0.2"/>
  <cols>
    <col min="6" max="6" width="29.42578125" customWidth="1"/>
    <col min="7" max="7" width="15" customWidth="1"/>
  </cols>
  <sheetData>
    <row r="1" spans="1:7" x14ac:dyDescent="0.2">
      <c r="A1">
        <v>1</v>
      </c>
    </row>
    <row r="3" spans="1:7" x14ac:dyDescent="0.2">
      <c r="D3">
        <v>0</v>
      </c>
      <c r="F3" t="str">
        <f>'SANRAL OHS AUDIT Ref #4.0.4'!E4</f>
        <v>N</v>
      </c>
      <c r="G3" t="str">
        <f>LEFT(F3,17)</f>
        <v>N</v>
      </c>
    </row>
    <row r="4" spans="1:7" x14ac:dyDescent="0.2">
      <c r="A4">
        <v>1</v>
      </c>
      <c r="D4">
        <v>0</v>
      </c>
    </row>
    <row r="5" spans="1:7" x14ac:dyDescent="0.2">
      <c r="A5">
        <v>1</v>
      </c>
      <c r="D5">
        <v>0</v>
      </c>
    </row>
    <row r="6" spans="1:7" x14ac:dyDescent="0.2">
      <c r="A6">
        <v>1</v>
      </c>
      <c r="D6">
        <v>0</v>
      </c>
    </row>
    <row r="7" spans="1:7" x14ac:dyDescent="0.2">
      <c r="A7">
        <v>1</v>
      </c>
      <c r="D7">
        <v>0</v>
      </c>
    </row>
    <row r="8" spans="1:7" x14ac:dyDescent="0.2">
      <c r="A8">
        <v>1</v>
      </c>
      <c r="D8">
        <v>1</v>
      </c>
    </row>
    <row r="9" spans="1:7" x14ac:dyDescent="0.2">
      <c r="A9">
        <v>1</v>
      </c>
      <c r="D9">
        <v>0</v>
      </c>
    </row>
    <row r="10" spans="1:7" x14ac:dyDescent="0.2">
      <c r="A10">
        <v>1</v>
      </c>
      <c r="D10">
        <v>0</v>
      </c>
    </row>
    <row r="11" spans="1:7" x14ac:dyDescent="0.2">
      <c r="A11">
        <v>1</v>
      </c>
      <c r="D11">
        <v>0</v>
      </c>
    </row>
    <row r="12" spans="1:7" x14ac:dyDescent="0.2">
      <c r="A12">
        <v>1</v>
      </c>
      <c r="D12">
        <v>0</v>
      </c>
    </row>
    <row r="13" spans="1:7" x14ac:dyDescent="0.2">
      <c r="A13">
        <v>1</v>
      </c>
      <c r="D13">
        <v>0</v>
      </c>
    </row>
    <row r="14" spans="1:7" x14ac:dyDescent="0.2">
      <c r="A14">
        <v>1</v>
      </c>
      <c r="D14">
        <v>0</v>
      </c>
    </row>
    <row r="15" spans="1:7" x14ac:dyDescent="0.2">
      <c r="A15">
        <v>1</v>
      </c>
      <c r="D15">
        <v>0</v>
      </c>
    </row>
    <row r="16" spans="1:7" x14ac:dyDescent="0.2">
      <c r="A16">
        <v>1</v>
      </c>
      <c r="D16">
        <v>0</v>
      </c>
    </row>
    <row r="17" spans="1:4" x14ac:dyDescent="0.2">
      <c r="A17">
        <v>1</v>
      </c>
      <c r="D17">
        <v>1</v>
      </c>
    </row>
    <row r="18" spans="1:4" x14ac:dyDescent="0.2">
      <c r="A18">
        <v>1</v>
      </c>
    </row>
    <row r="19" spans="1:4" x14ac:dyDescent="0.2">
      <c r="A19">
        <v>1</v>
      </c>
    </row>
    <row r="20" spans="1:4" x14ac:dyDescent="0.2">
      <c r="A20">
        <v>1</v>
      </c>
    </row>
    <row r="21" spans="1:4" x14ac:dyDescent="0.2">
      <c r="A21">
        <v>1</v>
      </c>
    </row>
    <row r="22" spans="1:4" x14ac:dyDescent="0.2">
      <c r="A22">
        <v>1</v>
      </c>
    </row>
  </sheetData>
  <customSheetViews>
    <customSheetView guid="{C6DA3604-DCF3-4FB1-BF85-D051C96147AE}" state="veryHidden">
      <selection activeCell="D17" sqref="D17"/>
      <pageMargins left="0.7" right="0.7" top="0.75" bottom="0.75" header="0.3" footer="0.3"/>
    </customSheetView>
  </customSheetView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FEC65998FC7DB4B96BB4DC9C401202B" ma:contentTypeVersion="7" ma:contentTypeDescription="Create a new document." ma:contentTypeScope="" ma:versionID="eccce10aaf11b763b8e9df4150d93e55">
  <xsd:schema xmlns:xsd="http://www.w3.org/2001/XMLSchema" xmlns:xs="http://www.w3.org/2001/XMLSchema" xmlns:p="http://schemas.microsoft.com/office/2006/metadata/properties" xmlns:ns3="9b19d859-b8af-4a5b-be87-4a7d12d00442" xmlns:ns4="7a5b243f-d083-4596-ae83-cfc30f2bd678" targetNamespace="http://schemas.microsoft.com/office/2006/metadata/properties" ma:root="true" ma:fieldsID="ee448b73b307c70879d857073bc3b874" ns3:_="" ns4:_="">
    <xsd:import namespace="9b19d859-b8af-4a5b-be87-4a7d12d00442"/>
    <xsd:import namespace="7a5b243f-d083-4596-ae83-cfc30f2bd678"/>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19d859-b8af-4a5b-be87-4a7d12d0044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a5b243f-d083-4596-ae83-cfc30f2bd678"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EDD5A3E-A858-4F7F-A8D4-B4B218BC1201}">
  <ds:schemaRefs>
    <ds:schemaRef ds:uri="http://schemas.microsoft.com/sharepoint/v3/contenttype/forms"/>
  </ds:schemaRefs>
</ds:datastoreItem>
</file>

<file path=customXml/itemProps2.xml><?xml version="1.0" encoding="utf-8"?>
<ds:datastoreItem xmlns:ds="http://schemas.openxmlformats.org/officeDocument/2006/customXml" ds:itemID="{43616204-5CB1-404B-9806-5722FB5E1EB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19d859-b8af-4a5b-be87-4a7d12d00442"/>
    <ds:schemaRef ds:uri="7a5b243f-d083-4596-ae83-cfc30f2bd67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60D1C48-F99F-4446-A6FE-1832099696DD}">
  <ds:schemaRefs>
    <ds:schemaRef ds:uri="http://purl.org/dc/terms/"/>
    <ds:schemaRef ds:uri="http://schemas.microsoft.com/office/2006/documentManagement/types"/>
    <ds:schemaRef ds:uri="http://www.w3.org/XML/1998/namespace"/>
    <ds:schemaRef ds:uri="9b19d859-b8af-4a5b-be87-4a7d12d00442"/>
    <ds:schemaRef ds:uri="http://purl.org/dc/elements/1.1/"/>
    <ds:schemaRef ds:uri="7a5b243f-d083-4596-ae83-cfc30f2bd678"/>
    <ds:schemaRef ds:uri="http://schemas.microsoft.com/office/infopath/2007/PartnerControls"/>
    <ds:schemaRef ds:uri="http://schemas.openxmlformats.org/package/2006/metadata/core-properties"/>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IMPORTANT NOTES</vt:lpstr>
      <vt:lpstr>SANRAL OHS AUDIT Ref #4.0.4</vt:lpstr>
      <vt:lpstr>COVID-19 REQUIREMENTS</vt:lpstr>
      <vt:lpstr>LABORATORY AUDIT</vt:lpstr>
      <vt:lpstr>Non Conformance Summary Sheet</vt:lpstr>
      <vt:lpstr>Sheet1</vt:lpstr>
    </vt:vector>
  </TitlesOfParts>
  <Company>SANRAL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OHS Legal Compliance Audit</dc:title>
  <dc:subject>OHS Legal Compliance Audit</dc:subject>
  <dc:creator>Rocco</dc:creator>
  <cp:lastModifiedBy>Pauleen Rabinson (ER)</cp:lastModifiedBy>
  <cp:lastPrinted>2021-02-25T13:35:36Z</cp:lastPrinted>
  <dcterms:created xsi:type="dcterms:W3CDTF">2007-05-08T05:39:49Z</dcterms:created>
  <dcterms:modified xsi:type="dcterms:W3CDTF">2021-02-26T10:18:31Z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0x0101004FEC65998FC7DB4B96BB4DC9C401202B</vt:lpwstr>
  </property>
</Properties>
</file>