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6"/>
  <workbookPr/>
  <mc:AlternateContent xmlns:mc="http://schemas.openxmlformats.org/markup-compatibility/2006">
    <mc:Choice Requires="x15">
      <x15ac:absPath xmlns:x15ac="http://schemas.microsoft.com/office/spreadsheetml/2010/11/ac" url="C:\Users\Muditambig\Desktop\Running Projects\RFB 2558-2022\Published Document\"/>
    </mc:Choice>
  </mc:AlternateContent>
  <xr:revisionPtr revIDLastSave="0" documentId="13_ncr:1_{72D196E4-A559-4115-84DD-1F5AA9A5AE98}" xr6:coauthVersionLast="36" xr6:coauthVersionMax="47" xr10:uidLastSave="{00000000-0000-0000-0000-000000000000}"/>
  <bookViews>
    <workbookView xWindow="0" yWindow="0" windowWidth="11520" windowHeight="8748" xr2:uid="{00000000-000D-0000-FFFF-FFFF00000000}"/>
  </bookViews>
  <sheets>
    <sheet name="PRICING SCHEDULE 01 " sheetId="8" r:id="rId1"/>
    <sheet name="PRICING SCHEDULE 02 (Optional)" sheetId="6" r:id="rId2"/>
  </sheets>
  <definedNames>
    <definedName name="_xlnm.Print_Area" localSheetId="0">'PRICING SCHEDULE 01 '!$A:$N</definedName>
    <definedName name="_xlnm.Print_Area" localSheetId="1">'PRICING SCHEDULE 02 (Optional)'!$A:$Q</definedName>
    <definedName name="_xlnm.Print_Titles" localSheetId="0">'PRICING SCHEDULE 01 '!$1:$5</definedName>
    <definedName name="_xlnm.Print_Titles" localSheetId="1">'PRICING SCHEDULE 02 (Optional)'!$1:$5</definedName>
  </definedNames>
  <calcPr calcId="191029"/>
</workbook>
</file>

<file path=xl/calcChain.xml><?xml version="1.0" encoding="utf-8"?>
<calcChain xmlns="http://schemas.openxmlformats.org/spreadsheetml/2006/main">
  <c r="G27" i="6" l="1"/>
  <c r="J22" i="6"/>
  <c r="G24" i="6"/>
  <c r="G20" i="6"/>
  <c r="I24" i="8"/>
  <c r="M25" i="6" l="1"/>
  <c r="M26" i="6"/>
  <c r="J22" i="8"/>
  <c r="J26" i="8"/>
  <c r="G26" i="8"/>
  <c r="J25" i="8"/>
  <c r="G25" i="8"/>
  <c r="J23" i="8"/>
  <c r="G23" i="8"/>
  <c r="K23" i="8" s="1"/>
  <c r="G22" i="8"/>
  <c r="J21" i="8"/>
  <c r="G21" i="8"/>
  <c r="G22" i="6"/>
  <c r="G23" i="6"/>
  <c r="G25" i="6"/>
  <c r="M21" i="6"/>
  <c r="M22" i="6"/>
  <c r="N22" i="6" s="1"/>
  <c r="M23" i="6"/>
  <c r="M24" i="6" l="1"/>
  <c r="M20" i="6"/>
  <c r="M27" i="6" s="1"/>
  <c r="M28" i="6" s="1"/>
  <c r="M29" i="6" s="1"/>
  <c r="J20" i="8"/>
  <c r="J24" i="8"/>
  <c r="K26" i="8"/>
  <c r="L26" i="8" s="1"/>
  <c r="K25" i="8"/>
  <c r="L25" i="8" s="1"/>
  <c r="L24" i="8" s="1"/>
  <c r="G24" i="8"/>
  <c r="K24" i="8" s="1"/>
  <c r="K21" i="8"/>
  <c r="G20" i="8"/>
  <c r="K22" i="8"/>
  <c r="L22" i="8" s="1"/>
  <c r="L23" i="8"/>
  <c r="J26" i="6"/>
  <c r="N26" i="6" s="1"/>
  <c r="O26" i="6" s="1"/>
  <c r="G26" i="6"/>
  <c r="J25" i="6"/>
  <c r="J23" i="6"/>
  <c r="N23" i="6"/>
  <c r="O23" i="6" s="1"/>
  <c r="J21" i="6"/>
  <c r="J20" i="6" s="1"/>
  <c r="G21" i="6"/>
  <c r="J24" i="6" l="1"/>
  <c r="N24" i="6" s="1"/>
  <c r="N25" i="6"/>
  <c r="O25" i="6" s="1"/>
  <c r="O24" i="6" s="1"/>
  <c r="J27" i="6"/>
  <c r="N27" i="6" s="1"/>
  <c r="N20" i="6"/>
  <c r="J27" i="8"/>
  <c r="K20" i="8"/>
  <c r="G27" i="8"/>
  <c r="L29" i="8"/>
  <c r="J28" i="8"/>
  <c r="J29" i="8" s="1"/>
  <c r="L21" i="8"/>
  <c r="J28" i="6"/>
  <c r="N21" i="6"/>
  <c r="O22" i="6"/>
  <c r="J29" i="6" l="1"/>
  <c r="N29" i="6" s="1"/>
  <c r="N28" i="6"/>
  <c r="K27" i="8"/>
  <c r="G28" i="8"/>
  <c r="K28" i="8" s="1"/>
  <c r="G29" i="8"/>
  <c r="K29" i="8" s="1"/>
  <c r="O29" i="6"/>
  <c r="L20" i="8"/>
  <c r="L27" i="8" s="1"/>
  <c r="L28" i="8"/>
  <c r="O21" i="6"/>
  <c r="O20" i="6" s="1"/>
  <c r="O27" i="6" s="1"/>
  <c r="G28" i="6"/>
  <c r="G29" i="6" s="1"/>
  <c r="O28" i="6" l="1"/>
</calcChain>
</file>

<file path=xl/sharedStrings.xml><?xml version="1.0" encoding="utf-8"?>
<sst xmlns="http://schemas.openxmlformats.org/spreadsheetml/2006/main" count="126" uniqueCount="62">
  <si>
    <t>SUPPLY CHAIN MANAGEMENT</t>
  </si>
  <si>
    <t>Pricing schedule</t>
  </si>
  <si>
    <t>RFB No</t>
  </si>
  <si>
    <t>RFB Title</t>
  </si>
  <si>
    <t xml:space="preserve">Bidder Name </t>
  </si>
  <si>
    <t>1. INSTRUCTION FOR COMPLETING THE PRICING SCHEDULE</t>
  </si>
  <si>
    <t>(b)  Unit and Line prices must be VAT EXCLUSIVE and in South African Rand (ZAR) currency.</t>
  </si>
  <si>
    <t>(c) The price must include all cost to deliver the goods or render the service, including all applicable taxes, duty fees, logistics/delivery, storage, labour, overtime and subsistance and travel</t>
  </si>
  <si>
    <t>Foreign currency</t>
  </si>
  <si>
    <t xml:space="preserve">South African Rand (ZAR) exchange rate </t>
  </si>
  <si>
    <t>1 US Dollar</t>
  </si>
  <si>
    <t>Mark with an X, which ROE is applicable</t>
  </si>
  <si>
    <t>1 Euro</t>
  </si>
  <si>
    <t>1 Pound (UK)</t>
  </si>
  <si>
    <t>YEAR 1</t>
  </si>
  <si>
    <t>YEAR 2</t>
  </si>
  <si>
    <t>YEAR 3</t>
  </si>
  <si>
    <t>TOTAL</t>
  </si>
  <si>
    <t>Item No</t>
  </si>
  <si>
    <t>Goods/Service description</t>
  </si>
  <si>
    <t>Unit of measure</t>
  </si>
  <si>
    <t>Forex %</t>
  </si>
  <si>
    <t xml:space="preserve">Qty </t>
  </si>
  <si>
    <t>Unit Price 
(Excl VAT)</t>
  </si>
  <si>
    <t>Line Price Y1</t>
  </si>
  <si>
    <t>Qty</t>
  </si>
  <si>
    <t>Line Price Y2</t>
  </si>
  <si>
    <t>Line Price Y3</t>
  </si>
  <si>
    <t>Line Price Term 
(Excl VAT)</t>
  </si>
  <si>
    <t>Forex Price portion</t>
  </si>
  <si>
    <t>BRAND / MODEL</t>
  </si>
  <si>
    <t>Price clarification comment</t>
  </si>
  <si>
    <t>eMail Cleansing Services</t>
  </si>
  <si>
    <t>1.1</t>
  </si>
  <si>
    <t xml:space="preserve">Supply, install, configure and manage the email cleansing service </t>
  </si>
  <si>
    <t>sum</t>
  </si>
  <si>
    <t>1.2</t>
  </si>
  <si>
    <t xml:space="preserve">Licence fees for 200 000 users </t>
  </si>
  <si>
    <t>1.3</t>
  </si>
  <si>
    <t xml:space="preserve">Maintenance and support </t>
  </si>
  <si>
    <t xml:space="preserve">annual </t>
  </si>
  <si>
    <t>Formal Training</t>
  </si>
  <si>
    <t>Introductory training</t>
  </si>
  <si>
    <t>each</t>
  </si>
  <si>
    <t>Intermediate / advanced course</t>
  </si>
  <si>
    <t>TOTAL BID PRICE  (EXCL VAT)</t>
  </si>
  <si>
    <t>VAT (@15%)</t>
  </si>
  <si>
    <t>TOTAL  BID PRICE (INCL VAT)</t>
  </si>
  <si>
    <t>Name</t>
  </si>
  <si>
    <t>Capacity</t>
  </si>
  <si>
    <t>Signature (above)</t>
  </si>
  <si>
    <t>Date</t>
  </si>
  <si>
    <t>YEAR 4</t>
  </si>
  <si>
    <t>YEAR 5</t>
  </si>
  <si>
    <t xml:space="preserve"> NB: Formal training on a 2 day introductory training session for 12 people and a further 3 day intermediate / advanced course for 8 people.  All training must be on-line.</t>
  </si>
  <si>
    <t>I, the bidder, confirm that the price(s) and rate(s) quoted cover all the goods and/or works specified in the bidding documents; that the price(s) or rate(s) cover all my obligations and I accept that any mistakes regarding price(s), rate(s) or calculations will be at my own risk.
[Note: First convert to PDF, then add signature]</t>
  </si>
  <si>
    <r>
      <t xml:space="preserve">(a)  Bidder must complete/enter </t>
    </r>
    <r>
      <rPr>
        <b/>
        <sz val="12"/>
        <color theme="1"/>
        <rFont val="Calibri Light"/>
        <family val="2"/>
      </rPr>
      <t xml:space="preserve">YELLOW </t>
    </r>
    <r>
      <rPr>
        <sz val="12"/>
        <color theme="1"/>
        <rFont val="Calibri Light"/>
        <family val="2"/>
      </rPr>
      <t>cells only</t>
    </r>
  </si>
  <si>
    <r>
      <t xml:space="preserve">(d)  Prices that are dependent on </t>
    </r>
    <r>
      <rPr>
        <b/>
        <sz val="12"/>
        <color theme="1"/>
        <rFont val="Calibri Light"/>
        <family val="2"/>
      </rPr>
      <t xml:space="preserve">Rate of Exchange (ROE) </t>
    </r>
    <r>
      <rPr>
        <sz val="12"/>
        <color theme="1"/>
        <rFont val="Calibri Light"/>
        <family val="2"/>
      </rPr>
      <t>must use ROE indicated below, then enter in Column "Forex %" the percentage of the price that is ROE dependent (0% means the price is not ROE dependent)</t>
    </r>
  </si>
  <si>
    <t>2.1</t>
  </si>
  <si>
    <t>2.2</t>
  </si>
  <si>
    <t>Supply, installation, Configuration and Management of Email Cleansing Services to SITA and its clients for a period of two (2) years with an option to extend for a further three (3) years</t>
  </si>
  <si>
    <t>RFB 2558-2022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</si>
</sst>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R&quot;* #,##0.00_-;\-&quot;R&quot;* #,##0.00_-;_-&quot;R&quot;* &quot;-&quot;??_-;_-@_-"/>
    <numFmt numFmtId="43" formatCode="_-* #,##0.00_-;\-* #,##0.00_-;_-* &quot;-&quot;??_-;_-@_-"/>
    <numFmt numFmtId="164" formatCode="&quot;R&quot;#,##0.00_);\(&quot;R&quot;#,##0.00\)"/>
    <numFmt numFmtId="165" formatCode="0.0"/>
    <numFmt numFmtId="166" formatCode="_-[$R-1C09]* #,##0.00_-;\-[$R-1C09]* #,##0.00_-;_-[$R-1C09]* &quot;-&quot;??_-;_-@_-"/>
    <numFmt numFmtId="167" formatCode="[$R-1C09]#,##0.00;\-[$R-1C09]#,##0.00"/>
    <numFmt numFmtId="168" formatCode="&quot;R&quot;#,##0.00"/>
  </numFmts>
  <fonts count="1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sz val="12"/>
      <color theme="1"/>
      <name val="Calibri Light"/>
      <family val="2"/>
    </font>
    <font>
      <sz val="12"/>
      <name val="Calibri Light"/>
      <family val="2"/>
    </font>
    <font>
      <b/>
      <sz val="12"/>
      <color rgb="FFFF0000"/>
      <name val="Calibri Light"/>
      <family val="2"/>
    </font>
    <font>
      <b/>
      <sz val="12"/>
      <name val="Calibri Light"/>
      <family val="2"/>
    </font>
    <font>
      <b/>
      <sz val="12"/>
      <color rgb="FF000066"/>
      <name val="Calibri Light"/>
      <family val="2"/>
    </font>
    <font>
      <b/>
      <sz val="12"/>
      <color theme="1"/>
      <name val="Calibri Light"/>
      <family val="2"/>
    </font>
    <font>
      <sz val="12"/>
      <color rgb="FFFF0000"/>
      <name val="Calibri Light"/>
      <family val="2"/>
    </font>
    <font>
      <b/>
      <sz val="12"/>
      <color theme="0"/>
      <name val="Calibri Light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medium">
        <color theme="8"/>
      </bottom>
      <diagonal/>
    </border>
    <border>
      <left style="thin">
        <color theme="8"/>
      </left>
      <right/>
      <top/>
      <bottom/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/>
      <right style="medium">
        <color theme="8"/>
      </right>
      <top style="thin">
        <color theme="8"/>
      </top>
      <bottom/>
      <diagonal/>
    </border>
    <border>
      <left/>
      <right style="medium">
        <color theme="8"/>
      </right>
      <top style="thin">
        <color theme="8"/>
      </top>
      <bottom style="thin">
        <color theme="8"/>
      </bottom>
      <diagonal/>
    </border>
    <border>
      <left style="thin">
        <color theme="4"/>
      </left>
      <right/>
      <top style="thin">
        <color theme="8"/>
      </top>
      <bottom style="thin">
        <color theme="4"/>
      </bottom>
      <diagonal/>
    </border>
    <border>
      <left/>
      <right style="thin">
        <color theme="8"/>
      </right>
      <top style="thin">
        <color theme="8"/>
      </top>
      <bottom style="thin">
        <color theme="4"/>
      </bottom>
      <diagonal/>
    </border>
    <border>
      <left/>
      <right style="thin">
        <color theme="8"/>
      </right>
      <top style="thin">
        <color theme="4"/>
      </top>
      <bottom style="thin">
        <color theme="4"/>
      </bottom>
      <diagonal/>
    </border>
    <border>
      <left style="thin">
        <color theme="8"/>
      </left>
      <right style="thin">
        <color theme="8"/>
      </right>
      <top/>
      <bottom style="thin">
        <color theme="8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8"/>
      </left>
      <right/>
      <top style="thin">
        <color theme="4"/>
      </top>
      <bottom style="thin">
        <color theme="8"/>
      </bottom>
      <diagonal/>
    </border>
    <border>
      <left/>
      <right/>
      <top style="thin">
        <color theme="4"/>
      </top>
      <bottom style="thin">
        <color theme="8"/>
      </bottom>
      <diagonal/>
    </border>
    <border>
      <left/>
      <right style="thin">
        <color theme="4"/>
      </right>
      <top style="thin">
        <color theme="4"/>
      </top>
      <bottom style="thin">
        <color theme="8"/>
      </bottom>
      <diagonal/>
    </border>
    <border>
      <left style="thin">
        <color theme="4"/>
      </left>
      <right style="thin">
        <color theme="4"/>
      </right>
      <top/>
      <bottom/>
      <diagonal/>
    </border>
    <border>
      <left/>
      <right/>
      <top style="thin">
        <color theme="4" tint="0.59996337778862885"/>
      </top>
      <bottom/>
      <diagonal/>
    </border>
    <border>
      <left/>
      <right style="thin">
        <color theme="4" tint="0.59996337778862885"/>
      </right>
      <top style="thin">
        <color theme="4" tint="0.59996337778862885"/>
      </top>
      <bottom/>
      <diagonal/>
    </border>
    <border>
      <left/>
      <right/>
      <top/>
      <bottom style="thin">
        <color theme="4" tint="0.59996337778862885"/>
      </bottom>
      <diagonal/>
    </border>
    <border>
      <left/>
      <right style="thin">
        <color theme="4" tint="0.59996337778862885"/>
      </right>
      <top/>
      <bottom style="thin">
        <color theme="4" tint="0.59996337778862885"/>
      </bottom>
      <diagonal/>
    </border>
    <border>
      <left/>
      <right/>
      <top style="thin">
        <color theme="8"/>
      </top>
      <bottom style="thin">
        <color theme="8"/>
      </bottom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8"/>
      </left>
      <right/>
      <top style="thin">
        <color theme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8"/>
      </left>
      <right style="thin">
        <color theme="8"/>
      </right>
      <top style="thin">
        <color theme="8"/>
      </top>
      <bottom/>
      <diagonal/>
    </border>
    <border>
      <left style="thin">
        <color theme="8"/>
      </left>
      <right style="thin">
        <color theme="8"/>
      </right>
      <top/>
      <bottom/>
      <diagonal/>
    </border>
    <border>
      <left/>
      <right style="thin">
        <color theme="8"/>
      </right>
      <top style="thin">
        <color theme="8"/>
      </top>
      <bottom/>
      <diagonal/>
    </border>
    <border>
      <left/>
      <right/>
      <top style="thin">
        <color theme="8"/>
      </top>
      <bottom style="medium">
        <color theme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91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vertical="top"/>
    </xf>
    <xf numFmtId="0" fontId="1" fillId="0" borderId="0" xfId="0" applyFont="1" applyAlignment="1"/>
    <xf numFmtId="0" fontId="1" fillId="2" borderId="0" xfId="0" applyFont="1" applyFill="1" applyAlignment="1">
      <alignment horizontal="center" vertical="top"/>
    </xf>
    <xf numFmtId="0" fontId="1" fillId="0" borderId="0" xfId="0" applyFont="1" applyAlignment="1">
      <alignment wrapText="1"/>
    </xf>
    <xf numFmtId="0" fontId="1" fillId="2" borderId="0" xfId="0" applyFont="1" applyFill="1" applyAlignment="1">
      <alignment horizontal="left" vertical="top"/>
    </xf>
    <xf numFmtId="0" fontId="5" fillId="3" borderId="25" xfId="0" applyFont="1" applyFill="1" applyBorder="1"/>
    <xf numFmtId="0" fontId="5" fillId="3" borderId="25" xfId="0" applyFont="1" applyFill="1" applyBorder="1" applyAlignment="1">
      <alignment vertical="top"/>
    </xf>
    <xf numFmtId="0" fontId="5" fillId="3" borderId="26" xfId="0" applyFont="1" applyFill="1" applyBorder="1"/>
    <xf numFmtId="0" fontId="5" fillId="0" borderId="0" xfId="0" applyFont="1"/>
    <xf numFmtId="0" fontId="5" fillId="3" borderId="27" xfId="0" applyFont="1" applyFill="1" applyBorder="1"/>
    <xf numFmtId="0" fontId="5" fillId="3" borderId="27" xfId="0" applyFont="1" applyFill="1" applyBorder="1" applyAlignment="1">
      <alignment vertical="top"/>
    </xf>
    <xf numFmtId="0" fontId="5" fillId="3" borderId="28" xfId="0" applyFont="1" applyFill="1" applyBorder="1"/>
    <xf numFmtId="0" fontId="8" fillId="2" borderId="0" xfId="0" applyFont="1" applyFill="1" applyBorder="1" applyAlignment="1">
      <alignment horizontal="center" vertical="top" wrapText="1"/>
    </xf>
    <xf numFmtId="0" fontId="8" fillId="2" borderId="0" xfId="0" applyFont="1" applyFill="1" applyBorder="1" applyAlignment="1">
      <alignment vertical="top"/>
    </xf>
    <xf numFmtId="0" fontId="5" fillId="2" borderId="0" xfId="0" applyFont="1" applyFill="1"/>
    <xf numFmtId="0" fontId="8" fillId="2" borderId="0" xfId="0" applyFont="1" applyFill="1" applyBorder="1" applyAlignment="1">
      <alignment vertical="top" wrapText="1"/>
    </xf>
    <xf numFmtId="0" fontId="8" fillId="2" borderId="0" xfId="0" applyFont="1" applyFill="1" applyBorder="1" applyAlignment="1"/>
    <xf numFmtId="0" fontId="6" fillId="0" borderId="0" xfId="0" applyFont="1" applyFill="1" applyBorder="1" applyAlignment="1">
      <alignment horizontal="right" vertical="top"/>
    </xf>
    <xf numFmtId="0" fontId="8" fillId="0" borderId="0" xfId="0" applyFont="1" applyFill="1" applyBorder="1" applyAlignment="1">
      <alignment wrapText="1"/>
    </xf>
    <xf numFmtId="0" fontId="9" fillId="2" borderId="0" xfId="0" applyFont="1" applyFill="1" applyAlignment="1">
      <alignment horizontal="left" vertical="center"/>
    </xf>
    <xf numFmtId="0" fontId="5" fillId="2" borderId="0" xfId="0" applyFont="1" applyFill="1" applyBorder="1" applyAlignment="1">
      <alignment horizontal="left" vertical="center" wrapText="1"/>
    </xf>
    <xf numFmtId="44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top"/>
    </xf>
    <xf numFmtId="0" fontId="6" fillId="2" borderId="0" xfId="0" applyFont="1" applyFill="1"/>
    <xf numFmtId="0" fontId="6" fillId="2" borderId="0" xfId="0" applyFont="1" applyFill="1" applyBorder="1" applyAlignment="1">
      <alignment vertical="top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vertical="center"/>
    </xf>
    <xf numFmtId="0" fontId="10" fillId="3" borderId="4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0" fontId="8" fillId="5" borderId="3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left" vertical="top"/>
    </xf>
    <xf numFmtId="0" fontId="8" fillId="2" borderId="0" xfId="0" applyFont="1" applyFill="1" applyBorder="1" applyAlignment="1">
      <alignment wrapText="1"/>
    </xf>
    <xf numFmtId="0" fontId="8" fillId="3" borderId="1" xfId="0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vertical="top" wrapText="1"/>
    </xf>
    <xf numFmtId="0" fontId="8" fillId="3" borderId="1" xfId="0" applyFont="1" applyFill="1" applyBorder="1" applyAlignment="1">
      <alignment horizontal="center" vertical="top" wrapText="1"/>
    </xf>
    <xf numFmtId="0" fontId="8" fillId="3" borderId="3" xfId="0" applyFont="1" applyFill="1" applyBorder="1" applyAlignment="1">
      <alignment horizontal="center" vertical="top" wrapText="1"/>
    </xf>
    <xf numFmtId="166" fontId="8" fillId="3" borderId="1" xfId="0" applyNumberFormat="1" applyFont="1" applyFill="1" applyBorder="1" applyAlignment="1">
      <alignment horizontal="center" vertical="top" wrapText="1"/>
    </xf>
    <xf numFmtId="166" fontId="8" fillId="3" borderId="6" xfId="0" applyNumberFormat="1" applyFont="1" applyFill="1" applyBorder="1" applyAlignment="1">
      <alignment horizontal="center" vertical="top" wrapText="1"/>
    </xf>
    <xf numFmtId="166" fontId="8" fillId="3" borderId="18" xfId="0" applyNumberFormat="1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left" vertical="top" wrapText="1"/>
    </xf>
    <xf numFmtId="0" fontId="8" fillId="6" borderId="1" xfId="0" applyFont="1" applyFill="1" applyBorder="1" applyAlignment="1">
      <alignment horizontal="center" vertical="top"/>
    </xf>
    <xf numFmtId="0" fontId="12" fillId="6" borderId="1" xfId="0" applyFont="1" applyFill="1" applyBorder="1" applyAlignment="1">
      <alignment horizontal="center" vertical="top" wrapText="1"/>
    </xf>
    <xf numFmtId="166" fontId="12" fillId="6" borderId="1" xfId="0" applyNumberFormat="1" applyFont="1" applyFill="1" applyBorder="1" applyAlignment="1">
      <alignment horizontal="center" vertical="top" wrapText="1"/>
    </xf>
    <xf numFmtId="166" fontId="8" fillId="6" borderId="1" xfId="0" applyNumberFormat="1" applyFont="1" applyFill="1" applyBorder="1" applyAlignment="1">
      <alignment horizontal="left" vertical="top" wrapText="1"/>
    </xf>
    <xf numFmtId="166" fontId="12" fillId="8" borderId="1" xfId="0" applyNumberFormat="1" applyFont="1" applyFill="1" applyBorder="1" applyAlignment="1">
      <alignment horizontal="center" vertical="top" wrapText="1"/>
    </xf>
    <xf numFmtId="0" fontId="5" fillId="0" borderId="1" xfId="0" quotePrefix="1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center" vertical="top" wrapText="1"/>
    </xf>
    <xf numFmtId="0" fontId="6" fillId="5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10" fillId="4" borderId="1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vertical="top"/>
    </xf>
    <xf numFmtId="0" fontId="5" fillId="0" borderId="0" xfId="0" applyFont="1" applyAlignment="1"/>
    <xf numFmtId="0" fontId="5" fillId="0" borderId="0" xfId="0" applyFont="1" applyBorder="1" applyAlignment="1">
      <alignment vertical="center"/>
    </xf>
    <xf numFmtId="0" fontId="5" fillId="2" borderId="0" xfId="0" applyFont="1" applyFill="1" applyAlignment="1">
      <alignment horizontal="center" vertical="top"/>
    </xf>
    <xf numFmtId="0" fontId="5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vertical="top" wrapText="1"/>
    </xf>
    <xf numFmtId="0" fontId="5" fillId="0" borderId="0" xfId="0" applyFont="1" applyAlignment="1">
      <alignment wrapText="1"/>
    </xf>
    <xf numFmtId="0" fontId="5" fillId="2" borderId="0" xfId="0" applyFont="1" applyFill="1" applyAlignment="1">
      <alignment horizontal="left" vertical="top"/>
    </xf>
    <xf numFmtId="0" fontId="10" fillId="2" borderId="8" xfId="0" applyFont="1" applyFill="1" applyBorder="1" applyAlignment="1">
      <alignment horizontal="left" vertical="top"/>
    </xf>
    <xf numFmtId="0" fontId="10" fillId="2" borderId="9" xfId="0" applyFont="1" applyFill="1" applyBorder="1" applyAlignment="1">
      <alignment horizontal="left" vertical="top"/>
    </xf>
    <xf numFmtId="0" fontId="10" fillId="2" borderId="8" xfId="0" applyFont="1" applyFill="1" applyBorder="1" applyAlignment="1">
      <alignment horizontal="center" vertical="top"/>
    </xf>
    <xf numFmtId="0" fontId="10" fillId="2" borderId="13" xfId="0" applyFont="1" applyFill="1" applyBorder="1" applyAlignment="1">
      <alignment vertical="top"/>
    </xf>
    <xf numFmtId="0" fontId="10" fillId="2" borderId="9" xfId="0" applyFont="1" applyFill="1" applyBorder="1" applyAlignment="1">
      <alignment horizontal="center" vertical="top"/>
    </xf>
    <xf numFmtId="14" fontId="10" fillId="5" borderId="8" xfId="0" applyNumberFormat="1" applyFont="1" applyFill="1" applyBorder="1" applyAlignment="1">
      <alignment horizontal="left" vertical="center"/>
    </xf>
    <xf numFmtId="14" fontId="10" fillId="5" borderId="14" xfId="0" applyNumberFormat="1" applyFont="1" applyFill="1" applyBorder="1" applyAlignment="1">
      <alignment horizontal="left" vertical="center"/>
    </xf>
    <xf numFmtId="0" fontId="10" fillId="5" borderId="10" xfId="0" applyFont="1" applyFill="1" applyBorder="1" applyAlignment="1">
      <alignment horizontal="left"/>
    </xf>
    <xf numFmtId="0" fontId="6" fillId="5" borderId="5" xfId="0" applyFont="1" applyFill="1" applyBorder="1" applyAlignment="1">
      <alignment horizontal="center" vertical="top" wrapText="1"/>
    </xf>
    <xf numFmtId="9" fontId="5" fillId="5" borderId="1" xfId="2" applyFont="1" applyFill="1" applyBorder="1" applyAlignment="1">
      <alignment horizontal="center" vertical="top" wrapText="1"/>
    </xf>
    <xf numFmtId="0" fontId="5" fillId="0" borderId="1" xfId="1" applyNumberFormat="1" applyFont="1" applyFill="1" applyBorder="1" applyAlignment="1">
      <alignment horizontal="center" vertical="top" wrapText="1"/>
    </xf>
    <xf numFmtId="166" fontId="5" fillId="5" borderId="1" xfId="0" applyNumberFormat="1" applyFont="1" applyFill="1" applyBorder="1" applyAlignment="1">
      <alignment horizontal="center" vertical="top" wrapText="1"/>
    </xf>
    <xf numFmtId="0" fontId="6" fillId="5" borderId="1" xfId="0" applyFont="1" applyFill="1" applyBorder="1" applyAlignment="1">
      <alignment horizontal="center" vertical="top" wrapText="1"/>
    </xf>
    <xf numFmtId="0" fontId="5" fillId="8" borderId="1" xfId="1" applyNumberFormat="1" applyFont="1" applyFill="1" applyBorder="1" applyAlignment="1">
      <alignment horizontal="center" vertical="top" wrapText="1"/>
    </xf>
    <xf numFmtId="166" fontId="5" fillId="8" borderId="1" xfId="0" applyNumberFormat="1" applyFont="1" applyFill="1" applyBorder="1" applyAlignment="1">
      <alignment horizontal="center" vertical="top" wrapText="1"/>
    </xf>
    <xf numFmtId="0" fontId="6" fillId="5" borderId="12" xfId="0" applyFont="1" applyFill="1" applyBorder="1" applyAlignment="1">
      <alignment horizontal="center" vertical="top" wrapText="1"/>
    </xf>
    <xf numFmtId="0" fontId="10" fillId="0" borderId="1" xfId="0" quotePrefix="1" applyFont="1" applyFill="1" applyBorder="1" applyAlignment="1">
      <alignment horizontal="left" vertical="top" wrapText="1"/>
    </xf>
    <xf numFmtId="0" fontId="5" fillId="6" borderId="1" xfId="0" applyFont="1" applyFill="1" applyBorder="1" applyAlignment="1">
      <alignment horizontal="center" vertical="top" wrapText="1"/>
    </xf>
    <xf numFmtId="9" fontId="5" fillId="6" borderId="1" xfId="2" applyFont="1" applyFill="1" applyBorder="1" applyAlignment="1">
      <alignment horizontal="center" vertical="top" wrapText="1"/>
    </xf>
    <xf numFmtId="0" fontId="5" fillId="6" borderId="1" xfId="1" applyNumberFormat="1" applyFont="1" applyFill="1" applyBorder="1" applyAlignment="1">
      <alignment horizontal="center" vertical="top" wrapText="1"/>
    </xf>
    <xf numFmtId="166" fontId="5" fillId="6" borderId="1" xfId="0" applyNumberFormat="1" applyFont="1" applyFill="1" applyBorder="1" applyAlignment="1">
      <alignment horizontal="center" vertical="top" wrapText="1"/>
    </xf>
    <xf numFmtId="0" fontId="6" fillId="6" borderId="12" xfId="0" applyFont="1" applyFill="1" applyBorder="1" applyAlignment="1">
      <alignment horizontal="center" vertical="top" wrapText="1"/>
    </xf>
    <xf numFmtId="0" fontId="6" fillId="6" borderId="5" xfId="0" applyFont="1" applyFill="1" applyBorder="1" applyAlignment="1">
      <alignment horizontal="center" vertical="top" wrapText="1"/>
    </xf>
    <xf numFmtId="0" fontId="1" fillId="3" borderId="0" xfId="0" applyFont="1" applyFill="1" applyBorder="1" applyAlignment="1">
      <alignment horizontal="left" vertical="top"/>
    </xf>
    <xf numFmtId="0" fontId="3" fillId="3" borderId="0" xfId="0" applyFont="1" applyFill="1" applyBorder="1" applyAlignment="1">
      <alignment horizontal="center" vertical="top"/>
    </xf>
    <xf numFmtId="0" fontId="1" fillId="3" borderId="0" xfId="0" applyFont="1" applyFill="1" applyBorder="1"/>
    <xf numFmtId="0" fontId="4" fillId="3" borderId="0" xfId="0" applyFont="1" applyFill="1" applyBorder="1" applyAlignment="1">
      <alignment horizontal="left" vertical="top"/>
    </xf>
    <xf numFmtId="0" fontId="5" fillId="0" borderId="7" xfId="0" applyFont="1" applyBorder="1" applyAlignment="1">
      <alignment vertical="center"/>
    </xf>
    <xf numFmtId="0" fontId="5" fillId="0" borderId="2" xfId="0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center" vertical="top" wrapText="1"/>
    </xf>
    <xf numFmtId="9" fontId="5" fillId="5" borderId="2" xfId="2" applyFont="1" applyFill="1" applyBorder="1" applyAlignment="1">
      <alignment horizontal="center" vertical="top" wrapText="1"/>
    </xf>
    <xf numFmtId="0" fontId="5" fillId="0" borderId="2" xfId="1" applyNumberFormat="1" applyFont="1" applyFill="1" applyBorder="1" applyAlignment="1">
      <alignment horizontal="center" vertical="top" wrapText="1"/>
    </xf>
    <xf numFmtId="166" fontId="5" fillId="5" borderId="2" xfId="0" applyNumberFormat="1" applyFont="1" applyFill="1" applyBorder="1" applyAlignment="1">
      <alignment horizontal="center" vertical="top" wrapText="1"/>
    </xf>
    <xf numFmtId="0" fontId="6" fillId="5" borderId="30" xfId="0" applyFont="1" applyFill="1" applyBorder="1" applyAlignment="1">
      <alignment horizontal="center" vertical="top" wrapText="1"/>
    </xf>
    <xf numFmtId="0" fontId="6" fillId="5" borderId="24" xfId="0" applyFont="1" applyFill="1" applyBorder="1" applyAlignment="1">
      <alignment horizontal="center" vertical="top" wrapText="1"/>
    </xf>
    <xf numFmtId="165" fontId="5" fillId="4" borderId="1" xfId="1" applyNumberFormat="1" applyFont="1" applyFill="1" applyBorder="1" applyAlignment="1">
      <alignment horizontal="right" vertical="top" wrapText="1"/>
    </xf>
    <xf numFmtId="165" fontId="5" fillId="0" borderId="1" xfId="1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0" fontId="8" fillId="3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horizontal="center" vertical="top" wrapText="1"/>
    </xf>
    <xf numFmtId="0" fontId="8" fillId="3" borderId="31" xfId="0" applyFont="1" applyFill="1" applyBorder="1" applyAlignment="1">
      <alignment horizontal="center" vertical="top" wrapText="1"/>
    </xf>
    <xf numFmtId="0" fontId="8" fillId="8" borderId="1" xfId="0" applyFont="1" applyFill="1" applyBorder="1" applyAlignment="1">
      <alignment vertical="top"/>
    </xf>
    <xf numFmtId="0" fontId="10" fillId="8" borderId="1" xfId="0" applyFont="1" applyFill="1" applyBorder="1" applyAlignment="1">
      <alignment vertical="top" wrapText="1"/>
    </xf>
    <xf numFmtId="0" fontId="5" fillId="8" borderId="1" xfId="0" applyFont="1" applyFill="1" applyBorder="1" applyAlignment="1">
      <alignment horizontal="center" vertical="top" wrapText="1"/>
    </xf>
    <xf numFmtId="9" fontId="5" fillId="8" borderId="1" xfId="2" applyFont="1" applyFill="1" applyBorder="1" applyAlignment="1">
      <alignment horizontal="center" vertical="top" wrapText="1"/>
    </xf>
    <xf numFmtId="0" fontId="6" fillId="8" borderId="5" xfId="0" applyFont="1" applyFill="1" applyBorder="1" applyAlignment="1">
      <alignment horizontal="center" vertical="top" wrapText="1"/>
    </xf>
    <xf numFmtId="164" fontId="10" fillId="4" borderId="1" xfId="0" applyNumberFormat="1" applyFont="1" applyFill="1" applyBorder="1" applyAlignment="1">
      <alignment horizontal="center" vertical="top" wrapText="1"/>
    </xf>
    <xf numFmtId="164" fontId="5" fillId="4" borderId="1" xfId="0" applyNumberFormat="1" applyFont="1" applyFill="1" applyBorder="1" applyAlignment="1">
      <alignment horizontal="center" vertical="top"/>
    </xf>
    <xf numFmtId="0" fontId="10" fillId="5" borderId="3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top"/>
    </xf>
    <xf numFmtId="0" fontId="10" fillId="5" borderId="3" xfId="0" applyFont="1" applyFill="1" applyBorder="1" applyAlignment="1">
      <alignment horizontal="left"/>
    </xf>
    <xf numFmtId="0" fontId="10" fillId="2" borderId="37" xfId="0" applyFont="1" applyFill="1" applyBorder="1" applyAlignment="1">
      <alignment vertical="top"/>
    </xf>
    <xf numFmtId="14" fontId="10" fillId="5" borderId="9" xfId="0" applyNumberFormat="1" applyFont="1" applyFill="1" applyBorder="1" applyAlignment="1">
      <alignment horizontal="left" vertical="center"/>
    </xf>
    <xf numFmtId="0" fontId="10" fillId="5" borderId="38" xfId="0" applyFont="1" applyFill="1" applyBorder="1" applyAlignment="1">
      <alignment horizontal="left"/>
    </xf>
    <xf numFmtId="0" fontId="10" fillId="5" borderId="8" xfId="0" applyFont="1" applyFill="1" applyBorder="1" applyAlignment="1">
      <alignment horizontal="left" vertical="center" wrapText="1"/>
    </xf>
    <xf numFmtId="0" fontId="10" fillId="5" borderId="9" xfId="0" applyFont="1" applyFill="1" applyBorder="1" applyAlignment="1">
      <alignment horizontal="left" vertical="center" wrapText="1"/>
    </xf>
    <xf numFmtId="167" fontId="5" fillId="5" borderId="1" xfId="0" applyNumberFormat="1" applyFont="1" applyFill="1" applyBorder="1" applyAlignment="1">
      <alignment horizontal="center" vertical="top" wrapText="1"/>
    </xf>
    <xf numFmtId="167" fontId="8" fillId="6" borderId="1" xfId="0" applyNumberFormat="1" applyFont="1" applyFill="1" applyBorder="1" applyAlignment="1">
      <alignment horizontal="center" vertical="top" wrapText="1"/>
    </xf>
    <xf numFmtId="167" fontId="8" fillId="6" borderId="1" xfId="0" applyNumberFormat="1" applyFont="1" applyFill="1" applyBorder="1" applyAlignment="1">
      <alignment horizontal="center" vertical="center" wrapText="1"/>
    </xf>
    <xf numFmtId="168" fontId="10" fillId="8" borderId="1" xfId="0" applyNumberFormat="1" applyFont="1" applyFill="1" applyBorder="1" applyAlignment="1">
      <alignment horizontal="center" vertical="top" wrapText="1"/>
    </xf>
    <xf numFmtId="168" fontId="5" fillId="4" borderId="1" xfId="0" applyNumberFormat="1" applyFont="1" applyFill="1" applyBorder="1" applyAlignment="1">
      <alignment horizontal="center" vertical="top" wrapText="1"/>
    </xf>
    <xf numFmtId="168" fontId="5" fillId="5" borderId="1" xfId="0" applyNumberFormat="1" applyFont="1" applyFill="1" applyBorder="1" applyAlignment="1">
      <alignment horizontal="center" vertical="center" wrapText="1"/>
    </xf>
    <xf numFmtId="168" fontId="10" fillId="8" borderId="1" xfId="0" applyNumberFormat="1" applyFont="1" applyFill="1" applyBorder="1" applyAlignment="1">
      <alignment horizontal="center" vertical="center" wrapText="1"/>
    </xf>
    <xf numFmtId="168" fontId="5" fillId="4" borderId="1" xfId="0" applyNumberFormat="1" applyFont="1" applyFill="1" applyBorder="1" applyAlignment="1">
      <alignment horizontal="center" vertical="center" wrapText="1"/>
    </xf>
    <xf numFmtId="168" fontId="5" fillId="5" borderId="1" xfId="0" applyNumberFormat="1" applyFont="1" applyFill="1" applyBorder="1" applyAlignment="1">
      <alignment vertical="center" wrapText="1"/>
    </xf>
    <xf numFmtId="168" fontId="10" fillId="8" borderId="1" xfId="0" applyNumberFormat="1" applyFont="1" applyFill="1" applyBorder="1" applyAlignment="1">
      <alignment vertical="center" wrapText="1"/>
    </xf>
    <xf numFmtId="168" fontId="5" fillId="4" borderId="1" xfId="1" applyNumberFormat="1" applyFont="1" applyFill="1" applyBorder="1" applyAlignment="1">
      <alignment vertical="center" wrapText="1"/>
    </xf>
    <xf numFmtId="168" fontId="10" fillId="4" borderId="1" xfId="0" applyNumberFormat="1" applyFont="1" applyFill="1" applyBorder="1" applyAlignment="1">
      <alignment horizontal="center" vertical="center" wrapText="1"/>
    </xf>
    <xf numFmtId="168" fontId="8" fillId="4" borderId="1" xfId="0" applyNumberFormat="1" applyFont="1" applyFill="1" applyBorder="1" applyAlignment="1">
      <alignment horizontal="center" vertical="center" wrapText="1"/>
    </xf>
    <xf numFmtId="164" fontId="10" fillId="8" borderId="1" xfId="0" applyNumberFormat="1" applyFont="1" applyFill="1" applyBorder="1" applyAlignment="1">
      <alignment horizontal="center" vertical="top"/>
    </xf>
    <xf numFmtId="168" fontId="6" fillId="4" borderId="1" xfId="0" applyNumberFormat="1" applyFont="1" applyFill="1" applyBorder="1" applyAlignment="1">
      <alignment horizontal="center" vertical="center" wrapText="1"/>
    </xf>
    <xf numFmtId="168" fontId="8" fillId="8" borderId="1" xfId="0" applyNumberFormat="1" applyFont="1" applyFill="1" applyBorder="1" applyAlignment="1">
      <alignment horizontal="center" vertical="center" wrapText="1"/>
    </xf>
    <xf numFmtId="168" fontId="8" fillId="6" borderId="1" xfId="0" applyNumberFormat="1" applyFont="1" applyFill="1" applyBorder="1" applyAlignment="1">
      <alignment horizontal="center" vertical="top" wrapText="1"/>
    </xf>
    <xf numFmtId="168" fontId="10" fillId="4" borderId="1" xfId="0" applyNumberFormat="1" applyFont="1" applyFill="1" applyBorder="1" applyAlignment="1">
      <alignment horizontal="center" vertical="top" wrapText="1"/>
    </xf>
    <xf numFmtId="168" fontId="8" fillId="4" borderId="1" xfId="0" applyNumberFormat="1" applyFont="1" applyFill="1" applyBorder="1" applyAlignment="1">
      <alignment horizontal="center" vertical="top" wrapText="1"/>
    </xf>
    <xf numFmtId="168" fontId="8" fillId="8" borderId="1" xfId="0" applyNumberFormat="1" applyFont="1" applyFill="1" applyBorder="1" applyAlignment="1">
      <alignment horizontal="center" vertical="top" wrapText="1"/>
    </xf>
    <xf numFmtId="168" fontId="5" fillId="4" borderId="4" xfId="0" applyNumberFormat="1" applyFont="1" applyFill="1" applyBorder="1" applyAlignment="1">
      <alignment horizontal="center" vertical="top" wrapText="1"/>
    </xf>
    <xf numFmtId="168" fontId="5" fillId="4" borderId="4" xfId="0" applyNumberFormat="1" applyFont="1" applyFill="1" applyBorder="1" applyAlignment="1">
      <alignment horizontal="center" vertical="top"/>
    </xf>
    <xf numFmtId="167" fontId="5" fillId="6" borderId="1" xfId="0" applyNumberFormat="1" applyFont="1" applyFill="1" applyBorder="1" applyAlignment="1">
      <alignment horizontal="center" vertical="top" wrapText="1"/>
    </xf>
    <xf numFmtId="168" fontId="5" fillId="4" borderId="1" xfId="0" applyNumberFormat="1" applyFont="1" applyFill="1" applyBorder="1" applyAlignment="1">
      <alignment horizontal="center" vertical="top"/>
    </xf>
    <xf numFmtId="167" fontId="5" fillId="5" borderId="2" xfId="0" applyNumberFormat="1" applyFont="1" applyFill="1" applyBorder="1" applyAlignment="1">
      <alignment horizontal="center" vertical="top" wrapText="1"/>
    </xf>
    <xf numFmtId="165" fontId="5" fillId="0" borderId="1" xfId="1" applyNumberFormat="1" applyFont="1" applyFill="1" applyBorder="1" applyAlignment="1">
      <alignment horizontal="center" vertical="top" wrapText="1"/>
    </xf>
    <xf numFmtId="168" fontId="8" fillId="6" borderId="1" xfId="0" applyNumberFormat="1" applyFont="1" applyFill="1" applyBorder="1" applyAlignment="1">
      <alignment horizontal="center" vertical="center" wrapText="1"/>
    </xf>
    <xf numFmtId="166" fontId="12" fillId="6" borderId="1" xfId="0" applyNumberFormat="1" applyFont="1" applyFill="1" applyBorder="1" applyAlignment="1">
      <alignment horizontal="center" vertical="center" wrapText="1"/>
    </xf>
    <xf numFmtId="0" fontId="5" fillId="0" borderId="1" xfId="1" applyNumberFormat="1" applyFont="1" applyFill="1" applyBorder="1" applyAlignment="1">
      <alignment horizontal="center" vertical="center" wrapText="1"/>
    </xf>
    <xf numFmtId="0" fontId="5" fillId="6" borderId="1" xfId="1" applyNumberFormat="1" applyFont="1" applyFill="1" applyBorder="1" applyAlignment="1">
      <alignment horizontal="center" vertical="center" wrapText="1"/>
    </xf>
    <xf numFmtId="168" fontId="6" fillId="4" borderId="2" xfId="0" applyNumberFormat="1" applyFont="1" applyFill="1" applyBorder="1" applyAlignment="1">
      <alignment horizontal="center" vertical="center" wrapText="1"/>
    </xf>
    <xf numFmtId="0" fontId="5" fillId="0" borderId="2" xfId="1" applyNumberFormat="1" applyFont="1" applyFill="1" applyBorder="1" applyAlignment="1">
      <alignment horizontal="center" vertical="center" wrapText="1"/>
    </xf>
    <xf numFmtId="168" fontId="10" fillId="6" borderId="1" xfId="0" applyNumberFormat="1" applyFont="1" applyFill="1" applyBorder="1" applyAlignment="1">
      <alignment horizontal="center" vertical="center" wrapText="1"/>
    </xf>
    <xf numFmtId="168" fontId="5" fillId="5" borderId="2" xfId="0" applyNumberFormat="1" applyFont="1" applyFill="1" applyBorder="1" applyAlignment="1">
      <alignment horizontal="center" vertical="center" wrapText="1"/>
    </xf>
    <xf numFmtId="168" fontId="5" fillId="4" borderId="2" xfId="0" applyNumberFormat="1" applyFont="1" applyFill="1" applyBorder="1" applyAlignment="1">
      <alignment horizontal="center" vertical="center" wrapText="1"/>
    </xf>
    <xf numFmtId="165" fontId="5" fillId="4" borderId="1" xfId="1" applyNumberFormat="1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29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164" fontId="11" fillId="2" borderId="15" xfId="0" applyNumberFormat="1" applyFont="1" applyFill="1" applyBorder="1" applyAlignment="1">
      <alignment horizontal="center" vertical="center"/>
    </xf>
    <xf numFmtId="164" fontId="11" fillId="2" borderId="16" xfId="0" applyNumberFormat="1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 wrapText="1"/>
    </xf>
    <xf numFmtId="164" fontId="11" fillId="2" borderId="4" xfId="0" applyNumberFormat="1" applyFont="1" applyFill="1" applyBorder="1" applyAlignment="1">
      <alignment horizontal="center" vertical="center"/>
    </xf>
    <xf numFmtId="164" fontId="11" fillId="2" borderId="17" xfId="0" applyNumberFormat="1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left" vertical="top" wrapText="1"/>
    </xf>
    <xf numFmtId="0" fontId="5" fillId="2" borderId="36" xfId="0" applyFont="1" applyFill="1" applyBorder="1" applyAlignment="1">
      <alignment horizontal="left" vertical="top" wrapText="1"/>
    </xf>
    <xf numFmtId="0" fontId="5" fillId="2" borderId="18" xfId="0" applyFont="1" applyFill="1" applyBorder="1" applyAlignment="1">
      <alignment horizontal="left" vertical="top" wrapText="1"/>
    </xf>
    <xf numFmtId="0" fontId="8" fillId="3" borderId="20" xfId="0" applyFont="1" applyFill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30" xfId="0" applyFont="1" applyBorder="1" applyAlignment="1">
      <alignment horizontal="center" vertical="top" wrapText="1"/>
    </xf>
    <xf numFmtId="0" fontId="5" fillId="7" borderId="32" xfId="0" applyFont="1" applyFill="1" applyBorder="1" applyAlignment="1">
      <alignment horizontal="center"/>
    </xf>
    <xf numFmtId="0" fontId="5" fillId="7" borderId="33" xfId="0" applyFont="1" applyFill="1" applyBorder="1" applyAlignment="1">
      <alignment horizontal="center"/>
    </xf>
    <xf numFmtId="0" fontId="5" fillId="7" borderId="34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right" vertical="top" wrapText="1"/>
    </xf>
    <xf numFmtId="0" fontId="7" fillId="0" borderId="0" xfId="0" applyFont="1" applyBorder="1" applyAlignment="1">
      <alignment horizontal="left" vertical="center" wrapText="1"/>
    </xf>
    <xf numFmtId="0" fontId="10" fillId="3" borderId="21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10" fillId="3" borderId="23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5" fillId="7" borderId="29" xfId="0" applyFont="1" applyFill="1" applyBorder="1" applyAlignment="1">
      <alignment horizontal="center"/>
    </xf>
    <xf numFmtId="0" fontId="5" fillId="7" borderId="9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 vertical="top" wrapText="1"/>
    </xf>
    <xf numFmtId="0" fontId="5" fillId="0" borderId="19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0" fontId="5" fillId="0" borderId="17" xfId="0" applyFont="1" applyBorder="1" applyAlignment="1">
      <alignment horizontal="center" vertical="top" wrapText="1"/>
    </xf>
    <xf numFmtId="0" fontId="7" fillId="0" borderId="0" xfId="0" applyFont="1" applyBorder="1" applyAlignment="1">
      <alignment vertical="center" wrapText="1"/>
    </xf>
    <xf numFmtId="0" fontId="10" fillId="0" borderId="0" xfId="0" applyFont="1" applyAlignment="1"/>
    <xf numFmtId="0" fontId="6" fillId="4" borderId="39" xfId="0" applyFont="1" applyFill="1" applyBorder="1" applyAlignment="1">
      <alignment horizontal="right" vertical="top"/>
    </xf>
    <xf numFmtId="0" fontId="7" fillId="2" borderId="39" xfId="0" applyFont="1" applyFill="1" applyBorder="1" applyAlignment="1">
      <alignment horizontal="left" vertical="top" wrapText="1"/>
    </xf>
    <xf numFmtId="0" fontId="5" fillId="0" borderId="39" xfId="0" applyFont="1" applyBorder="1" applyAlignment="1">
      <alignment horizontal="left" wrapText="1"/>
    </xf>
    <xf numFmtId="0" fontId="6" fillId="4" borderId="39" xfId="0" applyFont="1" applyFill="1" applyBorder="1" applyAlignment="1">
      <alignment horizontal="right" vertical="top" wrapText="1"/>
    </xf>
    <xf numFmtId="0" fontId="8" fillId="5" borderId="39" xfId="0" applyFont="1" applyFill="1" applyBorder="1" applyAlignment="1">
      <alignment horizontal="center" vertical="top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FFFF99"/>
      <color rgb="FFFFFF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19BDA-7DC7-4A4F-BF75-DBB6C22601AC}">
  <dimension ref="A1:S38"/>
  <sheetViews>
    <sheetView showGridLines="0" tabSelected="1" zoomScale="122" zoomScaleNormal="122" workbookViewId="0">
      <selection sqref="A1:G5"/>
    </sheetView>
  </sheetViews>
  <sheetFormatPr defaultColWidth="8.77734375" defaultRowHeight="14.4"/>
  <cols>
    <col min="1" max="1" width="9.77734375" style="1" customWidth="1"/>
    <col min="2" max="2" width="40.33203125" style="1" customWidth="1"/>
    <col min="3" max="3" width="9.77734375" style="1" customWidth="1"/>
    <col min="4" max="4" width="7.44140625" style="1" customWidth="1"/>
    <col min="5" max="5" width="6.44140625" style="1" customWidth="1"/>
    <col min="6" max="6" width="16" style="1" customWidth="1"/>
    <col min="7" max="7" width="17.33203125" style="1" customWidth="1"/>
    <col min="8" max="8" width="8.77734375" style="1"/>
    <col min="9" max="10" width="12.44140625" style="1" customWidth="1"/>
    <col min="11" max="11" width="15.109375" style="1" customWidth="1"/>
    <col min="12" max="12" width="10.77734375" style="1" customWidth="1"/>
    <col min="13" max="13" width="11.6640625" style="1" customWidth="1"/>
    <col min="14" max="14" width="12.109375" style="1" customWidth="1"/>
    <col min="15" max="16384" width="8.77734375" style="1"/>
  </cols>
  <sheetData>
    <row r="1" spans="1:19" ht="18">
      <c r="A1" s="86"/>
      <c r="B1" s="89" t="s">
        <v>0</v>
      </c>
      <c r="C1" s="87"/>
      <c r="D1" s="87"/>
      <c r="E1" s="88"/>
      <c r="F1" s="88"/>
      <c r="G1" s="88"/>
      <c r="H1" s="88"/>
      <c r="I1" s="88"/>
      <c r="J1" s="88"/>
      <c r="K1" s="88"/>
      <c r="L1" s="88"/>
      <c r="M1" s="88"/>
      <c r="N1" s="88"/>
    </row>
    <row r="2" spans="1:19" ht="18">
      <c r="A2" s="86"/>
      <c r="B2" s="89" t="s">
        <v>1</v>
      </c>
      <c r="C2" s="87"/>
      <c r="D2" s="87"/>
      <c r="E2" s="88"/>
      <c r="F2" s="88"/>
      <c r="G2" s="88"/>
      <c r="H2" s="88"/>
      <c r="I2" s="88"/>
      <c r="J2" s="88"/>
      <c r="K2" s="88"/>
      <c r="L2" s="88"/>
      <c r="M2" s="88"/>
      <c r="N2" s="88"/>
    </row>
    <row r="3" spans="1:19" ht="15.6">
      <c r="A3" s="186" t="s">
        <v>2</v>
      </c>
      <c r="B3" s="187" t="s">
        <v>61</v>
      </c>
      <c r="C3" s="187"/>
      <c r="D3" s="187"/>
      <c r="E3" s="187"/>
      <c r="F3" s="187"/>
      <c r="G3" s="187"/>
      <c r="H3" s="16"/>
      <c r="I3" s="16"/>
      <c r="J3" s="16"/>
      <c r="K3" s="17"/>
      <c r="L3" s="17"/>
      <c r="M3" s="17"/>
      <c r="N3" s="17"/>
      <c r="O3" s="17"/>
      <c r="P3" s="2"/>
      <c r="Q3" s="2"/>
      <c r="R3" s="2"/>
      <c r="S3" s="2"/>
    </row>
    <row r="4" spans="1:19" ht="33" customHeight="1">
      <c r="A4" s="186" t="s">
        <v>3</v>
      </c>
      <c r="B4" s="188" t="s">
        <v>60</v>
      </c>
      <c r="C4" s="188"/>
      <c r="D4" s="188"/>
      <c r="E4" s="188"/>
      <c r="F4" s="188"/>
      <c r="G4" s="188"/>
      <c r="H4" s="18"/>
      <c r="I4" s="18"/>
      <c r="J4" s="18"/>
      <c r="K4" s="17"/>
      <c r="L4" s="17"/>
      <c r="M4" s="17"/>
      <c r="N4" s="17"/>
      <c r="O4" s="17"/>
      <c r="P4" s="2"/>
      <c r="Q4" s="2"/>
      <c r="R4" s="2"/>
      <c r="S4" s="2"/>
    </row>
    <row r="5" spans="1:19" ht="31.2">
      <c r="A5" s="189" t="s">
        <v>4</v>
      </c>
      <c r="B5" s="190"/>
      <c r="C5" s="190"/>
      <c r="D5" s="190"/>
      <c r="E5" s="190"/>
      <c r="F5" s="190"/>
      <c r="G5" s="190"/>
      <c r="H5" s="19"/>
      <c r="I5" s="19"/>
      <c r="J5" s="19"/>
      <c r="K5" s="17"/>
      <c r="L5" s="17"/>
      <c r="M5" s="17"/>
      <c r="N5" s="17"/>
      <c r="O5" s="17"/>
      <c r="P5" s="2"/>
      <c r="Q5" s="2"/>
      <c r="R5" s="2"/>
      <c r="S5" s="2"/>
    </row>
    <row r="6" spans="1:19" ht="15.6">
      <c r="A6" s="20"/>
      <c r="B6" s="21"/>
      <c r="C6" s="15"/>
      <c r="D6" s="15"/>
      <c r="E6" s="19"/>
      <c r="F6" s="19"/>
      <c r="G6" s="19"/>
      <c r="H6" s="19"/>
      <c r="I6" s="19"/>
      <c r="J6" s="19"/>
      <c r="K6" s="17"/>
      <c r="L6" s="17"/>
      <c r="M6" s="17"/>
      <c r="N6" s="17"/>
      <c r="O6" s="17"/>
      <c r="P6" s="2"/>
      <c r="Q6" s="2"/>
      <c r="R6" s="2"/>
      <c r="S6" s="2"/>
    </row>
    <row r="7" spans="1:19" ht="15.6">
      <c r="A7" s="22" t="s">
        <v>5</v>
      </c>
      <c r="B7" s="23"/>
      <c r="C7" s="23"/>
      <c r="D7" s="24"/>
      <c r="E7" s="19"/>
      <c r="F7" s="19"/>
      <c r="G7" s="19"/>
      <c r="H7" s="19"/>
      <c r="I7" s="19"/>
      <c r="J7" s="19"/>
      <c r="K7" s="11"/>
      <c r="L7" s="11"/>
      <c r="M7" s="11"/>
      <c r="N7" s="11"/>
      <c r="O7" s="11"/>
    </row>
    <row r="8" spans="1:19" ht="15.6">
      <c r="A8" s="25" t="s">
        <v>56</v>
      </c>
      <c r="B8" s="26"/>
      <c r="C8" s="27"/>
      <c r="D8" s="27"/>
      <c r="E8" s="19"/>
      <c r="F8" s="19"/>
      <c r="G8" s="19"/>
      <c r="H8" s="19"/>
      <c r="I8" s="19"/>
      <c r="J8" s="19"/>
      <c r="K8" s="11"/>
      <c r="L8" s="11"/>
      <c r="M8" s="11"/>
      <c r="N8" s="11"/>
      <c r="O8" s="11"/>
    </row>
    <row r="9" spans="1:19" ht="15.6">
      <c r="A9" s="28" t="s">
        <v>6</v>
      </c>
      <c r="B9" s="17"/>
      <c r="C9" s="17"/>
      <c r="D9" s="17"/>
      <c r="E9" s="19"/>
      <c r="F9" s="19"/>
      <c r="G9" s="19"/>
      <c r="H9" s="19"/>
      <c r="I9" s="19"/>
      <c r="J9" s="19"/>
      <c r="K9" s="11"/>
      <c r="L9" s="11"/>
      <c r="M9" s="11"/>
      <c r="N9" s="11"/>
      <c r="O9" s="11"/>
    </row>
    <row r="10" spans="1:19" ht="15.6">
      <c r="A10" s="28" t="s">
        <v>7</v>
      </c>
      <c r="B10" s="17"/>
      <c r="C10" s="17"/>
      <c r="D10" s="17"/>
      <c r="E10" s="19"/>
      <c r="F10" s="19"/>
      <c r="G10" s="19"/>
      <c r="H10" s="19"/>
      <c r="I10" s="19"/>
      <c r="J10" s="19"/>
      <c r="K10" s="11"/>
      <c r="L10" s="11"/>
      <c r="M10" s="11"/>
      <c r="N10" s="11"/>
      <c r="O10" s="11"/>
    </row>
    <row r="11" spans="1:19" ht="15.6">
      <c r="A11" s="29" t="s">
        <v>57</v>
      </c>
      <c r="B11" s="17"/>
      <c r="C11" s="17"/>
      <c r="D11" s="17"/>
      <c r="E11" s="19"/>
      <c r="F11" s="19"/>
      <c r="G11" s="19"/>
      <c r="H11" s="19"/>
      <c r="I11" s="19"/>
      <c r="J11" s="19"/>
      <c r="K11" s="11"/>
      <c r="L11" s="11"/>
      <c r="M11" s="11"/>
      <c r="N11" s="11"/>
      <c r="O11" s="11"/>
    </row>
    <row r="12" spans="1:19" ht="15.6">
      <c r="A12" s="29"/>
      <c r="B12" s="17"/>
      <c r="C12" s="17"/>
      <c r="D12" s="17"/>
      <c r="E12" s="19"/>
      <c r="F12" s="19"/>
      <c r="G12" s="19"/>
      <c r="H12" s="19"/>
      <c r="I12" s="19"/>
      <c r="J12" s="19"/>
      <c r="K12" s="11"/>
      <c r="L12" s="11"/>
      <c r="M12" s="11"/>
      <c r="N12" s="11"/>
      <c r="O12" s="11"/>
    </row>
    <row r="13" spans="1:19" ht="15.6">
      <c r="A13" s="17"/>
      <c r="B13" s="30" t="s">
        <v>8</v>
      </c>
      <c r="C13" s="155" t="s">
        <v>9</v>
      </c>
      <c r="D13" s="156"/>
      <c r="E13" s="157"/>
      <c r="F13" s="19"/>
      <c r="G13" s="19"/>
      <c r="H13" s="19"/>
      <c r="I13" s="19"/>
      <c r="J13" s="19"/>
      <c r="K13" s="11"/>
      <c r="L13" s="11"/>
      <c r="M13" s="11"/>
      <c r="N13" s="11"/>
      <c r="O13" s="11"/>
    </row>
    <row r="14" spans="1:19" ht="19.8" customHeight="1">
      <c r="A14" s="17"/>
      <c r="B14" s="31" t="s">
        <v>10</v>
      </c>
      <c r="C14" s="158">
        <v>16.05</v>
      </c>
      <c r="D14" s="159"/>
      <c r="E14" s="32"/>
      <c r="F14" s="160" t="s">
        <v>11</v>
      </c>
      <c r="G14" s="19"/>
      <c r="H14" s="19"/>
      <c r="I14" s="19"/>
      <c r="J14" s="19"/>
      <c r="K14" s="11"/>
      <c r="L14" s="11"/>
      <c r="M14" s="11"/>
      <c r="N14" s="11"/>
      <c r="O14" s="11"/>
    </row>
    <row r="15" spans="1:19" ht="15.6">
      <c r="A15" s="17"/>
      <c r="B15" s="31" t="s">
        <v>12</v>
      </c>
      <c r="C15" s="161">
        <v>16.809999999999999</v>
      </c>
      <c r="D15" s="162"/>
      <c r="E15" s="32"/>
      <c r="F15" s="160"/>
      <c r="G15" s="19"/>
      <c r="H15" s="19"/>
      <c r="I15" s="19"/>
      <c r="J15" s="19"/>
      <c r="K15" s="11"/>
      <c r="L15" s="11"/>
      <c r="M15" s="11"/>
      <c r="N15" s="11"/>
      <c r="O15" s="11"/>
    </row>
    <row r="16" spans="1:19" ht="19.2" customHeight="1">
      <c r="A16" s="17"/>
      <c r="B16" s="33" t="s">
        <v>13</v>
      </c>
      <c r="C16" s="161">
        <v>20.02</v>
      </c>
      <c r="D16" s="162"/>
      <c r="E16" s="32"/>
      <c r="F16" s="160"/>
      <c r="G16" s="19"/>
      <c r="H16" s="19"/>
      <c r="I16" s="19"/>
      <c r="J16" s="19"/>
      <c r="K16" s="11"/>
      <c r="L16" s="11"/>
      <c r="M16" s="11"/>
      <c r="N16" s="11"/>
      <c r="O16" s="11"/>
    </row>
    <row r="17" spans="1:15" ht="15.6">
      <c r="A17" s="34"/>
      <c r="B17" s="35"/>
      <c r="C17" s="15"/>
      <c r="D17" s="15"/>
      <c r="E17" s="19"/>
      <c r="F17" s="19"/>
      <c r="G17" s="19"/>
      <c r="H17" s="19"/>
      <c r="I17" s="19"/>
      <c r="J17" s="19"/>
      <c r="K17" s="11"/>
      <c r="L17" s="11"/>
      <c r="M17" s="11"/>
      <c r="N17" s="11"/>
      <c r="O17" s="11"/>
    </row>
    <row r="18" spans="1:15" ht="15.6">
      <c r="A18" s="36"/>
      <c r="B18" s="101"/>
      <c r="C18" s="102"/>
      <c r="D18" s="102"/>
      <c r="E18" s="166" t="s">
        <v>14</v>
      </c>
      <c r="F18" s="167"/>
      <c r="G18" s="168"/>
      <c r="H18" s="166" t="s">
        <v>15</v>
      </c>
      <c r="I18" s="167"/>
      <c r="J18" s="168"/>
      <c r="K18" s="103" t="s">
        <v>17</v>
      </c>
      <c r="L18" s="169"/>
      <c r="M18" s="170"/>
      <c r="N18" s="171"/>
      <c r="O18" s="11"/>
    </row>
    <row r="19" spans="1:15" ht="62.4">
      <c r="A19" s="36" t="s">
        <v>18</v>
      </c>
      <c r="B19" s="37" t="s">
        <v>19</v>
      </c>
      <c r="C19" s="38" t="s">
        <v>20</v>
      </c>
      <c r="D19" s="38" t="s">
        <v>21</v>
      </c>
      <c r="E19" s="38" t="s">
        <v>22</v>
      </c>
      <c r="F19" s="40" t="s">
        <v>23</v>
      </c>
      <c r="G19" s="40" t="s">
        <v>24</v>
      </c>
      <c r="H19" s="38" t="s">
        <v>25</v>
      </c>
      <c r="I19" s="40" t="s">
        <v>23</v>
      </c>
      <c r="J19" s="40" t="s">
        <v>26</v>
      </c>
      <c r="K19" s="40" t="s">
        <v>28</v>
      </c>
      <c r="L19" s="40" t="s">
        <v>29</v>
      </c>
      <c r="M19" s="40" t="s">
        <v>30</v>
      </c>
      <c r="N19" s="40" t="s">
        <v>31</v>
      </c>
      <c r="O19" s="11"/>
    </row>
    <row r="20" spans="1:15" ht="15.6">
      <c r="A20" s="43">
        <v>1</v>
      </c>
      <c r="B20" s="104" t="s">
        <v>32</v>
      </c>
      <c r="C20" s="44"/>
      <c r="D20" s="44"/>
      <c r="E20" s="45"/>
      <c r="F20" s="46"/>
      <c r="G20" s="121">
        <f>SUM(G21:G23)</f>
        <v>0</v>
      </c>
      <c r="H20" s="46"/>
      <c r="I20" s="47"/>
      <c r="J20" s="120">
        <f>SUM(J21:J23)</f>
        <v>0</v>
      </c>
      <c r="K20" s="120">
        <f>+G20+J20</f>
        <v>0</v>
      </c>
      <c r="L20" s="120">
        <f>SUBTOTAL(9,L21:L24)</f>
        <v>0</v>
      </c>
      <c r="M20" s="75"/>
      <c r="N20" s="75"/>
      <c r="O20" s="11"/>
    </row>
    <row r="21" spans="1:15" ht="31.2">
      <c r="A21" s="49" t="s">
        <v>33</v>
      </c>
      <c r="B21" s="50" t="s">
        <v>34</v>
      </c>
      <c r="C21" s="51" t="s">
        <v>35</v>
      </c>
      <c r="D21" s="72">
        <v>0</v>
      </c>
      <c r="E21" s="73">
        <v>1</v>
      </c>
      <c r="F21" s="119"/>
      <c r="G21" s="133">
        <f>E21*F21</f>
        <v>0</v>
      </c>
      <c r="H21" s="73">
        <v>0</v>
      </c>
      <c r="I21" s="127"/>
      <c r="J21" s="126">
        <f>H21*I21</f>
        <v>0</v>
      </c>
      <c r="K21" s="126">
        <f>SUM(G21,J21,)</f>
        <v>0</v>
      </c>
      <c r="L21" s="110">
        <f>D21*K21</f>
        <v>0</v>
      </c>
      <c r="M21" s="75"/>
      <c r="N21" s="75"/>
      <c r="O21" s="11"/>
    </row>
    <row r="22" spans="1:15" ht="15.6">
      <c r="A22" s="49" t="s">
        <v>36</v>
      </c>
      <c r="B22" s="50" t="s">
        <v>37</v>
      </c>
      <c r="C22" s="51" t="s">
        <v>35</v>
      </c>
      <c r="D22" s="72">
        <v>0</v>
      </c>
      <c r="E22" s="73">
        <v>1</v>
      </c>
      <c r="F22" s="119"/>
      <c r="G22" s="133">
        <f t="shared" ref="G22:G23" si="0">E22*F22</f>
        <v>0</v>
      </c>
      <c r="H22" s="73">
        <v>1</v>
      </c>
      <c r="I22" s="127"/>
      <c r="J22" s="126">
        <f>H22*I22</f>
        <v>0</v>
      </c>
      <c r="K22" s="126">
        <f t="shared" ref="K22:K26" si="1">SUM(G22,J22,)</f>
        <v>0</v>
      </c>
      <c r="L22" s="110">
        <f>D22*K22</f>
        <v>0</v>
      </c>
      <c r="M22" s="75"/>
      <c r="N22" s="75"/>
      <c r="O22" s="11"/>
    </row>
    <row r="23" spans="1:15" ht="15.6">
      <c r="A23" s="49" t="s">
        <v>38</v>
      </c>
      <c r="B23" s="50" t="s">
        <v>39</v>
      </c>
      <c r="C23" s="51" t="s">
        <v>40</v>
      </c>
      <c r="D23" s="72">
        <v>0</v>
      </c>
      <c r="E23" s="73">
        <v>1</v>
      </c>
      <c r="F23" s="119"/>
      <c r="G23" s="133">
        <f t="shared" si="0"/>
        <v>0</v>
      </c>
      <c r="H23" s="73">
        <v>1</v>
      </c>
      <c r="I23" s="127"/>
      <c r="J23" s="126">
        <f t="shared" ref="J23" si="2">H23*I23</f>
        <v>0</v>
      </c>
      <c r="K23" s="126">
        <f t="shared" si="1"/>
        <v>0</v>
      </c>
      <c r="L23" s="110">
        <f>D23*K23</f>
        <v>0</v>
      </c>
      <c r="M23" s="75"/>
      <c r="N23" s="75"/>
      <c r="O23" s="11"/>
    </row>
    <row r="24" spans="1:15" ht="15.6">
      <c r="A24" s="79">
        <v>2</v>
      </c>
      <c r="B24" s="105" t="s">
        <v>41</v>
      </c>
      <c r="C24" s="106"/>
      <c r="D24" s="107"/>
      <c r="E24" s="76"/>
      <c r="F24" s="77"/>
      <c r="G24" s="134">
        <f>SUM(G25:G26)</f>
        <v>0</v>
      </c>
      <c r="H24" s="76"/>
      <c r="I24" s="128">
        <f>SUM(I25:I26)</f>
        <v>0</v>
      </c>
      <c r="J24" s="125">
        <f>SUM(J25:J26)</f>
        <v>0</v>
      </c>
      <c r="K24" s="125">
        <f>+G24+I24</f>
        <v>0</v>
      </c>
      <c r="L24" s="132">
        <f>SUM(L25:L26)</f>
        <v>0</v>
      </c>
      <c r="M24" s="75"/>
      <c r="N24" s="75"/>
      <c r="O24" s="11"/>
    </row>
    <row r="25" spans="1:15" ht="15.6">
      <c r="A25" s="53" t="s">
        <v>58</v>
      </c>
      <c r="B25" s="50" t="s">
        <v>42</v>
      </c>
      <c r="C25" s="51" t="s">
        <v>43</v>
      </c>
      <c r="D25" s="72"/>
      <c r="E25" s="73">
        <v>12</v>
      </c>
      <c r="F25" s="119"/>
      <c r="G25" s="133">
        <f t="shared" ref="G25:G26" si="3">E25*F25</f>
        <v>0</v>
      </c>
      <c r="H25" s="73">
        <v>0</v>
      </c>
      <c r="I25" s="127"/>
      <c r="J25" s="126">
        <f t="shared" ref="J25:J26" si="4">H25*I25</f>
        <v>0</v>
      </c>
      <c r="K25" s="126">
        <f t="shared" si="1"/>
        <v>0</v>
      </c>
      <c r="L25" s="110">
        <f t="shared" ref="L25:L26" si="5">D25*K25</f>
        <v>0</v>
      </c>
      <c r="M25" s="75"/>
      <c r="N25" s="75"/>
      <c r="O25" s="11"/>
    </row>
    <row r="26" spans="1:15" ht="36.450000000000003" customHeight="1">
      <c r="A26" s="100" t="s">
        <v>59</v>
      </c>
      <c r="B26" s="50" t="s">
        <v>44</v>
      </c>
      <c r="C26" s="51" t="s">
        <v>43</v>
      </c>
      <c r="D26" s="72"/>
      <c r="E26" s="73">
        <v>8</v>
      </c>
      <c r="F26" s="119"/>
      <c r="G26" s="133">
        <f t="shared" si="3"/>
        <v>0</v>
      </c>
      <c r="H26" s="73">
        <v>0</v>
      </c>
      <c r="I26" s="127"/>
      <c r="J26" s="126">
        <f t="shared" si="4"/>
        <v>0</v>
      </c>
      <c r="K26" s="126">
        <f t="shared" si="1"/>
        <v>0</v>
      </c>
      <c r="L26" s="110">
        <f t="shared" si="5"/>
        <v>0</v>
      </c>
      <c r="M26" s="75"/>
      <c r="N26" s="75"/>
      <c r="O26" s="11"/>
    </row>
    <row r="27" spans="1:15" ht="25.2" customHeight="1">
      <c r="A27" s="54"/>
      <c r="B27" s="172" t="s">
        <v>45</v>
      </c>
      <c r="C27" s="172"/>
      <c r="D27" s="172"/>
      <c r="E27" s="172"/>
      <c r="F27" s="172"/>
      <c r="G27" s="130">
        <f>+G20+G24</f>
        <v>0</v>
      </c>
      <c r="H27" s="98"/>
      <c r="I27" s="129"/>
      <c r="J27" s="130">
        <f>+J20+J24</f>
        <v>0</v>
      </c>
      <c r="K27" s="130">
        <f>+G27+J27</f>
        <v>0</v>
      </c>
      <c r="L27" s="109">
        <f>SUBTOTAL(9,L20:L24)</f>
        <v>0</v>
      </c>
      <c r="M27" s="52"/>
      <c r="N27" s="52"/>
      <c r="O27" s="11"/>
    </row>
    <row r="28" spans="1:15" ht="24.45" customHeight="1">
      <c r="A28" s="54"/>
      <c r="B28" s="172" t="s">
        <v>46</v>
      </c>
      <c r="C28" s="172"/>
      <c r="D28" s="172"/>
      <c r="E28" s="172"/>
      <c r="F28" s="172"/>
      <c r="G28" s="131">
        <f>G27*0.15</f>
        <v>0</v>
      </c>
      <c r="H28" s="98"/>
      <c r="I28" s="129"/>
      <c r="J28" s="131">
        <f>J27*0.15</f>
        <v>0</v>
      </c>
      <c r="K28" s="130">
        <f>+G28+J28</f>
        <v>0</v>
      </c>
      <c r="L28" s="109">
        <f t="shared" ref="L28:L29" si="6">SUBTOTAL(9,L21:L25)</f>
        <v>0</v>
      </c>
      <c r="M28" s="52"/>
      <c r="N28" s="52"/>
      <c r="O28" s="11"/>
    </row>
    <row r="29" spans="1:15" ht="24" customHeight="1">
      <c r="A29" s="54"/>
      <c r="B29" s="172" t="s">
        <v>47</v>
      </c>
      <c r="C29" s="172"/>
      <c r="D29" s="172"/>
      <c r="E29" s="172"/>
      <c r="F29" s="172"/>
      <c r="G29" s="131">
        <f>G27+G28</f>
        <v>0</v>
      </c>
      <c r="H29" s="98"/>
      <c r="I29" s="129"/>
      <c r="J29" s="131">
        <f>J27+J28</f>
        <v>0</v>
      </c>
      <c r="K29" s="130">
        <f>+G29+J29</f>
        <v>0</v>
      </c>
      <c r="L29" s="109">
        <f t="shared" si="6"/>
        <v>0</v>
      </c>
      <c r="M29" s="52"/>
      <c r="N29" s="52"/>
      <c r="O29" s="11"/>
    </row>
    <row r="30" spans="1:15" s="4" customFormat="1" ht="15.6">
      <c r="A30" s="90"/>
      <c r="B30" s="90"/>
      <c r="C30" s="57"/>
      <c r="D30" s="57"/>
      <c r="E30" s="57"/>
      <c r="F30" s="57"/>
      <c r="G30" s="55"/>
      <c r="H30" s="55"/>
      <c r="I30" s="55"/>
      <c r="J30" s="55"/>
      <c r="K30" s="55"/>
      <c r="L30" s="55"/>
      <c r="M30" s="55"/>
      <c r="N30" s="55"/>
      <c r="O30" s="56"/>
    </row>
    <row r="31" spans="1:15" ht="31.2" customHeight="1">
      <c r="A31" s="173" t="s">
        <v>54</v>
      </c>
      <c r="B31" s="173"/>
      <c r="C31" s="173"/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1"/>
    </row>
    <row r="32" spans="1:15" ht="15.6">
      <c r="A32" s="11"/>
      <c r="B32" s="55"/>
      <c r="C32" s="58"/>
      <c r="D32" s="58"/>
      <c r="E32" s="58"/>
      <c r="F32" s="55"/>
      <c r="G32" s="55"/>
      <c r="H32" s="55"/>
      <c r="I32" s="55"/>
      <c r="J32" s="55"/>
      <c r="K32" s="55"/>
      <c r="L32" s="55"/>
      <c r="M32" s="55"/>
      <c r="N32" s="55"/>
      <c r="O32" s="11"/>
    </row>
    <row r="33" spans="1:15" s="6" customFormat="1" ht="91.8" customHeight="1">
      <c r="A33" s="59"/>
      <c r="B33" s="163" t="s">
        <v>55</v>
      </c>
      <c r="C33" s="117"/>
      <c r="D33" s="118"/>
      <c r="E33" s="117"/>
      <c r="F33" s="118"/>
      <c r="G33" s="60"/>
      <c r="H33" s="60"/>
      <c r="I33" s="60"/>
      <c r="J33" s="60"/>
      <c r="K33" s="60"/>
      <c r="L33" s="60"/>
      <c r="M33" s="60"/>
      <c r="N33" s="60"/>
      <c r="O33" s="61"/>
    </row>
    <row r="34" spans="1:15" ht="15.6">
      <c r="A34" s="62"/>
      <c r="B34" s="164"/>
      <c r="C34" s="63" t="s">
        <v>48</v>
      </c>
      <c r="D34" s="64"/>
      <c r="E34" s="65" t="s">
        <v>49</v>
      </c>
      <c r="F34" s="66"/>
      <c r="G34" s="55"/>
      <c r="H34" s="55"/>
      <c r="I34" s="55"/>
      <c r="J34" s="55"/>
      <c r="K34" s="55"/>
      <c r="L34" s="55"/>
      <c r="M34" s="55"/>
      <c r="N34" s="55"/>
      <c r="O34" s="11"/>
    </row>
    <row r="35" spans="1:15" ht="15.6">
      <c r="A35" s="62"/>
      <c r="B35" s="164"/>
      <c r="C35" s="65"/>
      <c r="D35" s="67"/>
      <c r="E35" s="68"/>
      <c r="F35" s="69"/>
      <c r="G35" s="55"/>
      <c r="H35" s="55"/>
      <c r="I35" s="55"/>
      <c r="J35" s="55"/>
      <c r="K35" s="55"/>
      <c r="L35" s="55"/>
      <c r="M35" s="55"/>
      <c r="N35" s="55"/>
      <c r="O35" s="11"/>
    </row>
    <row r="36" spans="1:15" ht="66" customHeight="1" thickBot="1">
      <c r="A36" s="62"/>
      <c r="B36" s="165"/>
      <c r="C36" s="70" t="s">
        <v>50</v>
      </c>
      <c r="D36" s="116"/>
      <c r="E36" s="63" t="s">
        <v>51</v>
      </c>
      <c r="F36" s="64"/>
      <c r="G36" s="55"/>
      <c r="H36" s="55"/>
      <c r="I36" s="55"/>
      <c r="J36" s="55"/>
      <c r="K36" s="55"/>
      <c r="L36" s="55"/>
      <c r="M36" s="55"/>
      <c r="N36" s="55"/>
      <c r="O36" s="11"/>
    </row>
    <row r="37" spans="1:15">
      <c r="A37" s="7"/>
      <c r="B37" s="3"/>
      <c r="C37" s="5"/>
      <c r="D37" s="5"/>
      <c r="E37" s="5"/>
      <c r="F37" s="3"/>
      <c r="G37" s="3"/>
      <c r="H37" s="3"/>
      <c r="I37" s="3"/>
      <c r="J37" s="3"/>
      <c r="K37" s="3"/>
      <c r="L37" s="3"/>
      <c r="M37" s="3"/>
      <c r="N37" s="3"/>
    </row>
    <row r="38" spans="1:15">
      <c r="A38" s="7"/>
      <c r="B38" s="3"/>
      <c r="C38" s="5"/>
      <c r="D38" s="5"/>
      <c r="E38" s="5"/>
      <c r="F38" s="3"/>
      <c r="G38" s="3"/>
      <c r="H38" s="3"/>
      <c r="I38" s="3"/>
      <c r="J38" s="3"/>
      <c r="K38" s="3"/>
      <c r="L38" s="3"/>
      <c r="M38" s="3"/>
      <c r="N38" s="3"/>
    </row>
  </sheetData>
  <mergeCells count="16">
    <mergeCell ref="B3:G3"/>
    <mergeCell ref="B4:G4"/>
    <mergeCell ref="B5:G5"/>
    <mergeCell ref="B33:B36"/>
    <mergeCell ref="H18:J18"/>
    <mergeCell ref="L18:N18"/>
    <mergeCell ref="B27:F27"/>
    <mergeCell ref="B28:F28"/>
    <mergeCell ref="B29:F29"/>
    <mergeCell ref="E18:G18"/>
    <mergeCell ref="A31:N31"/>
    <mergeCell ref="C13:E13"/>
    <mergeCell ref="C14:D14"/>
    <mergeCell ref="F14:F16"/>
    <mergeCell ref="C15:D15"/>
    <mergeCell ref="C16:D1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3"/>
  <sheetViews>
    <sheetView showGridLines="0" workbookViewId="0">
      <selection activeCell="E8" sqref="E8"/>
    </sheetView>
  </sheetViews>
  <sheetFormatPr defaultColWidth="8.77734375" defaultRowHeight="14.4"/>
  <cols>
    <col min="1" max="1" width="9.77734375" style="1" customWidth="1"/>
    <col min="2" max="2" width="40" style="1" customWidth="1"/>
    <col min="3" max="3" width="9.77734375" style="1" customWidth="1"/>
    <col min="4" max="4" width="7.44140625" style="1" customWidth="1"/>
    <col min="5" max="5" width="6.44140625" style="1" customWidth="1"/>
    <col min="6" max="6" width="16" style="1" customWidth="1"/>
    <col min="7" max="7" width="17.33203125" style="1" customWidth="1"/>
    <col min="8" max="8" width="8.77734375" style="1"/>
    <col min="9" max="10" width="12.44140625" style="1" customWidth="1"/>
    <col min="11" max="11" width="8.77734375" style="1" customWidth="1"/>
    <col min="12" max="12" width="16.33203125" style="1" customWidth="1"/>
    <col min="13" max="13" width="21.77734375" style="1" customWidth="1"/>
    <col min="14" max="14" width="15.109375" style="1" customWidth="1"/>
    <col min="15" max="15" width="10.77734375" style="1" customWidth="1"/>
    <col min="16" max="16" width="11.6640625" style="1" customWidth="1"/>
    <col min="17" max="17" width="12.109375" style="1" customWidth="1"/>
    <col min="18" max="16384" width="8.77734375" style="1"/>
  </cols>
  <sheetData>
    <row r="1" spans="1:22" ht="18">
      <c r="A1" s="86"/>
      <c r="B1" s="89" t="s">
        <v>0</v>
      </c>
      <c r="C1" s="87"/>
      <c r="D1" s="87"/>
      <c r="E1" s="88"/>
      <c r="F1" s="88"/>
      <c r="G1" s="88"/>
      <c r="H1" s="8"/>
      <c r="I1" s="8"/>
      <c r="J1" s="8"/>
      <c r="K1" s="8"/>
      <c r="L1" s="8"/>
      <c r="M1" s="9"/>
      <c r="N1" s="8"/>
      <c r="O1" s="8"/>
      <c r="P1" s="8"/>
      <c r="Q1" s="10"/>
      <c r="R1" s="11"/>
      <c r="S1" s="11"/>
      <c r="T1" s="11"/>
    </row>
    <row r="2" spans="1:22" ht="18">
      <c r="A2" s="86"/>
      <c r="B2" s="89" t="s">
        <v>1</v>
      </c>
      <c r="C2" s="87"/>
      <c r="D2" s="87"/>
      <c r="E2" s="88"/>
      <c r="F2" s="88"/>
      <c r="G2" s="88"/>
      <c r="H2" s="12"/>
      <c r="I2" s="12"/>
      <c r="J2" s="12"/>
      <c r="K2" s="12"/>
      <c r="L2" s="12"/>
      <c r="M2" s="13"/>
      <c r="N2" s="12"/>
      <c r="O2" s="12"/>
      <c r="P2" s="12"/>
      <c r="Q2" s="14"/>
      <c r="R2" s="11"/>
      <c r="S2" s="11"/>
      <c r="T2" s="11"/>
    </row>
    <row r="3" spans="1:22" ht="15.6">
      <c r="A3" s="186" t="s">
        <v>2</v>
      </c>
      <c r="B3" s="187" t="s">
        <v>61</v>
      </c>
      <c r="C3" s="187"/>
      <c r="D3" s="187"/>
      <c r="E3" s="187"/>
      <c r="F3" s="187"/>
      <c r="G3" s="187"/>
      <c r="H3" s="16"/>
      <c r="I3" s="16"/>
      <c r="J3" s="16"/>
      <c r="K3" s="16"/>
      <c r="L3" s="16"/>
      <c r="M3" s="16"/>
      <c r="N3" s="17"/>
      <c r="O3" s="17"/>
      <c r="P3" s="17"/>
      <c r="Q3" s="17"/>
      <c r="R3" s="17"/>
      <c r="S3" s="17"/>
      <c r="T3" s="17"/>
      <c r="U3" s="2"/>
      <c r="V3" s="2"/>
    </row>
    <row r="4" spans="1:22" ht="32.4" customHeight="1">
      <c r="A4" s="186" t="s">
        <v>3</v>
      </c>
      <c r="B4" s="188" t="s">
        <v>60</v>
      </c>
      <c r="C4" s="188"/>
      <c r="D4" s="188"/>
      <c r="E4" s="188"/>
      <c r="F4" s="188"/>
      <c r="G4" s="188"/>
      <c r="H4" s="18"/>
      <c r="I4" s="18"/>
      <c r="J4" s="18"/>
      <c r="K4" s="18"/>
      <c r="L4" s="18"/>
      <c r="M4" s="16"/>
      <c r="N4" s="17"/>
      <c r="O4" s="17"/>
      <c r="P4" s="17"/>
      <c r="Q4" s="17"/>
      <c r="R4" s="17"/>
      <c r="S4" s="17"/>
      <c r="T4" s="17"/>
      <c r="U4" s="2"/>
      <c r="V4" s="2"/>
    </row>
    <row r="5" spans="1:22" ht="31.2">
      <c r="A5" s="189" t="s">
        <v>4</v>
      </c>
      <c r="B5" s="190"/>
      <c r="C5" s="190"/>
      <c r="D5" s="190"/>
      <c r="E5" s="190"/>
      <c r="F5" s="190"/>
      <c r="G5" s="190"/>
      <c r="H5" s="19"/>
      <c r="I5" s="19"/>
      <c r="J5" s="19"/>
      <c r="K5" s="19"/>
      <c r="L5" s="19"/>
      <c r="M5" s="16"/>
      <c r="N5" s="17"/>
      <c r="O5" s="17"/>
      <c r="P5" s="17"/>
      <c r="Q5" s="17"/>
      <c r="R5" s="17"/>
      <c r="S5" s="17"/>
      <c r="T5" s="17"/>
      <c r="U5" s="2"/>
      <c r="V5" s="2"/>
    </row>
    <row r="6" spans="1:22" ht="15.6">
      <c r="A6" s="20"/>
      <c r="B6" s="21"/>
      <c r="C6" s="15"/>
      <c r="D6" s="15"/>
      <c r="E6" s="19"/>
      <c r="F6" s="19"/>
      <c r="G6" s="19"/>
      <c r="H6" s="19"/>
      <c r="I6" s="19"/>
      <c r="J6" s="19"/>
      <c r="K6" s="19"/>
      <c r="L6" s="19"/>
      <c r="M6" s="16"/>
      <c r="N6" s="17"/>
      <c r="O6" s="17"/>
      <c r="P6" s="17"/>
      <c r="Q6" s="17"/>
      <c r="R6" s="17"/>
      <c r="S6" s="17"/>
      <c r="T6" s="17"/>
      <c r="U6" s="2"/>
      <c r="V6" s="2"/>
    </row>
    <row r="7" spans="1:22" ht="15.6">
      <c r="A7" s="22" t="s">
        <v>5</v>
      </c>
      <c r="B7" s="23"/>
      <c r="C7" s="23"/>
      <c r="D7" s="24"/>
      <c r="E7" s="19"/>
      <c r="F7" s="19"/>
      <c r="G7" s="19"/>
      <c r="H7" s="19"/>
      <c r="I7" s="19"/>
      <c r="J7" s="19"/>
      <c r="K7" s="19"/>
      <c r="L7" s="19"/>
      <c r="M7" s="16"/>
      <c r="N7" s="11"/>
      <c r="O7" s="11"/>
      <c r="P7" s="11"/>
      <c r="Q7" s="11"/>
      <c r="R7" s="11"/>
      <c r="S7" s="11"/>
      <c r="T7" s="11"/>
    </row>
    <row r="8" spans="1:22" ht="15.6">
      <c r="A8" s="25" t="s">
        <v>56</v>
      </c>
      <c r="B8" s="26"/>
      <c r="C8" s="27"/>
      <c r="D8" s="27"/>
      <c r="E8" s="19"/>
      <c r="F8" s="19"/>
      <c r="G8" s="19"/>
      <c r="H8" s="19"/>
      <c r="I8" s="19"/>
      <c r="J8" s="19"/>
      <c r="K8" s="19"/>
      <c r="L8" s="19"/>
      <c r="M8" s="16"/>
      <c r="N8" s="11"/>
      <c r="O8" s="11"/>
      <c r="P8" s="11"/>
      <c r="Q8" s="11"/>
      <c r="R8" s="11"/>
      <c r="S8" s="11"/>
      <c r="T8" s="11"/>
    </row>
    <row r="9" spans="1:22" ht="15.6">
      <c r="A9" s="28" t="s">
        <v>6</v>
      </c>
      <c r="B9" s="17"/>
      <c r="C9" s="17"/>
      <c r="D9" s="17"/>
      <c r="E9" s="19"/>
      <c r="F9" s="19"/>
      <c r="G9" s="19"/>
      <c r="H9" s="19"/>
      <c r="I9" s="19"/>
      <c r="J9" s="19"/>
      <c r="K9" s="19"/>
      <c r="L9" s="19"/>
      <c r="M9" s="16"/>
      <c r="N9" s="11"/>
      <c r="O9" s="11"/>
      <c r="P9" s="11"/>
      <c r="Q9" s="11"/>
      <c r="R9" s="11"/>
      <c r="S9" s="11"/>
      <c r="T9" s="11"/>
    </row>
    <row r="10" spans="1:22" ht="15.6">
      <c r="A10" s="28" t="s">
        <v>7</v>
      </c>
      <c r="B10" s="17"/>
      <c r="C10" s="17"/>
      <c r="D10" s="17"/>
      <c r="E10" s="19"/>
      <c r="F10" s="19"/>
      <c r="G10" s="19"/>
      <c r="H10" s="19"/>
      <c r="I10" s="19"/>
      <c r="J10" s="19"/>
      <c r="K10" s="19"/>
      <c r="L10" s="19"/>
      <c r="M10" s="16"/>
      <c r="N10" s="11"/>
      <c r="O10" s="11"/>
      <c r="P10" s="11"/>
      <c r="Q10" s="11"/>
      <c r="R10" s="11"/>
      <c r="S10" s="11"/>
      <c r="T10" s="11"/>
    </row>
    <row r="11" spans="1:22" ht="15.6">
      <c r="A11" s="29" t="s">
        <v>57</v>
      </c>
      <c r="B11" s="17"/>
      <c r="C11" s="17"/>
      <c r="D11" s="17"/>
      <c r="E11" s="19"/>
      <c r="F11" s="19"/>
      <c r="G11" s="19"/>
      <c r="H11" s="19"/>
      <c r="I11" s="19"/>
      <c r="J11" s="19"/>
      <c r="K11" s="19"/>
      <c r="L11" s="19"/>
      <c r="M11" s="16"/>
      <c r="N11" s="11"/>
      <c r="O11" s="11"/>
      <c r="P11" s="11"/>
      <c r="Q11" s="11"/>
      <c r="R11" s="11"/>
      <c r="S11" s="11"/>
      <c r="T11" s="11"/>
    </row>
    <row r="12" spans="1:22" ht="15.6">
      <c r="A12" s="29"/>
      <c r="B12" s="17"/>
      <c r="C12" s="17"/>
      <c r="D12" s="17"/>
      <c r="E12" s="19"/>
      <c r="F12" s="19"/>
      <c r="G12" s="19"/>
      <c r="H12" s="19"/>
      <c r="I12" s="19"/>
      <c r="J12" s="19"/>
      <c r="K12" s="19"/>
      <c r="L12" s="19"/>
      <c r="M12" s="16"/>
      <c r="N12" s="11"/>
      <c r="O12" s="11"/>
      <c r="P12" s="11"/>
      <c r="Q12" s="11"/>
      <c r="R12" s="11"/>
      <c r="S12" s="11"/>
      <c r="T12" s="11"/>
    </row>
    <row r="13" spans="1:22" ht="15.6">
      <c r="A13" s="17"/>
      <c r="B13" s="30" t="s">
        <v>8</v>
      </c>
      <c r="C13" s="174" t="s">
        <v>9</v>
      </c>
      <c r="D13" s="175"/>
      <c r="E13" s="176"/>
      <c r="F13" s="19"/>
      <c r="G13" s="19"/>
      <c r="H13" s="19"/>
      <c r="I13" s="19"/>
      <c r="J13" s="19"/>
      <c r="K13" s="19"/>
      <c r="L13" s="19"/>
      <c r="M13" s="16"/>
      <c r="N13" s="11"/>
      <c r="O13" s="11"/>
      <c r="P13" s="11"/>
      <c r="Q13" s="11"/>
      <c r="R13" s="11"/>
      <c r="S13" s="11"/>
      <c r="T13" s="11"/>
    </row>
    <row r="14" spans="1:22" ht="19.8" customHeight="1">
      <c r="A14" s="17"/>
      <c r="B14" s="31" t="s">
        <v>10</v>
      </c>
      <c r="C14" s="158">
        <v>16.05</v>
      </c>
      <c r="D14" s="159"/>
      <c r="E14" s="32"/>
      <c r="F14" s="177" t="s">
        <v>11</v>
      </c>
      <c r="G14" s="19"/>
      <c r="H14" s="19"/>
      <c r="I14" s="19"/>
      <c r="J14" s="19"/>
      <c r="K14" s="19"/>
      <c r="L14" s="19"/>
      <c r="M14" s="16"/>
      <c r="N14" s="11"/>
      <c r="O14" s="11"/>
      <c r="P14" s="11"/>
      <c r="Q14" s="11"/>
      <c r="R14" s="11"/>
      <c r="S14" s="11"/>
      <c r="T14" s="11"/>
    </row>
    <row r="15" spans="1:22" ht="15.6">
      <c r="A15" s="17"/>
      <c r="B15" s="31" t="s">
        <v>12</v>
      </c>
      <c r="C15" s="161">
        <v>16.809999999999999</v>
      </c>
      <c r="D15" s="162"/>
      <c r="E15" s="32"/>
      <c r="F15" s="177"/>
      <c r="G15" s="19"/>
      <c r="H15" s="19"/>
      <c r="I15" s="19"/>
      <c r="J15" s="19"/>
      <c r="K15" s="19"/>
      <c r="L15" s="19"/>
      <c r="M15" s="16"/>
      <c r="N15" s="11"/>
      <c r="O15" s="11"/>
      <c r="P15" s="11"/>
      <c r="Q15" s="11"/>
      <c r="R15" s="11"/>
      <c r="S15" s="11"/>
      <c r="T15" s="11"/>
    </row>
    <row r="16" spans="1:22" ht="19.2" customHeight="1">
      <c r="A16" s="17"/>
      <c r="B16" s="33" t="s">
        <v>13</v>
      </c>
      <c r="C16" s="161">
        <v>20.02</v>
      </c>
      <c r="D16" s="162"/>
      <c r="E16" s="32"/>
      <c r="F16" s="177"/>
      <c r="G16" s="19"/>
      <c r="H16" s="19"/>
      <c r="I16" s="19"/>
      <c r="J16" s="19"/>
      <c r="K16" s="19"/>
      <c r="L16" s="19"/>
      <c r="M16" s="16"/>
      <c r="N16" s="11"/>
      <c r="O16" s="11"/>
      <c r="P16" s="11"/>
      <c r="Q16" s="11"/>
      <c r="R16" s="11"/>
      <c r="S16" s="11"/>
      <c r="T16" s="11"/>
    </row>
    <row r="17" spans="1:20" ht="15.6">
      <c r="A17" s="34"/>
      <c r="B17" s="35"/>
      <c r="C17" s="15"/>
      <c r="D17" s="15"/>
      <c r="E17" s="19"/>
      <c r="F17" s="19"/>
      <c r="G17" s="19"/>
      <c r="H17" s="19"/>
      <c r="I17" s="19"/>
      <c r="J17" s="19"/>
      <c r="K17" s="19"/>
      <c r="L17" s="19"/>
      <c r="M17" s="16"/>
      <c r="N17" s="11"/>
      <c r="O17" s="11"/>
      <c r="P17" s="11"/>
      <c r="Q17" s="11"/>
      <c r="R17" s="11"/>
      <c r="S17" s="11"/>
      <c r="T17" s="11"/>
    </row>
    <row r="18" spans="1:20" ht="15.6">
      <c r="A18" s="36"/>
      <c r="B18" s="37"/>
      <c r="C18" s="38"/>
      <c r="D18" s="38"/>
      <c r="E18" s="180" t="s">
        <v>16</v>
      </c>
      <c r="F18" s="181"/>
      <c r="G18" s="182"/>
      <c r="H18" s="180" t="s">
        <v>52</v>
      </c>
      <c r="I18" s="181"/>
      <c r="J18" s="182"/>
      <c r="K18" s="180" t="s">
        <v>53</v>
      </c>
      <c r="L18" s="181"/>
      <c r="M18" s="183"/>
      <c r="N18" s="39" t="s">
        <v>17</v>
      </c>
      <c r="O18" s="178"/>
      <c r="P18" s="178"/>
      <c r="Q18" s="179"/>
      <c r="R18" s="11"/>
      <c r="S18" s="11"/>
      <c r="T18" s="11"/>
    </row>
    <row r="19" spans="1:20" ht="62.4">
      <c r="A19" s="36" t="s">
        <v>18</v>
      </c>
      <c r="B19" s="37" t="s">
        <v>19</v>
      </c>
      <c r="C19" s="38" t="s">
        <v>20</v>
      </c>
      <c r="D19" s="38" t="s">
        <v>21</v>
      </c>
      <c r="E19" s="38" t="s">
        <v>22</v>
      </c>
      <c r="F19" s="40" t="s">
        <v>23</v>
      </c>
      <c r="G19" s="40" t="s">
        <v>24</v>
      </c>
      <c r="H19" s="38" t="s">
        <v>25</v>
      </c>
      <c r="I19" s="40" t="s">
        <v>23</v>
      </c>
      <c r="J19" s="40" t="s">
        <v>26</v>
      </c>
      <c r="K19" s="38" t="s">
        <v>25</v>
      </c>
      <c r="L19" s="40" t="s">
        <v>23</v>
      </c>
      <c r="M19" s="40" t="s">
        <v>27</v>
      </c>
      <c r="N19" s="41" t="s">
        <v>28</v>
      </c>
      <c r="O19" s="42" t="s">
        <v>29</v>
      </c>
      <c r="P19" s="42" t="s">
        <v>30</v>
      </c>
      <c r="Q19" s="42" t="s">
        <v>31</v>
      </c>
      <c r="R19" s="11"/>
      <c r="S19" s="11"/>
      <c r="T19" s="11"/>
    </row>
    <row r="20" spans="1:20" ht="15.6">
      <c r="A20" s="43">
        <v>1</v>
      </c>
      <c r="B20" s="44" t="s">
        <v>32</v>
      </c>
      <c r="C20" s="44"/>
      <c r="D20" s="44"/>
      <c r="E20" s="45"/>
      <c r="F20" s="46"/>
      <c r="G20" s="145">
        <f>SUM(G21:G23)</f>
        <v>0</v>
      </c>
      <c r="H20" s="146"/>
      <c r="I20" s="145"/>
      <c r="J20" s="145">
        <f>SUM(J21:J23)</f>
        <v>0</v>
      </c>
      <c r="K20" s="48"/>
      <c r="L20" s="48"/>
      <c r="M20" s="138">
        <f>SUM(M21:M23)</f>
        <v>0</v>
      </c>
      <c r="N20" s="135">
        <f>+G20+J20+M20</f>
        <v>0</v>
      </c>
      <c r="O20" s="135">
        <f>SUBTOTAL(9,O21:O24)</f>
        <v>0</v>
      </c>
      <c r="P20" s="108"/>
      <c r="Q20" s="108"/>
      <c r="R20" s="11"/>
      <c r="S20" s="11"/>
      <c r="T20" s="11"/>
    </row>
    <row r="21" spans="1:20" ht="31.2">
      <c r="A21" s="49" t="s">
        <v>33</v>
      </c>
      <c r="B21" s="50" t="s">
        <v>34</v>
      </c>
      <c r="C21" s="51" t="s">
        <v>35</v>
      </c>
      <c r="D21" s="72">
        <v>0</v>
      </c>
      <c r="E21" s="73">
        <v>1</v>
      </c>
      <c r="F21" s="119"/>
      <c r="G21" s="133">
        <f>E21*F21</f>
        <v>0</v>
      </c>
      <c r="H21" s="147">
        <v>0</v>
      </c>
      <c r="I21" s="124"/>
      <c r="J21" s="126">
        <f>H21*I21</f>
        <v>0</v>
      </c>
      <c r="K21" s="73">
        <v>0</v>
      </c>
      <c r="L21" s="119"/>
      <c r="M21" s="123">
        <f>K21*L21</f>
        <v>0</v>
      </c>
      <c r="N21" s="139">
        <f>SUM(G21,J21,M21)</f>
        <v>0</v>
      </c>
      <c r="O21" s="140">
        <f>D21*N21</f>
        <v>0</v>
      </c>
      <c r="P21" s="75"/>
      <c r="Q21" s="71"/>
      <c r="R21" s="11"/>
      <c r="S21" s="11"/>
      <c r="T21" s="11"/>
    </row>
    <row r="22" spans="1:20" ht="15.6">
      <c r="A22" s="49" t="s">
        <v>36</v>
      </c>
      <c r="B22" s="50" t="s">
        <v>37</v>
      </c>
      <c r="C22" s="51" t="s">
        <v>35</v>
      </c>
      <c r="D22" s="72">
        <v>0</v>
      </c>
      <c r="E22" s="73">
        <v>1</v>
      </c>
      <c r="F22" s="119"/>
      <c r="G22" s="133">
        <f t="shared" ref="G22:G23" si="0">E22*F22</f>
        <v>0</v>
      </c>
      <c r="H22" s="147">
        <v>1</v>
      </c>
      <c r="I22" s="124"/>
      <c r="J22" s="126">
        <f>H22*I22</f>
        <v>0</v>
      </c>
      <c r="K22" s="73">
        <v>1</v>
      </c>
      <c r="L22" s="119"/>
      <c r="M22" s="123">
        <f t="shared" ref="M22:M26" si="1">K22*L22</f>
        <v>0</v>
      </c>
      <c r="N22" s="139">
        <f>SUM(G22,J22,M22)</f>
        <v>0</v>
      </c>
      <c r="O22" s="140">
        <f>D22*N22</f>
        <v>0</v>
      </c>
      <c r="P22" s="75"/>
      <c r="Q22" s="71"/>
      <c r="R22" s="11"/>
      <c r="S22" s="11"/>
      <c r="T22" s="11"/>
    </row>
    <row r="23" spans="1:20" ht="15.6">
      <c r="A23" s="49" t="s">
        <v>38</v>
      </c>
      <c r="B23" s="50" t="s">
        <v>39</v>
      </c>
      <c r="C23" s="51" t="s">
        <v>40</v>
      </c>
      <c r="D23" s="72">
        <v>0</v>
      </c>
      <c r="E23" s="73">
        <v>1</v>
      </c>
      <c r="F23" s="119"/>
      <c r="G23" s="133">
        <f t="shared" si="0"/>
        <v>0</v>
      </c>
      <c r="H23" s="147">
        <v>1</v>
      </c>
      <c r="I23" s="124"/>
      <c r="J23" s="126">
        <f t="shared" ref="J23" si="2">H23*I23</f>
        <v>0</v>
      </c>
      <c r="K23" s="73">
        <v>1</v>
      </c>
      <c r="L23" s="119"/>
      <c r="M23" s="123">
        <f t="shared" si="1"/>
        <v>0</v>
      </c>
      <c r="N23" s="139">
        <f>SUM(G23,J23,M23)</f>
        <v>0</v>
      </c>
      <c r="O23" s="140">
        <f>D23*N23</f>
        <v>0</v>
      </c>
      <c r="P23" s="75"/>
      <c r="Q23" s="71"/>
      <c r="R23" s="11"/>
      <c r="S23" s="11"/>
      <c r="T23" s="11"/>
    </row>
    <row r="24" spans="1:20" ht="15.6">
      <c r="A24" s="79">
        <v>2</v>
      </c>
      <c r="B24" s="44" t="s">
        <v>41</v>
      </c>
      <c r="C24" s="80"/>
      <c r="D24" s="81"/>
      <c r="E24" s="82"/>
      <c r="F24" s="83"/>
      <c r="G24" s="145">
        <f>SUM(G25:G26)</f>
        <v>0</v>
      </c>
      <c r="H24" s="148"/>
      <c r="I24" s="151"/>
      <c r="J24" s="151">
        <f>SUM(J25:J26)</f>
        <v>0</v>
      </c>
      <c r="K24" s="82"/>
      <c r="L24" s="141"/>
      <c r="M24" s="122">
        <f>SUM(M25:M26)</f>
        <v>0</v>
      </c>
      <c r="N24" s="122">
        <f>+G24+J24+M24</f>
        <v>0</v>
      </c>
      <c r="O24" s="122">
        <f t="shared" ref="O24" si="3">SUM(O25:O26)</f>
        <v>0</v>
      </c>
      <c r="P24" s="84"/>
      <c r="Q24" s="85"/>
      <c r="R24" s="11"/>
      <c r="S24" s="11"/>
      <c r="T24" s="11"/>
    </row>
    <row r="25" spans="1:20" ht="15.6">
      <c r="A25" s="53" t="s">
        <v>58</v>
      </c>
      <c r="B25" s="50" t="s">
        <v>42</v>
      </c>
      <c r="C25" s="51" t="s">
        <v>43</v>
      </c>
      <c r="D25" s="72"/>
      <c r="E25" s="73">
        <v>0</v>
      </c>
      <c r="F25" s="74"/>
      <c r="G25" s="133">
        <f t="shared" ref="G25" si="4">E25*F25</f>
        <v>0</v>
      </c>
      <c r="H25" s="147">
        <v>0</v>
      </c>
      <c r="I25" s="124"/>
      <c r="J25" s="126">
        <f t="shared" ref="J25" si="5">H25*I25</f>
        <v>0</v>
      </c>
      <c r="K25" s="73">
        <v>0</v>
      </c>
      <c r="L25" s="119"/>
      <c r="M25" s="123">
        <f t="shared" si="1"/>
        <v>0</v>
      </c>
      <c r="N25" s="139">
        <f t="shared" ref="N25:N26" si="6">SUM(G25,J25,M25)</f>
        <v>0</v>
      </c>
      <c r="O25" s="142">
        <f t="shared" ref="O25:O26" si="7">D25*N25</f>
        <v>0</v>
      </c>
      <c r="P25" s="78"/>
      <c r="Q25" s="71"/>
      <c r="R25" s="11"/>
      <c r="S25" s="11"/>
      <c r="T25" s="11"/>
    </row>
    <row r="26" spans="1:20" ht="36.450000000000003" customHeight="1">
      <c r="A26" s="53" t="s">
        <v>59</v>
      </c>
      <c r="B26" s="91" t="s">
        <v>44</v>
      </c>
      <c r="C26" s="92" t="s">
        <v>43</v>
      </c>
      <c r="D26" s="93"/>
      <c r="E26" s="94">
        <v>0</v>
      </c>
      <c r="F26" s="95"/>
      <c r="G26" s="149">
        <f t="shared" ref="G26" si="8">E26*F26</f>
        <v>0</v>
      </c>
      <c r="H26" s="150">
        <v>0</v>
      </c>
      <c r="I26" s="152"/>
      <c r="J26" s="153">
        <f t="shared" ref="J26" si="9">H26*I26</f>
        <v>0</v>
      </c>
      <c r="K26" s="94">
        <v>0</v>
      </c>
      <c r="L26" s="143"/>
      <c r="M26" s="123">
        <f t="shared" si="1"/>
        <v>0</v>
      </c>
      <c r="N26" s="139">
        <f t="shared" si="6"/>
        <v>0</v>
      </c>
      <c r="O26" s="142">
        <f t="shared" si="7"/>
        <v>0</v>
      </c>
      <c r="P26" s="96"/>
      <c r="Q26" s="97"/>
      <c r="R26" s="11"/>
      <c r="S26" s="11"/>
      <c r="T26" s="11"/>
    </row>
    <row r="27" spans="1:20" ht="25.2" customHeight="1">
      <c r="A27" s="54"/>
      <c r="B27" s="172" t="s">
        <v>45</v>
      </c>
      <c r="C27" s="172"/>
      <c r="D27" s="172"/>
      <c r="E27" s="172"/>
      <c r="F27" s="172"/>
      <c r="G27" s="130">
        <f>+G20+G24</f>
        <v>0</v>
      </c>
      <c r="H27" s="154"/>
      <c r="I27" s="154"/>
      <c r="J27" s="130">
        <f>+J20+J24</f>
        <v>0</v>
      </c>
      <c r="K27" s="99"/>
      <c r="L27" s="144"/>
      <c r="M27" s="136">
        <f>+M20+M24</f>
        <v>0</v>
      </c>
      <c r="N27" s="136">
        <f>+G27+J27+M27</f>
        <v>0</v>
      </c>
      <c r="O27" s="136">
        <f t="shared" ref="O27:O29" si="10">SUBTOTAL(9,O20:O24)</f>
        <v>0</v>
      </c>
      <c r="P27" s="52"/>
      <c r="Q27" s="52"/>
      <c r="R27" s="11"/>
      <c r="S27" s="11"/>
      <c r="T27" s="11"/>
    </row>
    <row r="28" spans="1:20" ht="24.45" customHeight="1">
      <c r="A28" s="54"/>
      <c r="B28" s="172" t="s">
        <v>46</v>
      </c>
      <c r="C28" s="172"/>
      <c r="D28" s="172"/>
      <c r="E28" s="172"/>
      <c r="F28" s="172"/>
      <c r="G28" s="131">
        <f>G27*0.15</f>
        <v>0</v>
      </c>
      <c r="H28" s="154"/>
      <c r="I28" s="154"/>
      <c r="J28" s="131">
        <f>J27*0.15</f>
        <v>0</v>
      </c>
      <c r="K28" s="99"/>
      <c r="L28" s="144"/>
      <c r="M28" s="137">
        <f>M27*0.15</f>
        <v>0</v>
      </c>
      <c r="N28" s="137">
        <f>+G28+J28+M28</f>
        <v>0</v>
      </c>
      <c r="O28" s="136">
        <f t="shared" si="10"/>
        <v>0</v>
      </c>
      <c r="P28" s="52"/>
      <c r="Q28" s="52"/>
      <c r="R28" s="11"/>
      <c r="S28" s="11"/>
      <c r="T28" s="11"/>
    </row>
    <row r="29" spans="1:20" ht="24" customHeight="1">
      <c r="A29" s="54"/>
      <c r="B29" s="172" t="s">
        <v>47</v>
      </c>
      <c r="C29" s="172"/>
      <c r="D29" s="172"/>
      <c r="E29" s="172"/>
      <c r="F29" s="172"/>
      <c r="G29" s="131">
        <f>G27+G28</f>
        <v>0</v>
      </c>
      <c r="H29" s="154"/>
      <c r="I29" s="154"/>
      <c r="J29" s="131">
        <f>J27+J28</f>
        <v>0</v>
      </c>
      <c r="K29" s="99"/>
      <c r="L29" s="144"/>
      <c r="M29" s="137">
        <f>M27+M28</f>
        <v>0</v>
      </c>
      <c r="N29" s="137">
        <f>+G29+J29+M29</f>
        <v>0</v>
      </c>
      <c r="O29" s="136">
        <f t="shared" si="10"/>
        <v>0</v>
      </c>
      <c r="P29" s="52"/>
      <c r="Q29" s="52"/>
      <c r="R29" s="11"/>
      <c r="S29" s="11"/>
      <c r="T29" s="11"/>
    </row>
    <row r="30" spans="1:20" s="4" customFormat="1" ht="61.05" customHeight="1">
      <c r="A30" s="184" t="s">
        <v>54</v>
      </c>
      <c r="B30" s="185"/>
      <c r="C30" s="185"/>
      <c r="D30" s="185"/>
      <c r="E30" s="185"/>
      <c r="F30" s="185"/>
      <c r="G30" s="185"/>
      <c r="H30" s="185"/>
      <c r="I30" s="185"/>
      <c r="J30" s="185"/>
      <c r="K30" s="55"/>
      <c r="L30" s="55"/>
      <c r="M30" s="55"/>
      <c r="N30" s="55"/>
      <c r="O30" s="55"/>
      <c r="P30" s="55"/>
      <c r="Q30" s="55"/>
      <c r="R30" s="56"/>
      <c r="S30" s="56"/>
      <c r="T30" s="56"/>
    </row>
    <row r="31" spans="1:20" ht="18" customHeight="1">
      <c r="A31" s="57"/>
      <c r="B31" s="57"/>
      <c r="C31" s="56"/>
      <c r="D31" s="56"/>
      <c r="E31" s="58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11"/>
      <c r="S31" s="11"/>
      <c r="T31" s="11"/>
    </row>
    <row r="32" spans="1:20" ht="15.6">
      <c r="A32" s="11"/>
      <c r="B32" s="55"/>
      <c r="C32" s="58"/>
      <c r="D32" s="58"/>
      <c r="E32" s="58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11"/>
      <c r="S32" s="11"/>
      <c r="T32" s="11"/>
    </row>
    <row r="33" spans="1:20" s="6" customFormat="1" ht="91.8" customHeight="1">
      <c r="A33" s="59"/>
      <c r="B33" s="163" t="s">
        <v>55</v>
      </c>
      <c r="C33" s="111"/>
      <c r="D33" s="111"/>
      <c r="E33" s="111"/>
      <c r="F33" s="111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1"/>
      <c r="S33" s="61"/>
      <c r="T33" s="61"/>
    </row>
    <row r="34" spans="1:20" ht="15.6">
      <c r="A34" s="62"/>
      <c r="B34" s="164"/>
      <c r="C34" s="63" t="s">
        <v>48</v>
      </c>
      <c r="D34" s="64"/>
      <c r="E34" s="65" t="s">
        <v>49</v>
      </c>
      <c r="F34" s="114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11"/>
      <c r="S34" s="11"/>
      <c r="T34" s="11"/>
    </row>
    <row r="35" spans="1:20" ht="15.6">
      <c r="A35" s="62"/>
      <c r="B35" s="164"/>
      <c r="C35" s="65"/>
      <c r="D35" s="67"/>
      <c r="E35" s="68"/>
      <c r="F35" s="11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11"/>
      <c r="S35" s="11"/>
      <c r="T35" s="11"/>
    </row>
    <row r="36" spans="1:20" ht="16.2" thickBot="1">
      <c r="A36" s="62"/>
      <c r="B36" s="165"/>
      <c r="C36" s="70" t="s">
        <v>50</v>
      </c>
      <c r="D36" s="113"/>
      <c r="E36" s="112" t="s">
        <v>51</v>
      </c>
      <c r="F36" s="112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11"/>
      <c r="S36" s="11"/>
      <c r="T36" s="11"/>
    </row>
    <row r="37" spans="1:20" ht="15.6">
      <c r="A37" s="62"/>
      <c r="B37" s="55"/>
      <c r="C37" s="58"/>
      <c r="D37" s="58"/>
      <c r="E37" s="58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11"/>
      <c r="S37" s="11"/>
      <c r="T37" s="11"/>
    </row>
    <row r="38" spans="1:20" ht="15.6">
      <c r="A38" s="62"/>
      <c r="B38" s="55"/>
      <c r="C38" s="58"/>
      <c r="D38" s="58"/>
      <c r="E38" s="58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11"/>
      <c r="S38" s="11"/>
      <c r="T38" s="11"/>
    </row>
    <row r="39" spans="1:20" ht="15.6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ht="15.6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ht="15.6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ht="15.6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ht="15.6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</sheetData>
  <mergeCells count="17">
    <mergeCell ref="B3:G3"/>
    <mergeCell ref="B4:G4"/>
    <mergeCell ref="B5:G5"/>
    <mergeCell ref="O18:Q18"/>
    <mergeCell ref="B27:F27"/>
    <mergeCell ref="B28:F28"/>
    <mergeCell ref="B29:F29"/>
    <mergeCell ref="B33:B36"/>
    <mergeCell ref="E18:G18"/>
    <mergeCell ref="H18:J18"/>
    <mergeCell ref="K18:M18"/>
    <mergeCell ref="A30:J30"/>
    <mergeCell ref="C13:E13"/>
    <mergeCell ref="C14:D14"/>
    <mergeCell ref="C15:D15"/>
    <mergeCell ref="C16:D16"/>
    <mergeCell ref="F14:F1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PRICING SCHEDULE 01 </vt:lpstr>
      <vt:lpstr>PRICING SCHEDULE 02 (Optional)</vt:lpstr>
      <vt:lpstr>'PRICING SCHEDULE 01 '!Print_Area</vt:lpstr>
      <vt:lpstr>'PRICING SCHEDULE 02 (Optional)'!Print_Area</vt:lpstr>
      <vt:lpstr>'PRICING SCHEDULE 01 '!Print_Titles</vt:lpstr>
      <vt:lpstr>'PRICING SCHEDULE 02 (Optional)'!Print_Titles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Muditambi Gangazhe</cp:lastModifiedBy>
  <cp:lastPrinted>2020-07-02T20:44:00Z</cp:lastPrinted>
  <dcterms:created xsi:type="dcterms:W3CDTF">2017-06-16T01:28:00Z</dcterms:created>
  <dcterms:modified xsi:type="dcterms:W3CDTF">2022-06-07T10:36:39Z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1033-11.1.0.10702</vt:lpwstr>
  </property>
</Properties>
</file>