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masegoc\Documents\Regional Offices Documents\Limpopo\Source Alternative Office Space\"/>
    </mc:Choice>
  </mc:AlternateContent>
  <xr:revisionPtr revIDLastSave="0" documentId="13_ncr:1_{703A6BA1-BF69-4332-BADF-382C0CD110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ING SCHEDULE" sheetId="6" r:id="rId1"/>
    <sheet name="Sheet1" sheetId="9" r:id="rId2"/>
  </sheets>
  <definedNames>
    <definedName name="_xlnm.Print_Area" localSheetId="0">'PRICING SCHEDULE'!#REF!</definedName>
    <definedName name="_xlnm.Print_Titles" localSheetId="0">'PRICING SCHEDULE'!#REF!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6" l="1"/>
  <c r="G17" i="6" s="1"/>
  <c r="F16" i="6"/>
  <c r="I16" i="6" s="1"/>
  <c r="L16" i="6" s="1"/>
  <c r="O16" i="6" s="1"/>
  <c r="R16" i="6" s="1"/>
  <c r="F15" i="6"/>
  <c r="I15" i="6" s="1"/>
  <c r="L15" i="6" l="1"/>
  <c r="I17" i="6"/>
  <c r="J17" i="6" s="1"/>
  <c r="L17" i="6" s="1"/>
  <c r="M17" i="6" s="1"/>
  <c r="O17" i="6" s="1"/>
  <c r="P17" i="6" s="1"/>
  <c r="R17" i="6" s="1"/>
  <c r="S17" i="6" s="1"/>
  <c r="T17" i="6"/>
  <c r="G16" i="6"/>
  <c r="F14" i="6"/>
  <c r="G15" i="6"/>
  <c r="J15" i="6" s="1"/>
  <c r="G20" i="6" l="1"/>
  <c r="G14" i="6"/>
  <c r="J16" i="6"/>
  <c r="M16" i="6" s="1"/>
  <c r="P16" i="6" s="1"/>
  <c r="S16" i="6" s="1"/>
  <c r="I14" i="6"/>
  <c r="O15" i="6"/>
  <c r="L14" i="6"/>
  <c r="T16" i="6" l="1"/>
  <c r="R15" i="6"/>
  <c r="R14" i="6" s="1"/>
  <c r="O14" i="6"/>
  <c r="M15" i="6"/>
  <c r="J14" i="6"/>
  <c r="J20" i="6"/>
  <c r="P15" i="6" l="1"/>
  <c r="M14" i="6"/>
  <c r="M20" i="6"/>
  <c r="P14" i="6" l="1"/>
  <c r="P20" i="6"/>
  <c r="S15" i="6"/>
  <c r="S14" i="6" l="1"/>
  <c r="S20" i="6"/>
  <c r="T14" i="6" s="1"/>
  <c r="T15" i="6"/>
  <c r="T21" i="6" l="1"/>
  <c r="T20" i="6"/>
  <c r="T22" i="6"/>
  <c r="T23" i="6" s="1"/>
</calcChain>
</file>

<file path=xl/sharedStrings.xml><?xml version="1.0" encoding="utf-8"?>
<sst xmlns="http://schemas.openxmlformats.org/spreadsheetml/2006/main" count="87" uniqueCount="77">
  <si>
    <t>Item No</t>
  </si>
  <si>
    <t>Unit of measure</t>
  </si>
  <si>
    <t xml:space="preserve">Qty </t>
  </si>
  <si>
    <t>m²</t>
  </si>
  <si>
    <t>Total Monthly Line Price (Excl VAT)</t>
  </si>
  <si>
    <t>1.1</t>
  </si>
  <si>
    <t>Annual Line Price Y1</t>
  </si>
  <si>
    <t>TOTAL</t>
  </si>
  <si>
    <t>YEAR 2</t>
  </si>
  <si>
    <t>YEAR 3</t>
  </si>
  <si>
    <t>YEAR 4</t>
  </si>
  <si>
    <t>YEAR 5</t>
  </si>
  <si>
    <t xml:space="preserve">Date </t>
  </si>
  <si>
    <t xml:space="preserve">Period required </t>
  </si>
  <si>
    <t>Lease Expiry Date of current lease agreement</t>
  </si>
  <si>
    <t xml:space="preserve"> </t>
  </si>
  <si>
    <t xml:space="preserve">Beneficial Occupation Date for new lease premises (no rental payments) </t>
  </si>
  <si>
    <t xml:space="preserve">Fit out period for new premises </t>
  </si>
  <si>
    <t>Removal of furniture and equipment from old, leased premises</t>
  </si>
  <si>
    <t xml:space="preserve">Reinstatement Date of old Premises </t>
  </si>
  <si>
    <t xml:space="preserve">Old premises handed back to Landlord </t>
  </si>
  <si>
    <t xml:space="preserve">Commencement Date of new lease agreement  </t>
  </si>
  <si>
    <t>10 Days</t>
  </si>
  <si>
    <t>Occupation of new premises</t>
  </si>
  <si>
    <t>Annual Line Price Y2</t>
  </si>
  <si>
    <t>Annual Line Price Y3</t>
  </si>
  <si>
    <t>Annual Line Price Y4</t>
  </si>
  <si>
    <t>Annual Line Price Y5</t>
  </si>
  <si>
    <t>1  week</t>
  </si>
  <si>
    <t xml:space="preserve"> 10 - 14 February 2025</t>
  </si>
  <si>
    <t>14-16 February 2025</t>
  </si>
  <si>
    <t>3  Days</t>
  </si>
  <si>
    <t>1 Day</t>
  </si>
  <si>
    <t>Final Inspection of the old premises with landlord</t>
  </si>
  <si>
    <t>1 day</t>
  </si>
  <si>
    <t>18-27 February 2025</t>
  </si>
  <si>
    <t xml:space="preserve">Project Time-Lines for SITA Middelburg Satellite Office </t>
  </si>
  <si>
    <t>Activity</t>
  </si>
  <si>
    <t>Item</t>
  </si>
  <si>
    <t>SUPPLY CHAIN MANAGEMENT</t>
  </si>
  <si>
    <t>Pricing schedule</t>
  </si>
  <si>
    <t>RFB No</t>
  </si>
  <si>
    <t>RFB Title</t>
  </si>
  <si>
    <t xml:space="preserve">Bidder Name </t>
  </si>
  <si>
    <t>1. INSTRUCTION FOR COMPLETING THE PRICING SCHEDULE</t>
  </si>
  <si>
    <t>(a)  Bidder must complete/enter YELLOW cells only</t>
  </si>
  <si>
    <t>(b)  Unit and Line prices must be VAT EXCLUSIVE and in South African Rand (ZAR) currency.</t>
  </si>
  <si>
    <t xml:space="preserve">(c) The price must include all cost to deliver the  service, including all applicable taxes. </t>
  </si>
  <si>
    <t xml:space="preserve">(d) </t>
  </si>
  <si>
    <t>YEAR 1</t>
  </si>
  <si>
    <t>Goods/Service description</t>
  </si>
  <si>
    <t>Monthly Line Price</t>
  </si>
  <si>
    <t>Yearly Esc. Rate</t>
  </si>
  <si>
    <t>Line Price Term 
(Excl VAT)</t>
  </si>
  <si>
    <t>1.2</t>
  </si>
  <si>
    <t xml:space="preserve">Covered Parking Rental </t>
  </si>
  <si>
    <t>Bay</t>
  </si>
  <si>
    <t>Other Operational Costs (specify)</t>
  </si>
  <si>
    <t>SUBTOTAL ( EXCL VAT)</t>
  </si>
  <si>
    <t>TOTAL BID PRICE  (EXCL VAT)</t>
  </si>
  <si>
    <t>VAT (@15%)</t>
  </si>
  <si>
    <t>TOTAL  BID PRICE (INCL VAT)</t>
  </si>
  <si>
    <t>Tenant Installation (Specify)</t>
  </si>
  <si>
    <t>2.1</t>
  </si>
  <si>
    <t>2.2</t>
  </si>
  <si>
    <t>2.3</t>
  </si>
  <si>
    <t>2.4</t>
  </si>
  <si>
    <t>2.5</t>
  </si>
  <si>
    <t>Beneficial Occupation  (in months)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</si>
  <si>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</si>
  <si>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Name</t>
  </si>
  <si>
    <t>Capacity</t>
  </si>
  <si>
    <t>Signature (above)</t>
  </si>
  <si>
    <t>Date</t>
  </si>
  <si>
    <t>Request for Bid (RFB) to acquire suitable office Accomodation  for SITA Limpopo  Polokwane Office &amp; switching centre</t>
  </si>
  <si>
    <t>Offfice and switching centre accommodation</t>
  </si>
  <si>
    <t>RFB 3104/2025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</si>
</sst>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#,##0_ ;\-#,##0\ "/>
  </numFmts>
  <fonts count="1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 Light"/>
      <family val="2"/>
    </font>
    <font>
      <sz val="11"/>
      <color rgb="FF000000"/>
      <name val="Calibri Light"/>
      <family val="2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/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/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/>
      <right style="thin">
        <color theme="8"/>
      </right>
      <top style="thin">
        <color theme="8"/>
      </top>
      <bottom style="medium">
        <color theme="8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5" fontId="5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justify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center" vertical="top"/>
    </xf>
    <xf numFmtId="0" fontId="6" fillId="3" borderId="0" xfId="0" applyFont="1" applyFill="1"/>
    <xf numFmtId="0" fontId="6" fillId="0" borderId="0" xfId="0" applyFont="1"/>
    <xf numFmtId="0" fontId="0" fillId="3" borderId="0" xfId="0" applyFill="1" applyAlignment="1">
      <alignment horizontal="left" vertical="top"/>
    </xf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center" vertical="top"/>
    </xf>
    <xf numFmtId="0" fontId="0" fillId="3" borderId="0" xfId="0" applyFill="1"/>
    <xf numFmtId="0" fontId="11" fillId="5" borderId="0" xfId="0" applyFont="1" applyFill="1" applyAlignment="1">
      <alignment horizontal="center" vertical="top" wrapText="1"/>
    </xf>
    <xf numFmtId="0" fontId="11" fillId="5" borderId="0" xfId="0" applyFont="1" applyFill="1" applyAlignment="1">
      <alignment vertical="top"/>
    </xf>
    <xf numFmtId="0" fontId="0" fillId="5" borderId="0" xfId="0" applyFill="1"/>
    <xf numFmtId="0" fontId="11" fillId="5" borderId="0" xfId="0" applyFont="1" applyFill="1" applyAlignment="1">
      <alignment vertical="top" wrapText="1"/>
    </xf>
    <xf numFmtId="0" fontId="11" fillId="5" borderId="0" xfId="0" applyFont="1" applyFill="1"/>
    <xf numFmtId="0" fontId="9" fillId="0" borderId="0" xfId="0" applyFont="1" applyAlignment="1">
      <alignment horizontal="right" vertical="top"/>
    </xf>
    <xf numFmtId="0" fontId="11" fillId="0" borderId="0" xfId="0" applyFont="1" applyAlignment="1">
      <alignment wrapText="1"/>
    </xf>
    <xf numFmtId="0" fontId="13" fillId="5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top"/>
    </xf>
    <xf numFmtId="0" fontId="9" fillId="5" borderId="0" xfId="0" applyFont="1" applyFill="1" applyAlignment="1">
      <alignment vertical="top"/>
    </xf>
    <xf numFmtId="0" fontId="10" fillId="5" borderId="0" xfId="0" applyFont="1" applyFill="1" applyAlignment="1">
      <alignment horizontal="left" vertical="center"/>
    </xf>
    <xf numFmtId="0" fontId="10" fillId="5" borderId="0" xfId="0" applyFont="1" applyFill="1"/>
    <xf numFmtId="0" fontId="11" fillId="3" borderId="8" xfId="0" applyFont="1" applyFill="1" applyBorder="1" applyAlignment="1">
      <alignment horizontal="left" vertical="top" wrapText="1"/>
    </xf>
    <xf numFmtId="0" fontId="11" fillId="3" borderId="8" xfId="0" applyFont="1" applyFill="1" applyBorder="1" applyAlignment="1">
      <alignment vertical="top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top" wrapText="1"/>
    </xf>
    <xf numFmtId="164" fontId="11" fillId="3" borderId="8" xfId="0" applyNumberFormat="1" applyFont="1" applyFill="1" applyBorder="1" applyAlignment="1">
      <alignment horizontal="center" vertical="top" wrapText="1"/>
    </xf>
    <xf numFmtId="164" fontId="11" fillId="3" borderId="10" xfId="0" applyNumberFormat="1" applyFont="1" applyFill="1" applyBorder="1" applyAlignment="1">
      <alignment horizontal="center" vertical="top" wrapText="1"/>
    </xf>
    <xf numFmtId="164" fontId="11" fillId="3" borderId="9" xfId="0" applyNumberFormat="1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left" vertical="top" wrapText="1"/>
    </xf>
    <xf numFmtId="0" fontId="11" fillId="7" borderId="8" xfId="0" applyFont="1" applyFill="1" applyBorder="1" applyAlignment="1">
      <alignment horizontal="center" vertical="top"/>
    </xf>
    <xf numFmtId="0" fontId="15" fillId="7" borderId="8" xfId="0" applyFont="1" applyFill="1" applyBorder="1" applyAlignment="1">
      <alignment horizontal="center" vertical="top" wrapText="1"/>
    </xf>
    <xf numFmtId="164" fontId="15" fillId="7" borderId="8" xfId="0" applyNumberFormat="1" applyFont="1" applyFill="1" applyBorder="1" applyAlignment="1">
      <alignment horizontal="center" vertical="top" wrapText="1"/>
    </xf>
    <xf numFmtId="164" fontId="14" fillId="7" borderId="8" xfId="0" applyNumberFormat="1" applyFont="1" applyFill="1" applyBorder="1" applyAlignment="1">
      <alignment horizontal="center" vertical="top" wrapText="1"/>
    </xf>
    <xf numFmtId="164" fontId="11" fillId="7" borderId="8" xfId="0" applyNumberFormat="1" applyFont="1" applyFill="1" applyBorder="1" applyAlignment="1">
      <alignment horizontal="left" vertical="top" wrapText="1"/>
    </xf>
    <xf numFmtId="164" fontId="16" fillId="8" borderId="8" xfId="0" applyNumberFormat="1" applyFont="1" applyFill="1" applyBorder="1" applyAlignment="1">
      <alignment horizontal="center" vertical="top" wrapText="1"/>
    </xf>
    <xf numFmtId="164" fontId="11" fillId="7" borderId="10" xfId="0" applyNumberFormat="1" applyFont="1" applyFill="1" applyBorder="1" applyAlignment="1">
      <alignment horizontal="left" vertical="top" wrapText="1"/>
    </xf>
    <xf numFmtId="164" fontId="11" fillId="7" borderId="9" xfId="0" applyNumberFormat="1" applyFont="1" applyFill="1" applyBorder="1" applyAlignment="1">
      <alignment horizontal="left" vertical="top" wrapText="1"/>
    </xf>
    <xf numFmtId="0" fontId="10" fillId="0" borderId="8" xfId="0" quotePrefix="1" applyFont="1" applyBorder="1" applyAlignment="1">
      <alignment horizontal="left" vertical="top" wrapText="1"/>
    </xf>
    <xf numFmtId="0" fontId="17" fillId="0" borderId="8" xfId="0" applyFont="1" applyBorder="1" applyAlignment="1">
      <alignment vertical="top" wrapText="1"/>
    </xf>
    <xf numFmtId="0" fontId="10" fillId="0" borderId="8" xfId="0" applyFont="1" applyBorder="1" applyAlignment="1">
      <alignment horizontal="center" vertical="top" wrapText="1"/>
    </xf>
    <xf numFmtId="165" fontId="10" fillId="5" borderId="8" xfId="0" applyNumberFormat="1" applyFont="1" applyFill="1" applyBorder="1" applyAlignment="1">
      <alignment vertical="top" wrapText="1"/>
    </xf>
    <xf numFmtId="164" fontId="10" fillId="6" borderId="8" xfId="0" applyNumberFormat="1" applyFont="1" applyFill="1" applyBorder="1" applyAlignment="1">
      <alignment vertical="top" wrapText="1"/>
    </xf>
    <xf numFmtId="164" fontId="9" fillId="4" borderId="8" xfId="0" applyNumberFormat="1" applyFont="1" applyFill="1" applyBorder="1" applyAlignment="1">
      <alignment horizontal="left" vertical="top" wrapText="1"/>
    </xf>
    <xf numFmtId="9" fontId="11" fillId="6" borderId="8" xfId="0" applyNumberFormat="1" applyFont="1" applyFill="1" applyBorder="1" applyAlignment="1">
      <alignment vertical="top" wrapText="1"/>
    </xf>
    <xf numFmtId="164" fontId="9" fillId="4" borderId="10" xfId="0" applyNumberFormat="1" applyFont="1" applyFill="1" applyBorder="1" applyAlignment="1">
      <alignment horizontal="left" vertical="top" wrapText="1"/>
    </xf>
    <xf numFmtId="44" fontId="14" fillId="4" borderId="9" xfId="0" applyNumberFormat="1" applyFont="1" applyFill="1" applyBorder="1" applyAlignment="1">
      <alignment vertical="top" wrapText="1"/>
    </xf>
    <xf numFmtId="0" fontId="18" fillId="0" borderId="8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4" fillId="4" borderId="8" xfId="0" applyFont="1" applyFill="1" applyBorder="1" applyAlignment="1">
      <alignment horizontal="right" vertical="top" wrapText="1"/>
    </xf>
    <xf numFmtId="0" fontId="10" fillId="0" borderId="8" xfId="1" applyNumberFormat="1" applyFont="1" applyFill="1" applyBorder="1" applyAlignment="1">
      <alignment horizontal="center" vertical="top" wrapText="1"/>
    </xf>
    <xf numFmtId="164" fontId="11" fillId="4" borderId="8" xfId="0" applyNumberFormat="1" applyFont="1" applyFill="1" applyBorder="1" applyAlignment="1">
      <alignment horizontal="left" vertical="top" wrapText="1"/>
    </xf>
    <xf numFmtId="0" fontId="11" fillId="6" borderId="8" xfId="0" applyFont="1" applyFill="1" applyBorder="1" applyAlignment="1">
      <alignment vertical="top" wrapText="1"/>
    </xf>
    <xf numFmtId="164" fontId="11" fillId="4" borderId="10" xfId="0" applyNumberFormat="1" applyFont="1" applyFill="1" applyBorder="1" applyAlignment="1">
      <alignment horizontal="left" vertical="top" wrapText="1"/>
    </xf>
    <xf numFmtId="0" fontId="10" fillId="0" borderId="0" xfId="0" quotePrefix="1" applyFont="1" applyAlignment="1">
      <alignment horizontal="left" vertical="top" wrapText="1"/>
    </xf>
    <xf numFmtId="0" fontId="14" fillId="4" borderId="0" xfId="0" applyFont="1" applyFill="1" applyAlignment="1">
      <alignment horizontal="left" vertical="top" wrapText="1"/>
    </xf>
    <xf numFmtId="164" fontId="11" fillId="4" borderId="9" xfId="0" applyNumberFormat="1" applyFont="1" applyFill="1" applyBorder="1" applyAlignment="1">
      <alignment horizontal="left" vertical="top" wrapText="1"/>
    </xf>
    <xf numFmtId="0" fontId="0" fillId="5" borderId="0" xfId="0" applyFill="1" applyAlignment="1">
      <alignment horizontal="right" vertical="top"/>
    </xf>
    <xf numFmtId="0" fontId="0" fillId="5" borderId="0" xfId="0" applyFill="1" applyAlignment="1">
      <alignment horizontal="center" vertical="top"/>
    </xf>
    <xf numFmtId="0" fontId="0" fillId="5" borderId="0" xfId="0" applyFill="1" applyAlignment="1">
      <alignment vertical="top"/>
    </xf>
    <xf numFmtId="0" fontId="14" fillId="4" borderId="8" xfId="0" applyFont="1" applyFill="1" applyBorder="1" applyAlignment="1">
      <alignment horizontal="left" vertical="top" wrapText="1"/>
    </xf>
    <xf numFmtId="165" fontId="10" fillId="6" borderId="8" xfId="0" applyNumberFormat="1" applyFont="1" applyFill="1" applyBorder="1" applyAlignment="1">
      <alignment vertical="top" wrapText="1"/>
    </xf>
    <xf numFmtId="0" fontId="0" fillId="5" borderId="0" xfId="0" applyFill="1" applyAlignment="1">
      <alignment horizontal="left" vertical="top"/>
    </xf>
    <xf numFmtId="0" fontId="3" fillId="5" borderId="16" xfId="0" applyFont="1" applyFill="1" applyBorder="1" applyAlignment="1">
      <alignment vertical="top"/>
    </xf>
    <xf numFmtId="0" fontId="3" fillId="5" borderId="18" xfId="0" applyFont="1" applyFill="1" applyBorder="1" applyAlignment="1">
      <alignment vertical="top"/>
    </xf>
    <xf numFmtId="0" fontId="3" fillId="5" borderId="0" xfId="0" applyFont="1" applyFill="1" applyAlignment="1">
      <alignment vertical="top"/>
    </xf>
    <xf numFmtId="0" fontId="0" fillId="0" borderId="19" xfId="0" applyBorder="1" applyAlignment="1">
      <alignment vertical="top"/>
    </xf>
    <xf numFmtId="0" fontId="3" fillId="6" borderId="13" xfId="0" applyFont="1" applyFill="1" applyBorder="1" applyAlignment="1">
      <alignment vertical="center" wrapText="1"/>
    </xf>
    <xf numFmtId="0" fontId="3" fillId="5" borderId="16" xfId="0" applyFont="1" applyFill="1" applyBorder="1"/>
    <xf numFmtId="0" fontId="3" fillId="5" borderId="17" xfId="0" applyFont="1" applyFill="1" applyBorder="1"/>
    <xf numFmtId="0" fontId="3" fillId="5" borderId="22" xfId="0" applyFont="1" applyFill="1" applyBorder="1"/>
    <xf numFmtId="0" fontId="3" fillId="5" borderId="0" xfId="0" applyFont="1" applyFill="1"/>
    <xf numFmtId="0" fontId="11" fillId="4" borderId="10" xfId="0" applyFont="1" applyFill="1" applyBorder="1" applyAlignment="1">
      <alignment horizontal="left" vertical="center"/>
    </xf>
    <xf numFmtId="0" fontId="11" fillId="4" borderId="24" xfId="0" applyFont="1" applyFill="1" applyBorder="1" applyAlignment="1">
      <alignment horizontal="left" vertical="center"/>
    </xf>
    <xf numFmtId="0" fontId="11" fillId="4" borderId="25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right" vertical="top" wrapText="1"/>
    </xf>
    <xf numFmtId="0" fontId="0" fillId="0" borderId="0" xfId="0" applyAlignment="1">
      <alignment horizontal="right" vertical="top"/>
    </xf>
    <xf numFmtId="0" fontId="10" fillId="5" borderId="11" xfId="0" applyFont="1" applyFill="1" applyBorder="1" applyAlignment="1">
      <alignment horizontal="left" vertical="top" wrapText="1"/>
    </xf>
    <xf numFmtId="0" fontId="10" fillId="5" borderId="15" xfId="0" applyFont="1" applyFill="1" applyBorder="1" applyAlignment="1">
      <alignment horizontal="left" vertical="top" wrapText="1"/>
    </xf>
    <xf numFmtId="0" fontId="10" fillId="5" borderId="21" xfId="0" applyFont="1" applyFill="1" applyBorder="1" applyAlignment="1">
      <alignment horizontal="left" vertical="top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top"/>
    </xf>
    <xf numFmtId="0" fontId="3" fillId="5" borderId="18" xfId="0" applyFont="1" applyFill="1" applyBorder="1" applyAlignment="1">
      <alignment horizontal="center" vertical="top"/>
    </xf>
    <xf numFmtId="0" fontId="3" fillId="6" borderId="20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top" wrapText="1"/>
    </xf>
    <xf numFmtId="0" fontId="11" fillId="6" borderId="26" xfId="0" applyFont="1" applyFill="1" applyBorder="1" applyAlignment="1">
      <alignment horizontal="center" vertical="top" wrapText="1"/>
    </xf>
    <xf numFmtId="0" fontId="11" fillId="6" borderId="27" xfId="0" applyFont="1" applyFill="1" applyBorder="1" applyAlignment="1">
      <alignment horizontal="center" vertical="top" wrapText="1"/>
    </xf>
    <xf numFmtId="0" fontId="11" fillId="6" borderId="28" xfId="0" applyFont="1" applyFill="1" applyBorder="1" applyAlignment="1">
      <alignment horizontal="center" vertical="top" wrapText="1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1" fillId="3" borderId="8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306393</xdr:colOff>
      <xdr:row>0</xdr:row>
      <xdr:rowOff>0</xdr:rowOff>
    </xdr:from>
    <xdr:to>
      <xdr:col>26</xdr:col>
      <xdr:colOff>129228</xdr:colOff>
      <xdr:row>1</xdr:row>
      <xdr:rowOff>207735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7573" y="2948940"/>
          <a:ext cx="455295" cy="603976"/>
        </a:xfrm>
        <a:prstGeom prst="rect">
          <a:avLst/>
        </a:prstGeom>
      </xdr:spPr>
    </xdr:pic>
    <xdr:clientData/>
  </xdr:twoCellAnchor>
  <xdr:twoCellAnchor editAs="oneCell">
    <xdr:from>
      <xdr:col>0</xdr:col>
      <xdr:colOff>115893</xdr:colOff>
      <xdr:row>0</xdr:row>
      <xdr:rowOff>40536</xdr:rowOff>
    </xdr:from>
    <xdr:to>
      <xdr:col>0</xdr:col>
      <xdr:colOff>571188</xdr:colOff>
      <xdr:row>1</xdr:row>
      <xdr:rowOff>379310</xdr:rowOff>
    </xdr:to>
    <xdr:pic>
      <xdr:nvPicPr>
        <xdr:cNvPr id="3" name="Picture 2" descr="SITA Logo">
          <a:extLst>
            <a:ext uri="{FF2B5EF4-FFF2-40B4-BE49-F238E27FC236}">
              <a16:creationId xmlns:a16="http://schemas.microsoft.com/office/drawing/2014/main" id="{F02AC535-B2D9-4CB9-B90E-666397DCB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93" y="40536"/>
          <a:ext cx="455295" cy="73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2"/>
  <sheetViews>
    <sheetView showGridLines="0" tabSelected="1" zoomScale="70" zoomScaleNormal="70" workbookViewId="0">
      <selection activeCell="N17" sqref="N17"/>
    </sheetView>
  </sheetViews>
  <sheetFormatPr defaultColWidth="9.21875" defaultRowHeight="14.4" x14ac:dyDescent="0.3"/>
  <cols>
    <col min="1" max="1" width="9.88671875" style="1" customWidth="1"/>
    <col min="2" max="2" width="38.44140625" style="2" customWidth="1"/>
    <col min="3" max="3" width="14" style="3" customWidth="1"/>
    <col min="4" max="4" width="8.109375" style="3" customWidth="1"/>
    <col min="5" max="5" width="13.77734375" style="2" customWidth="1"/>
    <col min="6" max="6" width="15.21875" style="2" customWidth="1"/>
    <col min="7" max="7" width="15.44140625" style="2" customWidth="1"/>
    <col min="8" max="8" width="7.77734375" style="2" customWidth="1"/>
    <col min="9" max="9" width="15.109375" style="2" customWidth="1"/>
    <col min="10" max="10" width="15.21875" style="2" customWidth="1"/>
    <col min="11" max="11" width="8.21875" style="2" customWidth="1"/>
    <col min="12" max="12" width="15.109375" style="2" customWidth="1"/>
    <col min="13" max="13" width="16" style="2" customWidth="1"/>
    <col min="14" max="14" width="8" style="2" customWidth="1"/>
    <col min="15" max="15" width="15.109375" style="2" customWidth="1"/>
    <col min="16" max="16" width="16.44140625" style="2" customWidth="1"/>
    <col min="17" max="17" width="7.77734375" style="2" customWidth="1"/>
    <col min="18" max="18" width="15.109375" style="2" customWidth="1"/>
    <col min="19" max="19" width="15.77734375" style="2" customWidth="1"/>
    <col min="20" max="20" width="17.77734375" style="2" customWidth="1"/>
    <col min="21" max="22" width="9.21875" style="2"/>
    <col min="23" max="23" width="14.6640625" style="2" bestFit="1" customWidth="1"/>
    <col min="24" max="16384" width="9.21875" style="2"/>
  </cols>
  <sheetData>
    <row r="1" spans="1:23" s="17" customFormat="1" ht="31.2" x14ac:dyDescent="0.6">
      <c r="A1" s="13"/>
      <c r="B1" s="14" t="s">
        <v>39</v>
      </c>
      <c r="C1" s="15"/>
      <c r="D1" s="16"/>
      <c r="E1" s="16"/>
      <c r="F1" s="16"/>
      <c r="G1" s="16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23" customFormat="1" ht="39.6" customHeight="1" x14ac:dyDescent="0.3">
      <c r="A2" s="18"/>
      <c r="B2" s="19" t="s">
        <v>40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23" customFormat="1" ht="34.200000000000003" customHeight="1" x14ac:dyDescent="0.3">
      <c r="A3" s="85" t="s">
        <v>41</v>
      </c>
      <c r="B3" s="103" t="s">
        <v>76</v>
      </c>
      <c r="C3" s="104"/>
      <c r="D3" s="104"/>
      <c r="E3" s="104"/>
      <c r="F3" s="105"/>
      <c r="G3" s="23"/>
      <c r="H3" s="24"/>
      <c r="I3" s="23"/>
      <c r="J3" s="24"/>
      <c r="K3" s="24"/>
      <c r="L3" s="23"/>
      <c r="O3" s="23"/>
      <c r="R3" s="23"/>
    </row>
    <row r="4" spans="1:23" customFormat="1" ht="44.4" customHeight="1" x14ac:dyDescent="0.3">
      <c r="A4" s="86" t="s">
        <v>42</v>
      </c>
      <c r="B4" s="99" t="s">
        <v>74</v>
      </c>
      <c r="C4" s="99"/>
      <c r="D4" s="99"/>
      <c r="E4" s="99"/>
      <c r="F4" s="99"/>
      <c r="G4" s="25"/>
      <c r="H4" s="24"/>
      <c r="I4" s="25"/>
      <c r="J4" s="24"/>
      <c r="K4" s="24"/>
      <c r="L4" s="25"/>
      <c r="O4" s="25"/>
      <c r="R4" s="25"/>
    </row>
    <row r="5" spans="1:23" customFormat="1" ht="31.2" x14ac:dyDescent="0.3">
      <c r="A5" s="87" t="s">
        <v>43</v>
      </c>
      <c r="B5" s="100"/>
      <c r="C5" s="101"/>
      <c r="D5" s="101"/>
      <c r="E5" s="101"/>
      <c r="F5" s="102"/>
      <c r="G5" s="26"/>
      <c r="H5" s="24"/>
      <c r="I5" s="26"/>
      <c r="J5" s="24"/>
      <c r="K5" s="24"/>
      <c r="L5" s="26"/>
      <c r="O5" s="26"/>
      <c r="R5" s="26"/>
    </row>
    <row r="6" spans="1:23" customFormat="1" ht="15.6" x14ac:dyDescent="0.3">
      <c r="A6" s="27"/>
      <c r="B6" s="28"/>
      <c r="C6" s="22"/>
      <c r="D6" s="26"/>
      <c r="E6" s="26"/>
      <c r="F6" s="26"/>
      <c r="G6" s="26"/>
      <c r="H6" s="24"/>
      <c r="I6" s="26"/>
      <c r="J6" s="24"/>
      <c r="K6" s="24"/>
      <c r="L6" s="26"/>
      <c r="O6" s="26"/>
      <c r="R6" s="26"/>
    </row>
    <row r="7" spans="1:23" s="24" customFormat="1" ht="15.6" x14ac:dyDescent="0.3">
      <c r="A7" s="29" t="s">
        <v>44</v>
      </c>
      <c r="B7" s="30"/>
      <c r="C7" s="30"/>
      <c r="D7" s="26"/>
      <c r="E7" s="26"/>
      <c r="F7" s="26"/>
      <c r="G7" s="26"/>
      <c r="I7" s="26"/>
      <c r="L7" s="26"/>
      <c r="O7" s="26"/>
      <c r="R7" s="26"/>
    </row>
    <row r="8" spans="1:23" s="24" customFormat="1" ht="15.6" x14ac:dyDescent="0.3">
      <c r="A8" s="31" t="s">
        <v>45</v>
      </c>
      <c r="B8" s="26"/>
      <c r="C8" s="32"/>
      <c r="D8" s="26"/>
      <c r="E8" s="26"/>
      <c r="F8" s="26"/>
      <c r="G8" s="26"/>
      <c r="I8" s="26"/>
      <c r="L8" s="26"/>
      <c r="O8" s="26"/>
      <c r="R8" s="26"/>
    </row>
    <row r="9" spans="1:23" s="24" customFormat="1" ht="15.6" x14ac:dyDescent="0.3">
      <c r="A9" s="33" t="s">
        <v>46</v>
      </c>
      <c r="B9" s="34"/>
      <c r="C9" s="34"/>
      <c r="D9" s="26"/>
      <c r="E9" s="26"/>
      <c r="F9" s="26"/>
      <c r="G9" s="26"/>
      <c r="I9" s="26"/>
      <c r="L9" s="26"/>
      <c r="O9" s="26"/>
      <c r="R9" s="26"/>
    </row>
    <row r="10" spans="1:23" s="24" customFormat="1" ht="16.2" customHeight="1" x14ac:dyDescent="0.3">
      <c r="A10" s="33" t="s">
        <v>47</v>
      </c>
      <c r="B10" s="34"/>
      <c r="C10" s="34"/>
      <c r="D10" s="26"/>
      <c r="E10" s="26"/>
      <c r="F10" s="26"/>
      <c r="G10" s="26"/>
      <c r="I10" s="26"/>
      <c r="L10" s="26"/>
      <c r="O10" s="26"/>
      <c r="R10" s="26"/>
    </row>
    <row r="11" spans="1:23" s="24" customFormat="1" ht="16.2" customHeight="1" x14ac:dyDescent="0.3">
      <c r="A11" s="33" t="s">
        <v>48</v>
      </c>
      <c r="B11" s="34"/>
      <c r="C11" s="34"/>
      <c r="D11" s="26"/>
      <c r="E11" s="26"/>
      <c r="F11" s="26"/>
      <c r="G11" s="26"/>
      <c r="I11" s="26"/>
      <c r="L11" s="26"/>
      <c r="O11" s="26"/>
      <c r="R11" s="26"/>
    </row>
    <row r="12" spans="1:23" customFormat="1" ht="15.6" x14ac:dyDescent="0.3">
      <c r="A12" s="35"/>
      <c r="B12" s="36"/>
      <c r="C12" s="37"/>
      <c r="D12" s="106" t="s">
        <v>49</v>
      </c>
      <c r="E12" s="106"/>
      <c r="F12" s="106"/>
      <c r="G12" s="106"/>
      <c r="H12" s="106" t="s">
        <v>8</v>
      </c>
      <c r="I12" s="106"/>
      <c r="J12" s="106"/>
      <c r="K12" s="106" t="s">
        <v>9</v>
      </c>
      <c r="L12" s="106"/>
      <c r="M12" s="106"/>
      <c r="N12" s="106" t="s">
        <v>10</v>
      </c>
      <c r="O12" s="106"/>
      <c r="P12" s="37"/>
      <c r="Q12" s="106" t="s">
        <v>11</v>
      </c>
      <c r="R12" s="106"/>
      <c r="S12" s="107"/>
      <c r="T12" s="38" t="s">
        <v>7</v>
      </c>
    </row>
    <row r="13" spans="1:23" ht="46.8" x14ac:dyDescent="0.3">
      <c r="A13" s="35" t="s">
        <v>0</v>
      </c>
      <c r="B13" s="36" t="s">
        <v>50</v>
      </c>
      <c r="C13" s="37" t="s">
        <v>1</v>
      </c>
      <c r="D13" s="37" t="s">
        <v>2</v>
      </c>
      <c r="E13" s="39" t="s">
        <v>51</v>
      </c>
      <c r="F13" s="39" t="s">
        <v>4</v>
      </c>
      <c r="G13" s="39" t="s">
        <v>6</v>
      </c>
      <c r="H13" s="37" t="s">
        <v>52</v>
      </c>
      <c r="I13" s="39" t="s">
        <v>4</v>
      </c>
      <c r="J13" s="39" t="s">
        <v>24</v>
      </c>
      <c r="K13" s="37" t="s">
        <v>52</v>
      </c>
      <c r="L13" s="39" t="s">
        <v>4</v>
      </c>
      <c r="M13" s="39" t="s">
        <v>25</v>
      </c>
      <c r="N13" s="37" t="s">
        <v>52</v>
      </c>
      <c r="O13" s="39" t="s">
        <v>4</v>
      </c>
      <c r="P13" s="39" t="s">
        <v>26</v>
      </c>
      <c r="Q13" s="37" t="s">
        <v>52</v>
      </c>
      <c r="R13" s="39" t="s">
        <v>4</v>
      </c>
      <c r="S13" s="40" t="s">
        <v>27</v>
      </c>
      <c r="T13" s="41" t="s">
        <v>53</v>
      </c>
    </row>
    <row r="14" spans="1:23" ht="15.6" x14ac:dyDescent="0.3">
      <c r="A14" s="42">
        <v>1</v>
      </c>
      <c r="B14" s="43"/>
      <c r="C14" s="43"/>
      <c r="D14" s="44"/>
      <c r="E14" s="45"/>
      <c r="F14" s="46">
        <f>SUM(F15:F19)</f>
        <v>0</v>
      </c>
      <c r="G14" s="47">
        <f>SUM(G15:G16)</f>
        <v>0</v>
      </c>
      <c r="H14" s="44"/>
      <c r="I14" s="48">
        <f>SUM(I15:I19)</f>
        <v>0</v>
      </c>
      <c r="J14" s="47">
        <f>SUM(J15:J17)</f>
        <v>0</v>
      </c>
      <c r="K14" s="44"/>
      <c r="L14" s="48">
        <f>SUM(L15:L19)</f>
        <v>0</v>
      </c>
      <c r="M14" s="47">
        <f>SUM(M15:M17)</f>
        <v>0</v>
      </c>
      <c r="N14" s="44"/>
      <c r="O14" s="48">
        <f>SUM(O15:O19)</f>
        <v>0</v>
      </c>
      <c r="P14" s="47">
        <f>SUM(P15:P17)</f>
        <v>0</v>
      </c>
      <c r="Q14" s="44"/>
      <c r="R14" s="48">
        <f>SUM(R15:R19)</f>
        <v>0</v>
      </c>
      <c r="S14" s="49">
        <f>SUM(S15:S17)</f>
        <v>0</v>
      </c>
      <c r="T14" s="50">
        <f>SUBTOTAL(9,G20:S20)</f>
        <v>0</v>
      </c>
      <c r="W14" s="4"/>
    </row>
    <row r="15" spans="1:23" ht="33.6" customHeight="1" x14ac:dyDescent="0.3">
      <c r="A15" s="51" t="s">
        <v>5</v>
      </c>
      <c r="B15" s="52" t="s">
        <v>75</v>
      </c>
      <c r="C15" s="53" t="s">
        <v>3</v>
      </c>
      <c r="D15" s="54">
        <v>1250</v>
      </c>
      <c r="E15" s="55"/>
      <c r="F15" s="56">
        <f>SUM(D15*E15)</f>
        <v>0</v>
      </c>
      <c r="G15" s="56">
        <f>12*F15</f>
        <v>0</v>
      </c>
      <c r="H15" s="57"/>
      <c r="I15" s="56">
        <f>SUM(F15*H15)+F15</f>
        <v>0</v>
      </c>
      <c r="J15" s="56">
        <f>(1+H15)*G15</f>
        <v>0</v>
      </c>
      <c r="K15" s="57"/>
      <c r="L15" s="56">
        <f>SUM(I15*K15)+I15</f>
        <v>0</v>
      </c>
      <c r="M15" s="56">
        <f t="shared" ref="M15:M16" si="0">SUM(1+K15)*J15</f>
        <v>0</v>
      </c>
      <c r="N15" s="57"/>
      <c r="O15" s="56">
        <f>SUM(L15*N15)+L15</f>
        <v>0</v>
      </c>
      <c r="P15" s="56">
        <f t="shared" ref="P15:P16" si="1">SUM(1+N15)*M15</f>
        <v>0</v>
      </c>
      <c r="Q15" s="57"/>
      <c r="R15" s="56">
        <f>SUM(O15*Q15)+O15</f>
        <v>0</v>
      </c>
      <c r="S15" s="58">
        <f>SUM(1+Q15)*P15</f>
        <v>0</v>
      </c>
      <c r="T15" s="59">
        <f>SUM(G15,J15,M15,P15,S15)</f>
        <v>0</v>
      </c>
    </row>
    <row r="16" spans="1:23" ht="15.6" x14ac:dyDescent="0.3">
      <c r="A16" s="51" t="s">
        <v>54</v>
      </c>
      <c r="B16" s="60" t="s">
        <v>55</v>
      </c>
      <c r="C16" s="53" t="s">
        <v>56</v>
      </c>
      <c r="D16" s="54">
        <v>45</v>
      </c>
      <c r="E16" s="55"/>
      <c r="F16" s="56">
        <f t="shared" ref="F16" si="2">SUM(D16*E16)</f>
        <v>0</v>
      </c>
      <c r="G16" s="56">
        <f t="shared" ref="G16:G17" si="3">12*F16</f>
        <v>0</v>
      </c>
      <c r="H16" s="57"/>
      <c r="I16" s="56">
        <f t="shared" ref="I16" si="4">SUM(F16*H16)+F16</f>
        <v>0</v>
      </c>
      <c r="J16" s="56">
        <f>(1+H16)*G16</f>
        <v>0</v>
      </c>
      <c r="K16" s="57"/>
      <c r="L16" s="56">
        <f t="shared" ref="L16" si="5">SUM(I16*K16)+I16</f>
        <v>0</v>
      </c>
      <c r="M16" s="56">
        <f t="shared" si="0"/>
        <v>0</v>
      </c>
      <c r="N16" s="57"/>
      <c r="O16" s="56">
        <f t="shared" ref="O16" si="6">SUM(L16*N16)+L16</f>
        <v>0</v>
      </c>
      <c r="P16" s="56">
        <f t="shared" si="1"/>
        <v>0</v>
      </c>
      <c r="Q16" s="57"/>
      <c r="R16" s="56">
        <f t="shared" ref="R16" si="7">SUM(O16*Q16)+O16</f>
        <v>0</v>
      </c>
      <c r="S16" s="58">
        <f t="shared" ref="S16" si="8">SUM(1+Q16)*P16</f>
        <v>0</v>
      </c>
      <c r="T16" s="59">
        <f t="shared" ref="T16:T17" si="9">SUM(G16,J16,M16,P16,S16)</f>
        <v>0</v>
      </c>
    </row>
    <row r="17" spans="1:20" ht="15.6" x14ac:dyDescent="0.3">
      <c r="A17" s="51"/>
      <c r="B17" s="52" t="s">
        <v>57</v>
      </c>
      <c r="C17" s="3" t="s">
        <v>3</v>
      </c>
      <c r="D17" s="54">
        <v>1250</v>
      </c>
      <c r="E17" s="55"/>
      <c r="F17" s="56">
        <f t="shared" ref="F17" si="10">SUM(D17*E17)</f>
        <v>0</v>
      </c>
      <c r="G17" s="56">
        <f t="shared" si="3"/>
        <v>0</v>
      </c>
      <c r="H17" s="57"/>
      <c r="I17" s="56">
        <f t="shared" ref="I17" si="11">SUM(G17*H17)</f>
        <v>0</v>
      </c>
      <c r="J17" s="56">
        <f t="shared" ref="J17" si="12">12*I17</f>
        <v>0</v>
      </c>
      <c r="K17" s="57"/>
      <c r="L17" s="56">
        <f t="shared" ref="L17" si="13">SUM(J17*K17)</f>
        <v>0</v>
      </c>
      <c r="M17" s="56">
        <f t="shared" ref="M17" si="14">12*L17</f>
        <v>0</v>
      </c>
      <c r="N17" s="57"/>
      <c r="O17" s="56">
        <f t="shared" ref="O17" si="15">SUM(M17*N17)</f>
        <v>0</v>
      </c>
      <c r="P17" s="56">
        <f t="shared" ref="P17" si="16">12*O17</f>
        <v>0</v>
      </c>
      <c r="Q17" s="57"/>
      <c r="R17" s="56">
        <f t="shared" ref="R17" si="17">SUM(P17*Q17)</f>
        <v>0</v>
      </c>
      <c r="S17" s="56">
        <f t="shared" ref="S17" si="18">12*R17</f>
        <v>0</v>
      </c>
      <c r="T17" s="59">
        <f t="shared" si="9"/>
        <v>0</v>
      </c>
    </row>
    <row r="18" spans="1:20" ht="15.6" x14ac:dyDescent="0.3">
      <c r="A18" s="51"/>
      <c r="B18" s="61"/>
      <c r="C18" s="53"/>
      <c r="D18" s="54"/>
      <c r="E18" s="55"/>
      <c r="F18" s="56"/>
      <c r="G18" s="56"/>
      <c r="H18" s="57"/>
      <c r="I18" s="56"/>
      <c r="J18" s="56"/>
      <c r="K18" s="57"/>
      <c r="L18" s="56"/>
      <c r="M18" s="56"/>
      <c r="N18" s="57"/>
      <c r="O18" s="56"/>
      <c r="P18" s="56"/>
      <c r="Q18" s="57"/>
      <c r="R18" s="56"/>
      <c r="S18" s="58"/>
      <c r="T18" s="59"/>
    </row>
    <row r="19" spans="1:20" ht="15.6" x14ac:dyDescent="0.3">
      <c r="A19" s="51"/>
      <c r="B19" s="61"/>
      <c r="C19" s="53"/>
      <c r="D19" s="54"/>
      <c r="E19" s="55"/>
      <c r="F19" s="56"/>
      <c r="G19" s="56"/>
      <c r="H19" s="57"/>
      <c r="I19" s="56"/>
      <c r="J19" s="56"/>
      <c r="K19" s="57"/>
      <c r="L19" s="56"/>
      <c r="M19" s="56"/>
      <c r="N19" s="57"/>
      <c r="O19" s="56"/>
      <c r="P19" s="56"/>
      <c r="Q19" s="57"/>
      <c r="R19" s="56"/>
      <c r="S19" s="58"/>
      <c r="T19" s="59"/>
    </row>
    <row r="20" spans="1:20" ht="15.6" x14ac:dyDescent="0.3">
      <c r="A20" s="51"/>
      <c r="B20" s="62" t="s">
        <v>58</v>
      </c>
      <c r="C20" s="53"/>
      <c r="D20" s="63"/>
      <c r="E20" s="63"/>
      <c r="F20" s="63"/>
      <c r="G20" s="64">
        <f>SUM(G15:G19)</f>
        <v>0</v>
      </c>
      <c r="H20" s="65"/>
      <c r="I20" s="63"/>
      <c r="J20" s="64">
        <f>SUM(J15:J19)</f>
        <v>0</v>
      </c>
      <c r="K20" s="65"/>
      <c r="L20" s="63"/>
      <c r="M20" s="64">
        <f>SUM(M15:M19)</f>
        <v>0</v>
      </c>
      <c r="N20" s="65"/>
      <c r="O20" s="63"/>
      <c r="P20" s="64">
        <f>SUM(P15:P19)</f>
        <v>0</v>
      </c>
      <c r="Q20" s="65"/>
      <c r="R20" s="63"/>
      <c r="S20" s="66">
        <f>SUM(S15:S19)</f>
        <v>0</v>
      </c>
      <c r="T20" s="50">
        <f>SUBTOTAL(9,G20:S20)</f>
        <v>0</v>
      </c>
    </row>
    <row r="21" spans="1:20" ht="15.6" x14ac:dyDescent="0.3">
      <c r="A21" s="67"/>
      <c r="B21" s="88" t="s">
        <v>59</v>
      </c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50">
        <f>SUBTOTAL(9,G20:S20)</f>
        <v>0</v>
      </c>
    </row>
    <row r="22" spans="1:20" ht="15.6" x14ac:dyDescent="0.3">
      <c r="A22" s="68"/>
      <c r="B22" s="88" t="s">
        <v>60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69">
        <f>T21*0.15</f>
        <v>0</v>
      </c>
    </row>
    <row r="23" spans="1:20" ht="15.6" x14ac:dyDescent="0.3">
      <c r="A23" s="68"/>
      <c r="B23" s="88" t="s">
        <v>61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69">
        <f>T21+T22</f>
        <v>0</v>
      </c>
    </row>
    <row r="24" spans="1:20" ht="15.6" x14ac:dyDescent="0.3">
      <c r="A24" s="68"/>
      <c r="B24" s="70"/>
      <c r="C24" s="71"/>
      <c r="D24" s="71"/>
      <c r="E24" s="72"/>
      <c r="F24" s="72"/>
      <c r="G24" s="72"/>
      <c r="I24" s="72"/>
      <c r="L24" s="72"/>
      <c r="O24" s="72"/>
      <c r="R24" s="72"/>
    </row>
    <row r="25" spans="1:20" ht="15.6" x14ac:dyDescent="0.3">
      <c r="A25" s="73">
        <v>2</v>
      </c>
      <c r="B25" s="36" t="s">
        <v>62</v>
      </c>
      <c r="C25" s="71"/>
      <c r="D25" s="71"/>
      <c r="E25" s="72"/>
      <c r="F25" s="72"/>
      <c r="G25" s="72"/>
      <c r="I25" s="72"/>
      <c r="L25" s="72"/>
      <c r="O25" s="72"/>
      <c r="R25" s="72"/>
    </row>
    <row r="26" spans="1:20" ht="15.6" x14ac:dyDescent="0.3">
      <c r="A26" s="51" t="s">
        <v>63</v>
      </c>
      <c r="B26" s="74"/>
      <c r="C26" s="71"/>
      <c r="D26" s="71"/>
      <c r="E26" s="72"/>
      <c r="F26" s="72"/>
      <c r="G26" s="72"/>
      <c r="I26" s="72"/>
      <c r="L26" s="72"/>
      <c r="O26" s="72"/>
      <c r="R26" s="72"/>
    </row>
    <row r="27" spans="1:20" ht="15.6" x14ac:dyDescent="0.3">
      <c r="A27" s="51" t="s">
        <v>64</v>
      </c>
      <c r="B27" s="74"/>
      <c r="C27" s="71"/>
      <c r="D27" s="71"/>
      <c r="E27" s="72"/>
      <c r="F27" s="72"/>
      <c r="G27" s="72"/>
      <c r="I27" s="72"/>
      <c r="L27" s="72"/>
      <c r="O27" s="72"/>
      <c r="R27" s="72"/>
    </row>
    <row r="28" spans="1:20" ht="15.6" x14ac:dyDescent="0.3">
      <c r="A28" s="51" t="s">
        <v>65</v>
      </c>
      <c r="B28" s="74"/>
      <c r="C28" s="71"/>
      <c r="D28" s="71"/>
      <c r="E28" s="72"/>
      <c r="F28" s="72"/>
      <c r="G28" s="72"/>
      <c r="I28" s="72"/>
      <c r="L28" s="72"/>
      <c r="O28" s="72"/>
      <c r="R28" s="72"/>
      <c r="S28" s="4"/>
    </row>
    <row r="29" spans="1:20" ht="15.6" x14ac:dyDescent="0.3">
      <c r="A29" s="51" t="s">
        <v>66</v>
      </c>
      <c r="B29" s="74"/>
      <c r="C29" s="71"/>
      <c r="D29" s="71"/>
      <c r="E29" s="72"/>
      <c r="F29" s="72"/>
      <c r="G29" s="72"/>
      <c r="I29" s="72"/>
      <c r="L29" s="72"/>
      <c r="O29" s="72"/>
      <c r="R29" s="72"/>
      <c r="S29" s="4"/>
    </row>
    <row r="30" spans="1:20" ht="15.6" x14ac:dyDescent="0.3">
      <c r="A30" s="51" t="s">
        <v>67</v>
      </c>
      <c r="B30" s="74"/>
      <c r="C30" s="71"/>
      <c r="D30" s="71"/>
      <c r="E30" s="72"/>
      <c r="F30" s="72"/>
      <c r="G30" s="72"/>
      <c r="I30" s="72"/>
      <c r="L30" s="72"/>
      <c r="O30" s="72"/>
      <c r="R30" s="72"/>
    </row>
    <row r="31" spans="1:20" ht="15.6" x14ac:dyDescent="0.3">
      <c r="A31" s="73"/>
      <c r="B31" s="61"/>
      <c r="C31" s="71"/>
      <c r="D31" s="71"/>
      <c r="E31" s="72"/>
      <c r="F31" s="72"/>
      <c r="G31" s="72"/>
      <c r="I31" s="72"/>
      <c r="L31" s="72"/>
      <c r="O31" s="72"/>
      <c r="R31" s="72"/>
    </row>
    <row r="32" spans="1:20" ht="15.6" x14ac:dyDescent="0.3">
      <c r="A32" s="73">
        <v>3</v>
      </c>
      <c r="B32" s="36" t="s">
        <v>68</v>
      </c>
      <c r="C32" s="71"/>
      <c r="D32" s="71"/>
      <c r="E32" s="72"/>
      <c r="F32" s="72"/>
      <c r="G32" s="72"/>
      <c r="I32" s="72"/>
      <c r="L32" s="72"/>
      <c r="O32" s="72"/>
      <c r="R32" s="72"/>
    </row>
    <row r="33" spans="1:20" ht="25.95" customHeight="1" x14ac:dyDescent="0.3">
      <c r="A33" s="73"/>
      <c r="B33" s="74"/>
      <c r="C33" s="71"/>
      <c r="D33" s="71"/>
      <c r="E33" s="72"/>
      <c r="F33" s="72"/>
      <c r="G33" s="72"/>
      <c r="I33" s="72"/>
      <c r="J33" s="72"/>
      <c r="L33" s="72"/>
      <c r="O33" s="72"/>
      <c r="R33" s="72"/>
    </row>
    <row r="34" spans="1:20" ht="17.7" customHeight="1" x14ac:dyDescent="0.3">
      <c r="A34" s="68"/>
      <c r="B34" s="70"/>
      <c r="C34" s="71"/>
      <c r="D34" s="71"/>
      <c r="E34" s="72"/>
      <c r="F34" s="72"/>
      <c r="G34" s="72"/>
      <c r="I34" s="72"/>
      <c r="L34" s="72"/>
      <c r="O34" s="72"/>
      <c r="R34" s="72"/>
    </row>
    <row r="35" spans="1:20" ht="34.950000000000003" customHeight="1" thickBot="1" x14ac:dyDescent="0.35">
      <c r="A35" s="75"/>
      <c r="B35" s="72"/>
      <c r="C35" s="71"/>
      <c r="D35" s="71"/>
      <c r="E35" s="72"/>
      <c r="F35" s="72"/>
      <c r="G35" s="72"/>
      <c r="I35" s="72"/>
      <c r="L35" s="72"/>
      <c r="O35" s="72"/>
      <c r="R35" s="72"/>
    </row>
    <row r="36" spans="1:20" ht="46.05" customHeight="1" x14ac:dyDescent="0.3">
      <c r="A36" s="75"/>
      <c r="B36" s="90" t="s">
        <v>69</v>
      </c>
      <c r="C36" s="93"/>
      <c r="D36" s="93"/>
      <c r="E36" s="94"/>
      <c r="F36" s="95"/>
      <c r="G36" s="94"/>
    </row>
    <row r="37" spans="1:20" ht="15" thickBot="1" x14ac:dyDescent="0.35">
      <c r="A37" s="75"/>
      <c r="B37" s="91"/>
      <c r="C37" s="76" t="s">
        <v>70</v>
      </c>
      <c r="D37" s="96"/>
      <c r="E37" s="97"/>
      <c r="F37" s="76" t="s">
        <v>71</v>
      </c>
      <c r="G37" s="77"/>
      <c r="I37" s="78"/>
      <c r="L37" s="78"/>
      <c r="O37" s="78"/>
      <c r="R37" s="78"/>
      <c r="T37" s="79"/>
    </row>
    <row r="38" spans="1:20" x14ac:dyDescent="0.3">
      <c r="A38" s="75"/>
      <c r="B38" s="91"/>
      <c r="C38" s="98"/>
      <c r="D38" s="93"/>
      <c r="E38" s="80"/>
      <c r="F38" s="95"/>
      <c r="G38" s="94"/>
    </row>
    <row r="39" spans="1:20" ht="116.4" customHeight="1" thickBot="1" x14ac:dyDescent="0.35">
      <c r="A39" s="75"/>
      <c r="B39" s="92"/>
      <c r="C39" s="81" t="s">
        <v>72</v>
      </c>
      <c r="D39" s="82"/>
      <c r="E39" s="83"/>
      <c r="F39" s="83"/>
      <c r="G39" s="83" t="s">
        <v>73</v>
      </c>
      <c r="I39" s="84"/>
      <c r="L39" s="84"/>
      <c r="O39" s="84"/>
      <c r="R39" s="84"/>
      <c r="T39" s="79"/>
    </row>
    <row r="40" spans="1:20" x14ac:dyDescent="0.3">
      <c r="A40" s="75"/>
      <c r="B40" s="72"/>
      <c r="C40" s="71"/>
      <c r="D40" s="71"/>
      <c r="E40" s="72"/>
      <c r="F40" s="72"/>
      <c r="G40" s="72"/>
      <c r="I40" s="72"/>
      <c r="L40" s="72"/>
      <c r="O40" s="72"/>
      <c r="R40" s="72"/>
    </row>
    <row r="41" spans="1:20" x14ac:dyDescent="0.3">
      <c r="A41" s="75"/>
      <c r="B41" s="72"/>
      <c r="C41" s="71"/>
      <c r="D41" s="71"/>
      <c r="E41" s="72"/>
      <c r="F41" s="72"/>
      <c r="G41" s="72"/>
      <c r="I41" s="72"/>
      <c r="L41" s="72"/>
      <c r="O41" s="72"/>
      <c r="R41" s="72"/>
    </row>
    <row r="42" spans="1:20" x14ac:dyDescent="0.3">
      <c r="A42" s="75"/>
    </row>
  </sheetData>
  <sheetProtection formatCells="0" formatColumns="0" formatRows="0" insertRows="0" deleteRows="0"/>
  <protectedRanges>
    <protectedRange sqref="C36:F38 I36:I38 O36:O38 L36:L38 R36:R38" name="Range7_1"/>
    <protectedRange sqref="B18:C20 A14:F14 A15:A21 C15:F16 D17:F20 H14:I20 K14:L20 N14:O20 Q14:R20" name="Range3_2"/>
    <protectedRange sqref="B3:B5" name="Range1_1"/>
    <protectedRange sqref="B17" name="Range3_2_1"/>
    <protectedRange sqref="B15:B16" name="Range3_1_1"/>
  </protectedRanges>
  <mergeCells count="17">
    <mergeCell ref="B4:F4"/>
    <mergeCell ref="B5:F5"/>
    <mergeCell ref="B3:F3"/>
    <mergeCell ref="Q12:S12"/>
    <mergeCell ref="B21:S21"/>
    <mergeCell ref="D12:G12"/>
    <mergeCell ref="H12:J12"/>
    <mergeCell ref="K12:M12"/>
    <mergeCell ref="N12:O12"/>
    <mergeCell ref="B22:S22"/>
    <mergeCell ref="B23:S23"/>
    <mergeCell ref="B36:B39"/>
    <mergeCell ref="C36:E36"/>
    <mergeCell ref="F36:G36"/>
    <mergeCell ref="D37:E37"/>
    <mergeCell ref="C38:D38"/>
    <mergeCell ref="F38:G38"/>
  </mergeCells>
  <phoneticPr fontId="1" type="noConversion"/>
  <dataValidations count="1">
    <dataValidation type="decimal" operator="greaterThanOrEqual" allowBlank="1" showInputMessage="1" showErrorMessage="1" sqref="N15:O20 K15:L20 D15:F20 H15:I20 Q15:R20" xr:uid="{DACCAF88-B379-42CD-A2A2-CA51F04AE2BF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717D3-23E0-4406-8434-8A1B17E09D8D}">
  <dimension ref="A1:D11"/>
  <sheetViews>
    <sheetView workbookViewId="0">
      <selection sqref="A1:D11"/>
    </sheetView>
  </sheetViews>
  <sheetFormatPr defaultColWidth="24.77734375" defaultRowHeight="31.8" customHeight="1" x14ac:dyDescent="0.3"/>
  <cols>
    <col min="1" max="1" width="15" style="5" customWidth="1"/>
    <col min="2" max="2" width="42.88671875" customWidth="1"/>
    <col min="3" max="3" width="21.6640625" customWidth="1"/>
    <col min="4" max="4" width="20.109375" customWidth="1"/>
  </cols>
  <sheetData>
    <row r="1" spans="1:4" ht="31.8" customHeight="1" thickBot="1" x14ac:dyDescent="0.35">
      <c r="A1" s="108" t="s">
        <v>36</v>
      </c>
      <c r="B1" s="109"/>
      <c r="C1" s="109"/>
      <c r="D1" s="110"/>
    </row>
    <row r="2" spans="1:4" ht="31.8" customHeight="1" thickBot="1" x14ac:dyDescent="0.35">
      <c r="A2" s="10" t="s">
        <v>38</v>
      </c>
      <c r="B2" s="11" t="s">
        <v>37</v>
      </c>
      <c r="C2" s="12" t="s">
        <v>12</v>
      </c>
      <c r="D2" s="12" t="s">
        <v>13</v>
      </c>
    </row>
    <row r="3" spans="1:4" ht="31.8" customHeight="1" thickBot="1" x14ac:dyDescent="0.35">
      <c r="A3" s="6">
        <v>1</v>
      </c>
      <c r="B3" s="7" t="s">
        <v>14</v>
      </c>
      <c r="C3" s="8">
        <v>45716</v>
      </c>
      <c r="D3" s="7" t="s">
        <v>15</v>
      </c>
    </row>
    <row r="4" spans="1:4" ht="31.8" customHeight="1" thickBot="1" x14ac:dyDescent="0.35">
      <c r="A4" s="6">
        <v>2</v>
      </c>
      <c r="B4" s="7" t="s">
        <v>16</v>
      </c>
      <c r="C4" s="8">
        <v>45717</v>
      </c>
      <c r="D4" s="9" t="s">
        <v>32</v>
      </c>
    </row>
    <row r="5" spans="1:4" ht="31.8" customHeight="1" thickBot="1" x14ac:dyDescent="0.35">
      <c r="A5" s="6">
        <v>3</v>
      </c>
      <c r="B5" s="7" t="s">
        <v>17</v>
      </c>
      <c r="C5" s="7" t="s">
        <v>29</v>
      </c>
      <c r="D5" s="7" t="s">
        <v>28</v>
      </c>
    </row>
    <row r="6" spans="1:4" ht="31.8" customHeight="1" thickBot="1" x14ac:dyDescent="0.35">
      <c r="A6" s="6">
        <v>4</v>
      </c>
      <c r="B6" s="7" t="s">
        <v>18</v>
      </c>
      <c r="C6" s="7" t="s">
        <v>30</v>
      </c>
      <c r="D6" s="7" t="s">
        <v>31</v>
      </c>
    </row>
    <row r="7" spans="1:4" ht="31.8" customHeight="1" thickBot="1" x14ac:dyDescent="0.35">
      <c r="A7" s="6">
        <v>5</v>
      </c>
      <c r="B7" s="7" t="s">
        <v>33</v>
      </c>
      <c r="C7" s="8">
        <v>45705</v>
      </c>
      <c r="D7" s="7" t="s">
        <v>34</v>
      </c>
    </row>
    <row r="8" spans="1:4" ht="31.8" customHeight="1" thickBot="1" x14ac:dyDescent="0.35">
      <c r="A8" s="6">
        <v>6</v>
      </c>
      <c r="B8" s="7" t="s">
        <v>19</v>
      </c>
      <c r="C8" s="7" t="s">
        <v>35</v>
      </c>
      <c r="D8" s="7" t="s">
        <v>22</v>
      </c>
    </row>
    <row r="9" spans="1:4" ht="31.8" customHeight="1" thickBot="1" x14ac:dyDescent="0.35">
      <c r="A9" s="6">
        <v>7</v>
      </c>
      <c r="B9" s="7" t="s">
        <v>20</v>
      </c>
      <c r="C9" s="8">
        <v>45716</v>
      </c>
      <c r="D9" s="7" t="s">
        <v>32</v>
      </c>
    </row>
    <row r="10" spans="1:4" ht="31.8" customHeight="1" thickBot="1" x14ac:dyDescent="0.35">
      <c r="A10" s="6">
        <v>5</v>
      </c>
      <c r="B10" s="7" t="s">
        <v>23</v>
      </c>
      <c r="C10" s="8">
        <v>45748</v>
      </c>
      <c r="D10" s="7" t="s">
        <v>32</v>
      </c>
    </row>
    <row r="11" spans="1:4" ht="31.8" customHeight="1" thickBot="1" x14ac:dyDescent="0.35">
      <c r="A11" s="6">
        <v>6</v>
      </c>
      <c r="B11" s="7" t="s">
        <v>21</v>
      </c>
      <c r="C11" s="8">
        <v>45748</v>
      </c>
      <c r="D11" s="7"/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473a3e4-0939-4083-a7ff-40c5a0b90ef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6779DD2C9D8E4E9C47607B135826AF" ma:contentTypeVersion="17" ma:contentTypeDescription="Create a new document." ma:contentTypeScope="" ma:versionID="84b08d6e5d7341605e254447013174c4">
  <xsd:schema xmlns:xsd="http://www.w3.org/2001/XMLSchema" xmlns:xs="http://www.w3.org/2001/XMLSchema" xmlns:p="http://schemas.microsoft.com/office/2006/metadata/properties" xmlns:ns3="2473a3e4-0939-4083-a7ff-40c5a0b90ef2" xmlns:ns4="4b8f6078-741d-4858-91e5-c83906f61e1a" targetNamespace="http://schemas.microsoft.com/office/2006/metadata/properties" ma:root="true" ma:fieldsID="16e046e20a09817cde24b1991034ca5e" ns3:_="" ns4:_="">
    <xsd:import namespace="2473a3e4-0939-4083-a7ff-40c5a0b90ef2"/>
    <xsd:import namespace="4b8f6078-741d-4858-91e5-c83906f61e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73a3e4-0939-4083-a7ff-40c5a0b90e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f6078-741d-4858-91e5-c83906f61e1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4B79D2-AD26-42EA-978B-9CB75C7E0E87}">
  <ds:schemaRefs>
    <ds:schemaRef ds:uri="4b8f6078-741d-4858-91e5-c83906f61e1a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2473a3e4-0939-4083-a7ff-40c5a0b90ef2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1A3F6C0-DF06-4E68-9C64-56BC64251A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73a3e4-0939-4083-a7ff-40c5a0b90ef2"/>
    <ds:schemaRef ds:uri="4b8f6078-741d-4858-91e5-c83906f61e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78D726-BEBE-48E2-9744-9087DBB139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SCHEDULE</vt:lpstr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Masego Maphalla</cp:lastModifiedBy>
  <cp:lastPrinted>2021-06-01T08:56:07Z</cp:lastPrinted>
  <dcterms:created xsi:type="dcterms:W3CDTF">2017-06-15T23:28:53Z</dcterms:created>
  <dcterms:modified xsi:type="dcterms:W3CDTF">2025-06-06T09:17:42Z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0x0101001A6779DD2C9D8E4E9C47607B135826AF</vt:lpwstr>
  </property>
</Properties>
</file>