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dshabang\Desktop\General Docs\SED REPORTS\Procurement Staff - SED\Final Documents\"/>
    </mc:Choice>
  </mc:AlternateContent>
  <xr:revisionPtr revIDLastSave="0" documentId="8_{84659DCD-ADA9-49AE-B527-DF55E2BE3656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Input Sheet" sheetId="3" r:id="rId1"/>
    <sheet name="Pricing Annexure" sheetId="1" r:id="rId2"/>
  </sheets>
  <calcPr calcId="191029" concurrentManualCount="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15" i="1" l="1"/>
  <c r="O15" i="1" s="1"/>
  <c r="F10" i="1"/>
  <c r="F14" i="1"/>
  <c r="F11" i="1"/>
  <c r="F12" i="1"/>
  <c r="F13" i="1"/>
  <c r="J10" i="1"/>
  <c r="J12" i="1"/>
  <c r="J11" i="1"/>
  <c r="J13" i="1"/>
  <c r="J14" i="1"/>
  <c r="J15" i="1"/>
  <c r="N13" i="1"/>
  <c r="O13" i="1" s="1"/>
  <c r="N12" i="1"/>
  <c r="O12" i="1" s="1"/>
  <c r="F15" i="1"/>
  <c r="N14" i="1" l="1"/>
  <c r="O14" i="1" s="1"/>
  <c r="N9" i="1"/>
  <c r="O9" i="1" s="1"/>
  <c r="J9" i="1"/>
  <c r="J8" i="1"/>
  <c r="F9" i="1"/>
  <c r="F8" i="1"/>
  <c r="C4" i="1"/>
  <c r="N8" i="1" l="1"/>
  <c r="O8" i="1" s="1"/>
  <c r="N11" i="1"/>
  <c r="O11" i="1" s="1"/>
  <c r="N10" i="1"/>
  <c r="O10" i="1" s="1"/>
  <c r="O16" i="1" l="1"/>
  <c r="C18" i="1" s="1"/>
  <c r="C19" i="1" l="1"/>
  <c r="C20" i="1" s="1"/>
  <c r="C21" i="1" l="1"/>
  <c r="C22" i="1" s="1"/>
</calcChain>
</file>

<file path=xl/sharedStrings.xml><?xml version="1.0" encoding="utf-8"?>
<sst xmlns="http://schemas.openxmlformats.org/spreadsheetml/2006/main" count="41" uniqueCount="35">
  <si>
    <t>BID NUMBER</t>
  </si>
  <si>
    <t>BID DESCRIPTION</t>
  </si>
  <si>
    <t>DELIVERABLES</t>
  </si>
  <si>
    <t>CATEGORY A
PROGRAMME MANAGER</t>
  </si>
  <si>
    <t>NUMBER OF RESOURCES</t>
  </si>
  <si>
    <t>HOURLY RATE</t>
  </si>
  <si>
    <t>QUANTITY OF HOURS TO BE USED FOR COMMERCIAL EVALUATION PURPOSES</t>
  </si>
  <si>
    <t>CATEGORY B
PROJECT MANAGER</t>
  </si>
  <si>
    <t>CATEGORY C
PROJECT COORDINATOR</t>
  </si>
  <si>
    <t>CATEGORY A COSTING</t>
  </si>
  <si>
    <t>CATEGORY B COSTING</t>
  </si>
  <si>
    <t>CATEGORY C COSTING</t>
  </si>
  <si>
    <t>TOTAL PER DELIVERABLE</t>
  </si>
  <si>
    <t>SUB-TOTAL</t>
  </si>
  <si>
    <t>Total for all  Deliverables</t>
  </si>
  <si>
    <t>Disbursements at 12% of Total for all Deliverables</t>
  </si>
  <si>
    <t>VAT (if applicable)</t>
  </si>
  <si>
    <t>Deliverables and Disbursements</t>
  </si>
  <si>
    <t>BIDDER NAME</t>
  </si>
  <si>
    <r>
      <t xml:space="preserve">FORM OF OFFER 
</t>
    </r>
    <r>
      <rPr>
        <sz val="10"/>
        <color theme="1"/>
        <rFont val="Arial"/>
        <family val="2"/>
      </rPr>
      <t>(for commercial evaluation purposes)</t>
    </r>
  </si>
  <si>
    <t>Enter Bidder Name</t>
  </si>
  <si>
    <t>Enter Programme Manager Rate</t>
  </si>
  <si>
    <t>Enter Project Manager Rate</t>
  </si>
  <si>
    <t>Enter Project Coordinator Rate</t>
  </si>
  <si>
    <t>Stakeholder Mapping and Engagement</t>
  </si>
  <si>
    <t>Community Awareness</t>
  </si>
  <si>
    <t>Local Enterprise/Suppliers Database compilation and verification</t>
  </si>
  <si>
    <t>Employment and Skills Needs Database compilation and verification</t>
  </si>
  <si>
    <t>Reporting</t>
  </si>
  <si>
    <t>Management of SED implementation in projects (as per Rand Water’s instruction)</t>
  </si>
  <si>
    <t>Corporate Social Responsibility Database compilation and verification</t>
  </si>
  <si>
    <t>Risk Management (identification, categorization and mitigation)</t>
  </si>
  <si>
    <t>RW10402766</t>
  </si>
  <si>
    <t>REQUEST FOR PROPOSAL FOR THE APPOINTMENT OF IMPLEMENTATION PARTNERS FOR RAND WATER’S SOCIO-ECONOMIC DEVELOPMENT IMPLEMENTATION FOR A PERIOD OF FIVE YEARS
(MULTIPLE AWARDS)</t>
  </si>
  <si>
    <t>AREA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</si>
</sst>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-[$R-1C09]* #,##0.00_-;\-[$R-1C09]* #,##0.00_-;_-[$R-1C09]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4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164" fontId="6" fillId="3" borderId="1" xfId="0" applyNumberFormat="1" applyFont="1" applyFill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 wrapText="1"/>
    </xf>
    <xf numFmtId="164" fontId="4" fillId="5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6" fillId="2" borderId="7" xfId="0" applyFont="1" applyFill="1" applyBorder="1" applyAlignment="1">
      <alignment horizontal="center" vertical="center" wrapText="1"/>
    </xf>
    <xf numFmtId="164" fontId="6" fillId="2" borderId="8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164" fontId="5" fillId="0" borderId="8" xfId="0" applyNumberFormat="1" applyFont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 wrapText="1"/>
    </xf>
    <xf numFmtId="164" fontId="6" fillId="3" borderId="8" xfId="0" applyNumberFormat="1" applyFont="1" applyFill="1" applyBorder="1" applyAlignment="1">
      <alignment horizontal="center" vertical="center" wrapText="1"/>
    </xf>
    <xf numFmtId="0" fontId="5" fillId="6" borderId="9" xfId="0" applyFont="1" applyFill="1" applyBorder="1" applyAlignment="1">
      <alignment horizontal="center" vertical="center"/>
    </xf>
    <xf numFmtId="164" fontId="5" fillId="6" borderId="9" xfId="0" applyNumberFormat="1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left" vertical="center" wrapText="1"/>
    </xf>
    <xf numFmtId="164" fontId="4" fillId="4" borderId="11" xfId="0" applyNumberFormat="1" applyFont="1" applyFill="1" applyBorder="1" applyAlignment="1">
      <alignment horizontal="center" vertical="center"/>
    </xf>
    <xf numFmtId="164" fontId="5" fillId="0" borderId="13" xfId="0" applyNumberFormat="1" applyFont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  <xf numFmtId="0" fontId="5" fillId="0" borderId="7" xfId="0" applyFont="1" applyBorder="1" applyAlignment="1" applyProtection="1">
      <alignment horizontal="center" vertical="center"/>
    </xf>
    <xf numFmtId="164" fontId="5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164" fontId="2" fillId="0" borderId="1" xfId="0" applyNumberFormat="1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164" fontId="5" fillId="5" borderId="1" xfId="1" applyNumberFormat="1" applyFont="1" applyFill="1" applyBorder="1" applyAlignment="1" applyProtection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164" fontId="4" fillId="4" borderId="6" xfId="0" applyNumberFormat="1" applyFont="1" applyFill="1" applyBorder="1" applyAlignment="1">
      <alignment horizontal="center" vertical="center" wrapText="1"/>
    </xf>
    <xf numFmtId="164" fontId="4" fillId="4" borderId="13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6"/>
  <sheetViews>
    <sheetView workbookViewId="0">
      <selection activeCell="A7" sqref="A7:XFD7"/>
    </sheetView>
  </sheetViews>
  <sheetFormatPr defaultColWidth="9.1796875" defaultRowHeight="20.149999999999999" customHeight="1" x14ac:dyDescent="0.35"/>
  <cols>
    <col min="1" max="1" width="35.7265625" style="36" customWidth="1"/>
    <col min="2" max="2" width="24.1796875" style="34" customWidth="1"/>
    <col min="3" max="16384" width="9.1796875" style="34"/>
  </cols>
  <sheetData>
    <row r="2" spans="1:2" ht="20.149999999999999" customHeight="1" x14ac:dyDescent="0.35">
      <c r="A2" s="32" t="s">
        <v>20</v>
      </c>
      <c r="B2" s="33"/>
    </row>
    <row r="4" spans="1:2" ht="20.149999999999999" customHeight="1" x14ac:dyDescent="0.35">
      <c r="A4" s="32" t="s">
        <v>21</v>
      </c>
      <c r="B4" s="35"/>
    </row>
    <row r="5" spans="1:2" ht="20.149999999999999" customHeight="1" x14ac:dyDescent="0.35">
      <c r="A5" s="32" t="s">
        <v>22</v>
      </c>
      <c r="B5" s="35"/>
    </row>
    <row r="6" spans="1:2" ht="20.149999999999999" customHeight="1" x14ac:dyDescent="0.35">
      <c r="A6" s="32" t="s">
        <v>23</v>
      </c>
      <c r="B6" s="3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2"/>
  <sheetViews>
    <sheetView tabSelected="1" zoomScale="50" zoomScaleNormal="50" workbookViewId="0">
      <selection activeCell="C1" sqref="C1:I1"/>
    </sheetView>
  </sheetViews>
  <sheetFormatPr defaultColWidth="9.1796875" defaultRowHeight="30" customHeight="1" x14ac:dyDescent="0.35"/>
  <cols>
    <col min="1" max="1" width="4.1796875" style="2" customWidth="1"/>
    <col min="2" max="2" width="52.26953125" style="2" bestFit="1" customWidth="1"/>
    <col min="3" max="3" width="21.36328125" style="10" bestFit="1" customWidth="1"/>
    <col min="4" max="4" width="15.7265625" style="9" customWidth="1"/>
    <col min="5" max="5" width="15.7265625" style="10" customWidth="1"/>
    <col min="6" max="6" width="15.7265625" style="9" customWidth="1"/>
    <col min="7" max="7" width="15.7265625" style="10" customWidth="1"/>
    <col min="8" max="8" width="15.7265625" style="9" customWidth="1"/>
    <col min="9" max="9" width="15.7265625" style="10" customWidth="1"/>
    <col min="10" max="10" width="16.6328125" style="9" bestFit="1" customWidth="1"/>
    <col min="11" max="11" width="15.7265625" style="10" customWidth="1"/>
    <col min="12" max="12" width="15.7265625" style="9" customWidth="1"/>
    <col min="13" max="13" width="15.7265625" style="10" customWidth="1"/>
    <col min="14" max="14" width="15.7265625" style="9" customWidth="1"/>
    <col min="15" max="15" width="22.26953125" style="9" customWidth="1"/>
    <col min="16" max="16384" width="9.1796875" style="2"/>
  </cols>
  <sheetData>
    <row r="1" spans="1:15" ht="30" customHeight="1" x14ac:dyDescent="0.35">
      <c r="C1" s="54" t="s">
        <v>34</v>
      </c>
      <c r="D1" s="54"/>
      <c r="E1" s="54"/>
      <c r="F1" s="54"/>
      <c r="G1" s="54"/>
      <c r="H1" s="54"/>
      <c r="I1" s="54"/>
    </row>
    <row r="2" spans="1:15" ht="30" customHeight="1" x14ac:dyDescent="0.35">
      <c r="B2" s="15" t="s">
        <v>0</v>
      </c>
      <c r="C2" s="52" t="s">
        <v>32</v>
      </c>
      <c r="D2" s="52"/>
      <c r="E2" s="52"/>
      <c r="F2" s="52"/>
      <c r="G2" s="52"/>
      <c r="H2" s="52"/>
      <c r="I2" s="52"/>
      <c r="J2" s="16"/>
      <c r="K2" s="16"/>
      <c r="L2" s="16"/>
      <c r="M2" s="16"/>
      <c r="N2" s="16"/>
    </row>
    <row r="3" spans="1:15" ht="49" customHeight="1" x14ac:dyDescent="0.35">
      <c r="B3" s="15" t="s">
        <v>1</v>
      </c>
      <c r="C3" s="53" t="s">
        <v>33</v>
      </c>
      <c r="D3" s="53"/>
      <c r="E3" s="53"/>
      <c r="F3" s="53"/>
      <c r="G3" s="53"/>
      <c r="H3" s="53"/>
      <c r="I3" s="53"/>
      <c r="J3" s="17"/>
      <c r="K3" s="17"/>
      <c r="L3" s="17"/>
      <c r="M3" s="17"/>
      <c r="N3" s="17"/>
    </row>
    <row r="4" spans="1:15" ht="30" customHeight="1" x14ac:dyDescent="0.35">
      <c r="B4" s="15" t="s">
        <v>18</v>
      </c>
      <c r="C4" s="53">
        <f>'Input Sheet'!B2</f>
        <v>0</v>
      </c>
      <c r="D4" s="53"/>
      <c r="E4" s="53"/>
      <c r="F4" s="53"/>
      <c r="G4" s="53"/>
      <c r="H4" s="53"/>
      <c r="I4" s="53"/>
      <c r="J4" s="17"/>
      <c r="K4" s="17"/>
      <c r="L4" s="17"/>
      <c r="M4" s="17"/>
      <c r="N4" s="17"/>
    </row>
    <row r="5" spans="1:15" ht="30" customHeight="1" thickBot="1" x14ac:dyDescent="0.4"/>
    <row r="6" spans="1:15" ht="42" customHeight="1" x14ac:dyDescent="0.35">
      <c r="B6" s="42" t="s">
        <v>2</v>
      </c>
      <c r="C6" s="44" t="s">
        <v>3</v>
      </c>
      <c r="D6" s="45"/>
      <c r="E6" s="45"/>
      <c r="F6" s="46"/>
      <c r="G6" s="47" t="s">
        <v>7</v>
      </c>
      <c r="H6" s="48"/>
      <c r="I6" s="48"/>
      <c r="J6" s="49"/>
      <c r="K6" s="44" t="s">
        <v>8</v>
      </c>
      <c r="L6" s="45"/>
      <c r="M6" s="45"/>
      <c r="N6" s="46"/>
      <c r="O6" s="50" t="s">
        <v>12</v>
      </c>
    </row>
    <row r="7" spans="1:15" ht="69" x14ac:dyDescent="0.35">
      <c r="B7" s="43"/>
      <c r="C7" s="18" t="s">
        <v>4</v>
      </c>
      <c r="D7" s="6" t="s">
        <v>5</v>
      </c>
      <c r="E7" s="4" t="s">
        <v>6</v>
      </c>
      <c r="F7" s="19" t="s">
        <v>9</v>
      </c>
      <c r="G7" s="22" t="s">
        <v>4</v>
      </c>
      <c r="H7" s="8" t="s">
        <v>5</v>
      </c>
      <c r="I7" s="5" t="s">
        <v>6</v>
      </c>
      <c r="J7" s="23" t="s">
        <v>10</v>
      </c>
      <c r="K7" s="18" t="s">
        <v>4</v>
      </c>
      <c r="L7" s="6" t="s">
        <v>5</v>
      </c>
      <c r="M7" s="4" t="s">
        <v>6</v>
      </c>
      <c r="N7" s="19" t="s">
        <v>11</v>
      </c>
      <c r="O7" s="51"/>
    </row>
    <row r="8" spans="1:15" ht="30" customHeight="1" x14ac:dyDescent="0.35">
      <c r="A8" s="2">
        <v>1</v>
      </c>
      <c r="B8" s="38" t="s">
        <v>24</v>
      </c>
      <c r="C8" s="30">
        <v>1</v>
      </c>
      <c r="D8" s="31"/>
      <c r="E8" s="37">
        <v>200</v>
      </c>
      <c r="F8" s="21">
        <f>E8*D8*C8</f>
        <v>0</v>
      </c>
      <c r="G8" s="20">
        <v>3</v>
      </c>
      <c r="H8" s="31"/>
      <c r="I8" s="37">
        <v>1200</v>
      </c>
      <c r="J8" s="21">
        <f>I8*H8*G8</f>
        <v>0</v>
      </c>
      <c r="K8" s="20">
        <v>4</v>
      </c>
      <c r="L8" s="31"/>
      <c r="M8" s="37">
        <v>1400</v>
      </c>
      <c r="N8" s="21">
        <f>L8*M8*K8</f>
        <v>0</v>
      </c>
      <c r="O8" s="28">
        <f>SUM(N8,J8,F8)</f>
        <v>0</v>
      </c>
    </row>
    <row r="9" spans="1:15" ht="30" customHeight="1" x14ac:dyDescent="0.35">
      <c r="A9" s="2">
        <v>2</v>
      </c>
      <c r="B9" s="39" t="s">
        <v>31</v>
      </c>
      <c r="C9" s="30">
        <v>1</v>
      </c>
      <c r="D9" s="31"/>
      <c r="E9" s="37">
        <v>400</v>
      </c>
      <c r="F9" s="21">
        <f t="shared" ref="F9:F14" si="0">E9*D9*C9</f>
        <v>0</v>
      </c>
      <c r="G9" s="20">
        <v>3</v>
      </c>
      <c r="H9" s="31"/>
      <c r="I9" s="37">
        <v>1000</v>
      </c>
      <c r="J9" s="21">
        <f t="shared" ref="J9:J15" si="1">I9*H9*G9</f>
        <v>0</v>
      </c>
      <c r="K9" s="20">
        <v>4</v>
      </c>
      <c r="L9" s="31"/>
      <c r="M9" s="37">
        <v>1300</v>
      </c>
      <c r="N9" s="21">
        <f t="shared" ref="N9:N15" si="2">L9*M9*K9</f>
        <v>0</v>
      </c>
      <c r="O9" s="28">
        <f>SUM(N9,J9,F9)</f>
        <v>0</v>
      </c>
    </row>
    <row r="10" spans="1:15" ht="30" customHeight="1" x14ac:dyDescent="0.35">
      <c r="A10" s="2">
        <v>3</v>
      </c>
      <c r="B10" s="39" t="s">
        <v>25</v>
      </c>
      <c r="C10" s="30">
        <v>1</v>
      </c>
      <c r="D10" s="31"/>
      <c r="E10" s="37">
        <v>260</v>
      </c>
      <c r="F10" s="21">
        <f t="shared" si="0"/>
        <v>0</v>
      </c>
      <c r="G10" s="20">
        <v>3</v>
      </c>
      <c r="H10" s="31"/>
      <c r="I10" s="37">
        <v>800</v>
      </c>
      <c r="J10" s="21">
        <f t="shared" si="1"/>
        <v>0</v>
      </c>
      <c r="K10" s="20">
        <v>4</v>
      </c>
      <c r="L10" s="31"/>
      <c r="M10" s="37">
        <v>1200</v>
      </c>
      <c r="N10" s="21">
        <f t="shared" si="2"/>
        <v>0</v>
      </c>
      <c r="O10" s="28">
        <f t="shared" ref="O10:O15" si="3">SUM(N10,J10,F10)</f>
        <v>0</v>
      </c>
    </row>
    <row r="11" spans="1:15" ht="30" customHeight="1" x14ac:dyDescent="0.35">
      <c r="A11" s="2">
        <v>4</v>
      </c>
      <c r="B11" s="39" t="s">
        <v>26</v>
      </c>
      <c r="C11" s="30">
        <v>1</v>
      </c>
      <c r="D11" s="31"/>
      <c r="E11" s="37">
        <v>260</v>
      </c>
      <c r="F11" s="21">
        <f t="shared" si="0"/>
        <v>0</v>
      </c>
      <c r="G11" s="20">
        <v>3</v>
      </c>
      <c r="H11" s="31"/>
      <c r="I11" s="37">
        <v>700</v>
      </c>
      <c r="J11" s="21">
        <f t="shared" si="1"/>
        <v>0</v>
      </c>
      <c r="K11" s="20">
        <v>4</v>
      </c>
      <c r="L11" s="31"/>
      <c r="M11" s="37">
        <v>1100</v>
      </c>
      <c r="N11" s="21">
        <f t="shared" si="2"/>
        <v>0</v>
      </c>
      <c r="O11" s="28">
        <f t="shared" si="3"/>
        <v>0</v>
      </c>
    </row>
    <row r="12" spans="1:15" ht="30" customHeight="1" x14ac:dyDescent="0.35">
      <c r="A12" s="2">
        <v>5</v>
      </c>
      <c r="B12" s="39" t="s">
        <v>27</v>
      </c>
      <c r="C12" s="30">
        <v>1</v>
      </c>
      <c r="D12" s="31"/>
      <c r="E12" s="37">
        <v>260</v>
      </c>
      <c r="F12" s="21">
        <f t="shared" si="0"/>
        <v>0</v>
      </c>
      <c r="G12" s="20">
        <v>3</v>
      </c>
      <c r="H12" s="31"/>
      <c r="I12" s="37">
        <v>700</v>
      </c>
      <c r="J12" s="21">
        <f t="shared" si="1"/>
        <v>0</v>
      </c>
      <c r="K12" s="20">
        <v>4</v>
      </c>
      <c r="L12" s="31"/>
      <c r="M12" s="37">
        <v>1100</v>
      </c>
      <c r="N12" s="21">
        <f>L12*M12*K12</f>
        <v>0</v>
      </c>
      <c r="O12" s="28">
        <f t="shared" si="3"/>
        <v>0</v>
      </c>
    </row>
    <row r="13" spans="1:15" ht="30" customHeight="1" x14ac:dyDescent="0.35">
      <c r="A13" s="2">
        <v>6</v>
      </c>
      <c r="B13" s="39" t="s">
        <v>30</v>
      </c>
      <c r="C13" s="30">
        <v>1</v>
      </c>
      <c r="D13" s="31"/>
      <c r="E13" s="37">
        <v>260</v>
      </c>
      <c r="F13" s="21">
        <f t="shared" si="0"/>
        <v>0</v>
      </c>
      <c r="G13" s="20">
        <v>3</v>
      </c>
      <c r="H13" s="31"/>
      <c r="I13" s="37">
        <v>700</v>
      </c>
      <c r="J13" s="21">
        <f t="shared" si="1"/>
        <v>0</v>
      </c>
      <c r="K13" s="20">
        <v>4</v>
      </c>
      <c r="L13" s="31"/>
      <c r="M13" s="37">
        <v>1100</v>
      </c>
      <c r="N13" s="21">
        <f t="shared" si="2"/>
        <v>0</v>
      </c>
      <c r="O13" s="28">
        <f t="shared" si="3"/>
        <v>0</v>
      </c>
    </row>
    <row r="14" spans="1:15" ht="30" customHeight="1" x14ac:dyDescent="0.35">
      <c r="A14" s="2">
        <v>7</v>
      </c>
      <c r="B14" s="39" t="s">
        <v>29</v>
      </c>
      <c r="C14" s="30">
        <v>1</v>
      </c>
      <c r="D14" s="31"/>
      <c r="E14" s="37">
        <v>260</v>
      </c>
      <c r="F14" s="21">
        <f t="shared" si="0"/>
        <v>0</v>
      </c>
      <c r="G14" s="20">
        <v>3</v>
      </c>
      <c r="H14" s="31"/>
      <c r="I14" s="37">
        <v>2000</v>
      </c>
      <c r="J14" s="21">
        <f t="shared" si="1"/>
        <v>0</v>
      </c>
      <c r="K14" s="20">
        <v>4</v>
      </c>
      <c r="L14" s="31"/>
      <c r="M14" s="37">
        <v>1200</v>
      </c>
      <c r="N14" s="21">
        <f t="shared" si="2"/>
        <v>0</v>
      </c>
      <c r="O14" s="28">
        <f t="shared" si="3"/>
        <v>0</v>
      </c>
    </row>
    <row r="15" spans="1:15" ht="30" customHeight="1" thickBot="1" x14ac:dyDescent="0.4">
      <c r="A15" s="2">
        <v>8</v>
      </c>
      <c r="B15" s="40" t="s">
        <v>28</v>
      </c>
      <c r="C15" s="30">
        <v>1</v>
      </c>
      <c r="D15" s="31"/>
      <c r="E15" s="37">
        <v>260</v>
      </c>
      <c r="F15" s="31">
        <f>-G1</f>
        <v>0</v>
      </c>
      <c r="G15" s="20">
        <v>3</v>
      </c>
      <c r="H15" s="31"/>
      <c r="I15" s="37">
        <v>700</v>
      </c>
      <c r="J15" s="21">
        <f t="shared" si="1"/>
        <v>0</v>
      </c>
      <c r="K15" s="20">
        <v>4</v>
      </c>
      <c r="L15" s="31"/>
      <c r="M15" s="37">
        <v>1200</v>
      </c>
      <c r="N15" s="21">
        <f t="shared" si="2"/>
        <v>0</v>
      </c>
      <c r="O15" s="28">
        <f t="shared" si="3"/>
        <v>0</v>
      </c>
    </row>
    <row r="16" spans="1:15" ht="30" customHeight="1" thickBot="1" x14ac:dyDescent="0.4">
      <c r="B16" s="26" t="s">
        <v>13</v>
      </c>
      <c r="C16" s="24"/>
      <c r="D16" s="25"/>
      <c r="E16" s="24"/>
      <c r="F16" s="25"/>
      <c r="G16" s="24"/>
      <c r="H16" s="25"/>
      <c r="I16" s="24"/>
      <c r="J16" s="25"/>
      <c r="K16" s="24"/>
      <c r="L16" s="25"/>
      <c r="M16" s="24"/>
      <c r="N16" s="25"/>
      <c r="O16" s="27">
        <f>SUM(O8:O15)</f>
        <v>0</v>
      </c>
    </row>
    <row r="17" spans="2:3" ht="30" customHeight="1" thickTop="1" x14ac:dyDescent="0.35"/>
    <row r="18" spans="2:3" ht="30" customHeight="1" x14ac:dyDescent="0.35">
      <c r="B18" s="1" t="s">
        <v>14</v>
      </c>
      <c r="C18" s="7">
        <f>O16</f>
        <v>0</v>
      </c>
    </row>
    <row r="19" spans="2:3" ht="30" customHeight="1" x14ac:dyDescent="0.35">
      <c r="B19" s="3" t="s">
        <v>15</v>
      </c>
      <c r="C19" s="7">
        <f>C18*0.12</f>
        <v>0</v>
      </c>
    </row>
    <row r="20" spans="2:3" ht="30" customHeight="1" x14ac:dyDescent="0.35">
      <c r="B20" s="13" t="s">
        <v>17</v>
      </c>
      <c r="C20" s="14">
        <f>SUM(C18:C19)</f>
        <v>0</v>
      </c>
    </row>
    <row r="21" spans="2:3" ht="30" customHeight="1" x14ac:dyDescent="0.35">
      <c r="B21" s="12" t="s">
        <v>16</v>
      </c>
      <c r="C21" s="41">
        <f>C20*0.15</f>
        <v>0</v>
      </c>
    </row>
    <row r="22" spans="2:3" ht="48" customHeight="1" x14ac:dyDescent="0.35">
      <c r="B22" s="29" t="s">
        <v>19</v>
      </c>
      <c r="C22" s="11">
        <f>SUM(C20:C21)</f>
        <v>0</v>
      </c>
    </row>
  </sheetData>
  <mergeCells count="9">
    <mergeCell ref="C1:I1"/>
    <mergeCell ref="B6:B7"/>
    <mergeCell ref="C6:F6"/>
    <mergeCell ref="G6:J6"/>
    <mergeCell ref="O6:O7"/>
    <mergeCell ref="C2:I2"/>
    <mergeCell ref="C3:I3"/>
    <mergeCell ref="C4:I4"/>
    <mergeCell ref="K6:N6"/>
  </mergeCells>
  <pageMargins left="0.7" right="0.7" top="0.75" bottom="0.75" header="0.3" footer="0.3"/>
  <pageSetup paperSize="8" scale="61" orientation="landscape" r:id="rId1"/>
  <headerFooter>
    <oddHeader>&amp;L&amp;G&amp;C&amp;"Arial,Bold"ANNEXURE FOR BIDDING PURPOSES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Input Sheet</vt:lpstr>
      <vt:lpstr>Pricing Annexure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SCMD</dc:creator>
  <cp:lastModifiedBy>Differance Shabangu</cp:lastModifiedBy>
  <cp:lastPrinted>2019-06-03T12:11:18Z</cp:lastPrinted>
  <dcterms:created xsi:type="dcterms:W3CDTF">2019-05-28T09:55:50Z</dcterms:created>
  <dcterms:modified xsi:type="dcterms:W3CDTF">2023-02-02T07:51:12Z</dcterms:modified>
</cp:coreProperties>
</file>