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tshalnu\Documents\C&amp;I Maintenance\Estimate\"/>
    </mc:Choice>
  </mc:AlternateContent>
  <xr:revisionPtr revIDLastSave="0" documentId="13_ncr:1_{E875A249-F18A-48FE-9EAE-647F4301AF75}" xr6:coauthVersionLast="47" xr6:coauthVersionMax="47" xr10:uidLastSave="{00000000-0000-0000-0000-000000000000}"/>
  <bookViews>
    <workbookView xWindow="-110" yWindow="-110" windowWidth="19420" windowHeight="10300" xr2:uid="{8C564BFD-6954-4C51-9C24-14B1C80702E5}"/>
  </bookViews>
  <sheets>
    <sheet name="C&amp;I" sheetId="1" r:id="rId1"/>
  </sheets>
  <definedNames>
    <definedName name="_Hlk191124204" localSheetId="0">'C&amp;I'!$A$23</definedName>
    <definedName name="_Hlk191124527" localSheetId="0">'C&amp;I'!$A$54</definedName>
    <definedName name="_xlnm.Print_Area" localSheetId="0">'C&amp;I'!$A$1:$I$68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I18" i="1" s="1"/>
  <c r="F19" i="1"/>
  <c r="I19" i="1" s="1"/>
  <c r="F17" i="1"/>
  <c r="I17" i="1" s="1"/>
  <c r="G25" i="1"/>
  <c r="I25" i="1" s="1"/>
  <c r="F16" i="1"/>
  <c r="I16" i="1" s="1"/>
  <c r="G58" i="1"/>
  <c r="I58" i="1" s="1"/>
  <c r="G59" i="1"/>
  <c r="I59" i="1" s="1"/>
  <c r="G27" i="1"/>
  <c r="I27" i="1" s="1"/>
  <c r="G28" i="1"/>
  <c r="I28" i="1" s="1"/>
  <c r="G29" i="1"/>
  <c r="I29" i="1" s="1"/>
  <c r="G30" i="1"/>
  <c r="I30" i="1" s="1"/>
  <c r="G31" i="1"/>
  <c r="I31" i="1" s="1"/>
  <c r="F9" i="1"/>
  <c r="I9" i="1" s="1"/>
  <c r="F10" i="1"/>
  <c r="I10" i="1" s="1"/>
  <c r="F11" i="1"/>
  <c r="I11" i="1" s="1"/>
  <c r="F13" i="1"/>
  <c r="I13" i="1" s="1"/>
  <c r="F14" i="1"/>
  <c r="I14" i="1" s="1"/>
  <c r="F15" i="1"/>
  <c r="I15" i="1" s="1"/>
  <c r="F37" i="1" l="1"/>
  <c r="G37" i="1" s="1"/>
  <c r="I37" i="1" s="1"/>
  <c r="F66" i="1" l="1"/>
  <c r="I66" i="1" s="1"/>
  <c r="F65" i="1"/>
  <c r="I65" i="1" s="1"/>
  <c r="G57" i="1"/>
  <c r="I57" i="1" s="1"/>
  <c r="F51" i="1"/>
  <c r="G51" i="1" s="1"/>
  <c r="I51" i="1" s="1"/>
  <c r="F50" i="1"/>
  <c r="G50" i="1" s="1"/>
  <c r="I50" i="1" s="1"/>
  <c r="F49" i="1"/>
  <c r="G49" i="1" s="1"/>
  <c r="I49" i="1" s="1"/>
  <c r="F48" i="1"/>
  <c r="G48" i="1" s="1"/>
  <c r="I48" i="1" s="1"/>
  <c r="F47" i="1"/>
  <c r="G47" i="1" s="1"/>
  <c r="I47" i="1" s="1"/>
  <c r="F41" i="1"/>
  <c r="G41" i="1" s="1"/>
  <c r="I41" i="1" s="1"/>
  <c r="F40" i="1"/>
  <c r="G40" i="1" s="1"/>
  <c r="I40" i="1" s="1"/>
  <c r="F39" i="1"/>
  <c r="G39" i="1" s="1"/>
  <c r="I39" i="1" s="1"/>
  <c r="F38" i="1"/>
  <c r="G38" i="1" s="1"/>
  <c r="I38" i="1" s="1"/>
  <c r="G26" i="1"/>
  <c r="I26" i="1" s="1"/>
  <c r="F8" i="1"/>
  <c r="I8" i="1" s="1"/>
  <c r="I21" i="1" s="1"/>
  <c r="I67" i="1" l="1"/>
  <c r="I60" i="1"/>
  <c r="I42" i="1"/>
  <c r="I52" i="1"/>
  <c r="I32" i="1"/>
</calcChain>
</file>

<file path=xl/sharedStrings.xml><?xml version="1.0" encoding="utf-8"?>
<sst xmlns="http://schemas.openxmlformats.org/spreadsheetml/2006/main" count="132" uniqueCount="51">
  <si>
    <t>Item no.</t>
  </si>
  <si>
    <t>Description</t>
  </si>
  <si>
    <t>Unit</t>
  </si>
  <si>
    <t>QTY</t>
  </si>
  <si>
    <t>Rate</t>
  </si>
  <si>
    <t xml:space="preserve">Total </t>
  </si>
  <si>
    <t>No of Years/ Months</t>
  </si>
  <si>
    <t>Total Price</t>
  </si>
  <si>
    <t>Safety file once off over 5 years)</t>
  </si>
  <si>
    <t>Sum</t>
  </si>
  <si>
    <t>Safety induction and medicals (Annually)</t>
  </si>
  <si>
    <t>No.</t>
  </si>
  <si>
    <t>Personal protective equipment (Yearly) actual to be claimed with a proof</t>
  </si>
  <si>
    <t>Tools &amp; Test equipment (Yearly) actual to be claimed with a proof)</t>
  </si>
  <si>
    <t>No</t>
  </si>
  <si>
    <r>
      <t>The total of the</t>
    </r>
    <r>
      <rPr>
        <b/>
        <sz val="10"/>
        <color theme="1"/>
        <rFont val="Calibri"/>
        <family val="2"/>
      </rPr>
      <t xml:space="preserve"> preliminaries and general’s Safety </t>
    </r>
    <r>
      <rPr>
        <sz val="10"/>
        <color theme="1"/>
        <rFont val="Calibri"/>
        <family val="2"/>
      </rPr>
      <t>Prices (excluding VAT)</t>
    </r>
  </si>
  <si>
    <t>Hrs per month</t>
  </si>
  <si>
    <t>Total</t>
  </si>
  <si>
    <t>No of months</t>
  </si>
  <si>
    <t>Supervisor</t>
  </si>
  <si>
    <t>HR</t>
  </si>
  <si>
    <t>Snr Technician</t>
  </si>
  <si>
    <t>Technician</t>
  </si>
  <si>
    <t>Contract administrator</t>
  </si>
  <si>
    <t>Utilityman</t>
  </si>
  <si>
    <r>
      <t>The total of the</t>
    </r>
    <r>
      <rPr>
        <b/>
        <sz val="10"/>
        <color theme="1"/>
        <rFont val="Calibri"/>
        <family val="2"/>
      </rPr>
      <t xml:space="preserve"> Normal working monthly</t>
    </r>
    <r>
      <rPr>
        <sz val="10"/>
        <color theme="1"/>
        <rFont val="Calibri"/>
        <family val="2"/>
      </rPr>
      <t xml:space="preserve"> service Prices (excluding VAT):</t>
    </r>
  </si>
  <si>
    <r>
      <t>The total of the</t>
    </r>
    <r>
      <rPr>
        <b/>
        <sz val="10"/>
        <color theme="1"/>
        <rFont val="Arial"/>
        <family val="2"/>
      </rPr>
      <t xml:space="preserve"> Overtime/public holiday</t>
    </r>
    <r>
      <rPr>
        <sz val="10"/>
        <color theme="1"/>
        <rFont val="Arial"/>
        <family val="2"/>
      </rPr>
      <t xml:space="preserve"> over five years Prices (excluding VAT):</t>
    </r>
  </si>
  <si>
    <r>
      <t>The total of the</t>
    </r>
    <r>
      <rPr>
        <b/>
        <sz val="10"/>
        <color theme="1"/>
        <rFont val="Arial"/>
        <family val="2"/>
      </rPr>
      <t xml:space="preserve"> Overtime/Sunday holiday</t>
    </r>
    <r>
      <rPr>
        <sz val="10"/>
        <color theme="1"/>
        <rFont val="Arial"/>
        <family val="2"/>
      </rPr>
      <t xml:space="preserve"> over five years Prices (excluding VAT):</t>
    </r>
  </si>
  <si>
    <r>
      <t>The total of the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standby allowance</t>
    </r>
    <r>
      <rPr>
        <sz val="10"/>
        <color theme="1"/>
        <rFont val="Arial"/>
        <family val="2"/>
      </rPr>
      <t xml:space="preserve"> over five years Prices (excluding VAT):</t>
    </r>
  </si>
  <si>
    <t>Travelling allowance</t>
  </si>
  <si>
    <t>km</t>
  </si>
  <si>
    <t>Travelling allowance (Standby and overtime)</t>
  </si>
  <si>
    <r>
      <t>The total of the</t>
    </r>
    <r>
      <rPr>
        <b/>
        <sz val="10"/>
        <color theme="1"/>
        <rFont val="Arial"/>
        <family val="2"/>
      </rPr>
      <t xml:space="preserve"> Travelling allowance monthly service </t>
    </r>
    <r>
      <rPr>
        <sz val="10"/>
        <color theme="1"/>
        <rFont val="Arial"/>
        <family val="2"/>
      </rPr>
      <t>Prices (excluding VAT):</t>
    </r>
  </si>
  <si>
    <t>Safety Officer</t>
  </si>
  <si>
    <t>SECTION 1</t>
  </si>
  <si>
    <t>SECTION 2</t>
  </si>
  <si>
    <t>SECTION 3</t>
  </si>
  <si>
    <t>SECTION 4</t>
  </si>
  <si>
    <t>SECTION 5</t>
  </si>
  <si>
    <t>SECTION 6</t>
  </si>
  <si>
    <t>Contract : The provision of C&amp;I Maintenance scope of work at Grootvlei Power Station including Vaal Dam Pumping Site for a period of 60 month and pulling of cables for as an when required</t>
  </si>
  <si>
    <t>IT Infrastructure</t>
  </si>
  <si>
    <t>Printer</t>
  </si>
  <si>
    <t>Police Clearance</t>
  </si>
  <si>
    <t xml:space="preserve">Laptop </t>
  </si>
  <si>
    <t>Wifi router  (rate per month )</t>
  </si>
  <si>
    <t>Project Manager ( once a week)</t>
  </si>
  <si>
    <t>Safety officer  (once a week )</t>
  </si>
  <si>
    <t>Double door fridge (side by side) Samsung 617L</t>
  </si>
  <si>
    <t>Water Cooler Dispensor 22L</t>
  </si>
  <si>
    <t>Microwave 56L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</si>
</sst>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8" formatCode="_-[$R-1C09]* #,##0.00_-;\-[$R-1C09]* #,##0.00_-;_-[$R-1C09]* &quot;-&quot;??_-;_-@_-"/>
  </numFmts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9" fillId="0" borderId="0"/>
    <xf numFmtId="0" fontId="4" fillId="0" borderId="0"/>
  </cellStyleXfs>
  <cellXfs count="28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/>
    </xf>
    <xf numFmtId="44" fontId="4" fillId="0" borderId="1" xfId="0" applyNumberFormat="1" applyFont="1" applyBorder="1" applyAlignment="1">
      <alignment horizontal="center"/>
    </xf>
    <xf numFmtId="44" fontId="5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horizontal="center"/>
    </xf>
    <xf numFmtId="0" fontId="7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68" fontId="0" fillId="0" borderId="0" xfId="2" applyNumberFormat="1" applyFont="1" applyFill="1" applyProtection="1"/>
    <xf numFmtId="44" fontId="0" fillId="0" borderId="0" xfId="0" applyNumberFormat="1" applyProtection="1">
      <protection locked="0"/>
    </xf>
    <xf numFmtId="168" fontId="0" fillId="0" borderId="0" xfId="1" applyNumberFormat="1" applyFont="1" applyFill="1" applyAlignment="1" applyProtection="1">
      <protection locked="0"/>
    </xf>
    <xf numFmtId="0" fontId="3" fillId="0" borderId="1" xfId="0" applyFont="1" applyBorder="1" applyAlignment="1">
      <alignment vertical="center" wrapText="1"/>
    </xf>
    <xf numFmtId="44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5">
    <cellStyle name="Comma" xfId="1" builtinId="3"/>
    <cellStyle name="Currency" xfId="2" builtinId="4"/>
    <cellStyle name="Normal" xfId="0" builtinId="0"/>
    <cellStyle name="Normal 14 2" xfId="3" xr:uid="{FE1703D5-DEFA-4BBA-B032-AC8F9CAD2C0D}"/>
    <cellStyle name="Normal 16 2" xfId="4" xr:uid="{7748AEB5-4900-412A-8F29-B8BDF062D7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D0722-842A-4A4A-BF09-2328E03CE2D1}">
  <dimension ref="A2:N72"/>
  <sheetViews>
    <sheetView tabSelected="1" view="pageBreakPreview" zoomScale="76" zoomScaleNormal="80" zoomScaleSheetLayoutView="76" workbookViewId="0">
      <selection activeCell="E12" sqref="E12"/>
    </sheetView>
  </sheetViews>
  <sheetFormatPr defaultColWidth="8.90625" defaultRowHeight="14.5" x14ac:dyDescent="0.35"/>
  <cols>
    <col min="1" max="1" width="12.6328125" style="4" customWidth="1"/>
    <col min="2" max="2" width="31.08984375" style="1" customWidth="1"/>
    <col min="3" max="3" width="17.1796875" style="4" customWidth="1"/>
    <col min="4" max="4" width="16.1796875" style="4" customWidth="1"/>
    <col min="5" max="5" width="14.90625" style="4" customWidth="1"/>
    <col min="6" max="6" width="17.81640625" style="4" customWidth="1"/>
    <col min="7" max="7" width="18.36328125" style="4" customWidth="1"/>
    <col min="8" max="8" width="16.453125" style="4" customWidth="1"/>
    <col min="9" max="9" width="19.453125" style="4" customWidth="1"/>
    <col min="10" max="16384" width="8.90625" style="1"/>
  </cols>
  <sheetData>
    <row r="2" spans="1:14" x14ac:dyDescent="0.35">
      <c r="A2" s="22" t="s">
        <v>40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5" spans="1:14" ht="31" x14ac:dyDescent="0.35">
      <c r="A5" s="7" t="s">
        <v>0</v>
      </c>
      <c r="B5" s="8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/>
      <c r="I5" s="7" t="s">
        <v>7</v>
      </c>
    </row>
    <row r="6" spans="1:14" x14ac:dyDescent="0.35">
      <c r="A6" s="1"/>
      <c r="B6" s="14" t="s">
        <v>34</v>
      </c>
      <c r="C6" s="1"/>
      <c r="D6" s="1"/>
      <c r="E6" s="1"/>
      <c r="F6" s="1"/>
      <c r="G6" s="1"/>
      <c r="H6" s="1"/>
      <c r="I6" s="1"/>
    </row>
    <row r="7" spans="1:14" x14ac:dyDescent="0.35">
      <c r="A7" s="5"/>
      <c r="B7" s="6"/>
      <c r="C7" s="5"/>
      <c r="D7" s="5"/>
      <c r="E7" s="11"/>
      <c r="F7" s="11"/>
      <c r="G7" s="5"/>
      <c r="H7" s="5"/>
      <c r="I7" s="10"/>
    </row>
    <row r="8" spans="1:14" x14ac:dyDescent="0.35">
      <c r="A8" s="5">
        <v>1</v>
      </c>
      <c r="B8" s="6" t="s">
        <v>8</v>
      </c>
      <c r="C8" s="5" t="s">
        <v>9</v>
      </c>
      <c r="D8" s="5">
        <v>1</v>
      </c>
      <c r="E8" s="11"/>
      <c r="F8" s="11">
        <f>D8*E8</f>
        <v>0</v>
      </c>
      <c r="G8" s="5">
        <v>1</v>
      </c>
      <c r="H8" s="5"/>
      <c r="I8" s="10">
        <f>F8*G8</f>
        <v>0</v>
      </c>
    </row>
    <row r="9" spans="1:14" ht="26" x14ac:dyDescent="0.35">
      <c r="A9" s="5">
        <v>2</v>
      </c>
      <c r="B9" s="6" t="s">
        <v>10</v>
      </c>
      <c r="C9" s="5" t="s">
        <v>11</v>
      </c>
      <c r="D9" s="5">
        <v>32</v>
      </c>
      <c r="E9" s="11"/>
      <c r="F9" s="11">
        <f t="shared" ref="F9:F19" si="0">D9*E9</f>
        <v>0</v>
      </c>
      <c r="G9" s="5">
        <v>5</v>
      </c>
      <c r="H9" s="5"/>
      <c r="I9" s="10">
        <f t="shared" ref="I9:I11" si="1">F9*G9</f>
        <v>0</v>
      </c>
    </row>
    <row r="10" spans="1:14" ht="26" x14ac:dyDescent="0.35">
      <c r="A10" s="5">
        <v>3</v>
      </c>
      <c r="B10" s="6" t="s">
        <v>12</v>
      </c>
      <c r="C10" s="5" t="s">
        <v>11</v>
      </c>
      <c r="D10" s="5">
        <v>32</v>
      </c>
      <c r="E10" s="11"/>
      <c r="F10" s="11">
        <f t="shared" si="0"/>
        <v>0</v>
      </c>
      <c r="G10" s="5">
        <v>5</v>
      </c>
      <c r="H10" s="5"/>
      <c r="I10" s="10">
        <f t="shared" si="1"/>
        <v>0</v>
      </c>
    </row>
    <row r="11" spans="1:14" ht="33" customHeight="1" x14ac:dyDescent="0.35">
      <c r="A11" s="5">
        <v>4</v>
      </c>
      <c r="B11" s="6" t="s">
        <v>13</v>
      </c>
      <c r="C11" s="5" t="s">
        <v>14</v>
      </c>
      <c r="D11" s="5">
        <v>16</v>
      </c>
      <c r="E11" s="11"/>
      <c r="F11" s="11">
        <f t="shared" si="0"/>
        <v>0</v>
      </c>
      <c r="G11" s="5">
        <v>1</v>
      </c>
      <c r="H11" s="5"/>
      <c r="I11" s="10">
        <f t="shared" si="1"/>
        <v>0</v>
      </c>
    </row>
    <row r="12" spans="1:14" ht="33" customHeight="1" x14ac:dyDescent="0.35">
      <c r="A12" s="5">
        <v>5</v>
      </c>
      <c r="B12" s="20" t="s">
        <v>41</v>
      </c>
      <c r="C12" s="5"/>
      <c r="D12" s="5"/>
      <c r="E12" s="11"/>
      <c r="F12" s="11"/>
      <c r="G12" s="5"/>
      <c r="H12" s="5"/>
      <c r="I12" s="10"/>
    </row>
    <row r="13" spans="1:14" ht="33" customHeight="1" x14ac:dyDescent="0.35">
      <c r="A13" s="5"/>
      <c r="B13" s="6" t="s">
        <v>44</v>
      </c>
      <c r="C13" s="5" t="s">
        <v>14</v>
      </c>
      <c r="D13" s="5">
        <v>2</v>
      </c>
      <c r="E13" s="11"/>
      <c r="F13" s="11">
        <f t="shared" si="0"/>
        <v>0</v>
      </c>
      <c r="G13" s="5">
        <v>1</v>
      </c>
      <c r="H13" s="5"/>
      <c r="I13" s="10">
        <f t="shared" ref="I13:I16" si="2">F13*G13</f>
        <v>0</v>
      </c>
    </row>
    <row r="14" spans="1:14" x14ac:dyDescent="0.35">
      <c r="A14" s="5"/>
      <c r="B14" s="6" t="s">
        <v>42</v>
      </c>
      <c r="C14" s="5" t="s">
        <v>14</v>
      </c>
      <c r="D14" s="5">
        <v>1</v>
      </c>
      <c r="E14" s="11"/>
      <c r="F14" s="11">
        <f t="shared" si="0"/>
        <v>0</v>
      </c>
      <c r="G14" s="5">
        <v>1</v>
      </c>
      <c r="H14" s="5"/>
      <c r="I14" s="10">
        <f t="shared" si="2"/>
        <v>0</v>
      </c>
    </row>
    <row r="15" spans="1:14" x14ac:dyDescent="0.35">
      <c r="A15" s="5"/>
      <c r="B15" s="6" t="s">
        <v>45</v>
      </c>
      <c r="C15" s="5" t="s">
        <v>14</v>
      </c>
      <c r="D15" s="5">
        <v>1</v>
      </c>
      <c r="E15" s="11"/>
      <c r="F15" s="11">
        <f t="shared" si="0"/>
        <v>0</v>
      </c>
      <c r="G15" s="5">
        <v>60</v>
      </c>
      <c r="H15" s="5"/>
      <c r="I15" s="10">
        <f t="shared" si="2"/>
        <v>0</v>
      </c>
    </row>
    <row r="16" spans="1:14" x14ac:dyDescent="0.35">
      <c r="A16" s="5">
        <v>6</v>
      </c>
      <c r="B16" s="6" t="s">
        <v>43</v>
      </c>
      <c r="C16" s="5" t="s">
        <v>14</v>
      </c>
      <c r="D16" s="5">
        <v>32</v>
      </c>
      <c r="E16" s="11"/>
      <c r="F16" s="11">
        <f t="shared" si="0"/>
        <v>0</v>
      </c>
      <c r="G16" s="5">
        <v>5</v>
      </c>
      <c r="H16" s="5"/>
      <c r="I16" s="10">
        <f t="shared" si="2"/>
        <v>0</v>
      </c>
    </row>
    <row r="17" spans="1:9" ht="26" x14ac:dyDescent="0.35">
      <c r="A17" s="5">
        <v>7</v>
      </c>
      <c r="B17" s="6" t="s">
        <v>48</v>
      </c>
      <c r="C17" s="5" t="s">
        <v>14</v>
      </c>
      <c r="D17" s="5">
        <v>1</v>
      </c>
      <c r="E17" s="11"/>
      <c r="F17" s="11">
        <f t="shared" si="0"/>
        <v>0</v>
      </c>
      <c r="G17" s="5"/>
      <c r="H17" s="5"/>
      <c r="I17" s="10">
        <f>F17</f>
        <v>0</v>
      </c>
    </row>
    <row r="18" spans="1:9" x14ac:dyDescent="0.35">
      <c r="A18" s="5">
        <v>8</v>
      </c>
      <c r="B18" s="6" t="s">
        <v>49</v>
      </c>
      <c r="C18" s="5" t="s">
        <v>14</v>
      </c>
      <c r="D18" s="5">
        <v>2</v>
      </c>
      <c r="E18" s="11"/>
      <c r="F18" s="11">
        <f t="shared" si="0"/>
        <v>0</v>
      </c>
      <c r="G18" s="5"/>
      <c r="H18" s="5"/>
      <c r="I18" s="10">
        <f>F18</f>
        <v>0</v>
      </c>
    </row>
    <row r="19" spans="1:9" x14ac:dyDescent="0.35">
      <c r="A19" s="5">
        <v>9</v>
      </c>
      <c r="B19" s="6" t="s">
        <v>50</v>
      </c>
      <c r="C19" s="5" t="s">
        <v>14</v>
      </c>
      <c r="D19" s="5">
        <v>2</v>
      </c>
      <c r="E19" s="11"/>
      <c r="F19" s="11">
        <f t="shared" si="0"/>
        <v>0</v>
      </c>
      <c r="G19" s="5"/>
      <c r="H19" s="5"/>
      <c r="I19" s="10">
        <f>F19</f>
        <v>0</v>
      </c>
    </row>
    <row r="20" spans="1:9" x14ac:dyDescent="0.35">
      <c r="A20" s="5"/>
      <c r="B20" s="6"/>
      <c r="C20" s="5"/>
      <c r="D20" s="5"/>
      <c r="E20" s="11"/>
      <c r="F20" s="11"/>
      <c r="G20" s="5"/>
      <c r="H20" s="5"/>
      <c r="I20" s="10"/>
    </row>
    <row r="21" spans="1:9" ht="26.4" customHeight="1" x14ac:dyDescent="0.35">
      <c r="A21" s="5"/>
      <c r="B21" s="23" t="s">
        <v>15</v>
      </c>
      <c r="C21" s="23"/>
      <c r="D21" s="23"/>
      <c r="E21" s="23"/>
      <c r="F21" s="5"/>
      <c r="G21" s="5"/>
      <c r="H21" s="5"/>
      <c r="I21" s="13">
        <f>SUM(I7:I19)</f>
        <v>0</v>
      </c>
    </row>
    <row r="23" spans="1:9" ht="15.5" x14ac:dyDescent="0.35">
      <c r="A23" s="7" t="s">
        <v>0</v>
      </c>
      <c r="B23" s="8" t="s">
        <v>1</v>
      </c>
      <c r="C23" s="7" t="s">
        <v>2</v>
      </c>
      <c r="D23" s="7" t="s">
        <v>3</v>
      </c>
      <c r="E23" s="7" t="s">
        <v>16</v>
      </c>
      <c r="F23" s="7" t="s">
        <v>4</v>
      </c>
      <c r="G23" s="7" t="s">
        <v>17</v>
      </c>
      <c r="H23" s="7" t="s">
        <v>18</v>
      </c>
      <c r="I23" s="9" t="s">
        <v>7</v>
      </c>
    </row>
    <row r="24" spans="1:9" x14ac:dyDescent="0.35">
      <c r="A24" s="1"/>
      <c r="B24" s="14" t="s">
        <v>35</v>
      </c>
      <c r="C24" s="1"/>
      <c r="D24" s="1"/>
      <c r="E24" s="1"/>
      <c r="F24" s="1"/>
      <c r="G24" s="1"/>
      <c r="H24" s="1"/>
      <c r="I24" s="1"/>
    </row>
    <row r="25" spans="1:9" x14ac:dyDescent="0.35">
      <c r="A25" s="5">
        <v>1</v>
      </c>
      <c r="B25" s="6" t="s">
        <v>46</v>
      </c>
      <c r="C25" s="5" t="s">
        <v>20</v>
      </c>
      <c r="D25" s="5">
        <v>1</v>
      </c>
      <c r="E25" s="5">
        <v>32</v>
      </c>
      <c r="F25" s="11"/>
      <c r="G25" s="11">
        <f>D25*E25*F25</f>
        <v>0</v>
      </c>
      <c r="H25" s="5">
        <v>60</v>
      </c>
      <c r="I25" s="11">
        <f>G25*H25</f>
        <v>0</v>
      </c>
    </row>
    <row r="26" spans="1:9" x14ac:dyDescent="0.35">
      <c r="A26" s="5">
        <v>2</v>
      </c>
      <c r="B26" s="6" t="s">
        <v>19</v>
      </c>
      <c r="C26" s="5" t="s">
        <v>20</v>
      </c>
      <c r="D26" s="5">
        <v>1</v>
      </c>
      <c r="E26" s="5">
        <v>173</v>
      </c>
      <c r="F26" s="11"/>
      <c r="G26" s="11">
        <f>D26*E26*F26</f>
        <v>0</v>
      </c>
      <c r="H26" s="5">
        <v>60</v>
      </c>
      <c r="I26" s="11">
        <f>G26*H26</f>
        <v>0</v>
      </c>
    </row>
    <row r="27" spans="1:9" x14ac:dyDescent="0.35">
      <c r="A27" s="5">
        <v>3</v>
      </c>
      <c r="B27" s="6" t="s">
        <v>47</v>
      </c>
      <c r="C27" s="5" t="s">
        <v>20</v>
      </c>
      <c r="D27" s="5">
        <v>1</v>
      </c>
      <c r="E27" s="5">
        <v>32</v>
      </c>
      <c r="F27" s="11"/>
      <c r="G27" s="11">
        <f t="shared" ref="G27:G31" si="3">D27*E27*F27</f>
        <v>0</v>
      </c>
      <c r="H27" s="5">
        <v>60</v>
      </c>
      <c r="I27" s="11">
        <f t="shared" ref="I27:I31" si="4">G27*H27</f>
        <v>0</v>
      </c>
    </row>
    <row r="28" spans="1:9" x14ac:dyDescent="0.35">
      <c r="A28" s="5">
        <v>4</v>
      </c>
      <c r="B28" s="6" t="s">
        <v>21</v>
      </c>
      <c r="C28" s="5" t="s">
        <v>20</v>
      </c>
      <c r="D28" s="5">
        <v>2</v>
      </c>
      <c r="E28" s="5">
        <v>173</v>
      </c>
      <c r="F28" s="11"/>
      <c r="G28" s="11">
        <f t="shared" si="3"/>
        <v>0</v>
      </c>
      <c r="H28" s="5">
        <v>60</v>
      </c>
      <c r="I28" s="11">
        <f t="shared" si="4"/>
        <v>0</v>
      </c>
    </row>
    <row r="29" spans="1:9" x14ac:dyDescent="0.35">
      <c r="A29" s="5">
        <v>5</v>
      </c>
      <c r="B29" s="6" t="s">
        <v>22</v>
      </c>
      <c r="C29" s="5" t="s">
        <v>20</v>
      </c>
      <c r="D29" s="5">
        <v>13</v>
      </c>
      <c r="E29" s="5">
        <v>173</v>
      </c>
      <c r="F29" s="11"/>
      <c r="G29" s="11">
        <f t="shared" si="3"/>
        <v>0</v>
      </c>
      <c r="H29" s="5">
        <v>60</v>
      </c>
      <c r="I29" s="11">
        <f t="shared" si="4"/>
        <v>0</v>
      </c>
    </row>
    <row r="30" spans="1:9" x14ac:dyDescent="0.35">
      <c r="A30" s="5">
        <v>6</v>
      </c>
      <c r="B30" s="6" t="s">
        <v>23</v>
      </c>
      <c r="C30" s="5" t="s">
        <v>20</v>
      </c>
      <c r="D30" s="5">
        <v>1</v>
      </c>
      <c r="E30" s="5">
        <v>173</v>
      </c>
      <c r="F30" s="11"/>
      <c r="G30" s="11">
        <f t="shared" si="3"/>
        <v>0</v>
      </c>
      <c r="H30" s="5">
        <v>60</v>
      </c>
      <c r="I30" s="11">
        <f t="shared" si="4"/>
        <v>0</v>
      </c>
    </row>
    <row r="31" spans="1:9" x14ac:dyDescent="0.35">
      <c r="A31" s="5">
        <v>7</v>
      </c>
      <c r="B31" s="6" t="s">
        <v>24</v>
      </c>
      <c r="C31" s="5" t="s">
        <v>20</v>
      </c>
      <c r="D31" s="5">
        <v>12</v>
      </c>
      <c r="E31" s="5">
        <v>60</v>
      </c>
      <c r="F31" s="11"/>
      <c r="G31" s="11">
        <f t="shared" si="3"/>
        <v>0</v>
      </c>
      <c r="H31" s="5">
        <v>60</v>
      </c>
      <c r="I31" s="11">
        <f t="shared" si="4"/>
        <v>0</v>
      </c>
    </row>
    <row r="32" spans="1:9" ht="23.4" customHeight="1" x14ac:dyDescent="0.35">
      <c r="A32" s="5"/>
      <c r="B32" s="24" t="s">
        <v>25</v>
      </c>
      <c r="C32" s="25"/>
      <c r="D32" s="25"/>
      <c r="E32" s="25"/>
      <c r="F32" s="26"/>
      <c r="G32" s="5"/>
      <c r="H32" s="5"/>
      <c r="I32" s="21">
        <f>SUM(I25:I31)</f>
        <v>0</v>
      </c>
    </row>
    <row r="33" spans="1:9" x14ac:dyDescent="0.35">
      <c r="A33" s="3"/>
      <c r="B33" s="2"/>
      <c r="C33" s="3"/>
      <c r="D33" s="3"/>
      <c r="E33" s="3"/>
      <c r="F33" s="3"/>
      <c r="G33" s="3"/>
      <c r="H33" s="3"/>
      <c r="I33" s="3"/>
    </row>
    <row r="34" spans="1:9" ht="15.5" x14ac:dyDescent="0.35">
      <c r="A34" s="7" t="s">
        <v>0</v>
      </c>
      <c r="B34" s="8" t="s">
        <v>1</v>
      </c>
      <c r="C34" s="7" t="s">
        <v>2</v>
      </c>
      <c r="D34" s="7" t="s">
        <v>3</v>
      </c>
      <c r="E34" s="7" t="s">
        <v>16</v>
      </c>
      <c r="F34" s="7" t="s">
        <v>4</v>
      </c>
      <c r="G34" s="7" t="s">
        <v>17</v>
      </c>
      <c r="H34" s="7" t="s">
        <v>18</v>
      </c>
      <c r="I34" s="7" t="s">
        <v>7</v>
      </c>
    </row>
    <row r="35" spans="1:9" x14ac:dyDescent="0.35">
      <c r="A35" s="1"/>
      <c r="B35" s="14" t="s">
        <v>36</v>
      </c>
      <c r="C35" s="1"/>
      <c r="D35" s="1"/>
      <c r="E35" s="1"/>
      <c r="F35" s="1"/>
      <c r="G35" s="1"/>
      <c r="H35" s="1"/>
      <c r="I35" s="1"/>
    </row>
    <row r="36" spans="1:9" x14ac:dyDescent="0.35">
      <c r="A36" s="5"/>
      <c r="B36" s="6"/>
      <c r="C36" s="5"/>
      <c r="D36" s="5"/>
      <c r="E36" s="5"/>
      <c r="F36" s="11"/>
      <c r="G36" s="11"/>
      <c r="H36" s="5"/>
      <c r="I36" s="11"/>
    </row>
    <row r="37" spans="1:9" x14ac:dyDescent="0.35">
      <c r="A37" s="5">
        <v>1</v>
      </c>
      <c r="B37" s="6" t="s">
        <v>19</v>
      </c>
      <c r="C37" s="5" t="s">
        <v>20</v>
      </c>
      <c r="D37" s="5">
        <v>1</v>
      </c>
      <c r="E37" s="5">
        <v>20</v>
      </c>
      <c r="F37" s="11">
        <f>F26*1.5</f>
        <v>0</v>
      </c>
      <c r="G37" s="11">
        <f>D37*E37*F37</f>
        <v>0</v>
      </c>
      <c r="H37" s="5">
        <v>60</v>
      </c>
      <c r="I37" s="11">
        <f>G37*H37</f>
        <v>0</v>
      </c>
    </row>
    <row r="38" spans="1:9" x14ac:dyDescent="0.35">
      <c r="A38" s="5">
        <v>2</v>
      </c>
      <c r="B38" s="6" t="s">
        <v>33</v>
      </c>
      <c r="C38" s="5" t="s">
        <v>20</v>
      </c>
      <c r="D38" s="5">
        <v>1</v>
      </c>
      <c r="E38" s="5">
        <v>16</v>
      </c>
      <c r="F38" s="11">
        <f>F27*1.5</f>
        <v>0</v>
      </c>
      <c r="G38" s="11">
        <f t="shared" ref="G38:G41" si="5">D38*E38*F38</f>
        <v>0</v>
      </c>
      <c r="H38" s="5">
        <v>60</v>
      </c>
      <c r="I38" s="11">
        <f t="shared" ref="I38:I41" si="6">G38*H38</f>
        <v>0</v>
      </c>
    </row>
    <row r="39" spans="1:9" x14ac:dyDescent="0.35">
      <c r="A39" s="5">
        <v>3</v>
      </c>
      <c r="B39" s="6" t="s">
        <v>21</v>
      </c>
      <c r="C39" s="5" t="s">
        <v>20</v>
      </c>
      <c r="D39" s="5">
        <v>2</v>
      </c>
      <c r="E39" s="5">
        <v>40</v>
      </c>
      <c r="F39" s="11">
        <f>F28*1.5</f>
        <v>0</v>
      </c>
      <c r="G39" s="11">
        <f t="shared" si="5"/>
        <v>0</v>
      </c>
      <c r="H39" s="5">
        <v>60</v>
      </c>
      <c r="I39" s="11">
        <f t="shared" si="6"/>
        <v>0</v>
      </c>
    </row>
    <row r="40" spans="1:9" x14ac:dyDescent="0.35">
      <c r="A40" s="5">
        <v>4</v>
      </c>
      <c r="B40" s="6" t="s">
        <v>22</v>
      </c>
      <c r="C40" s="5" t="s">
        <v>20</v>
      </c>
      <c r="D40" s="5">
        <v>13</v>
      </c>
      <c r="E40" s="5">
        <v>60</v>
      </c>
      <c r="F40" s="11">
        <f>F29*1.5</f>
        <v>0</v>
      </c>
      <c r="G40" s="11">
        <f t="shared" si="5"/>
        <v>0</v>
      </c>
      <c r="H40" s="5">
        <v>60</v>
      </c>
      <c r="I40" s="11">
        <f t="shared" si="6"/>
        <v>0</v>
      </c>
    </row>
    <row r="41" spans="1:9" x14ac:dyDescent="0.35">
      <c r="A41" s="5">
        <v>5</v>
      </c>
      <c r="B41" s="6" t="s">
        <v>24</v>
      </c>
      <c r="C41" s="5" t="s">
        <v>20</v>
      </c>
      <c r="D41" s="5">
        <v>12</v>
      </c>
      <c r="E41" s="5">
        <v>40</v>
      </c>
      <c r="F41" s="11">
        <f>F31*1.5</f>
        <v>0</v>
      </c>
      <c r="G41" s="11">
        <f t="shared" si="5"/>
        <v>0</v>
      </c>
      <c r="H41" s="5">
        <v>60</v>
      </c>
      <c r="I41" s="11">
        <f t="shared" si="6"/>
        <v>0</v>
      </c>
    </row>
    <row r="42" spans="1:9" ht="30.65" customHeight="1" x14ac:dyDescent="0.35">
      <c r="A42" s="5"/>
      <c r="B42" s="24" t="s">
        <v>26</v>
      </c>
      <c r="C42" s="25"/>
      <c r="D42" s="25"/>
      <c r="E42" s="26"/>
      <c r="F42" s="5"/>
      <c r="G42" s="5"/>
      <c r="H42" s="5"/>
      <c r="I42" s="21">
        <f>SUM(I36:I41)</f>
        <v>0</v>
      </c>
    </row>
    <row r="44" spans="1:9" ht="15.5" x14ac:dyDescent="0.35">
      <c r="A44" s="7" t="s">
        <v>0</v>
      </c>
      <c r="B44" s="8" t="s">
        <v>1</v>
      </c>
      <c r="C44" s="7" t="s">
        <v>2</v>
      </c>
      <c r="D44" s="7" t="s">
        <v>3</v>
      </c>
      <c r="E44" s="7" t="s">
        <v>16</v>
      </c>
      <c r="F44" s="7" t="s">
        <v>4</v>
      </c>
      <c r="G44" s="7" t="s">
        <v>17</v>
      </c>
      <c r="H44" s="7" t="s">
        <v>18</v>
      </c>
      <c r="I44" s="7" t="s">
        <v>7</v>
      </c>
    </row>
    <row r="45" spans="1:9" x14ac:dyDescent="0.35">
      <c r="A45" s="1"/>
      <c r="B45" s="14" t="s">
        <v>37</v>
      </c>
      <c r="C45" s="1"/>
      <c r="D45" s="1"/>
      <c r="E45" s="1"/>
      <c r="F45" s="1"/>
      <c r="G45" s="1"/>
      <c r="H45" s="1"/>
      <c r="I45" s="1"/>
    </row>
    <row r="46" spans="1:9" x14ac:dyDescent="0.35">
      <c r="A46" s="5"/>
      <c r="B46" s="6"/>
      <c r="C46" s="5"/>
      <c r="D46" s="5"/>
      <c r="E46" s="5"/>
      <c r="F46" s="11"/>
      <c r="G46" s="11"/>
      <c r="H46" s="5"/>
      <c r="I46" s="11"/>
    </row>
    <row r="47" spans="1:9" x14ac:dyDescent="0.35">
      <c r="A47" s="5">
        <v>1</v>
      </c>
      <c r="B47" s="6" t="s">
        <v>19</v>
      </c>
      <c r="C47" s="5" t="s">
        <v>20</v>
      </c>
      <c r="D47" s="5">
        <v>1</v>
      </c>
      <c r="E47" s="5">
        <v>20</v>
      </c>
      <c r="F47" s="11">
        <f>F26*2</f>
        <v>0</v>
      </c>
      <c r="G47" s="11">
        <f>D47*E47*F47</f>
        <v>0</v>
      </c>
      <c r="H47" s="5">
        <v>60</v>
      </c>
      <c r="I47" s="11">
        <f>G47*H47</f>
        <v>0</v>
      </c>
    </row>
    <row r="48" spans="1:9" x14ac:dyDescent="0.35">
      <c r="A48" s="5">
        <v>2</v>
      </c>
      <c r="B48" s="6" t="s">
        <v>33</v>
      </c>
      <c r="C48" s="5" t="s">
        <v>20</v>
      </c>
      <c r="D48" s="5">
        <v>1</v>
      </c>
      <c r="E48" s="5">
        <v>16</v>
      </c>
      <c r="F48" s="11">
        <f>F27*2</f>
        <v>0</v>
      </c>
      <c r="G48" s="11">
        <f t="shared" ref="G48:G51" si="7">D48*E48*F48</f>
        <v>0</v>
      </c>
      <c r="H48" s="5">
        <v>60</v>
      </c>
      <c r="I48" s="11">
        <f t="shared" ref="I48:I51" si="8">G48*H48</f>
        <v>0</v>
      </c>
    </row>
    <row r="49" spans="1:9" x14ac:dyDescent="0.35">
      <c r="A49" s="5">
        <v>3</v>
      </c>
      <c r="B49" s="6" t="s">
        <v>21</v>
      </c>
      <c r="C49" s="5" t="s">
        <v>20</v>
      </c>
      <c r="D49" s="5">
        <v>2</v>
      </c>
      <c r="E49" s="5">
        <v>24</v>
      </c>
      <c r="F49" s="11">
        <f>F29*2</f>
        <v>0</v>
      </c>
      <c r="G49" s="11">
        <f t="shared" si="7"/>
        <v>0</v>
      </c>
      <c r="H49" s="5">
        <v>60</v>
      </c>
      <c r="I49" s="11">
        <f t="shared" si="8"/>
        <v>0</v>
      </c>
    </row>
    <row r="50" spans="1:9" x14ac:dyDescent="0.35">
      <c r="A50" s="5">
        <v>4</v>
      </c>
      <c r="B50" s="6" t="s">
        <v>22</v>
      </c>
      <c r="C50" s="5" t="s">
        <v>20</v>
      </c>
      <c r="D50" s="5">
        <v>13</v>
      </c>
      <c r="E50" s="5">
        <v>24</v>
      </c>
      <c r="F50" s="11">
        <f>F29*2</f>
        <v>0</v>
      </c>
      <c r="G50" s="11">
        <f t="shared" si="7"/>
        <v>0</v>
      </c>
      <c r="H50" s="5">
        <v>60</v>
      </c>
      <c r="I50" s="11">
        <f t="shared" si="8"/>
        <v>0</v>
      </c>
    </row>
    <row r="51" spans="1:9" x14ac:dyDescent="0.35">
      <c r="A51" s="5">
        <v>5</v>
      </c>
      <c r="B51" s="6" t="s">
        <v>24</v>
      </c>
      <c r="C51" s="5" t="s">
        <v>20</v>
      </c>
      <c r="D51" s="5">
        <v>12</v>
      </c>
      <c r="E51" s="5">
        <v>24</v>
      </c>
      <c r="F51" s="11">
        <f>F31*2</f>
        <v>0</v>
      </c>
      <c r="G51" s="11">
        <f t="shared" si="7"/>
        <v>0</v>
      </c>
      <c r="H51" s="5">
        <v>60</v>
      </c>
      <c r="I51" s="11">
        <f t="shared" si="8"/>
        <v>0</v>
      </c>
    </row>
    <row r="52" spans="1:9" ht="30" customHeight="1" x14ac:dyDescent="0.35">
      <c r="A52" s="5"/>
      <c r="B52" s="24" t="s">
        <v>27</v>
      </c>
      <c r="C52" s="25"/>
      <c r="D52" s="25"/>
      <c r="E52" s="26"/>
      <c r="F52" s="5"/>
      <c r="G52" s="5"/>
      <c r="H52" s="5"/>
      <c r="I52" s="21">
        <f>SUM(I46:I51)</f>
        <v>0</v>
      </c>
    </row>
    <row r="54" spans="1:9" ht="15.5" x14ac:dyDescent="0.35">
      <c r="A54" s="7" t="s">
        <v>0</v>
      </c>
      <c r="B54" s="8" t="s">
        <v>1</v>
      </c>
      <c r="C54" s="7" t="s">
        <v>2</v>
      </c>
      <c r="D54" s="7" t="s">
        <v>3</v>
      </c>
      <c r="E54" s="7" t="s">
        <v>16</v>
      </c>
      <c r="F54" s="7" t="s">
        <v>4</v>
      </c>
      <c r="G54" s="7" t="s">
        <v>17</v>
      </c>
      <c r="H54" s="7" t="s">
        <v>18</v>
      </c>
      <c r="I54" s="9" t="s">
        <v>7</v>
      </c>
    </row>
    <row r="55" spans="1:9" x14ac:dyDescent="0.35">
      <c r="A55" s="1"/>
      <c r="B55" s="14" t="s">
        <v>38</v>
      </c>
      <c r="C55" s="1"/>
      <c r="D55" s="1"/>
      <c r="E55" s="1"/>
      <c r="F55" s="1"/>
      <c r="G55" s="1"/>
      <c r="H55" s="1"/>
      <c r="I55" s="1"/>
    </row>
    <row r="56" spans="1:9" x14ac:dyDescent="0.35">
      <c r="A56" s="5"/>
      <c r="B56" s="6"/>
      <c r="C56" s="5"/>
      <c r="D56" s="5"/>
      <c r="E56" s="5"/>
      <c r="F56" s="11"/>
      <c r="G56" s="11"/>
      <c r="H56" s="5"/>
      <c r="I56" s="11"/>
    </row>
    <row r="57" spans="1:9" x14ac:dyDescent="0.35">
      <c r="A57" s="5">
        <v>1</v>
      </c>
      <c r="B57" s="6" t="s">
        <v>19</v>
      </c>
      <c r="C57" s="5" t="s">
        <v>20</v>
      </c>
      <c r="D57" s="5">
        <v>1</v>
      </c>
      <c r="E57" s="5">
        <v>14</v>
      </c>
      <c r="F57" s="11"/>
      <c r="G57" s="11">
        <f>D57*E57*F57</f>
        <v>0</v>
      </c>
      <c r="H57" s="5">
        <v>60</v>
      </c>
      <c r="I57" s="11">
        <f>G57*H57</f>
        <v>0</v>
      </c>
    </row>
    <row r="58" spans="1:9" x14ac:dyDescent="0.35">
      <c r="A58" s="5">
        <v>2</v>
      </c>
      <c r="B58" s="6" t="s">
        <v>21</v>
      </c>
      <c r="C58" s="5" t="s">
        <v>20</v>
      </c>
      <c r="D58" s="5">
        <v>2</v>
      </c>
      <c r="E58" s="5">
        <v>14</v>
      </c>
      <c r="F58" s="11"/>
      <c r="G58" s="11">
        <f t="shared" ref="G58:G59" si="9">D58*E58*F58</f>
        <v>0</v>
      </c>
      <c r="H58" s="5">
        <v>60</v>
      </c>
      <c r="I58" s="11">
        <f t="shared" ref="I58:I59" si="10">G58*H58</f>
        <v>0</v>
      </c>
    </row>
    <row r="59" spans="1:9" x14ac:dyDescent="0.35">
      <c r="A59" s="5">
        <v>3</v>
      </c>
      <c r="B59" s="6" t="s">
        <v>22</v>
      </c>
      <c r="C59" s="5" t="s">
        <v>20</v>
      </c>
      <c r="D59" s="5">
        <v>13</v>
      </c>
      <c r="E59" s="5">
        <v>14</v>
      </c>
      <c r="F59" s="11"/>
      <c r="G59" s="11">
        <f t="shared" si="9"/>
        <v>0</v>
      </c>
      <c r="H59" s="5">
        <v>60</v>
      </c>
      <c r="I59" s="11">
        <f t="shared" si="10"/>
        <v>0</v>
      </c>
    </row>
    <row r="60" spans="1:9" ht="28.25" customHeight="1" x14ac:dyDescent="0.35">
      <c r="A60" s="5"/>
      <c r="B60" s="24" t="s">
        <v>28</v>
      </c>
      <c r="C60" s="25"/>
      <c r="D60" s="25"/>
      <c r="E60" s="26"/>
      <c r="F60" s="5"/>
      <c r="G60" s="5"/>
      <c r="H60" s="5"/>
      <c r="I60" s="21">
        <f>SUM(I56:I59)</f>
        <v>0</v>
      </c>
    </row>
    <row r="62" spans="1:9" ht="15.5" x14ac:dyDescent="0.35">
      <c r="A62" s="7" t="s">
        <v>0</v>
      </c>
      <c r="B62" s="8" t="s">
        <v>1</v>
      </c>
      <c r="C62" s="7" t="s">
        <v>2</v>
      </c>
      <c r="D62" s="7" t="s">
        <v>3</v>
      </c>
      <c r="E62" s="7" t="s">
        <v>4</v>
      </c>
      <c r="F62" s="7" t="s">
        <v>17</v>
      </c>
      <c r="G62" s="7" t="s">
        <v>18</v>
      </c>
      <c r="H62" s="7"/>
      <c r="I62" s="7" t="s">
        <v>7</v>
      </c>
    </row>
    <row r="63" spans="1:9" x14ac:dyDescent="0.35">
      <c r="A63" s="1"/>
      <c r="B63" s="14" t="s">
        <v>39</v>
      </c>
      <c r="C63" s="1"/>
      <c r="D63" s="1"/>
      <c r="E63" s="1"/>
      <c r="F63" s="1"/>
      <c r="G63" s="1"/>
      <c r="H63" s="1"/>
      <c r="I63" s="1"/>
    </row>
    <row r="64" spans="1:9" x14ac:dyDescent="0.35">
      <c r="A64" s="5"/>
      <c r="B64" s="6"/>
      <c r="C64" s="5"/>
      <c r="D64" s="5"/>
      <c r="E64" s="11"/>
      <c r="F64" s="11"/>
      <c r="G64" s="5"/>
      <c r="H64" s="11"/>
      <c r="I64" s="11"/>
    </row>
    <row r="65" spans="1:9" x14ac:dyDescent="0.35">
      <c r="A65" s="5">
        <v>1</v>
      </c>
      <c r="B65" s="6" t="s">
        <v>29</v>
      </c>
      <c r="C65" s="5" t="s">
        <v>30</v>
      </c>
      <c r="D65" s="5">
        <v>9000</v>
      </c>
      <c r="E65" s="11"/>
      <c r="F65" s="11">
        <f>D65*E65</f>
        <v>0</v>
      </c>
      <c r="G65" s="5">
        <v>60</v>
      </c>
      <c r="H65" s="11"/>
      <c r="I65" s="11">
        <f>F65*G65</f>
        <v>0</v>
      </c>
    </row>
    <row r="66" spans="1:9" ht="26" x14ac:dyDescent="0.35">
      <c r="A66" s="5">
        <v>2</v>
      </c>
      <c r="B66" s="6" t="s">
        <v>31</v>
      </c>
      <c r="C66" s="5" t="s">
        <v>20</v>
      </c>
      <c r="D66" s="5">
        <v>6000</v>
      </c>
      <c r="E66" s="11"/>
      <c r="F66" s="11">
        <f>D66*E66</f>
        <v>0</v>
      </c>
      <c r="G66" s="5">
        <v>60</v>
      </c>
      <c r="H66" s="11"/>
      <c r="I66" s="11">
        <f>F66*G66</f>
        <v>0</v>
      </c>
    </row>
    <row r="67" spans="1:9" ht="28.5" customHeight="1" x14ac:dyDescent="0.35">
      <c r="A67" s="5"/>
      <c r="B67" s="27" t="s">
        <v>32</v>
      </c>
      <c r="C67" s="27"/>
      <c r="D67" s="27"/>
      <c r="E67" s="5"/>
      <c r="F67" s="5"/>
      <c r="G67" s="5"/>
      <c r="H67" s="5"/>
      <c r="I67" s="12">
        <f>SUM(I64:I66)</f>
        <v>0</v>
      </c>
    </row>
    <row r="69" spans="1:9" x14ac:dyDescent="0.35">
      <c r="B69" s="15"/>
      <c r="C69" s="16"/>
      <c r="D69" s="15"/>
      <c r="E69" s="15"/>
      <c r="F69" s="17"/>
      <c r="G69" s="18"/>
      <c r="H69" s="15"/>
      <c r="I69" s="19"/>
    </row>
    <row r="70" spans="1:9" x14ac:dyDescent="0.35">
      <c r="B70" s="15"/>
      <c r="C70" s="16"/>
      <c r="D70" s="15"/>
      <c r="E70" s="15"/>
      <c r="F70" s="17"/>
      <c r="G70" s="18"/>
      <c r="H70" s="15"/>
      <c r="I70" s="19"/>
    </row>
    <row r="71" spans="1:9" x14ac:dyDescent="0.35">
      <c r="B71" s="15"/>
      <c r="C71" s="16"/>
      <c r="D71" s="15"/>
      <c r="E71" s="15"/>
      <c r="F71" s="17"/>
      <c r="G71" s="18"/>
      <c r="H71" s="15"/>
      <c r="I71" s="19"/>
    </row>
    <row r="72" spans="1:9" x14ac:dyDescent="0.35">
      <c r="B72" s="15"/>
      <c r="C72" s="16"/>
      <c r="D72" s="15"/>
      <c r="E72" s="15"/>
      <c r="F72" s="17"/>
      <c r="G72" s="18"/>
      <c r="H72" s="15"/>
      <c r="I72" s="19"/>
    </row>
  </sheetData>
  <mergeCells count="7">
    <mergeCell ref="A2:N2"/>
    <mergeCell ref="B21:E21"/>
    <mergeCell ref="B32:F32"/>
    <mergeCell ref="B67:D67"/>
    <mergeCell ref="B42:E42"/>
    <mergeCell ref="B52:E52"/>
    <mergeCell ref="B60:E60"/>
  </mergeCells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C&amp;I</vt:lpstr>
      <vt:lpstr>'C&amp;I'!_Hlk191124204</vt:lpstr>
      <vt:lpstr>'C&amp;I'!_Hlk191124527</vt:lpstr>
      <vt:lpstr>'C&amp;I'!Print_Area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Lebo Mokgwabone</dc:creator>
  <cp:lastModifiedBy>Ntuthuko Mtshali</cp:lastModifiedBy>
  <cp:lastPrinted>2025-06-06T09:08:13Z</cp:lastPrinted>
  <dcterms:created xsi:type="dcterms:W3CDTF">2025-03-11T11:02:17Z</dcterms:created>
  <dcterms:modified xsi:type="dcterms:W3CDTF">2026-04-16T10:35:46Z</dcterms:modified>
</cp:coreProperties>
</file>