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kom-my.sharepoint.com/personal/phuriwur_ntcsa_co_za/Documents/ESKOM/Eskom/Priced BOQ/Rumani Tshivhandekano/Issue/"/>
    </mc:Choice>
  </mc:AlternateContent>
  <xr:revisionPtr revIDLastSave="27" documentId="8_{2B73AAAB-48EB-4763-859F-5EA67D0C1996}" xr6:coauthVersionLast="47" xr6:coauthVersionMax="47" xr10:uidLastSave="{24B5937B-EBD1-4AFC-A207-259CCEB80C65}"/>
  <bookViews>
    <workbookView xWindow="-120" yWindow="-120" windowWidth="20730" windowHeight="11040" activeTab="1" xr2:uid="{FF1D0373-6D5B-48D4-B4B9-9F8D7976893C}"/>
  </bookViews>
  <sheets>
    <sheet name="Summary" sheetId="2" r:id="rId1"/>
    <sheet name="Nitrogen Gas" sheetId="1" r:id="rId2"/>
  </sheets>
  <definedNames>
    <definedName name="_xlnm.Print_Area" localSheetId="1">'Nitrogen Gas'!$A$1:$G$16</definedName>
    <definedName name="_xlnm.Print_Area" localSheetId="0">Summary!$A$1:$E$19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1" l="1"/>
  <c r="B3" i="1"/>
  <c r="B2" i="1"/>
  <c r="C14" i="2"/>
  <c r="C12" i="2"/>
  <c r="D11" i="1" l="1"/>
  <c r="F11" i="1" s="1"/>
  <c r="D14" i="2" s="1"/>
  <c r="D9" i="1"/>
  <c r="F9" i="1" s="1"/>
  <c r="D12" i="2" s="1"/>
  <c r="D15" i="2" l="1"/>
  <c r="F14" i="1"/>
  <c r="D16" i="2" l="1"/>
  <c r="D17" i="2"/>
</calcChain>
</file>

<file path=xl/sharedStrings.xml><?xml version="1.0" encoding="utf-8"?>
<sst xmlns="http://schemas.openxmlformats.org/spreadsheetml/2006/main" count="28" uniqueCount="25">
  <si>
    <t>ESKOM HOLDINGS SOC LTD</t>
  </si>
  <si>
    <t>ITEM NO.</t>
  </si>
  <si>
    <t>DESCRITPTION</t>
  </si>
  <si>
    <t>QUANTITY</t>
  </si>
  <si>
    <t>UNIT COST</t>
  </si>
  <si>
    <t>AMOUNT</t>
  </si>
  <si>
    <t>Sub-Total (Excl. VAT)</t>
  </si>
  <si>
    <t>VAT (15%)</t>
  </si>
  <si>
    <t>Total (Incl. VAT)</t>
  </si>
  <si>
    <t>No</t>
  </si>
  <si>
    <t>Months</t>
  </si>
  <si>
    <t>Rental of Nitrogen Gas Cylinder (10 Nitrogen Gas Cylinders); Gas Type: Nitrogen; Type: High Purity; Container Capacity: 11Kg; Contrainer Type: CYL; Concentration: 99.997 PCT; Molecular Formula: N2; Physical Form: Gas</t>
  </si>
  <si>
    <t>UNIT</t>
  </si>
  <si>
    <t>Total Amount Carried to Summary Section</t>
  </si>
  <si>
    <t>EMPLOYER:</t>
  </si>
  <si>
    <t>PROJECT NAME:</t>
  </si>
  <si>
    <t>DISCIPLINE:</t>
  </si>
  <si>
    <t>CONTRACT DETAILS:</t>
  </si>
  <si>
    <t>NEC3 SC</t>
  </si>
  <si>
    <t>CONTRACT BOQ</t>
  </si>
  <si>
    <t>PROJECT LOCATION:</t>
  </si>
  <si>
    <t>APOLLO &amp; CS SUBSTATION</t>
  </si>
  <si>
    <t>SUPPLY CONTRACT</t>
  </si>
  <si>
    <t>SUPPLY AND RENTAL OF NITROGEN GAS AND CYLINDERS</t>
  </si>
  <si>
    <t>Supply and refill of Nitrogen Gas; Type: Nitrogen; Container: Cylinder 11Kg (including delivery to Apollo &amp; CS Substation)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</si>
</sst>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thin">
        <color indexed="64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0" xfId="0" applyFont="1" applyBorder="1"/>
    <xf numFmtId="0" fontId="3" fillId="0" borderId="4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3" fillId="0" borderId="7" xfId="1" applyFont="1" applyBorder="1" applyAlignment="1">
      <alignment vertical="center"/>
    </xf>
    <xf numFmtId="44" fontId="3" fillId="0" borderId="13" xfId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4" fontId="2" fillId="0" borderId="16" xfId="0" applyNumberFormat="1" applyFont="1" applyBorder="1" applyAlignment="1">
      <alignment vertic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 applyAlignment="1">
      <alignment vertic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21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2" fillId="0" borderId="0" xfId="0" applyFont="1"/>
    <xf numFmtId="44" fontId="3" fillId="0" borderId="0" xfId="0" applyNumberFormat="1" applyFont="1"/>
    <xf numFmtId="44" fontId="3" fillId="0" borderId="0" xfId="1" applyFont="1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25" xfId="0" applyFont="1" applyBorder="1"/>
    <xf numFmtId="1" fontId="3" fillId="0" borderId="12" xfId="0" applyNumberFormat="1" applyFont="1" applyBorder="1" applyAlignment="1">
      <alignment horizontal="center"/>
    </xf>
    <xf numFmtId="44" fontId="3" fillId="0" borderId="26" xfId="1" applyFont="1" applyBorder="1"/>
    <xf numFmtId="44" fontId="2" fillId="0" borderId="16" xfId="1" applyFont="1" applyBorder="1"/>
    <xf numFmtId="1" fontId="3" fillId="0" borderId="14" xfId="0" applyNumberFormat="1" applyFont="1" applyBorder="1" applyAlignment="1">
      <alignment horizontal="center"/>
    </xf>
    <xf numFmtId="0" fontId="6" fillId="0" borderId="15" xfId="0" applyFont="1" applyBorder="1"/>
    <xf numFmtId="44" fontId="3" fillId="0" borderId="27" xfId="1" applyFont="1" applyBorder="1"/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44" fontId="3" fillId="2" borderId="25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44" fontId="3" fillId="0" borderId="25" xfId="0" applyNumberFormat="1" applyFont="1" applyBorder="1" applyAlignment="1">
      <alignment vertical="center"/>
    </xf>
    <xf numFmtId="44" fontId="2" fillId="0" borderId="5" xfId="1" applyFont="1" applyBorder="1"/>
    <xf numFmtId="0" fontId="2" fillId="0" borderId="3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44" fontId="3" fillId="0" borderId="13" xfId="1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386292</xdr:colOff>
      <xdr:row>1</xdr:row>
      <xdr:rowOff>28575</xdr:rowOff>
    </xdr:from>
    <xdr:to>
      <xdr:col>3</xdr:col>
      <xdr:colOff>1905000</xdr:colOff>
      <xdr:row>4</xdr:row>
      <xdr:rowOff>119592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FCA98-280C-4822-9DA1-41149DAA755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0767" y="200025"/>
          <a:ext cx="1518708" cy="719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123825</xdr:rowOff>
    </xdr:from>
    <xdr:to>
      <xdr:col>5</xdr:col>
      <xdr:colOff>947208</xdr:colOff>
      <xdr:row>4</xdr:row>
      <xdr:rowOff>95933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E19AF7-07FB-4D1E-8707-2AB8D7DAA5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62525" y="123825"/>
          <a:ext cx="1518708" cy="705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23CC2-DD49-46FA-8CDE-3FA5895DF24B}">
  <sheetPr>
    <pageSetUpPr fitToPage="1"/>
  </sheetPr>
  <dimension ref="B2:E20"/>
  <sheetViews>
    <sheetView showGridLines="0" view="pageBreakPreview" topLeftCell="A3" zoomScale="93" zoomScaleNormal="100" zoomScaleSheetLayoutView="93" workbookViewId="0">
      <selection activeCell="D14" sqref="D14"/>
    </sheetView>
  </sheetViews>
  <sheetFormatPr defaultColWidth="9.140625" defaultRowHeight="12.75" x14ac:dyDescent="0.2"/>
  <cols>
    <col min="1" max="1" width="1.7109375" style="4" customWidth="1"/>
    <col min="2" max="2" width="21.28515625" style="4" customWidth="1"/>
    <col min="3" max="3" width="56.85546875" style="4" customWidth="1"/>
    <col min="4" max="4" width="32.28515625" style="4" customWidth="1"/>
    <col min="5" max="5" width="1.7109375" style="4" customWidth="1"/>
    <col min="6" max="16384" width="9.140625" style="4"/>
  </cols>
  <sheetData>
    <row r="2" spans="2:5" s="6" customFormat="1" ht="16.5" customHeight="1" x14ac:dyDescent="0.25">
      <c r="B2" s="42" t="s">
        <v>14</v>
      </c>
      <c r="C2" s="42" t="s">
        <v>0</v>
      </c>
    </row>
    <row r="3" spans="2:5" s="6" customFormat="1" ht="16.5" customHeight="1" x14ac:dyDescent="0.25">
      <c r="B3" s="42" t="s">
        <v>15</v>
      </c>
      <c r="C3" s="42" t="s">
        <v>23</v>
      </c>
    </row>
    <row r="4" spans="2:5" s="6" customFormat="1" ht="16.5" customHeight="1" x14ac:dyDescent="0.25">
      <c r="B4" s="42" t="s">
        <v>20</v>
      </c>
      <c r="C4" s="42" t="s">
        <v>21</v>
      </c>
    </row>
    <row r="5" spans="2:5" s="6" customFormat="1" ht="16.5" customHeight="1" x14ac:dyDescent="0.25">
      <c r="B5" s="42" t="s">
        <v>16</v>
      </c>
      <c r="C5" s="42" t="s">
        <v>22</v>
      </c>
    </row>
    <row r="6" spans="2:5" x14ac:dyDescent="0.2">
      <c r="B6" s="27"/>
      <c r="C6" s="27"/>
    </row>
    <row r="7" spans="2:5" x14ac:dyDescent="0.2">
      <c r="B7" s="27" t="s">
        <v>17</v>
      </c>
      <c r="C7" s="27" t="s">
        <v>18</v>
      </c>
    </row>
    <row r="8" spans="2:5" ht="13.5" thickBot="1" x14ac:dyDescent="0.25"/>
    <row r="9" spans="2:5" ht="13.5" thickBot="1" x14ac:dyDescent="0.25">
      <c r="B9" s="52" t="s">
        <v>19</v>
      </c>
      <c r="C9" s="53"/>
      <c r="D9" s="54"/>
    </row>
    <row r="10" spans="2:5" s="6" customFormat="1" x14ac:dyDescent="0.25">
      <c r="B10" s="30" t="s">
        <v>1</v>
      </c>
      <c r="C10" s="31" t="s">
        <v>2</v>
      </c>
      <c r="D10" s="32" t="s">
        <v>5</v>
      </c>
    </row>
    <row r="11" spans="2:5" x14ac:dyDescent="0.2">
      <c r="B11" s="33"/>
      <c r="C11" s="23"/>
      <c r="D11" s="34"/>
    </row>
    <row r="12" spans="2:5" ht="25.5" x14ac:dyDescent="0.2">
      <c r="B12" s="43">
        <v>1</v>
      </c>
      <c r="C12" s="44" t="str">
        <f>'Nitrogen Gas'!B9</f>
        <v>Supply and refill of Nitrogen Gas; Type: Nitrogen; Container: Cylinder 11Kg (including delivery to Apollo &amp; CS Substation)</v>
      </c>
      <c r="D12" s="45">
        <f>'Nitrogen Gas'!F9</f>
        <v>0</v>
      </c>
    </row>
    <row r="13" spans="2:5" x14ac:dyDescent="0.2">
      <c r="B13" s="9"/>
      <c r="C13" s="46"/>
      <c r="D13" s="47"/>
    </row>
    <row r="14" spans="2:5" ht="51" x14ac:dyDescent="0.2">
      <c r="B14" s="43">
        <v>2</v>
      </c>
      <c r="C14" s="44" t="str">
        <f>'Nitrogen Gas'!B11</f>
        <v>Rental of Nitrogen Gas Cylinder (10 Nitrogen Gas Cylinders); Gas Type: Nitrogen; Type: High Purity; Container Capacity: 11Kg; Contrainer Type: CYL; Concentration: 99.997 PCT; Molecular Formula: N2; Physical Form: Gas</v>
      </c>
      <c r="D14" s="45">
        <f>'Nitrogen Gas'!F11</f>
        <v>0</v>
      </c>
    </row>
    <row r="15" spans="2:5" x14ac:dyDescent="0.2">
      <c r="B15" s="35"/>
      <c r="C15" s="24" t="s">
        <v>6</v>
      </c>
      <c r="D15" s="48">
        <f>D12+D14</f>
        <v>0</v>
      </c>
      <c r="E15" s="28"/>
    </row>
    <row r="16" spans="2:5" x14ac:dyDescent="0.2">
      <c r="B16" s="35"/>
      <c r="C16" s="25" t="s">
        <v>7</v>
      </c>
      <c r="D16" s="36">
        <f>D15*15%</f>
        <v>0</v>
      </c>
    </row>
    <row r="17" spans="2:4" ht="13.5" thickBot="1" x14ac:dyDescent="0.25">
      <c r="B17" s="35"/>
      <c r="C17" s="26" t="s">
        <v>8</v>
      </c>
      <c r="D17" s="37">
        <f>D15+D16</f>
        <v>0</v>
      </c>
    </row>
    <row r="18" spans="2:4" ht="14.25" thickTop="1" thickBot="1" x14ac:dyDescent="0.25">
      <c r="B18" s="38"/>
      <c r="C18" s="39"/>
      <c r="D18" s="40"/>
    </row>
    <row r="19" spans="2:4" ht="7.5" customHeight="1" x14ac:dyDescent="0.2">
      <c r="B19" s="41"/>
      <c r="D19" s="29"/>
    </row>
    <row r="20" spans="2:4" x14ac:dyDescent="0.2">
      <c r="B20" s="41"/>
      <c r="D20" s="29"/>
    </row>
  </sheetData>
  <sheetProtection algorithmName="SHA-512" hashValue="ue3AgGH9bgak4akXBi5rzHyhK7jIeVBCHhGmCtwVtLa3POpbCVHQ0Wmch1kERf8rk68CamJQs2XnkZ/ej9Jl8A==" saltValue="wh6C9U4yC1Bw7iSTQHhvQQ==" spinCount="100000" sheet="1" objects="1" scenarios="1"/>
  <mergeCells count="1">
    <mergeCell ref="B9:D9"/>
  </mergeCells>
  <pageMargins left="0.7" right="0.7" top="0.75" bottom="0.75" header="0.3" footer="0.3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5B29-E5A8-440D-9C26-344B0AE8E8A4}">
  <dimension ref="A1:G16"/>
  <sheetViews>
    <sheetView showGridLines="0" tabSelected="1" view="pageBreakPreview" zoomScale="80" zoomScaleNormal="100" zoomScaleSheetLayoutView="80" workbookViewId="0">
      <selection activeCell="K11" sqref="K11"/>
    </sheetView>
  </sheetViews>
  <sheetFormatPr defaultColWidth="9.140625" defaultRowHeight="12.75" x14ac:dyDescent="0.2"/>
  <cols>
    <col min="1" max="1" width="9.140625" style="4"/>
    <col min="2" max="2" width="40.5703125" style="4" customWidth="1"/>
    <col min="3" max="3" width="10" style="4" customWidth="1"/>
    <col min="4" max="4" width="10.5703125" style="4" customWidth="1"/>
    <col min="5" max="5" width="12.7109375" style="4" customWidth="1"/>
    <col min="6" max="6" width="15.5703125" style="4" customWidth="1"/>
    <col min="7" max="7" width="1.5703125" style="4" customWidth="1"/>
    <col min="8" max="16384" width="9.140625" style="4"/>
  </cols>
  <sheetData>
    <row r="1" spans="1:7" ht="13.5" thickTop="1" x14ac:dyDescent="0.2">
      <c r="A1" s="3"/>
      <c r="B1" s="3"/>
      <c r="C1" s="3"/>
      <c r="D1" s="3"/>
      <c r="E1" s="3"/>
      <c r="F1" s="3"/>
    </row>
    <row r="2" spans="1:7" s="6" customFormat="1" ht="15" customHeight="1" x14ac:dyDescent="0.25">
      <c r="B2" s="42" t="str">
        <f>Summary!C2</f>
        <v>ESKOM HOLDINGS SOC LTD</v>
      </c>
      <c r="C2" s="51"/>
    </row>
    <row r="3" spans="1:7" s="6" customFormat="1" ht="14.25" customHeight="1" x14ac:dyDescent="0.25">
      <c r="B3" s="42" t="str">
        <f>Summary!C3</f>
        <v>SUPPLY AND RENTAL OF NITROGEN GAS AND CYLINDERS</v>
      </c>
      <c r="C3" s="51"/>
    </row>
    <row r="4" spans="1:7" s="6" customFormat="1" ht="15" customHeight="1" x14ac:dyDescent="0.25">
      <c r="B4" s="42" t="str">
        <f>Summary!C4</f>
        <v>APOLLO &amp; CS SUBSTATION</v>
      </c>
      <c r="C4" s="51"/>
    </row>
    <row r="5" spans="1:7" x14ac:dyDescent="0.2">
      <c r="B5" s="5"/>
      <c r="C5" s="5"/>
    </row>
    <row r="6" spans="1:7" ht="13.5" thickBot="1" x14ac:dyDescent="0.25"/>
    <row r="7" spans="1:7" s="6" customFormat="1" ht="13.5" thickTop="1" x14ac:dyDescent="0.25">
      <c r="A7" s="1" t="s">
        <v>1</v>
      </c>
      <c r="B7" s="1" t="s">
        <v>2</v>
      </c>
      <c r="C7" s="1" t="s">
        <v>12</v>
      </c>
      <c r="D7" s="1" t="s">
        <v>3</v>
      </c>
      <c r="E7" s="2" t="s">
        <v>4</v>
      </c>
      <c r="F7" s="49" t="s">
        <v>5</v>
      </c>
      <c r="G7" s="50"/>
    </row>
    <row r="8" spans="1:7" x14ac:dyDescent="0.2">
      <c r="A8" s="10"/>
      <c r="B8" s="8"/>
      <c r="C8" s="11"/>
      <c r="D8" s="11"/>
      <c r="E8" s="13"/>
      <c r="F8" s="12"/>
    </row>
    <row r="9" spans="1:7" ht="38.25" x14ac:dyDescent="0.2">
      <c r="A9" s="10">
        <v>1</v>
      </c>
      <c r="B9" s="8" t="s">
        <v>24</v>
      </c>
      <c r="C9" s="11" t="s">
        <v>9</v>
      </c>
      <c r="D9" s="11">
        <f>10*5</f>
        <v>50</v>
      </c>
      <c r="E9" s="57"/>
      <c r="F9" s="12">
        <f t="shared" ref="F9:F11" si="0">D9*E9</f>
        <v>0</v>
      </c>
    </row>
    <row r="10" spans="1:7" x14ac:dyDescent="0.2">
      <c r="A10" s="10"/>
      <c r="B10" s="8"/>
      <c r="C10" s="11"/>
      <c r="D10" s="11"/>
      <c r="E10" s="13"/>
      <c r="F10" s="12"/>
    </row>
    <row r="11" spans="1:7" ht="76.5" x14ac:dyDescent="0.2">
      <c r="A11" s="10">
        <v>2</v>
      </c>
      <c r="B11" s="8" t="s">
        <v>11</v>
      </c>
      <c r="C11" s="11" t="s">
        <v>10</v>
      </c>
      <c r="D11" s="11">
        <f>5*(12)</f>
        <v>60</v>
      </c>
      <c r="E11" s="57"/>
      <c r="F11" s="12">
        <f t="shared" si="0"/>
        <v>0</v>
      </c>
    </row>
    <row r="12" spans="1:7" x14ac:dyDescent="0.2">
      <c r="A12" s="10"/>
      <c r="B12" s="8"/>
      <c r="C12" s="11"/>
      <c r="D12" s="11"/>
      <c r="E12" s="13"/>
      <c r="F12" s="12"/>
    </row>
    <row r="13" spans="1:7" x14ac:dyDescent="0.2">
      <c r="A13" s="16"/>
      <c r="B13" s="17"/>
      <c r="C13" s="17"/>
      <c r="D13" s="17"/>
      <c r="E13" s="18"/>
      <c r="F13" s="14"/>
    </row>
    <row r="14" spans="1:7" ht="15.75" customHeight="1" thickBot="1" x14ac:dyDescent="0.25">
      <c r="A14" s="19"/>
      <c r="B14" s="55" t="s">
        <v>13</v>
      </c>
      <c r="C14" s="55"/>
      <c r="D14" s="55"/>
      <c r="E14" s="56"/>
      <c r="F14" s="15">
        <f>SUM(F8:F12)</f>
        <v>0</v>
      </c>
    </row>
    <row r="15" spans="1:7" ht="14.25" thickTop="1" thickBot="1" x14ac:dyDescent="0.25">
      <c r="A15" s="20"/>
      <c r="B15" s="21"/>
      <c r="C15" s="21"/>
      <c r="D15" s="21"/>
      <c r="E15" s="22"/>
      <c r="F15" s="7"/>
    </row>
    <row r="16" spans="1:7" ht="8.25" customHeight="1" x14ac:dyDescent="0.2"/>
  </sheetData>
  <sheetProtection algorithmName="SHA-512" hashValue="9UZ2uHQa7HPPNQSBktRrPUyrh8Xw8uFduA2MCQM76t0gSVcBK6vh4F1b7vReT84pbpoQitcNpQq7eMPVdOkAxg==" saltValue="WnXNg4dBsIveOob3ZgO+7A==" spinCount="100000" sheet="1" objects="1" scenarios="1"/>
  <mergeCells count="1">
    <mergeCell ref="B14:E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Nitrogen Gas</vt:lpstr>
      <vt:lpstr>'Nitrogen Gas'!Print_Area</vt:lpstr>
      <vt:lpstr>Summary!Print_Area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Unarine Phuriwa</dc:creator>
  <cp:lastModifiedBy>Unarine Phuriwa</cp:lastModifiedBy>
  <cp:lastPrinted>2026-05-25T13:25:00Z</cp:lastPrinted>
  <dcterms:created xsi:type="dcterms:W3CDTF">2026-05-25T11:29:30Z</dcterms:created>
  <dcterms:modified xsi:type="dcterms:W3CDTF">2026-05-27T10:38:27Z</dcterms:modified>
</cp:coreProperties>
</file>