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ocurement\Lerato Monyepao\RFQ'S and RFP'S\RFP'S\RFP'S 2022 2023\RFP 20512 Replace, Install and Upgrade  CCTV systems\"/>
    </mc:Choice>
  </mc:AlternateContent>
  <bookViews>
    <workbookView xWindow="0" yWindow="0" windowWidth="23040" windowHeight="9384" activeTab="1"/>
  </bookViews>
  <sheets>
    <sheet name="Summery of costing" sheetId="3" r:id="rId1"/>
    <sheet name="Cost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5" i="2" l="1"/>
  <c r="AN34" i="2"/>
  <c r="AN33" i="2"/>
  <c r="AN32" i="2"/>
  <c r="AN31" i="2"/>
  <c r="AN30" i="2"/>
  <c r="AN29" i="2"/>
  <c r="AN28" i="2"/>
  <c r="AN27" i="2"/>
  <c r="AN26" i="2"/>
  <c r="AN25" i="2"/>
  <c r="AN24" i="2"/>
  <c r="AN23" i="2"/>
  <c r="AN22" i="2"/>
  <c r="AN21" i="2"/>
  <c r="AN20" i="2"/>
  <c r="AN19" i="2"/>
  <c r="AN18" i="2"/>
  <c r="AN17" i="2"/>
  <c r="AN16" i="2"/>
  <c r="AN15" i="2"/>
  <c r="AN14" i="2"/>
  <c r="AN13" i="2"/>
  <c r="AN12" i="2"/>
  <c r="AN11" i="2"/>
  <c r="AN10" i="2"/>
  <c r="AN9" i="2"/>
  <c r="AN8" i="2"/>
  <c r="AN7" i="2"/>
  <c r="AN6" i="2"/>
  <c r="AN5" i="2"/>
  <c r="AN4" i="2"/>
  <c r="AN36" i="2" s="1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36" i="2" s="1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Y36" i="2" s="1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6" i="2" s="1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J36" i="2" s="1"/>
  <c r="C6" i="3" s="1"/>
  <c r="E34" i="2"/>
  <c r="E35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6" i="2" s="1"/>
  <c r="C16" i="3" l="1"/>
  <c r="C15" i="3"/>
  <c r="C5" i="3"/>
  <c r="C13" i="3"/>
  <c r="C8" i="3"/>
  <c r="AS33" i="2"/>
  <c r="AS32" i="2"/>
  <c r="AS31" i="2"/>
  <c r="AS30" i="2"/>
  <c r="AS29" i="2"/>
  <c r="AS28" i="2"/>
  <c r="AS27" i="2"/>
  <c r="AS26" i="2"/>
  <c r="AS25" i="2"/>
  <c r="AS24" i="2"/>
  <c r="AS23" i="2"/>
  <c r="AS22" i="2"/>
  <c r="AS21" i="2"/>
  <c r="AS20" i="2"/>
  <c r="AS19" i="2"/>
  <c r="AS18" i="2"/>
  <c r="AS17" i="2"/>
  <c r="AS16" i="2"/>
  <c r="AS15" i="2"/>
  <c r="AS14" i="2"/>
  <c r="AS13" i="2"/>
  <c r="AS12" i="2"/>
  <c r="AS11" i="2"/>
  <c r="AS10" i="2"/>
  <c r="AS9" i="2"/>
  <c r="AS8" i="2"/>
  <c r="AS7" i="2"/>
  <c r="AS6" i="2"/>
  <c r="AS5" i="2"/>
  <c r="AS4" i="2"/>
  <c r="AS36" i="2" s="1"/>
  <c r="AD14" i="2"/>
  <c r="AD5" i="2"/>
  <c r="AD6" i="2"/>
  <c r="AD7" i="2"/>
  <c r="AD8" i="2"/>
  <c r="AD9" i="2"/>
  <c r="AD10" i="2"/>
  <c r="AD11" i="2"/>
  <c r="AD12" i="2"/>
  <c r="AD13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  <c r="AD28" i="2"/>
  <c r="AD29" i="2"/>
  <c r="AD30" i="2"/>
  <c r="AD31" i="2"/>
  <c r="AD32" i="2"/>
  <c r="AD33" i="2"/>
  <c r="AD4" i="2"/>
  <c r="AD36" i="2" s="1"/>
  <c r="C14" i="3" l="1"/>
  <c r="C18" i="3" s="1"/>
  <c r="O4" i="2"/>
  <c r="O36" i="2" s="1"/>
  <c r="C7" i="3" s="1"/>
  <c r="C10" i="3" s="1"/>
</calcChain>
</file>

<file path=xl/sharedStrings.xml><?xml version="1.0" encoding="utf-8"?>
<sst xmlns="http://schemas.openxmlformats.org/spreadsheetml/2006/main" count="361" uniqueCount="79">
  <si>
    <t>Item</t>
  </si>
  <si>
    <t>Quantity</t>
  </si>
  <si>
    <t>Surge protection as per spec</t>
  </si>
  <si>
    <t>Rack mount UPs</t>
  </si>
  <si>
    <t>Black wall-mounted server rack cabinet</t>
  </si>
  <si>
    <t>Control room UPS</t>
  </si>
  <si>
    <t>Video management software</t>
  </si>
  <si>
    <t>Other</t>
  </si>
  <si>
    <t>Unit Cost</t>
  </si>
  <si>
    <t>Total Price</t>
  </si>
  <si>
    <t>Total Project Cost</t>
  </si>
  <si>
    <t>Shielded CAT 6 cable as per spec / per meter</t>
  </si>
  <si>
    <t>Thermal Network Bullet Camera</t>
  </si>
  <si>
    <t>2MP LPR Camera</t>
  </si>
  <si>
    <t>4MP Outdoor High Speed PTZ</t>
  </si>
  <si>
    <t>2MP Temperature and Humidity Camera</t>
  </si>
  <si>
    <t>4 MP IR Bullet Outdoor Camera</t>
  </si>
  <si>
    <t>2 MP IR Dome Network Camera</t>
  </si>
  <si>
    <t>High capacity enterprise server - 48 HDDs Hot-Swap</t>
  </si>
  <si>
    <t>Enterprise Drive for Bulk Data Applications</t>
  </si>
  <si>
    <t>HD Network control keyboard</t>
  </si>
  <si>
    <t>Video Surveillance Server</t>
  </si>
  <si>
    <t>Network Video Decoder</t>
  </si>
  <si>
    <t>55 inch FHD Video Wall display unit – slim line frame</t>
  </si>
  <si>
    <t>Steel conduit pipe</t>
  </si>
  <si>
    <t>Rack mount 24 port 2 gigabit switch as per spec</t>
  </si>
  <si>
    <t xml:space="preserve">PTZ Pole Mount Bracket </t>
  </si>
  <si>
    <t>PTZ Stainless Steel Pole 2.8 meter</t>
  </si>
  <si>
    <t>LPR Camera Pole and Bracket</t>
  </si>
  <si>
    <t>IP66 Thermal Camera Junction Box Aluminium</t>
  </si>
  <si>
    <t>IP66 LPR Camera Junction Box Aluminium</t>
  </si>
  <si>
    <t>PTZ Waterproof Power Box Aluminium</t>
  </si>
  <si>
    <t>IP66 Humidity Camera Junction Box Aluminium</t>
  </si>
  <si>
    <t>IP66 Bullet Camera Junction Box Aluminium</t>
  </si>
  <si>
    <t>IP66 Dome Camera Junction Box Aluminium</t>
  </si>
  <si>
    <t>Thermal Network Bullet Camera - Indoor</t>
  </si>
  <si>
    <t>IP66 Thermal Camera Junction Box Aluminum</t>
  </si>
  <si>
    <t>4MP LPR Camera</t>
  </si>
  <si>
    <t>PTZ Waterproof Power Box Aluminum</t>
  </si>
  <si>
    <t>IP66 Humidity Camera Junction Box Aluminum</t>
  </si>
  <si>
    <t>4 MP IR Bullet Outdoor Camera - Perimeter</t>
  </si>
  <si>
    <t>IP66 Bullet Camera Junction Box Aluminum</t>
  </si>
  <si>
    <t>Perimeter CCTV mounting pole</t>
  </si>
  <si>
    <t>4 MP IR Dome Network Camera - Outdoor</t>
  </si>
  <si>
    <t>IP66 Dome Camera Junction Box Aluminum</t>
  </si>
  <si>
    <t>Network Video Recorder NVR – 16 Chanel</t>
  </si>
  <si>
    <t>Shielded CAT 6 cable as per spec</t>
  </si>
  <si>
    <t>Traveling and accommodation</t>
  </si>
  <si>
    <t>Consumables</t>
  </si>
  <si>
    <t>EAST LONDON</t>
  </si>
  <si>
    <t>NETFA</t>
  </si>
  <si>
    <t>NEW CASTLE</t>
  </si>
  <si>
    <t>SECUNDA</t>
  </si>
  <si>
    <t>Costing for the BOQ - NEW CASTLE 2021/2022</t>
  </si>
  <si>
    <t>Costing for the BOQ - East London 2021/2022</t>
  </si>
  <si>
    <t>Costing for the BOQ - NETFA 2021/2022</t>
  </si>
  <si>
    <t>Costing for the BOQ - SECUNDA 2021/2022</t>
  </si>
  <si>
    <t>RICHARDS BAY</t>
  </si>
  <si>
    <t>GROENKLOOF</t>
  </si>
  <si>
    <t>Costing for the BOQ - GROENKLOOF 2022/2023</t>
  </si>
  <si>
    <t>CAPE TOWN</t>
  </si>
  <si>
    <t>Costing for the BOQ - CAPE TOWN 2022/2023</t>
  </si>
  <si>
    <t>DURBAN</t>
  </si>
  <si>
    <t>Costing for the BOQ - DURBAN 2022/2023</t>
  </si>
  <si>
    <t>AD HOC SERVICES 2023/2024</t>
  </si>
  <si>
    <t>Costing for the BOQ - AD HOC SERVICES 2023/2024</t>
  </si>
  <si>
    <t>SITE ROLLOUT 2021/2022</t>
  </si>
  <si>
    <t>PROJECT COST</t>
  </si>
  <si>
    <t>East London 2021/2022</t>
  </si>
  <si>
    <t>NETFA 2021/2022</t>
  </si>
  <si>
    <t>SECUNDA 2021/2022</t>
  </si>
  <si>
    <t>NEW CASTLE 2021/2022</t>
  </si>
  <si>
    <t>Costing for the BOQ - RICHARDS BAY 2022/2023</t>
  </si>
  <si>
    <t>RICHARDS BAY 2022/2023</t>
  </si>
  <si>
    <t>GROENKLOOF 2022/2023</t>
  </si>
  <si>
    <t>CAPE TOWN 2022/2023</t>
  </si>
  <si>
    <t>DURBAN 2022/2023</t>
  </si>
  <si>
    <t>SITE ROLLOUT 2022/2023</t>
  </si>
  <si>
    <t xml:space="preserve">TOTAL COST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</si>
</sst>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R&quot;* #,##0.00_-;\-&quot;R&quot;* #,##0.00_-;_-&quot;R&quot;* &quot;-&quot;??_-;_-@_-"/>
    <numFmt numFmtId="165" formatCode="_-[$R-1C09]* #,##0.00_-;\-[$R-1C09]* #,##0.00_-;_-[$R-1C09]* &quot;-&quot;??_-;_-@_-"/>
    <numFmt numFmtId="166" formatCode="_-[$R-436]* #,##0.00_-;\-[$R-436]* #,##0.00_-;_-[$R-436]* &quot;-&quot;??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vertical="center" wrapText="1"/>
    </xf>
    <xf numFmtId="164" fontId="0" fillId="4" borderId="1" xfId="0" applyNumberFormat="1" applyFill="1" applyBorder="1" applyProtection="1"/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4" borderId="3" xfId="0" applyNumberFormat="1" applyFill="1" applyBorder="1" applyProtection="1"/>
    <xf numFmtId="0" fontId="1" fillId="0" borderId="4" xfId="0" applyFont="1" applyBorder="1" applyAlignment="1">
      <alignment vertical="center" wrapText="1"/>
    </xf>
    <xf numFmtId="164" fontId="1" fillId="0" borderId="5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Border="1" applyProtection="1"/>
    <xf numFmtId="164" fontId="1" fillId="0" borderId="0" xfId="0" applyNumberFormat="1" applyFont="1" applyFill="1" applyBorder="1" applyAlignment="1" applyProtection="1">
      <alignment vertical="center" wrapText="1"/>
    </xf>
    <xf numFmtId="0" fontId="0" fillId="0" borderId="0" xfId="0" applyFill="1"/>
    <xf numFmtId="0" fontId="1" fillId="0" borderId="4" xfId="0" applyFont="1" applyBorder="1" applyAlignment="1" applyProtection="1">
      <alignment vertical="center" wrapText="1"/>
      <protection locked="0"/>
    </xf>
    <xf numFmtId="0" fontId="0" fillId="0" borderId="10" xfId="0" applyBorder="1" applyProtection="1"/>
    <xf numFmtId="165" fontId="0" fillId="0" borderId="11" xfId="0" applyNumberFormat="1" applyBorder="1" applyProtection="1"/>
    <xf numFmtId="0" fontId="0" fillId="4" borderId="10" xfId="0" applyFill="1" applyBorder="1" applyProtection="1"/>
    <xf numFmtId="165" fontId="0" fillId="4" borderId="11" xfId="0" applyNumberFormat="1" applyFill="1" applyBorder="1" applyProtection="1"/>
    <xf numFmtId="166" fontId="0" fillId="0" borderId="11" xfId="0" applyNumberFormat="1" applyBorder="1" applyProtection="1"/>
    <xf numFmtId="0" fontId="0" fillId="4" borderId="12" xfId="0" applyFill="1" applyBorder="1" applyProtection="1"/>
    <xf numFmtId="166" fontId="0" fillId="4" borderId="2" xfId="0" applyNumberFormat="1" applyFill="1" applyBorder="1" applyProtection="1"/>
    <xf numFmtId="0" fontId="0" fillId="0" borderId="0" xfId="0" applyProtection="1"/>
    <xf numFmtId="0" fontId="4" fillId="6" borderId="8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4" fillId="6" borderId="9" xfId="0" applyFont="1" applyFill="1" applyBorder="1" applyAlignment="1" applyProtection="1">
      <alignment horizontal="center" vertical="center"/>
    </xf>
    <xf numFmtId="0" fontId="4" fillId="6" borderId="1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  <xf numFmtId="0" fontId="3" fillId="5" borderId="7" xfId="0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showGridLines="0" workbookViewId="0">
      <selection activeCell="O7" sqref="O7"/>
    </sheetView>
  </sheetViews>
  <sheetFormatPr defaultRowHeight="14.4" x14ac:dyDescent="0.3"/>
  <cols>
    <col min="1" max="1" width="8.88671875" style="29"/>
    <col min="2" max="2" width="33.6640625" style="29" customWidth="1"/>
    <col min="3" max="3" width="23.6640625" style="29" customWidth="1"/>
    <col min="4" max="16384" width="8.88671875" style="29"/>
  </cols>
  <sheetData>
    <row r="2" spans="2:3" ht="15" thickBot="1" x14ac:dyDescent="0.35"/>
    <row r="3" spans="2:3" ht="18" customHeight="1" x14ac:dyDescent="0.3">
      <c r="B3" s="30" t="s">
        <v>66</v>
      </c>
      <c r="C3" s="32" t="s">
        <v>67</v>
      </c>
    </row>
    <row r="4" spans="2:3" x14ac:dyDescent="0.3">
      <c r="B4" s="31"/>
      <c r="C4" s="33"/>
    </row>
    <row r="5" spans="2:3" x14ac:dyDescent="0.3">
      <c r="B5" s="22" t="s">
        <v>68</v>
      </c>
      <c r="C5" s="23">
        <f>SUM(Costing!E36)</f>
        <v>0</v>
      </c>
    </row>
    <row r="6" spans="2:3" x14ac:dyDescent="0.3">
      <c r="B6" s="22" t="s">
        <v>69</v>
      </c>
      <c r="C6" s="23">
        <f>SUM(Costing!J36)</f>
        <v>0</v>
      </c>
    </row>
    <row r="7" spans="2:3" x14ac:dyDescent="0.3">
      <c r="B7" s="22" t="s">
        <v>70</v>
      </c>
      <c r="C7" s="23">
        <f>SUM(Costing!O36)</f>
        <v>0</v>
      </c>
    </row>
    <row r="8" spans="2:3" x14ac:dyDescent="0.3">
      <c r="B8" s="22" t="s">
        <v>71</v>
      </c>
      <c r="C8" s="23">
        <f>SUM(Costing!T36)</f>
        <v>0</v>
      </c>
    </row>
    <row r="9" spans="2:3" x14ac:dyDescent="0.3">
      <c r="B9" s="22"/>
      <c r="C9" s="23"/>
    </row>
    <row r="10" spans="2:3" x14ac:dyDescent="0.3">
      <c r="B10" s="24" t="s">
        <v>78</v>
      </c>
      <c r="C10" s="25">
        <f>SUM(C5:C9)</f>
        <v>0</v>
      </c>
    </row>
    <row r="11" spans="2:3" ht="18" customHeight="1" x14ac:dyDescent="0.3">
      <c r="B11" s="31" t="s">
        <v>77</v>
      </c>
      <c r="C11" s="33" t="s">
        <v>67</v>
      </c>
    </row>
    <row r="12" spans="2:3" x14ac:dyDescent="0.3">
      <c r="B12" s="31"/>
      <c r="C12" s="33"/>
    </row>
    <row r="13" spans="2:3" x14ac:dyDescent="0.3">
      <c r="B13" s="22" t="s">
        <v>73</v>
      </c>
      <c r="C13" s="26">
        <f>SUM(Costing!Y36)</f>
        <v>0</v>
      </c>
    </row>
    <row r="14" spans="2:3" x14ac:dyDescent="0.3">
      <c r="B14" s="22" t="s">
        <v>74</v>
      </c>
      <c r="C14" s="26">
        <f>SUM(Costing!AD36)</f>
        <v>0</v>
      </c>
    </row>
    <row r="15" spans="2:3" x14ac:dyDescent="0.3">
      <c r="B15" s="22" t="s">
        <v>75</v>
      </c>
      <c r="C15" s="26">
        <f>SUM(Costing!AI36)</f>
        <v>0</v>
      </c>
    </row>
    <row r="16" spans="2:3" x14ac:dyDescent="0.3">
      <c r="B16" s="22" t="s">
        <v>76</v>
      </c>
      <c r="C16" s="26">
        <f>SUM(Costing!AN36)</f>
        <v>0</v>
      </c>
    </row>
    <row r="17" spans="2:3" x14ac:dyDescent="0.3">
      <c r="B17" s="22"/>
      <c r="C17" s="26"/>
    </row>
    <row r="18" spans="2:3" ht="15" thickBot="1" x14ac:dyDescent="0.35">
      <c r="B18" s="27" t="s">
        <v>78</v>
      </c>
      <c r="C18" s="28">
        <f>SUM(C13:C17)</f>
        <v>0</v>
      </c>
    </row>
  </sheetData>
  <sheetProtection algorithmName="SHA-512" hashValue="x2QfjfA9BbxumjpJSyfdOxklC/qJHWOoj868e/fL9yU77An3OHTtT2RFkD9yDikXPYeqGhUsQQimlafQ31r29Q==" saltValue="z78Fx012iAqmgZESUUna5w==" spinCount="100000" sheet="1" objects="1" scenarios="1" selectLockedCells="1"/>
  <mergeCells count="4">
    <mergeCell ref="B3:B4"/>
    <mergeCell ref="C3:C4"/>
    <mergeCell ref="B11:B12"/>
    <mergeCell ref="C11:C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36"/>
  <sheetViews>
    <sheetView showGridLines="0" tabSelected="1" zoomScaleNormal="100" workbookViewId="0">
      <selection activeCell="C15" sqref="C15"/>
    </sheetView>
  </sheetViews>
  <sheetFormatPr defaultRowHeight="14.4" x14ac:dyDescent="0.3"/>
  <cols>
    <col min="2" max="2" width="48.77734375" customWidth="1"/>
    <col min="3" max="3" width="17.44140625" customWidth="1"/>
    <col min="4" max="4" width="17.77734375" customWidth="1"/>
    <col min="5" max="5" width="16.6640625" customWidth="1"/>
    <col min="7" max="7" width="48.77734375" customWidth="1"/>
    <col min="8" max="8" width="17.44140625" customWidth="1"/>
    <col min="9" max="9" width="17.77734375" customWidth="1"/>
    <col min="10" max="10" width="16.6640625" customWidth="1"/>
    <col min="12" max="12" width="48.77734375" customWidth="1"/>
    <col min="13" max="13" width="17.44140625" customWidth="1"/>
    <col min="14" max="14" width="17.77734375" customWidth="1"/>
    <col min="15" max="15" width="16.6640625" customWidth="1"/>
    <col min="17" max="17" width="48.77734375" customWidth="1"/>
    <col min="18" max="18" width="17.44140625" customWidth="1"/>
    <col min="19" max="19" width="17.77734375" customWidth="1"/>
    <col min="20" max="20" width="16.6640625" customWidth="1"/>
    <col min="22" max="22" width="48.77734375" customWidth="1"/>
    <col min="23" max="23" width="17.44140625" customWidth="1"/>
    <col min="24" max="24" width="17.77734375" customWidth="1"/>
    <col min="25" max="25" width="16.6640625" customWidth="1"/>
    <col min="27" max="27" width="48.77734375" customWidth="1"/>
    <col min="28" max="28" width="17.44140625" customWidth="1"/>
    <col min="29" max="29" width="17.77734375" customWidth="1"/>
    <col min="30" max="30" width="16.6640625" customWidth="1"/>
    <col min="31" max="31" width="10.109375" customWidth="1"/>
    <col min="32" max="32" width="48.77734375" customWidth="1"/>
    <col min="33" max="33" width="17.44140625" customWidth="1"/>
    <col min="34" max="34" width="17.77734375" customWidth="1"/>
    <col min="35" max="35" width="16.6640625" customWidth="1"/>
    <col min="36" max="36" width="12.33203125" style="20" customWidth="1"/>
    <col min="37" max="37" width="48.77734375" customWidth="1"/>
    <col min="38" max="38" width="17.44140625" customWidth="1"/>
    <col min="39" max="39" width="17.77734375" customWidth="1"/>
    <col min="40" max="40" width="16.6640625" customWidth="1"/>
    <col min="42" max="42" width="48.77734375" customWidth="1"/>
    <col min="43" max="43" width="17.44140625" customWidth="1"/>
    <col min="44" max="44" width="17.77734375" customWidth="1"/>
    <col min="45" max="45" width="16.6640625" customWidth="1"/>
  </cols>
  <sheetData>
    <row r="1" spans="2:45" ht="15" customHeight="1" x14ac:dyDescent="0.35">
      <c r="B1" s="36" t="s">
        <v>49</v>
      </c>
      <c r="C1" s="36"/>
      <c r="D1" s="36"/>
      <c r="E1" s="36"/>
      <c r="G1" s="36" t="s">
        <v>50</v>
      </c>
      <c r="H1" s="36"/>
      <c r="I1" s="36"/>
      <c r="J1" s="36"/>
      <c r="L1" s="36" t="s">
        <v>52</v>
      </c>
      <c r="M1" s="36"/>
      <c r="N1" s="36"/>
      <c r="O1" s="36"/>
      <c r="Q1" s="36" t="s">
        <v>51</v>
      </c>
      <c r="R1" s="36"/>
      <c r="S1" s="36"/>
      <c r="T1" s="36"/>
      <c r="V1" s="36" t="s">
        <v>57</v>
      </c>
      <c r="W1" s="36"/>
      <c r="X1" s="36"/>
      <c r="Y1" s="36"/>
      <c r="AA1" s="36" t="s">
        <v>58</v>
      </c>
      <c r="AB1" s="36"/>
      <c r="AC1" s="36"/>
      <c r="AD1" s="36"/>
      <c r="AE1" s="15"/>
      <c r="AF1" s="36" t="s">
        <v>60</v>
      </c>
      <c r="AG1" s="36"/>
      <c r="AH1" s="36"/>
      <c r="AI1" s="36"/>
      <c r="AJ1" s="15"/>
      <c r="AK1" s="36" t="s">
        <v>62</v>
      </c>
      <c r="AL1" s="36"/>
      <c r="AM1" s="36"/>
      <c r="AN1" s="36"/>
      <c r="AP1" s="36" t="s">
        <v>64</v>
      </c>
      <c r="AQ1" s="36"/>
      <c r="AR1" s="36"/>
      <c r="AS1" s="36"/>
    </row>
    <row r="2" spans="2:45" ht="15" customHeight="1" x14ac:dyDescent="0.3">
      <c r="B2" s="34" t="s">
        <v>54</v>
      </c>
      <c r="C2" s="34"/>
      <c r="D2" s="34"/>
      <c r="E2" s="34"/>
      <c r="G2" s="34" t="s">
        <v>55</v>
      </c>
      <c r="H2" s="34"/>
      <c r="I2" s="34"/>
      <c r="J2" s="34"/>
      <c r="L2" s="34" t="s">
        <v>56</v>
      </c>
      <c r="M2" s="34"/>
      <c r="N2" s="34"/>
      <c r="O2" s="34"/>
      <c r="Q2" s="34" t="s">
        <v>53</v>
      </c>
      <c r="R2" s="34"/>
      <c r="S2" s="34"/>
      <c r="T2" s="34"/>
      <c r="V2" s="34" t="s">
        <v>72</v>
      </c>
      <c r="W2" s="34"/>
      <c r="X2" s="34"/>
      <c r="Y2" s="34"/>
      <c r="AA2" s="34" t="s">
        <v>59</v>
      </c>
      <c r="AB2" s="34"/>
      <c r="AC2" s="34"/>
      <c r="AD2" s="34"/>
      <c r="AE2" s="16"/>
      <c r="AF2" s="34" t="s">
        <v>61</v>
      </c>
      <c r="AG2" s="34"/>
      <c r="AH2" s="34"/>
      <c r="AI2" s="34"/>
      <c r="AJ2" s="16"/>
      <c r="AK2" s="34" t="s">
        <v>63</v>
      </c>
      <c r="AL2" s="34"/>
      <c r="AM2" s="34"/>
      <c r="AN2" s="34"/>
      <c r="AP2" s="37" t="s">
        <v>65</v>
      </c>
      <c r="AQ2" s="37"/>
      <c r="AR2" s="37"/>
      <c r="AS2" s="37"/>
    </row>
    <row r="3" spans="2:45" ht="15" customHeight="1" x14ac:dyDescent="0.3">
      <c r="B3" s="2" t="s">
        <v>0</v>
      </c>
      <c r="C3" s="2" t="s">
        <v>1</v>
      </c>
      <c r="D3" s="1" t="s">
        <v>8</v>
      </c>
      <c r="E3" s="2" t="s">
        <v>9</v>
      </c>
      <c r="G3" s="2" t="s">
        <v>0</v>
      </c>
      <c r="H3" s="13" t="s">
        <v>1</v>
      </c>
      <c r="I3" s="1" t="s">
        <v>8</v>
      </c>
      <c r="J3" s="2" t="s">
        <v>9</v>
      </c>
      <c r="L3" s="2" t="s">
        <v>0</v>
      </c>
      <c r="M3" s="13" t="s">
        <v>1</v>
      </c>
      <c r="N3" s="1" t="s">
        <v>8</v>
      </c>
      <c r="O3" s="2" t="s">
        <v>9</v>
      </c>
      <c r="Q3" s="2" t="s">
        <v>0</v>
      </c>
      <c r="R3" s="13" t="s">
        <v>1</v>
      </c>
      <c r="S3" s="1" t="s">
        <v>8</v>
      </c>
      <c r="T3" s="2" t="s">
        <v>9</v>
      </c>
      <c r="V3" s="2" t="s">
        <v>0</v>
      </c>
      <c r="W3" s="13" t="s">
        <v>1</v>
      </c>
      <c r="X3" s="1" t="s">
        <v>8</v>
      </c>
      <c r="Y3" s="2" t="s">
        <v>9</v>
      </c>
      <c r="AA3" s="2" t="s">
        <v>0</v>
      </c>
      <c r="AB3" s="2" t="s">
        <v>1</v>
      </c>
      <c r="AC3" s="1" t="s">
        <v>8</v>
      </c>
      <c r="AD3" s="2" t="s">
        <v>9</v>
      </c>
      <c r="AE3" s="17"/>
      <c r="AF3" s="2" t="s">
        <v>0</v>
      </c>
      <c r="AG3" s="13" t="s">
        <v>1</v>
      </c>
      <c r="AH3" s="1" t="s">
        <v>8</v>
      </c>
      <c r="AI3" s="2" t="s">
        <v>9</v>
      </c>
      <c r="AJ3" s="17"/>
      <c r="AK3" s="2" t="s">
        <v>0</v>
      </c>
      <c r="AL3" s="13" t="s">
        <v>1</v>
      </c>
      <c r="AM3" s="1" t="s">
        <v>8</v>
      </c>
      <c r="AN3" s="2" t="s">
        <v>9</v>
      </c>
      <c r="AP3" s="2" t="s">
        <v>0</v>
      </c>
      <c r="AQ3" s="2" t="s">
        <v>1</v>
      </c>
      <c r="AR3" s="1" t="s">
        <v>8</v>
      </c>
      <c r="AS3" s="2" t="s">
        <v>9</v>
      </c>
    </row>
    <row r="4" spans="2:45" ht="15" customHeight="1" x14ac:dyDescent="0.3">
      <c r="B4" s="8" t="s">
        <v>35</v>
      </c>
      <c r="C4" s="9">
        <v>16</v>
      </c>
      <c r="D4" s="7">
        <v>0</v>
      </c>
      <c r="E4" s="3">
        <f>SUM(D4*C4)</f>
        <v>0</v>
      </c>
      <c r="G4" s="11" t="s">
        <v>35</v>
      </c>
      <c r="H4" s="9">
        <v>20</v>
      </c>
      <c r="I4" s="12">
        <v>0</v>
      </c>
      <c r="J4" s="3">
        <f>SUM(I4*H4)</f>
        <v>0</v>
      </c>
      <c r="L4" s="11" t="s">
        <v>35</v>
      </c>
      <c r="M4" s="9">
        <v>5</v>
      </c>
      <c r="N4" s="12">
        <v>0</v>
      </c>
      <c r="O4" s="3">
        <f>SUM(N4*M4)</f>
        <v>0</v>
      </c>
      <c r="Q4" s="11" t="s">
        <v>35</v>
      </c>
      <c r="R4" s="9">
        <v>1</v>
      </c>
      <c r="S4" s="12">
        <v>0</v>
      </c>
      <c r="T4" s="3">
        <f>SUM(S4*R4)</f>
        <v>0</v>
      </c>
      <c r="V4" s="11" t="s">
        <v>35</v>
      </c>
      <c r="W4" s="9">
        <v>5</v>
      </c>
      <c r="X4" s="12">
        <v>0</v>
      </c>
      <c r="Y4" s="3">
        <f>SUM(X4*W4)</f>
        <v>0</v>
      </c>
      <c r="AA4" s="8" t="s">
        <v>12</v>
      </c>
      <c r="AB4" s="9">
        <v>6</v>
      </c>
      <c r="AC4" s="7">
        <v>0</v>
      </c>
      <c r="AD4" s="3">
        <f>SUM(AC4*AB4)</f>
        <v>0</v>
      </c>
      <c r="AE4" s="14"/>
      <c r="AF4" s="11" t="s">
        <v>35</v>
      </c>
      <c r="AG4" s="9">
        <v>5</v>
      </c>
      <c r="AH4" s="12">
        <v>0</v>
      </c>
      <c r="AI4" s="3">
        <f>SUM(AH4*AG4)</f>
        <v>0</v>
      </c>
      <c r="AJ4" s="19"/>
      <c r="AK4" s="11" t="s">
        <v>35</v>
      </c>
      <c r="AL4" s="9">
        <v>4</v>
      </c>
      <c r="AM4" s="12">
        <v>0</v>
      </c>
      <c r="AN4" s="3">
        <f>SUM(AM4*AL4)</f>
        <v>0</v>
      </c>
      <c r="AP4" s="8" t="s">
        <v>12</v>
      </c>
      <c r="AQ4" s="9">
        <v>1</v>
      </c>
      <c r="AR4" s="7">
        <v>0</v>
      </c>
      <c r="AS4" s="3">
        <f>SUM(AR4*AQ4)</f>
        <v>0</v>
      </c>
    </row>
    <row r="5" spans="2:45" ht="15" customHeight="1" x14ac:dyDescent="0.3">
      <c r="B5" s="8" t="s">
        <v>36</v>
      </c>
      <c r="C5" s="9">
        <v>16</v>
      </c>
      <c r="D5" s="7">
        <v>0</v>
      </c>
      <c r="E5" s="3">
        <f t="shared" ref="E5:E33" si="0">SUM(D5*C5)</f>
        <v>0</v>
      </c>
      <c r="G5" s="11" t="s">
        <v>36</v>
      </c>
      <c r="H5" s="9">
        <v>20</v>
      </c>
      <c r="I5" s="12">
        <v>0</v>
      </c>
      <c r="J5" s="3">
        <f t="shared" ref="J5:J35" si="1">SUM(I5*H5)</f>
        <v>0</v>
      </c>
      <c r="L5" s="11" t="s">
        <v>36</v>
      </c>
      <c r="M5" s="9">
        <v>5</v>
      </c>
      <c r="N5" s="12">
        <v>0</v>
      </c>
      <c r="O5" s="3">
        <f t="shared" ref="O5:O35" si="2">SUM(N5*M5)</f>
        <v>0</v>
      </c>
      <c r="Q5" s="11" t="s">
        <v>36</v>
      </c>
      <c r="R5" s="9">
        <v>1</v>
      </c>
      <c r="S5" s="12">
        <v>0</v>
      </c>
      <c r="T5" s="3">
        <f t="shared" ref="T5:T35" si="3">SUM(S5*R5)</f>
        <v>0</v>
      </c>
      <c r="V5" s="11" t="s">
        <v>36</v>
      </c>
      <c r="W5" s="9">
        <v>0</v>
      </c>
      <c r="X5" s="12">
        <v>0</v>
      </c>
      <c r="Y5" s="3">
        <f t="shared" ref="Y5:Y35" si="4">SUM(X5*W5)</f>
        <v>0</v>
      </c>
      <c r="AA5" s="8" t="s">
        <v>29</v>
      </c>
      <c r="AB5" s="9">
        <v>6</v>
      </c>
      <c r="AC5" s="7">
        <v>0</v>
      </c>
      <c r="AD5" s="3">
        <f t="shared" ref="AD5:AD33" si="5">SUM(AC5*AB5)</f>
        <v>0</v>
      </c>
      <c r="AE5" s="14"/>
      <c r="AF5" s="11" t="s">
        <v>36</v>
      </c>
      <c r="AG5" s="9">
        <v>5</v>
      </c>
      <c r="AH5" s="12">
        <v>0</v>
      </c>
      <c r="AI5" s="3">
        <f t="shared" ref="AI5:AI35" si="6">SUM(AH5*AG5)</f>
        <v>0</v>
      </c>
      <c r="AJ5" s="19"/>
      <c r="AK5" s="11" t="s">
        <v>36</v>
      </c>
      <c r="AL5" s="9">
        <v>4</v>
      </c>
      <c r="AM5" s="12">
        <v>0</v>
      </c>
      <c r="AN5" s="3">
        <f t="shared" ref="AN5:AN35" si="7">SUM(AM5*AL5)</f>
        <v>0</v>
      </c>
      <c r="AP5" s="8" t="s">
        <v>29</v>
      </c>
      <c r="AQ5" s="9">
        <v>1</v>
      </c>
      <c r="AR5" s="7">
        <v>0</v>
      </c>
      <c r="AS5" s="3">
        <f t="shared" ref="AS5:AS33" si="8">SUM(AR5*AQ5)</f>
        <v>0</v>
      </c>
    </row>
    <row r="6" spans="2:45" ht="15" customHeight="1" x14ac:dyDescent="0.3">
      <c r="B6" s="8" t="s">
        <v>37</v>
      </c>
      <c r="C6" s="9">
        <v>2</v>
      </c>
      <c r="D6" s="7">
        <v>0</v>
      </c>
      <c r="E6" s="3">
        <f t="shared" si="0"/>
        <v>0</v>
      </c>
      <c r="G6" s="11" t="s">
        <v>37</v>
      </c>
      <c r="H6" s="9">
        <v>2</v>
      </c>
      <c r="I6" s="12">
        <v>0</v>
      </c>
      <c r="J6" s="3">
        <f t="shared" si="1"/>
        <v>0</v>
      </c>
      <c r="L6" s="11" t="s">
        <v>37</v>
      </c>
      <c r="M6" s="9">
        <v>0</v>
      </c>
      <c r="N6" s="12">
        <v>0</v>
      </c>
      <c r="O6" s="3">
        <f t="shared" si="2"/>
        <v>0</v>
      </c>
      <c r="Q6" s="11" t="s">
        <v>37</v>
      </c>
      <c r="R6" s="9">
        <v>0</v>
      </c>
      <c r="S6" s="12">
        <v>0</v>
      </c>
      <c r="T6" s="3">
        <f t="shared" si="3"/>
        <v>0</v>
      </c>
      <c r="V6" s="11" t="s">
        <v>37</v>
      </c>
      <c r="W6" s="9">
        <v>0</v>
      </c>
      <c r="X6" s="12">
        <v>0</v>
      </c>
      <c r="Y6" s="3">
        <f t="shared" si="4"/>
        <v>0</v>
      </c>
      <c r="AA6" s="8" t="s">
        <v>13</v>
      </c>
      <c r="AB6" s="9">
        <v>12</v>
      </c>
      <c r="AC6" s="7">
        <v>0</v>
      </c>
      <c r="AD6" s="3">
        <f t="shared" si="5"/>
        <v>0</v>
      </c>
      <c r="AE6" s="14"/>
      <c r="AF6" s="11" t="s">
        <v>37</v>
      </c>
      <c r="AG6" s="9">
        <v>0</v>
      </c>
      <c r="AH6" s="12">
        <v>0</v>
      </c>
      <c r="AI6" s="3">
        <f t="shared" si="6"/>
        <v>0</v>
      </c>
      <c r="AJ6" s="19"/>
      <c r="AK6" s="11" t="s">
        <v>37</v>
      </c>
      <c r="AL6" s="9">
        <v>2</v>
      </c>
      <c r="AM6" s="12">
        <v>0</v>
      </c>
      <c r="AN6" s="3">
        <f t="shared" si="7"/>
        <v>0</v>
      </c>
      <c r="AP6" s="8" t="s">
        <v>13</v>
      </c>
      <c r="AQ6" s="9">
        <v>1</v>
      </c>
      <c r="AR6" s="7">
        <v>0</v>
      </c>
      <c r="AS6" s="3">
        <f t="shared" si="8"/>
        <v>0</v>
      </c>
    </row>
    <row r="7" spans="2:45" ht="15" customHeight="1" x14ac:dyDescent="0.3">
      <c r="B7" s="8" t="s">
        <v>28</v>
      </c>
      <c r="C7" s="9">
        <v>2</v>
      </c>
      <c r="D7" s="7">
        <v>0</v>
      </c>
      <c r="E7" s="3">
        <f t="shared" si="0"/>
        <v>0</v>
      </c>
      <c r="G7" s="11" t="s">
        <v>28</v>
      </c>
      <c r="H7" s="9">
        <v>2</v>
      </c>
      <c r="I7" s="12">
        <v>0</v>
      </c>
      <c r="J7" s="3">
        <f t="shared" si="1"/>
        <v>0</v>
      </c>
      <c r="L7" s="11" t="s">
        <v>28</v>
      </c>
      <c r="M7" s="9">
        <v>0</v>
      </c>
      <c r="N7" s="12">
        <v>0</v>
      </c>
      <c r="O7" s="3">
        <f t="shared" si="2"/>
        <v>0</v>
      </c>
      <c r="Q7" s="11" t="s">
        <v>28</v>
      </c>
      <c r="R7" s="9">
        <v>0</v>
      </c>
      <c r="S7" s="12">
        <v>0</v>
      </c>
      <c r="T7" s="3">
        <f t="shared" si="3"/>
        <v>0</v>
      </c>
      <c r="V7" s="11" t="s">
        <v>28</v>
      </c>
      <c r="W7" s="9">
        <v>0</v>
      </c>
      <c r="X7" s="12">
        <v>0</v>
      </c>
      <c r="Y7" s="3">
        <f t="shared" si="4"/>
        <v>0</v>
      </c>
      <c r="AA7" s="8" t="s">
        <v>30</v>
      </c>
      <c r="AB7" s="9">
        <v>12</v>
      </c>
      <c r="AC7" s="7">
        <v>0</v>
      </c>
      <c r="AD7" s="3">
        <f t="shared" si="5"/>
        <v>0</v>
      </c>
      <c r="AE7" s="14"/>
      <c r="AF7" s="11" t="s">
        <v>28</v>
      </c>
      <c r="AG7" s="9">
        <v>0</v>
      </c>
      <c r="AH7" s="12">
        <v>0</v>
      </c>
      <c r="AI7" s="3">
        <f t="shared" si="6"/>
        <v>0</v>
      </c>
      <c r="AJ7" s="19"/>
      <c r="AK7" s="11" t="s">
        <v>28</v>
      </c>
      <c r="AL7" s="9">
        <v>2</v>
      </c>
      <c r="AM7" s="12">
        <v>0</v>
      </c>
      <c r="AN7" s="3">
        <f t="shared" si="7"/>
        <v>0</v>
      </c>
      <c r="AP7" s="8" t="s">
        <v>30</v>
      </c>
      <c r="AQ7" s="9">
        <v>1</v>
      </c>
      <c r="AR7" s="7">
        <v>0</v>
      </c>
      <c r="AS7" s="3">
        <f t="shared" si="8"/>
        <v>0</v>
      </c>
    </row>
    <row r="8" spans="2:45" ht="15" customHeight="1" x14ac:dyDescent="0.3">
      <c r="B8" s="8" t="s">
        <v>14</v>
      </c>
      <c r="C8" s="9">
        <v>10</v>
      </c>
      <c r="D8" s="7">
        <v>0</v>
      </c>
      <c r="E8" s="3">
        <f t="shared" si="0"/>
        <v>0</v>
      </c>
      <c r="G8" s="21" t="s">
        <v>14</v>
      </c>
      <c r="H8" s="9">
        <v>5</v>
      </c>
      <c r="I8" s="12">
        <v>0</v>
      </c>
      <c r="J8" s="3">
        <f t="shared" si="1"/>
        <v>0</v>
      </c>
      <c r="L8" s="11" t="s">
        <v>14</v>
      </c>
      <c r="M8" s="9">
        <v>2</v>
      </c>
      <c r="N8" s="12">
        <v>0</v>
      </c>
      <c r="O8" s="3">
        <f t="shared" si="2"/>
        <v>0</v>
      </c>
      <c r="Q8" s="11" t="s">
        <v>14</v>
      </c>
      <c r="R8" s="9">
        <v>0</v>
      </c>
      <c r="S8" s="12">
        <v>0</v>
      </c>
      <c r="T8" s="3">
        <f t="shared" si="3"/>
        <v>0</v>
      </c>
      <c r="V8" s="11" t="s">
        <v>14</v>
      </c>
      <c r="W8" s="9">
        <v>0</v>
      </c>
      <c r="X8" s="12">
        <v>0</v>
      </c>
      <c r="Y8" s="3">
        <f t="shared" si="4"/>
        <v>0</v>
      </c>
      <c r="AA8" s="8" t="s">
        <v>28</v>
      </c>
      <c r="AB8" s="9">
        <v>12</v>
      </c>
      <c r="AC8" s="7">
        <v>0</v>
      </c>
      <c r="AD8" s="3">
        <f t="shared" si="5"/>
        <v>0</v>
      </c>
      <c r="AE8" s="14"/>
      <c r="AF8" s="11" t="s">
        <v>14</v>
      </c>
      <c r="AG8" s="9">
        <v>2</v>
      </c>
      <c r="AH8" s="12">
        <v>0</v>
      </c>
      <c r="AI8" s="3">
        <f t="shared" si="6"/>
        <v>0</v>
      </c>
      <c r="AJ8" s="19"/>
      <c r="AK8" s="11" t="s">
        <v>14</v>
      </c>
      <c r="AL8" s="9">
        <v>4</v>
      </c>
      <c r="AM8" s="12">
        <v>0</v>
      </c>
      <c r="AN8" s="3">
        <f t="shared" si="7"/>
        <v>0</v>
      </c>
      <c r="AP8" s="8" t="s">
        <v>28</v>
      </c>
      <c r="AQ8" s="9">
        <v>1</v>
      </c>
      <c r="AR8" s="7">
        <v>0</v>
      </c>
      <c r="AS8" s="3">
        <f t="shared" si="8"/>
        <v>0</v>
      </c>
    </row>
    <row r="9" spans="2:45" ht="15" customHeight="1" x14ac:dyDescent="0.3">
      <c r="B9" s="8" t="s">
        <v>26</v>
      </c>
      <c r="C9" s="9">
        <v>10</v>
      </c>
      <c r="D9" s="7">
        <v>0</v>
      </c>
      <c r="E9" s="3">
        <f t="shared" si="0"/>
        <v>0</v>
      </c>
      <c r="G9" s="11" t="s">
        <v>26</v>
      </c>
      <c r="H9" s="9">
        <v>5</v>
      </c>
      <c r="I9" s="12">
        <v>0</v>
      </c>
      <c r="J9" s="3">
        <f t="shared" si="1"/>
        <v>0</v>
      </c>
      <c r="L9" s="11" t="s">
        <v>26</v>
      </c>
      <c r="M9" s="9">
        <v>2</v>
      </c>
      <c r="N9" s="12">
        <v>0</v>
      </c>
      <c r="O9" s="3">
        <f t="shared" si="2"/>
        <v>0</v>
      </c>
      <c r="Q9" s="11" t="s">
        <v>26</v>
      </c>
      <c r="R9" s="9">
        <v>0</v>
      </c>
      <c r="S9" s="12">
        <v>0</v>
      </c>
      <c r="T9" s="3">
        <f t="shared" si="3"/>
        <v>0</v>
      </c>
      <c r="V9" s="11" t="s">
        <v>26</v>
      </c>
      <c r="W9" s="9">
        <v>0</v>
      </c>
      <c r="X9" s="12">
        <v>0</v>
      </c>
      <c r="Y9" s="3">
        <f t="shared" si="4"/>
        <v>0</v>
      </c>
      <c r="AA9" s="8" t="s">
        <v>14</v>
      </c>
      <c r="AB9" s="9">
        <v>10</v>
      </c>
      <c r="AC9" s="7">
        <v>0</v>
      </c>
      <c r="AD9" s="3">
        <f t="shared" si="5"/>
        <v>0</v>
      </c>
      <c r="AE9" s="14"/>
      <c r="AF9" s="11" t="s">
        <v>26</v>
      </c>
      <c r="AG9" s="9">
        <v>2</v>
      </c>
      <c r="AH9" s="12">
        <v>0</v>
      </c>
      <c r="AI9" s="3">
        <f t="shared" si="6"/>
        <v>0</v>
      </c>
      <c r="AJ9" s="19"/>
      <c r="AK9" s="11" t="s">
        <v>26</v>
      </c>
      <c r="AL9" s="9">
        <v>4</v>
      </c>
      <c r="AM9" s="12">
        <v>0</v>
      </c>
      <c r="AN9" s="3">
        <f t="shared" si="7"/>
        <v>0</v>
      </c>
      <c r="AP9" s="8" t="s">
        <v>14</v>
      </c>
      <c r="AQ9" s="9">
        <v>1</v>
      </c>
      <c r="AR9" s="7">
        <v>0</v>
      </c>
      <c r="AS9" s="3">
        <f t="shared" si="8"/>
        <v>0</v>
      </c>
    </row>
    <row r="10" spans="2:45" ht="15" customHeight="1" x14ac:dyDescent="0.3">
      <c r="B10" s="8" t="s">
        <v>38</v>
      </c>
      <c r="C10" s="9">
        <v>10</v>
      </c>
      <c r="D10" s="7">
        <v>0</v>
      </c>
      <c r="E10" s="3">
        <f t="shared" si="0"/>
        <v>0</v>
      </c>
      <c r="G10" s="11" t="s">
        <v>38</v>
      </c>
      <c r="H10" s="9">
        <v>5</v>
      </c>
      <c r="I10" s="12">
        <v>0</v>
      </c>
      <c r="J10" s="3">
        <f t="shared" si="1"/>
        <v>0</v>
      </c>
      <c r="L10" s="11" t="s">
        <v>38</v>
      </c>
      <c r="M10" s="9">
        <v>2</v>
      </c>
      <c r="N10" s="12">
        <v>0</v>
      </c>
      <c r="O10" s="3">
        <f t="shared" si="2"/>
        <v>0</v>
      </c>
      <c r="Q10" s="11" t="s">
        <v>38</v>
      </c>
      <c r="R10" s="9">
        <v>0</v>
      </c>
      <c r="S10" s="12">
        <v>0</v>
      </c>
      <c r="T10" s="3">
        <f t="shared" si="3"/>
        <v>0</v>
      </c>
      <c r="V10" s="11" t="s">
        <v>38</v>
      </c>
      <c r="W10" s="9">
        <v>0</v>
      </c>
      <c r="X10" s="12">
        <v>0</v>
      </c>
      <c r="Y10" s="3">
        <f t="shared" si="4"/>
        <v>0</v>
      </c>
      <c r="AA10" s="8" t="s">
        <v>26</v>
      </c>
      <c r="AB10" s="9">
        <v>10</v>
      </c>
      <c r="AC10" s="7">
        <v>0</v>
      </c>
      <c r="AD10" s="3">
        <f t="shared" si="5"/>
        <v>0</v>
      </c>
      <c r="AE10" s="14"/>
      <c r="AF10" s="11" t="s">
        <v>38</v>
      </c>
      <c r="AG10" s="9">
        <v>2</v>
      </c>
      <c r="AH10" s="12">
        <v>0</v>
      </c>
      <c r="AI10" s="3">
        <f t="shared" si="6"/>
        <v>0</v>
      </c>
      <c r="AJ10" s="19"/>
      <c r="AK10" s="11" t="s">
        <v>38</v>
      </c>
      <c r="AL10" s="9">
        <v>4</v>
      </c>
      <c r="AM10" s="12">
        <v>0</v>
      </c>
      <c r="AN10" s="3">
        <f t="shared" si="7"/>
        <v>0</v>
      </c>
      <c r="AP10" s="8" t="s">
        <v>26</v>
      </c>
      <c r="AQ10" s="9">
        <v>1</v>
      </c>
      <c r="AR10" s="7">
        <v>0</v>
      </c>
      <c r="AS10" s="3">
        <f t="shared" si="8"/>
        <v>0</v>
      </c>
    </row>
    <row r="11" spans="2:45" ht="15" customHeight="1" x14ac:dyDescent="0.3">
      <c r="B11" s="8" t="s">
        <v>27</v>
      </c>
      <c r="C11" s="9">
        <v>10</v>
      </c>
      <c r="D11" s="7">
        <v>0</v>
      </c>
      <c r="E11" s="3">
        <f t="shared" si="0"/>
        <v>0</v>
      </c>
      <c r="G11" s="11" t="s">
        <v>27</v>
      </c>
      <c r="H11" s="9">
        <v>5</v>
      </c>
      <c r="I11" s="12">
        <v>0</v>
      </c>
      <c r="J11" s="3">
        <f t="shared" si="1"/>
        <v>0</v>
      </c>
      <c r="L11" s="11" t="s">
        <v>27</v>
      </c>
      <c r="M11" s="9">
        <v>2</v>
      </c>
      <c r="N11" s="12">
        <v>0</v>
      </c>
      <c r="O11" s="3">
        <f t="shared" si="2"/>
        <v>0</v>
      </c>
      <c r="Q11" s="11" t="s">
        <v>27</v>
      </c>
      <c r="R11" s="9">
        <v>0</v>
      </c>
      <c r="S11" s="12">
        <v>0</v>
      </c>
      <c r="T11" s="3">
        <f t="shared" si="3"/>
        <v>0</v>
      </c>
      <c r="V11" s="11" t="s">
        <v>27</v>
      </c>
      <c r="W11" s="9">
        <v>0</v>
      </c>
      <c r="X11" s="12">
        <v>0</v>
      </c>
      <c r="Y11" s="3">
        <f t="shared" si="4"/>
        <v>0</v>
      </c>
      <c r="AA11" s="8" t="s">
        <v>31</v>
      </c>
      <c r="AB11" s="9">
        <v>10</v>
      </c>
      <c r="AC11" s="7">
        <v>0</v>
      </c>
      <c r="AD11" s="3">
        <f t="shared" si="5"/>
        <v>0</v>
      </c>
      <c r="AE11" s="14"/>
      <c r="AF11" s="11" t="s">
        <v>27</v>
      </c>
      <c r="AG11" s="9">
        <v>1</v>
      </c>
      <c r="AH11" s="12">
        <v>0</v>
      </c>
      <c r="AI11" s="3">
        <f t="shared" si="6"/>
        <v>0</v>
      </c>
      <c r="AJ11" s="19"/>
      <c r="AK11" s="11" t="s">
        <v>27</v>
      </c>
      <c r="AL11" s="9">
        <v>4</v>
      </c>
      <c r="AM11" s="12">
        <v>0</v>
      </c>
      <c r="AN11" s="3">
        <f t="shared" si="7"/>
        <v>0</v>
      </c>
      <c r="AP11" s="8" t="s">
        <v>31</v>
      </c>
      <c r="AQ11" s="9">
        <v>1</v>
      </c>
      <c r="AR11" s="7">
        <v>0</v>
      </c>
      <c r="AS11" s="3">
        <f t="shared" si="8"/>
        <v>0</v>
      </c>
    </row>
    <row r="12" spans="2:45" ht="15" customHeight="1" x14ac:dyDescent="0.3">
      <c r="B12" s="8" t="s">
        <v>15</v>
      </c>
      <c r="C12" s="9">
        <v>5</v>
      </c>
      <c r="D12" s="7">
        <v>0</v>
      </c>
      <c r="E12" s="3">
        <f t="shared" si="0"/>
        <v>0</v>
      </c>
      <c r="G12" s="11" t="s">
        <v>15</v>
      </c>
      <c r="H12" s="9">
        <v>5</v>
      </c>
      <c r="I12" s="12">
        <v>0</v>
      </c>
      <c r="J12" s="3">
        <f t="shared" si="1"/>
        <v>0</v>
      </c>
      <c r="L12" s="11" t="s">
        <v>15</v>
      </c>
      <c r="M12" s="9">
        <v>0</v>
      </c>
      <c r="N12" s="12">
        <v>0</v>
      </c>
      <c r="O12" s="3">
        <f t="shared" si="2"/>
        <v>0</v>
      </c>
      <c r="Q12" s="11" t="s">
        <v>15</v>
      </c>
      <c r="R12" s="9">
        <v>4</v>
      </c>
      <c r="S12" s="12">
        <v>0</v>
      </c>
      <c r="T12" s="3">
        <f t="shared" si="3"/>
        <v>0</v>
      </c>
      <c r="V12" s="11" t="s">
        <v>15</v>
      </c>
      <c r="W12" s="9">
        <v>0</v>
      </c>
      <c r="X12" s="12">
        <v>0</v>
      </c>
      <c r="Y12" s="3">
        <f t="shared" si="4"/>
        <v>0</v>
      </c>
      <c r="AA12" s="8" t="s">
        <v>27</v>
      </c>
      <c r="AB12" s="9">
        <v>10</v>
      </c>
      <c r="AC12" s="7">
        <v>0</v>
      </c>
      <c r="AD12" s="3">
        <f t="shared" si="5"/>
        <v>0</v>
      </c>
      <c r="AE12" s="14"/>
      <c r="AF12" s="11" t="s">
        <v>15</v>
      </c>
      <c r="AG12" s="9">
        <v>2</v>
      </c>
      <c r="AH12" s="12">
        <v>0</v>
      </c>
      <c r="AI12" s="3">
        <f t="shared" si="6"/>
        <v>0</v>
      </c>
      <c r="AJ12" s="19"/>
      <c r="AK12" s="11" t="s">
        <v>15</v>
      </c>
      <c r="AL12" s="9">
        <v>0</v>
      </c>
      <c r="AM12" s="12">
        <v>0</v>
      </c>
      <c r="AN12" s="3">
        <f t="shared" si="7"/>
        <v>0</v>
      </c>
      <c r="AP12" s="8" t="s">
        <v>27</v>
      </c>
      <c r="AQ12" s="9">
        <v>1</v>
      </c>
      <c r="AR12" s="7">
        <v>0</v>
      </c>
      <c r="AS12" s="3">
        <f t="shared" si="8"/>
        <v>0</v>
      </c>
    </row>
    <row r="13" spans="2:45" ht="15" customHeight="1" x14ac:dyDescent="0.3">
      <c r="B13" s="8" t="s">
        <v>39</v>
      </c>
      <c r="C13" s="9">
        <v>5</v>
      </c>
      <c r="D13" s="7">
        <v>0</v>
      </c>
      <c r="E13" s="3">
        <f t="shared" si="0"/>
        <v>0</v>
      </c>
      <c r="G13" s="11" t="s">
        <v>39</v>
      </c>
      <c r="H13" s="9">
        <v>5</v>
      </c>
      <c r="I13" s="12">
        <v>0</v>
      </c>
      <c r="J13" s="3">
        <f t="shared" si="1"/>
        <v>0</v>
      </c>
      <c r="L13" s="11" t="s">
        <v>39</v>
      </c>
      <c r="M13" s="9">
        <v>0</v>
      </c>
      <c r="N13" s="12">
        <v>0</v>
      </c>
      <c r="O13" s="3">
        <f t="shared" si="2"/>
        <v>0</v>
      </c>
      <c r="Q13" s="11" t="s">
        <v>39</v>
      </c>
      <c r="R13" s="9">
        <v>4</v>
      </c>
      <c r="S13" s="12">
        <v>0</v>
      </c>
      <c r="T13" s="3">
        <f t="shared" si="3"/>
        <v>0</v>
      </c>
      <c r="V13" s="11" t="s">
        <v>39</v>
      </c>
      <c r="W13" s="9">
        <v>0</v>
      </c>
      <c r="X13" s="12">
        <v>0</v>
      </c>
      <c r="Y13" s="3">
        <f t="shared" si="4"/>
        <v>0</v>
      </c>
      <c r="AA13" s="8" t="s">
        <v>15</v>
      </c>
      <c r="AB13" s="9">
        <v>10</v>
      </c>
      <c r="AC13" s="7">
        <v>0</v>
      </c>
      <c r="AD13" s="3">
        <f t="shared" si="5"/>
        <v>0</v>
      </c>
      <c r="AE13" s="14"/>
      <c r="AF13" s="11" t="s">
        <v>39</v>
      </c>
      <c r="AG13" s="9">
        <v>2</v>
      </c>
      <c r="AH13" s="12">
        <v>0</v>
      </c>
      <c r="AI13" s="3">
        <f t="shared" si="6"/>
        <v>0</v>
      </c>
      <c r="AJ13" s="19"/>
      <c r="AK13" s="11" t="s">
        <v>39</v>
      </c>
      <c r="AL13" s="9">
        <v>0</v>
      </c>
      <c r="AM13" s="12">
        <v>0</v>
      </c>
      <c r="AN13" s="3">
        <f t="shared" si="7"/>
        <v>0</v>
      </c>
      <c r="AP13" s="8" t="s">
        <v>15</v>
      </c>
      <c r="AQ13" s="9">
        <v>1</v>
      </c>
      <c r="AR13" s="7">
        <v>0</v>
      </c>
      <c r="AS13" s="3">
        <f t="shared" si="8"/>
        <v>0</v>
      </c>
    </row>
    <row r="14" spans="2:45" ht="15" customHeight="1" x14ac:dyDescent="0.3">
      <c r="B14" s="8" t="s">
        <v>40</v>
      </c>
      <c r="C14" s="9">
        <v>35</v>
      </c>
      <c r="D14" s="7">
        <v>0</v>
      </c>
      <c r="E14" s="3">
        <f t="shared" si="0"/>
        <v>0</v>
      </c>
      <c r="G14" s="11" t="s">
        <v>40</v>
      </c>
      <c r="H14" s="9">
        <v>30</v>
      </c>
      <c r="I14" s="12">
        <v>0</v>
      </c>
      <c r="J14" s="3">
        <f t="shared" si="1"/>
        <v>0</v>
      </c>
      <c r="L14" s="11" t="s">
        <v>40</v>
      </c>
      <c r="M14" s="9">
        <v>10</v>
      </c>
      <c r="N14" s="12">
        <v>0</v>
      </c>
      <c r="O14" s="3">
        <f t="shared" si="2"/>
        <v>0</v>
      </c>
      <c r="Q14" s="11" t="s">
        <v>40</v>
      </c>
      <c r="R14" s="9">
        <v>0</v>
      </c>
      <c r="S14" s="12">
        <v>0</v>
      </c>
      <c r="T14" s="3">
        <f t="shared" si="3"/>
        <v>0</v>
      </c>
      <c r="V14" s="11" t="s">
        <v>40</v>
      </c>
      <c r="W14" s="9">
        <v>0</v>
      </c>
      <c r="X14" s="12">
        <v>0</v>
      </c>
      <c r="Y14" s="3">
        <f t="shared" si="4"/>
        <v>0</v>
      </c>
      <c r="AA14" s="8" t="s">
        <v>32</v>
      </c>
      <c r="AB14" s="9">
        <v>10</v>
      </c>
      <c r="AC14" s="7">
        <v>0</v>
      </c>
      <c r="AD14" s="3">
        <f t="shared" ref="AD14" si="9">SUM(AC14*AB14)</f>
        <v>0</v>
      </c>
      <c r="AE14" s="14"/>
      <c r="AF14" s="11" t="s">
        <v>40</v>
      </c>
      <c r="AG14" s="9">
        <v>5</v>
      </c>
      <c r="AH14" s="12">
        <v>0</v>
      </c>
      <c r="AI14" s="3">
        <f t="shared" si="6"/>
        <v>0</v>
      </c>
      <c r="AJ14" s="19"/>
      <c r="AK14" s="11" t="s">
        <v>40</v>
      </c>
      <c r="AL14" s="9">
        <v>17</v>
      </c>
      <c r="AM14" s="12">
        <v>0</v>
      </c>
      <c r="AN14" s="3">
        <f t="shared" si="7"/>
        <v>0</v>
      </c>
      <c r="AP14" s="8" t="s">
        <v>32</v>
      </c>
      <c r="AQ14" s="9">
        <v>1</v>
      </c>
      <c r="AR14" s="7">
        <v>0</v>
      </c>
      <c r="AS14" s="3">
        <f t="shared" si="8"/>
        <v>0</v>
      </c>
    </row>
    <row r="15" spans="2:45" ht="15" customHeight="1" x14ac:dyDescent="0.3">
      <c r="B15" s="8" t="s">
        <v>41</v>
      </c>
      <c r="C15" s="9">
        <v>35</v>
      </c>
      <c r="D15" s="7">
        <v>0</v>
      </c>
      <c r="E15" s="3">
        <f t="shared" si="0"/>
        <v>0</v>
      </c>
      <c r="G15" s="11" t="s">
        <v>41</v>
      </c>
      <c r="H15" s="9">
        <v>30</v>
      </c>
      <c r="I15" s="12">
        <v>0</v>
      </c>
      <c r="J15" s="3">
        <f t="shared" si="1"/>
        <v>0</v>
      </c>
      <c r="L15" s="11" t="s">
        <v>41</v>
      </c>
      <c r="M15" s="9">
        <v>10</v>
      </c>
      <c r="N15" s="12">
        <v>0</v>
      </c>
      <c r="O15" s="3">
        <f t="shared" si="2"/>
        <v>0</v>
      </c>
      <c r="Q15" s="11" t="s">
        <v>41</v>
      </c>
      <c r="R15" s="9">
        <v>0</v>
      </c>
      <c r="S15" s="12">
        <v>0</v>
      </c>
      <c r="T15" s="3">
        <f t="shared" si="3"/>
        <v>0</v>
      </c>
      <c r="V15" s="11" t="s">
        <v>41</v>
      </c>
      <c r="W15" s="9">
        <v>0</v>
      </c>
      <c r="X15" s="12">
        <v>0</v>
      </c>
      <c r="Y15" s="3">
        <f t="shared" si="4"/>
        <v>0</v>
      </c>
      <c r="AA15" s="8" t="s">
        <v>16</v>
      </c>
      <c r="AB15" s="9">
        <v>50</v>
      </c>
      <c r="AC15" s="7">
        <v>0</v>
      </c>
      <c r="AD15" s="3">
        <f t="shared" si="5"/>
        <v>0</v>
      </c>
      <c r="AE15" s="14"/>
      <c r="AF15" s="11" t="s">
        <v>41</v>
      </c>
      <c r="AG15" s="9">
        <v>5</v>
      </c>
      <c r="AH15" s="12">
        <v>0</v>
      </c>
      <c r="AI15" s="3">
        <f t="shared" si="6"/>
        <v>0</v>
      </c>
      <c r="AJ15" s="19"/>
      <c r="AK15" s="11" t="s">
        <v>41</v>
      </c>
      <c r="AL15" s="9">
        <v>17</v>
      </c>
      <c r="AM15" s="12">
        <v>0</v>
      </c>
      <c r="AN15" s="3">
        <f t="shared" si="7"/>
        <v>0</v>
      </c>
      <c r="AP15" s="8" t="s">
        <v>16</v>
      </c>
      <c r="AQ15" s="9">
        <v>1</v>
      </c>
      <c r="AR15" s="7">
        <v>0</v>
      </c>
      <c r="AS15" s="3">
        <f t="shared" si="8"/>
        <v>0</v>
      </c>
    </row>
    <row r="16" spans="2:45" ht="15" customHeight="1" x14ac:dyDescent="0.3">
      <c r="B16" s="8" t="s">
        <v>42</v>
      </c>
      <c r="C16" s="9">
        <v>35</v>
      </c>
      <c r="D16" s="7">
        <v>0</v>
      </c>
      <c r="E16" s="3">
        <f t="shared" si="0"/>
        <v>0</v>
      </c>
      <c r="G16" s="11" t="s">
        <v>42</v>
      </c>
      <c r="H16" s="9">
        <v>30</v>
      </c>
      <c r="I16" s="12">
        <v>0</v>
      </c>
      <c r="J16" s="3">
        <f t="shared" si="1"/>
        <v>0</v>
      </c>
      <c r="L16" s="11" t="s">
        <v>42</v>
      </c>
      <c r="M16" s="9">
        <v>10</v>
      </c>
      <c r="N16" s="12">
        <v>0</v>
      </c>
      <c r="O16" s="3">
        <f t="shared" si="2"/>
        <v>0</v>
      </c>
      <c r="Q16" s="11" t="s">
        <v>42</v>
      </c>
      <c r="R16" s="9">
        <v>0</v>
      </c>
      <c r="S16" s="12">
        <v>0</v>
      </c>
      <c r="T16" s="3">
        <f t="shared" si="3"/>
        <v>0</v>
      </c>
      <c r="V16" s="11" t="s">
        <v>42</v>
      </c>
      <c r="W16" s="9">
        <v>0</v>
      </c>
      <c r="X16" s="12">
        <v>0</v>
      </c>
      <c r="Y16" s="3">
        <f t="shared" si="4"/>
        <v>0</v>
      </c>
      <c r="AA16" s="8" t="s">
        <v>33</v>
      </c>
      <c r="AB16" s="9">
        <v>50</v>
      </c>
      <c r="AC16" s="7">
        <v>0</v>
      </c>
      <c r="AD16" s="3">
        <f t="shared" si="5"/>
        <v>0</v>
      </c>
      <c r="AE16" s="14"/>
      <c r="AF16" s="11" t="s">
        <v>42</v>
      </c>
      <c r="AG16" s="9">
        <v>5</v>
      </c>
      <c r="AH16" s="12">
        <v>0</v>
      </c>
      <c r="AI16" s="3">
        <f t="shared" si="6"/>
        <v>0</v>
      </c>
      <c r="AJ16" s="19"/>
      <c r="AK16" s="11" t="s">
        <v>42</v>
      </c>
      <c r="AL16" s="9">
        <v>17</v>
      </c>
      <c r="AM16" s="12">
        <v>0</v>
      </c>
      <c r="AN16" s="3">
        <f t="shared" si="7"/>
        <v>0</v>
      </c>
      <c r="AP16" s="8" t="s">
        <v>33</v>
      </c>
      <c r="AQ16" s="9">
        <v>1</v>
      </c>
      <c r="AR16" s="7">
        <v>0</v>
      </c>
      <c r="AS16" s="3">
        <f t="shared" si="8"/>
        <v>0</v>
      </c>
    </row>
    <row r="17" spans="2:45" ht="15" customHeight="1" x14ac:dyDescent="0.3">
      <c r="B17" s="8" t="s">
        <v>43</v>
      </c>
      <c r="C17" s="9">
        <v>25</v>
      </c>
      <c r="D17" s="7">
        <v>0</v>
      </c>
      <c r="E17" s="3">
        <f t="shared" si="0"/>
        <v>0</v>
      </c>
      <c r="G17" s="11" t="s">
        <v>43</v>
      </c>
      <c r="H17" s="9">
        <v>25</v>
      </c>
      <c r="I17" s="12">
        <v>0</v>
      </c>
      <c r="J17" s="3">
        <f t="shared" si="1"/>
        <v>0</v>
      </c>
      <c r="L17" s="11" t="s">
        <v>43</v>
      </c>
      <c r="M17" s="9">
        <v>30</v>
      </c>
      <c r="N17" s="12">
        <v>0</v>
      </c>
      <c r="O17" s="3">
        <f t="shared" si="2"/>
        <v>0</v>
      </c>
      <c r="Q17" s="11" t="s">
        <v>43</v>
      </c>
      <c r="R17" s="9">
        <v>25</v>
      </c>
      <c r="S17" s="12">
        <v>0</v>
      </c>
      <c r="T17" s="3">
        <f t="shared" si="3"/>
        <v>0</v>
      </c>
      <c r="V17" s="11" t="s">
        <v>43</v>
      </c>
      <c r="W17" s="9">
        <v>25</v>
      </c>
      <c r="X17" s="12">
        <v>0</v>
      </c>
      <c r="Y17" s="3">
        <f t="shared" si="4"/>
        <v>0</v>
      </c>
      <c r="AA17" s="8" t="s">
        <v>17</v>
      </c>
      <c r="AB17" s="9">
        <v>250</v>
      </c>
      <c r="AC17" s="7">
        <v>0</v>
      </c>
      <c r="AD17" s="3">
        <f t="shared" si="5"/>
        <v>0</v>
      </c>
      <c r="AE17" s="14"/>
      <c r="AF17" s="11" t="s">
        <v>43</v>
      </c>
      <c r="AG17" s="9">
        <v>30</v>
      </c>
      <c r="AH17" s="12">
        <v>0</v>
      </c>
      <c r="AI17" s="3">
        <f t="shared" si="6"/>
        <v>0</v>
      </c>
      <c r="AJ17" s="19"/>
      <c r="AK17" s="11" t="s">
        <v>43</v>
      </c>
      <c r="AL17" s="9">
        <v>40</v>
      </c>
      <c r="AM17" s="12">
        <v>0</v>
      </c>
      <c r="AN17" s="3">
        <f t="shared" si="7"/>
        <v>0</v>
      </c>
      <c r="AP17" s="8" t="s">
        <v>17</v>
      </c>
      <c r="AQ17" s="9">
        <v>1</v>
      </c>
      <c r="AR17" s="7">
        <v>0</v>
      </c>
      <c r="AS17" s="3">
        <f t="shared" si="8"/>
        <v>0</v>
      </c>
    </row>
    <row r="18" spans="2:45" ht="15" customHeight="1" x14ac:dyDescent="0.3">
      <c r="B18" s="8" t="s">
        <v>44</v>
      </c>
      <c r="C18" s="9">
        <v>25</v>
      </c>
      <c r="D18" s="7">
        <v>0</v>
      </c>
      <c r="E18" s="3">
        <f t="shared" si="0"/>
        <v>0</v>
      </c>
      <c r="G18" s="11" t="s">
        <v>44</v>
      </c>
      <c r="H18" s="9">
        <v>25</v>
      </c>
      <c r="I18" s="12">
        <v>0</v>
      </c>
      <c r="J18" s="3">
        <f t="shared" si="1"/>
        <v>0</v>
      </c>
      <c r="L18" s="11" t="s">
        <v>44</v>
      </c>
      <c r="M18" s="9">
        <v>30</v>
      </c>
      <c r="N18" s="12">
        <v>0</v>
      </c>
      <c r="O18" s="3">
        <f t="shared" si="2"/>
        <v>0</v>
      </c>
      <c r="Q18" s="11" t="s">
        <v>44</v>
      </c>
      <c r="R18" s="9">
        <v>25</v>
      </c>
      <c r="S18" s="12">
        <v>0</v>
      </c>
      <c r="T18" s="3">
        <f t="shared" si="3"/>
        <v>0</v>
      </c>
      <c r="V18" s="11" t="s">
        <v>44</v>
      </c>
      <c r="W18" s="9">
        <v>25</v>
      </c>
      <c r="X18" s="12">
        <v>0</v>
      </c>
      <c r="Y18" s="3">
        <f t="shared" si="4"/>
        <v>0</v>
      </c>
      <c r="AA18" s="8" t="s">
        <v>34</v>
      </c>
      <c r="AB18" s="9">
        <v>250</v>
      </c>
      <c r="AC18" s="7">
        <v>0</v>
      </c>
      <c r="AD18" s="3">
        <f t="shared" si="5"/>
        <v>0</v>
      </c>
      <c r="AE18" s="14"/>
      <c r="AF18" s="11" t="s">
        <v>44</v>
      </c>
      <c r="AG18" s="9">
        <v>30</v>
      </c>
      <c r="AH18" s="12">
        <v>0</v>
      </c>
      <c r="AI18" s="3">
        <f t="shared" si="6"/>
        <v>0</v>
      </c>
      <c r="AJ18" s="19"/>
      <c r="AK18" s="11" t="s">
        <v>44</v>
      </c>
      <c r="AL18" s="9">
        <v>40</v>
      </c>
      <c r="AM18" s="12">
        <v>0</v>
      </c>
      <c r="AN18" s="3">
        <f t="shared" si="7"/>
        <v>0</v>
      </c>
      <c r="AP18" s="8" t="s">
        <v>34</v>
      </c>
      <c r="AQ18" s="9">
        <v>1</v>
      </c>
      <c r="AR18" s="7">
        <v>0</v>
      </c>
      <c r="AS18" s="3">
        <f t="shared" si="8"/>
        <v>0</v>
      </c>
    </row>
    <row r="19" spans="2:45" ht="15" customHeight="1" x14ac:dyDescent="0.3">
      <c r="B19" s="8" t="s">
        <v>45</v>
      </c>
      <c r="C19" s="9">
        <v>8</v>
      </c>
      <c r="D19" s="7">
        <v>0</v>
      </c>
      <c r="E19" s="3">
        <f t="shared" si="0"/>
        <v>0</v>
      </c>
      <c r="G19" s="11" t="s">
        <v>45</v>
      </c>
      <c r="H19" s="9">
        <v>7</v>
      </c>
      <c r="I19" s="12">
        <v>0</v>
      </c>
      <c r="J19" s="3">
        <f t="shared" si="1"/>
        <v>0</v>
      </c>
      <c r="L19" s="11" t="s">
        <v>45</v>
      </c>
      <c r="M19" s="9">
        <v>4</v>
      </c>
      <c r="N19" s="12">
        <v>0</v>
      </c>
      <c r="O19" s="3">
        <f t="shared" si="2"/>
        <v>0</v>
      </c>
      <c r="Q19" s="11" t="s">
        <v>45</v>
      </c>
      <c r="R19" s="9">
        <v>3</v>
      </c>
      <c r="S19" s="12">
        <v>0</v>
      </c>
      <c r="T19" s="3">
        <f t="shared" si="3"/>
        <v>0</v>
      </c>
      <c r="V19" s="11" t="s">
        <v>45</v>
      </c>
      <c r="W19" s="9">
        <v>3</v>
      </c>
      <c r="X19" s="12">
        <v>0</v>
      </c>
      <c r="Y19" s="3">
        <f t="shared" si="4"/>
        <v>0</v>
      </c>
      <c r="AA19" s="8" t="s">
        <v>18</v>
      </c>
      <c r="AB19" s="9">
        <v>1</v>
      </c>
      <c r="AC19" s="7">
        <v>0</v>
      </c>
      <c r="AD19" s="3">
        <f t="shared" si="5"/>
        <v>0</v>
      </c>
      <c r="AE19" s="14"/>
      <c r="AF19" s="11" t="s">
        <v>45</v>
      </c>
      <c r="AG19" s="9">
        <v>4</v>
      </c>
      <c r="AH19" s="12">
        <v>0</v>
      </c>
      <c r="AI19" s="3">
        <f t="shared" si="6"/>
        <v>0</v>
      </c>
      <c r="AJ19" s="19"/>
      <c r="AK19" s="11" t="s">
        <v>45</v>
      </c>
      <c r="AL19" s="9">
        <v>0</v>
      </c>
      <c r="AM19" s="12">
        <v>0</v>
      </c>
      <c r="AN19" s="3">
        <f t="shared" si="7"/>
        <v>0</v>
      </c>
      <c r="AP19" s="8" t="s">
        <v>18</v>
      </c>
      <c r="AQ19" s="9">
        <v>1</v>
      </c>
      <c r="AR19" s="7">
        <v>0</v>
      </c>
      <c r="AS19" s="3">
        <f t="shared" si="8"/>
        <v>0</v>
      </c>
    </row>
    <row r="20" spans="2:45" ht="15" customHeight="1" x14ac:dyDescent="0.3">
      <c r="B20" s="8" t="s">
        <v>18</v>
      </c>
      <c r="C20" s="9">
        <v>0</v>
      </c>
      <c r="D20" s="7">
        <v>0</v>
      </c>
      <c r="E20" s="3">
        <f t="shared" si="0"/>
        <v>0</v>
      </c>
      <c r="G20" s="11" t="s">
        <v>18</v>
      </c>
      <c r="H20" s="9">
        <v>0</v>
      </c>
      <c r="I20" s="12">
        <v>0</v>
      </c>
      <c r="J20" s="3">
        <f t="shared" si="1"/>
        <v>0</v>
      </c>
      <c r="L20" s="11" t="s">
        <v>18</v>
      </c>
      <c r="M20" s="9">
        <v>0</v>
      </c>
      <c r="N20" s="12">
        <v>0</v>
      </c>
      <c r="O20" s="3">
        <f t="shared" si="2"/>
        <v>0</v>
      </c>
      <c r="Q20" s="11" t="s">
        <v>18</v>
      </c>
      <c r="R20" s="9">
        <v>0</v>
      </c>
      <c r="S20" s="12">
        <v>0</v>
      </c>
      <c r="T20" s="3">
        <f t="shared" si="3"/>
        <v>0</v>
      </c>
      <c r="V20" s="11" t="s">
        <v>18</v>
      </c>
      <c r="W20" s="9">
        <v>0</v>
      </c>
      <c r="X20" s="12">
        <v>0</v>
      </c>
      <c r="Y20" s="3">
        <f t="shared" si="4"/>
        <v>0</v>
      </c>
      <c r="AA20" s="8" t="s">
        <v>19</v>
      </c>
      <c r="AB20" s="9">
        <v>48</v>
      </c>
      <c r="AC20" s="7">
        <v>0</v>
      </c>
      <c r="AD20" s="3">
        <f t="shared" si="5"/>
        <v>0</v>
      </c>
      <c r="AE20" s="14"/>
      <c r="AF20" s="11" t="s">
        <v>18</v>
      </c>
      <c r="AG20" s="9">
        <v>0</v>
      </c>
      <c r="AH20" s="12">
        <v>0</v>
      </c>
      <c r="AI20" s="3">
        <f t="shared" si="6"/>
        <v>0</v>
      </c>
      <c r="AJ20" s="19"/>
      <c r="AK20" s="11" t="s">
        <v>18</v>
      </c>
      <c r="AL20" s="9">
        <v>1</v>
      </c>
      <c r="AM20" s="12">
        <v>0</v>
      </c>
      <c r="AN20" s="3">
        <f t="shared" si="7"/>
        <v>0</v>
      </c>
      <c r="AP20" s="8" t="s">
        <v>19</v>
      </c>
      <c r="AQ20" s="9">
        <v>1</v>
      </c>
      <c r="AR20" s="7">
        <v>0</v>
      </c>
      <c r="AS20" s="3">
        <f t="shared" si="8"/>
        <v>0</v>
      </c>
    </row>
    <row r="21" spans="2:45" ht="15" customHeight="1" x14ac:dyDescent="0.3">
      <c r="B21" s="8" t="s">
        <v>19</v>
      </c>
      <c r="C21" s="9">
        <v>0</v>
      </c>
      <c r="D21" s="7">
        <v>0</v>
      </c>
      <c r="E21" s="3">
        <f t="shared" si="0"/>
        <v>0</v>
      </c>
      <c r="G21" s="11" t="s">
        <v>19</v>
      </c>
      <c r="H21" s="9">
        <v>0</v>
      </c>
      <c r="I21" s="12">
        <v>0</v>
      </c>
      <c r="J21" s="3">
        <f t="shared" si="1"/>
        <v>0</v>
      </c>
      <c r="L21" s="11" t="s">
        <v>19</v>
      </c>
      <c r="M21" s="9">
        <v>0</v>
      </c>
      <c r="N21" s="12">
        <v>0</v>
      </c>
      <c r="O21" s="3">
        <f t="shared" si="2"/>
        <v>0</v>
      </c>
      <c r="Q21" s="11" t="s">
        <v>19</v>
      </c>
      <c r="R21" s="9">
        <v>0</v>
      </c>
      <c r="S21" s="12">
        <v>0</v>
      </c>
      <c r="T21" s="3">
        <f t="shared" si="3"/>
        <v>0</v>
      </c>
      <c r="V21" s="11" t="s">
        <v>19</v>
      </c>
      <c r="W21" s="9">
        <v>0</v>
      </c>
      <c r="X21" s="12">
        <v>0</v>
      </c>
      <c r="Y21" s="3">
        <f t="shared" si="4"/>
        <v>0</v>
      </c>
      <c r="AA21" s="8" t="s">
        <v>20</v>
      </c>
      <c r="AB21" s="9">
        <v>2</v>
      </c>
      <c r="AC21" s="7">
        <v>0</v>
      </c>
      <c r="AD21" s="3">
        <f t="shared" si="5"/>
        <v>0</v>
      </c>
      <c r="AE21" s="14"/>
      <c r="AF21" s="11" t="s">
        <v>19</v>
      </c>
      <c r="AG21" s="9">
        <v>0</v>
      </c>
      <c r="AH21" s="12">
        <v>0</v>
      </c>
      <c r="AI21" s="3">
        <f t="shared" si="6"/>
        <v>0</v>
      </c>
      <c r="AJ21" s="19"/>
      <c r="AK21" s="11" t="s">
        <v>19</v>
      </c>
      <c r="AL21" s="9">
        <v>48</v>
      </c>
      <c r="AM21" s="12">
        <v>0</v>
      </c>
      <c r="AN21" s="3">
        <f t="shared" si="7"/>
        <v>0</v>
      </c>
      <c r="AP21" s="8" t="s">
        <v>20</v>
      </c>
      <c r="AQ21" s="9">
        <v>1</v>
      </c>
      <c r="AR21" s="7">
        <v>0</v>
      </c>
      <c r="AS21" s="3">
        <f t="shared" si="8"/>
        <v>0</v>
      </c>
    </row>
    <row r="22" spans="2:45" ht="15" customHeight="1" x14ac:dyDescent="0.3">
      <c r="B22" s="8" t="s">
        <v>20</v>
      </c>
      <c r="C22" s="9">
        <v>1</v>
      </c>
      <c r="D22" s="7">
        <v>0</v>
      </c>
      <c r="E22" s="3">
        <f t="shared" si="0"/>
        <v>0</v>
      </c>
      <c r="G22" s="11" t="s">
        <v>20</v>
      </c>
      <c r="H22" s="9">
        <v>1</v>
      </c>
      <c r="I22" s="12">
        <v>0</v>
      </c>
      <c r="J22" s="3">
        <f t="shared" si="1"/>
        <v>0</v>
      </c>
      <c r="L22" s="11" t="s">
        <v>20</v>
      </c>
      <c r="M22" s="9">
        <v>1</v>
      </c>
      <c r="N22" s="12">
        <v>0</v>
      </c>
      <c r="O22" s="3">
        <f t="shared" si="2"/>
        <v>0</v>
      </c>
      <c r="Q22" s="11" t="s">
        <v>20</v>
      </c>
      <c r="R22" s="9">
        <v>1</v>
      </c>
      <c r="S22" s="12">
        <v>0</v>
      </c>
      <c r="T22" s="3">
        <f t="shared" si="3"/>
        <v>0</v>
      </c>
      <c r="V22" s="11" t="s">
        <v>20</v>
      </c>
      <c r="W22" s="9">
        <v>1</v>
      </c>
      <c r="X22" s="12">
        <v>0</v>
      </c>
      <c r="Y22" s="3">
        <f t="shared" si="4"/>
        <v>0</v>
      </c>
      <c r="AA22" s="8" t="s">
        <v>21</v>
      </c>
      <c r="AB22" s="9">
        <v>1</v>
      </c>
      <c r="AC22" s="7">
        <v>0</v>
      </c>
      <c r="AD22" s="3">
        <f t="shared" si="5"/>
        <v>0</v>
      </c>
      <c r="AE22" s="14"/>
      <c r="AF22" s="11" t="s">
        <v>20</v>
      </c>
      <c r="AG22" s="9">
        <v>1</v>
      </c>
      <c r="AH22" s="12">
        <v>0</v>
      </c>
      <c r="AI22" s="3">
        <f t="shared" si="6"/>
        <v>0</v>
      </c>
      <c r="AJ22" s="19"/>
      <c r="AK22" s="11" t="s">
        <v>20</v>
      </c>
      <c r="AL22" s="9">
        <v>1</v>
      </c>
      <c r="AM22" s="12">
        <v>0</v>
      </c>
      <c r="AN22" s="3">
        <f t="shared" si="7"/>
        <v>0</v>
      </c>
      <c r="AP22" s="8" t="s">
        <v>21</v>
      </c>
      <c r="AQ22" s="9">
        <v>1</v>
      </c>
      <c r="AR22" s="7">
        <v>0</v>
      </c>
      <c r="AS22" s="3">
        <f t="shared" si="8"/>
        <v>0</v>
      </c>
    </row>
    <row r="23" spans="2:45" ht="15" customHeight="1" x14ac:dyDescent="0.3">
      <c r="B23" s="8" t="s">
        <v>21</v>
      </c>
      <c r="C23" s="9">
        <v>1</v>
      </c>
      <c r="D23" s="7">
        <v>0</v>
      </c>
      <c r="E23" s="3">
        <f t="shared" si="0"/>
        <v>0</v>
      </c>
      <c r="G23" s="11" t="s">
        <v>21</v>
      </c>
      <c r="H23" s="9">
        <v>1</v>
      </c>
      <c r="I23" s="12">
        <v>0</v>
      </c>
      <c r="J23" s="3">
        <f t="shared" si="1"/>
        <v>0</v>
      </c>
      <c r="L23" s="11" t="s">
        <v>21</v>
      </c>
      <c r="M23" s="9">
        <v>1</v>
      </c>
      <c r="N23" s="12">
        <v>0</v>
      </c>
      <c r="O23" s="3">
        <f t="shared" si="2"/>
        <v>0</v>
      </c>
      <c r="Q23" s="11" t="s">
        <v>21</v>
      </c>
      <c r="R23" s="9">
        <v>1</v>
      </c>
      <c r="S23" s="12">
        <v>0</v>
      </c>
      <c r="T23" s="3">
        <f t="shared" si="3"/>
        <v>0</v>
      </c>
      <c r="V23" s="11" t="s">
        <v>21</v>
      </c>
      <c r="W23" s="9">
        <v>1</v>
      </c>
      <c r="X23" s="12">
        <v>0</v>
      </c>
      <c r="Y23" s="3">
        <f t="shared" si="4"/>
        <v>0</v>
      </c>
      <c r="AA23" s="8" t="s">
        <v>22</v>
      </c>
      <c r="AB23" s="9">
        <v>1</v>
      </c>
      <c r="AC23" s="7">
        <v>0</v>
      </c>
      <c r="AD23" s="3">
        <f t="shared" si="5"/>
        <v>0</v>
      </c>
      <c r="AE23" s="14"/>
      <c r="AF23" s="11" t="s">
        <v>21</v>
      </c>
      <c r="AG23" s="9">
        <v>1</v>
      </c>
      <c r="AH23" s="12">
        <v>0</v>
      </c>
      <c r="AI23" s="3">
        <f t="shared" si="6"/>
        <v>0</v>
      </c>
      <c r="AJ23" s="19"/>
      <c r="AK23" s="11" t="s">
        <v>21</v>
      </c>
      <c r="AL23" s="9">
        <v>1</v>
      </c>
      <c r="AM23" s="12">
        <v>0</v>
      </c>
      <c r="AN23" s="3">
        <f t="shared" si="7"/>
        <v>0</v>
      </c>
      <c r="AP23" s="8" t="s">
        <v>22</v>
      </c>
      <c r="AQ23" s="9">
        <v>1</v>
      </c>
      <c r="AR23" s="7">
        <v>0</v>
      </c>
      <c r="AS23" s="3">
        <f t="shared" si="8"/>
        <v>0</v>
      </c>
    </row>
    <row r="24" spans="2:45" ht="15" customHeight="1" x14ac:dyDescent="0.3">
      <c r="B24" s="8" t="s">
        <v>22</v>
      </c>
      <c r="C24" s="9">
        <v>1</v>
      </c>
      <c r="D24" s="7">
        <v>0</v>
      </c>
      <c r="E24" s="3">
        <f t="shared" si="0"/>
        <v>0</v>
      </c>
      <c r="G24" s="11" t="s">
        <v>22</v>
      </c>
      <c r="H24" s="9">
        <v>1</v>
      </c>
      <c r="I24" s="12">
        <v>0</v>
      </c>
      <c r="J24" s="3">
        <f t="shared" si="1"/>
        <v>0</v>
      </c>
      <c r="L24" s="11" t="s">
        <v>22</v>
      </c>
      <c r="M24" s="9">
        <v>1</v>
      </c>
      <c r="N24" s="12">
        <v>0</v>
      </c>
      <c r="O24" s="3">
        <f t="shared" si="2"/>
        <v>0</v>
      </c>
      <c r="Q24" s="11" t="s">
        <v>22</v>
      </c>
      <c r="R24" s="9">
        <v>1</v>
      </c>
      <c r="S24" s="12">
        <v>0</v>
      </c>
      <c r="T24" s="3">
        <f t="shared" si="3"/>
        <v>0</v>
      </c>
      <c r="V24" s="11" t="s">
        <v>22</v>
      </c>
      <c r="W24" s="9">
        <v>1</v>
      </c>
      <c r="X24" s="12">
        <v>0</v>
      </c>
      <c r="Y24" s="3">
        <f t="shared" si="4"/>
        <v>0</v>
      </c>
      <c r="AA24" s="8" t="s">
        <v>23</v>
      </c>
      <c r="AB24" s="9">
        <v>6</v>
      </c>
      <c r="AC24" s="7">
        <v>0</v>
      </c>
      <c r="AD24" s="3">
        <f t="shared" si="5"/>
        <v>0</v>
      </c>
      <c r="AE24" s="14"/>
      <c r="AF24" s="11" t="s">
        <v>22</v>
      </c>
      <c r="AG24" s="9">
        <v>1</v>
      </c>
      <c r="AH24" s="12">
        <v>0</v>
      </c>
      <c r="AI24" s="3">
        <f t="shared" si="6"/>
        <v>0</v>
      </c>
      <c r="AJ24" s="19"/>
      <c r="AK24" s="11" t="s">
        <v>22</v>
      </c>
      <c r="AL24" s="9">
        <v>1</v>
      </c>
      <c r="AM24" s="12">
        <v>0</v>
      </c>
      <c r="AN24" s="3">
        <f t="shared" si="7"/>
        <v>0</v>
      </c>
      <c r="AP24" s="8" t="s">
        <v>23</v>
      </c>
      <c r="AQ24" s="9">
        <v>1</v>
      </c>
      <c r="AR24" s="7">
        <v>0</v>
      </c>
      <c r="AS24" s="3">
        <f t="shared" si="8"/>
        <v>0</v>
      </c>
    </row>
    <row r="25" spans="2:45" ht="15" customHeight="1" x14ac:dyDescent="0.3">
      <c r="B25" s="8" t="s">
        <v>23</v>
      </c>
      <c r="C25" s="9">
        <v>0</v>
      </c>
      <c r="D25" s="7">
        <v>0</v>
      </c>
      <c r="E25" s="3">
        <f t="shared" si="0"/>
        <v>0</v>
      </c>
      <c r="G25" s="11" t="s">
        <v>23</v>
      </c>
      <c r="H25" s="9">
        <v>4</v>
      </c>
      <c r="I25" s="12">
        <v>0</v>
      </c>
      <c r="J25" s="3">
        <f t="shared" si="1"/>
        <v>0</v>
      </c>
      <c r="L25" s="11" t="s">
        <v>23</v>
      </c>
      <c r="M25" s="9">
        <v>1</v>
      </c>
      <c r="N25" s="12">
        <v>0</v>
      </c>
      <c r="O25" s="3">
        <f t="shared" si="2"/>
        <v>0</v>
      </c>
      <c r="Q25" s="11" t="s">
        <v>23</v>
      </c>
      <c r="R25" s="9">
        <v>1</v>
      </c>
      <c r="S25" s="12">
        <v>0</v>
      </c>
      <c r="T25" s="3">
        <f t="shared" si="3"/>
        <v>0</v>
      </c>
      <c r="V25" s="11" t="s">
        <v>23</v>
      </c>
      <c r="W25" s="9">
        <v>1</v>
      </c>
      <c r="X25" s="12">
        <v>0</v>
      </c>
      <c r="Y25" s="3">
        <f t="shared" si="4"/>
        <v>0</v>
      </c>
      <c r="AA25" s="8" t="s">
        <v>11</v>
      </c>
      <c r="AB25" s="9">
        <v>27040</v>
      </c>
      <c r="AC25" s="7">
        <v>0</v>
      </c>
      <c r="AD25" s="3">
        <f t="shared" si="5"/>
        <v>0</v>
      </c>
      <c r="AE25" s="14"/>
      <c r="AF25" s="11" t="s">
        <v>23</v>
      </c>
      <c r="AG25" s="9">
        <v>2</v>
      </c>
      <c r="AH25" s="12">
        <v>0</v>
      </c>
      <c r="AI25" s="3">
        <f t="shared" si="6"/>
        <v>0</v>
      </c>
      <c r="AJ25" s="19"/>
      <c r="AK25" s="11" t="s">
        <v>23</v>
      </c>
      <c r="AL25" s="9">
        <v>2</v>
      </c>
      <c r="AM25" s="12">
        <v>0</v>
      </c>
      <c r="AN25" s="3">
        <f t="shared" si="7"/>
        <v>0</v>
      </c>
      <c r="AP25" s="8" t="s">
        <v>11</v>
      </c>
      <c r="AQ25" s="9">
        <v>1</v>
      </c>
      <c r="AR25" s="7">
        <v>0</v>
      </c>
      <c r="AS25" s="3">
        <f t="shared" si="8"/>
        <v>0</v>
      </c>
    </row>
    <row r="26" spans="2:45" ht="15" customHeight="1" x14ac:dyDescent="0.3">
      <c r="B26" s="8" t="s">
        <v>46</v>
      </c>
      <c r="C26" s="9">
        <v>9440</v>
      </c>
      <c r="D26" s="7">
        <v>0</v>
      </c>
      <c r="E26" s="3">
        <f t="shared" si="0"/>
        <v>0</v>
      </c>
      <c r="G26" s="11" t="s">
        <v>46</v>
      </c>
      <c r="H26" s="9">
        <v>10960</v>
      </c>
      <c r="I26" s="12">
        <v>0</v>
      </c>
      <c r="J26" s="3">
        <f t="shared" si="1"/>
        <v>0</v>
      </c>
      <c r="L26" s="11" t="s">
        <v>46</v>
      </c>
      <c r="M26" s="9">
        <v>3760</v>
      </c>
      <c r="N26" s="12">
        <v>0</v>
      </c>
      <c r="O26" s="3">
        <f t="shared" si="2"/>
        <v>0</v>
      </c>
      <c r="Q26" s="11" t="s">
        <v>46</v>
      </c>
      <c r="R26" s="9">
        <v>2400</v>
      </c>
      <c r="S26" s="12">
        <v>0</v>
      </c>
      <c r="T26" s="3">
        <f t="shared" si="3"/>
        <v>0</v>
      </c>
      <c r="V26" s="11" t="s">
        <v>46</v>
      </c>
      <c r="W26" s="9">
        <v>2400</v>
      </c>
      <c r="X26" s="12">
        <v>0</v>
      </c>
      <c r="Y26" s="3">
        <f t="shared" si="4"/>
        <v>0</v>
      </c>
      <c r="AA26" s="8" t="s">
        <v>24</v>
      </c>
      <c r="AB26" s="9">
        <v>27040</v>
      </c>
      <c r="AC26" s="7">
        <v>0</v>
      </c>
      <c r="AD26" s="3">
        <f t="shared" si="5"/>
        <v>0</v>
      </c>
      <c r="AE26" s="14"/>
      <c r="AF26" s="11" t="s">
        <v>46</v>
      </c>
      <c r="AG26" s="9">
        <v>3520</v>
      </c>
      <c r="AH26" s="12">
        <v>0</v>
      </c>
      <c r="AI26" s="3">
        <f t="shared" si="6"/>
        <v>0</v>
      </c>
      <c r="AJ26" s="19"/>
      <c r="AK26" s="11" t="s">
        <v>46</v>
      </c>
      <c r="AL26" s="9">
        <v>5600</v>
      </c>
      <c r="AM26" s="12">
        <v>0</v>
      </c>
      <c r="AN26" s="3">
        <f t="shared" si="7"/>
        <v>0</v>
      </c>
      <c r="AP26" s="8" t="s">
        <v>24</v>
      </c>
      <c r="AQ26" s="9">
        <v>1</v>
      </c>
      <c r="AR26" s="7">
        <v>0</v>
      </c>
      <c r="AS26" s="3">
        <f t="shared" si="8"/>
        <v>0</v>
      </c>
    </row>
    <row r="27" spans="2:45" ht="15" customHeight="1" x14ac:dyDescent="0.3">
      <c r="B27" s="8" t="s">
        <v>24</v>
      </c>
      <c r="C27" s="9">
        <v>9440</v>
      </c>
      <c r="D27" s="7">
        <v>0</v>
      </c>
      <c r="E27" s="3">
        <f t="shared" si="0"/>
        <v>0</v>
      </c>
      <c r="G27" s="11" t="s">
        <v>24</v>
      </c>
      <c r="H27" s="9">
        <v>10960</v>
      </c>
      <c r="I27" s="12">
        <v>0</v>
      </c>
      <c r="J27" s="3">
        <f t="shared" si="1"/>
        <v>0</v>
      </c>
      <c r="L27" s="11" t="s">
        <v>24</v>
      </c>
      <c r="M27" s="9">
        <v>3760</v>
      </c>
      <c r="N27" s="12">
        <v>0</v>
      </c>
      <c r="O27" s="3">
        <f t="shared" si="2"/>
        <v>0</v>
      </c>
      <c r="Q27" s="11" t="s">
        <v>24</v>
      </c>
      <c r="R27" s="9">
        <v>2400</v>
      </c>
      <c r="S27" s="12">
        <v>0</v>
      </c>
      <c r="T27" s="3">
        <f t="shared" si="3"/>
        <v>0</v>
      </c>
      <c r="V27" s="11" t="s">
        <v>24</v>
      </c>
      <c r="W27" s="9">
        <v>2400</v>
      </c>
      <c r="X27" s="12">
        <v>0</v>
      </c>
      <c r="Y27" s="3">
        <f t="shared" si="4"/>
        <v>0</v>
      </c>
      <c r="AA27" s="8" t="s">
        <v>2</v>
      </c>
      <c r="AB27" s="9">
        <v>1</v>
      </c>
      <c r="AC27" s="7">
        <v>0</v>
      </c>
      <c r="AD27" s="3">
        <f t="shared" si="5"/>
        <v>0</v>
      </c>
      <c r="AE27" s="14"/>
      <c r="AF27" s="11" t="s">
        <v>24</v>
      </c>
      <c r="AG27" s="9">
        <v>3520</v>
      </c>
      <c r="AH27" s="12">
        <v>0</v>
      </c>
      <c r="AI27" s="3">
        <f t="shared" si="6"/>
        <v>0</v>
      </c>
      <c r="AJ27" s="19"/>
      <c r="AK27" s="11" t="s">
        <v>24</v>
      </c>
      <c r="AL27" s="9">
        <v>5600</v>
      </c>
      <c r="AM27" s="12">
        <v>0</v>
      </c>
      <c r="AN27" s="3">
        <f t="shared" si="7"/>
        <v>0</v>
      </c>
      <c r="AP27" s="8" t="s">
        <v>2</v>
      </c>
      <c r="AQ27" s="9">
        <v>1</v>
      </c>
      <c r="AR27" s="7">
        <v>0</v>
      </c>
      <c r="AS27" s="3">
        <f t="shared" si="8"/>
        <v>0</v>
      </c>
    </row>
    <row r="28" spans="2:45" ht="15" customHeight="1" x14ac:dyDescent="0.3">
      <c r="B28" s="8" t="s">
        <v>2</v>
      </c>
      <c r="C28" s="9">
        <v>1</v>
      </c>
      <c r="D28" s="7">
        <v>0</v>
      </c>
      <c r="E28" s="3">
        <f t="shared" si="0"/>
        <v>0</v>
      </c>
      <c r="G28" s="11" t="s">
        <v>2</v>
      </c>
      <c r="H28" s="9">
        <v>1</v>
      </c>
      <c r="I28" s="12">
        <v>0</v>
      </c>
      <c r="J28" s="3">
        <f t="shared" si="1"/>
        <v>0</v>
      </c>
      <c r="L28" s="11" t="s">
        <v>2</v>
      </c>
      <c r="M28" s="9">
        <v>1</v>
      </c>
      <c r="N28" s="12">
        <v>0</v>
      </c>
      <c r="O28" s="3">
        <f t="shared" si="2"/>
        <v>0</v>
      </c>
      <c r="Q28" s="11" t="s">
        <v>2</v>
      </c>
      <c r="R28" s="9">
        <v>1</v>
      </c>
      <c r="S28" s="12">
        <v>0</v>
      </c>
      <c r="T28" s="3">
        <f t="shared" si="3"/>
        <v>0</v>
      </c>
      <c r="V28" s="11" t="s">
        <v>2</v>
      </c>
      <c r="W28" s="9">
        <v>1</v>
      </c>
      <c r="X28" s="12">
        <v>0</v>
      </c>
      <c r="Y28" s="3">
        <f t="shared" si="4"/>
        <v>0</v>
      </c>
      <c r="AA28" s="8" t="s">
        <v>25</v>
      </c>
      <c r="AB28" s="9">
        <v>40</v>
      </c>
      <c r="AC28" s="7">
        <v>0</v>
      </c>
      <c r="AD28" s="3">
        <f t="shared" si="5"/>
        <v>0</v>
      </c>
      <c r="AE28" s="14"/>
      <c r="AF28" s="11" t="s">
        <v>2</v>
      </c>
      <c r="AG28" s="9">
        <v>1</v>
      </c>
      <c r="AH28" s="12">
        <v>0</v>
      </c>
      <c r="AI28" s="3">
        <f t="shared" si="6"/>
        <v>0</v>
      </c>
      <c r="AJ28" s="19"/>
      <c r="AK28" s="11" t="s">
        <v>2</v>
      </c>
      <c r="AL28" s="9">
        <v>1</v>
      </c>
      <c r="AM28" s="12">
        <v>0</v>
      </c>
      <c r="AN28" s="3">
        <f t="shared" si="7"/>
        <v>0</v>
      </c>
      <c r="AP28" s="8" t="s">
        <v>25</v>
      </c>
      <c r="AQ28" s="9">
        <v>1</v>
      </c>
      <c r="AR28" s="7">
        <v>0</v>
      </c>
      <c r="AS28" s="3">
        <f t="shared" si="8"/>
        <v>0</v>
      </c>
    </row>
    <row r="29" spans="2:45" ht="15" customHeight="1" x14ac:dyDescent="0.3">
      <c r="B29" s="8" t="s">
        <v>25</v>
      </c>
      <c r="C29" s="9">
        <v>5</v>
      </c>
      <c r="D29" s="7">
        <v>0</v>
      </c>
      <c r="E29" s="3">
        <f t="shared" si="0"/>
        <v>0</v>
      </c>
      <c r="G29" s="11" t="s">
        <v>25</v>
      </c>
      <c r="H29" s="9">
        <v>6</v>
      </c>
      <c r="I29" s="12">
        <v>0</v>
      </c>
      <c r="J29" s="3">
        <f t="shared" si="1"/>
        <v>0</v>
      </c>
      <c r="L29" s="11" t="s">
        <v>25</v>
      </c>
      <c r="M29" s="9">
        <v>4</v>
      </c>
      <c r="N29" s="12">
        <v>0</v>
      </c>
      <c r="O29" s="3">
        <f t="shared" si="2"/>
        <v>0</v>
      </c>
      <c r="Q29" s="11" t="s">
        <v>25</v>
      </c>
      <c r="R29" s="9">
        <v>3</v>
      </c>
      <c r="S29" s="12">
        <v>0</v>
      </c>
      <c r="T29" s="3">
        <f t="shared" si="3"/>
        <v>0</v>
      </c>
      <c r="V29" s="11" t="s">
        <v>25</v>
      </c>
      <c r="W29" s="9">
        <v>3</v>
      </c>
      <c r="X29" s="12">
        <v>0</v>
      </c>
      <c r="Y29" s="3">
        <f t="shared" si="4"/>
        <v>0</v>
      </c>
      <c r="AA29" s="8" t="s">
        <v>3</v>
      </c>
      <c r="AB29" s="9">
        <v>40</v>
      </c>
      <c r="AC29" s="7">
        <v>0</v>
      </c>
      <c r="AD29" s="3">
        <f t="shared" si="5"/>
        <v>0</v>
      </c>
      <c r="AE29" s="14"/>
      <c r="AF29" s="11" t="s">
        <v>25</v>
      </c>
      <c r="AG29" s="9">
        <v>3</v>
      </c>
      <c r="AH29" s="12">
        <v>0</v>
      </c>
      <c r="AI29" s="3">
        <f t="shared" si="6"/>
        <v>0</v>
      </c>
      <c r="AJ29" s="19"/>
      <c r="AK29" s="11" t="s">
        <v>25</v>
      </c>
      <c r="AL29" s="9">
        <v>3</v>
      </c>
      <c r="AM29" s="12">
        <v>0</v>
      </c>
      <c r="AN29" s="3">
        <f t="shared" si="7"/>
        <v>0</v>
      </c>
      <c r="AP29" s="8" t="s">
        <v>3</v>
      </c>
      <c r="AQ29" s="9">
        <v>1</v>
      </c>
      <c r="AR29" s="7">
        <v>0</v>
      </c>
      <c r="AS29" s="3">
        <f t="shared" si="8"/>
        <v>0</v>
      </c>
    </row>
    <row r="30" spans="2:45" ht="15" customHeight="1" x14ac:dyDescent="0.3">
      <c r="B30" s="8" t="s">
        <v>3</v>
      </c>
      <c r="C30" s="9">
        <v>5</v>
      </c>
      <c r="D30" s="7">
        <v>0</v>
      </c>
      <c r="E30" s="3">
        <f t="shared" si="0"/>
        <v>0</v>
      </c>
      <c r="G30" s="11" t="s">
        <v>3</v>
      </c>
      <c r="H30" s="9">
        <v>6</v>
      </c>
      <c r="I30" s="12">
        <v>0</v>
      </c>
      <c r="J30" s="3">
        <f t="shared" si="1"/>
        <v>0</v>
      </c>
      <c r="L30" s="11" t="s">
        <v>3</v>
      </c>
      <c r="M30" s="9">
        <v>4</v>
      </c>
      <c r="N30" s="12">
        <v>0</v>
      </c>
      <c r="O30" s="3">
        <f t="shared" si="2"/>
        <v>0</v>
      </c>
      <c r="Q30" s="11" t="s">
        <v>3</v>
      </c>
      <c r="R30" s="9">
        <v>3</v>
      </c>
      <c r="S30" s="12">
        <v>0</v>
      </c>
      <c r="T30" s="3">
        <f t="shared" si="3"/>
        <v>0</v>
      </c>
      <c r="V30" s="11" t="s">
        <v>3</v>
      </c>
      <c r="W30" s="9">
        <v>3</v>
      </c>
      <c r="X30" s="12">
        <v>0</v>
      </c>
      <c r="Y30" s="3">
        <f t="shared" si="4"/>
        <v>0</v>
      </c>
      <c r="AA30" s="8" t="s">
        <v>4</v>
      </c>
      <c r="AB30" s="9">
        <v>40</v>
      </c>
      <c r="AC30" s="7">
        <v>0</v>
      </c>
      <c r="AD30" s="3">
        <f t="shared" si="5"/>
        <v>0</v>
      </c>
      <c r="AE30" s="14"/>
      <c r="AF30" s="11" t="s">
        <v>3</v>
      </c>
      <c r="AG30" s="9">
        <v>3</v>
      </c>
      <c r="AH30" s="12">
        <v>0</v>
      </c>
      <c r="AI30" s="3">
        <f t="shared" si="6"/>
        <v>0</v>
      </c>
      <c r="AJ30" s="19"/>
      <c r="AK30" s="11" t="s">
        <v>3</v>
      </c>
      <c r="AL30" s="9">
        <v>3</v>
      </c>
      <c r="AM30" s="12">
        <v>0</v>
      </c>
      <c r="AN30" s="3">
        <f t="shared" si="7"/>
        <v>0</v>
      </c>
      <c r="AP30" s="8" t="s">
        <v>4</v>
      </c>
      <c r="AQ30" s="9">
        <v>1</v>
      </c>
      <c r="AR30" s="7">
        <v>0</v>
      </c>
      <c r="AS30" s="3">
        <f t="shared" si="8"/>
        <v>0</v>
      </c>
    </row>
    <row r="31" spans="2:45" ht="15" customHeight="1" x14ac:dyDescent="0.3">
      <c r="B31" s="8" t="s">
        <v>4</v>
      </c>
      <c r="C31" s="9">
        <v>5</v>
      </c>
      <c r="D31" s="7">
        <v>0</v>
      </c>
      <c r="E31" s="3">
        <f t="shared" si="0"/>
        <v>0</v>
      </c>
      <c r="G31" s="11" t="s">
        <v>4</v>
      </c>
      <c r="H31" s="9">
        <v>6</v>
      </c>
      <c r="I31" s="12">
        <v>0</v>
      </c>
      <c r="J31" s="3">
        <f t="shared" si="1"/>
        <v>0</v>
      </c>
      <c r="L31" s="11" t="s">
        <v>4</v>
      </c>
      <c r="M31" s="9">
        <v>4</v>
      </c>
      <c r="N31" s="12">
        <v>0</v>
      </c>
      <c r="O31" s="3">
        <f t="shared" si="2"/>
        <v>0</v>
      </c>
      <c r="Q31" s="11" t="s">
        <v>4</v>
      </c>
      <c r="R31" s="9">
        <v>4</v>
      </c>
      <c r="S31" s="12">
        <v>0</v>
      </c>
      <c r="T31" s="3">
        <f t="shared" si="3"/>
        <v>0</v>
      </c>
      <c r="V31" s="11" t="s">
        <v>4</v>
      </c>
      <c r="W31" s="9">
        <v>4</v>
      </c>
      <c r="X31" s="12">
        <v>0</v>
      </c>
      <c r="Y31" s="3">
        <f t="shared" si="4"/>
        <v>0</v>
      </c>
      <c r="AA31" s="8" t="s">
        <v>5</v>
      </c>
      <c r="AB31" s="9">
        <v>1</v>
      </c>
      <c r="AC31" s="7">
        <v>0</v>
      </c>
      <c r="AD31" s="3">
        <f t="shared" si="5"/>
        <v>0</v>
      </c>
      <c r="AE31" s="14"/>
      <c r="AF31" s="11" t="s">
        <v>4</v>
      </c>
      <c r="AG31" s="9">
        <v>4</v>
      </c>
      <c r="AH31" s="12">
        <v>0</v>
      </c>
      <c r="AI31" s="3">
        <f t="shared" si="6"/>
        <v>0</v>
      </c>
      <c r="AJ31" s="19"/>
      <c r="AK31" s="11" t="s">
        <v>4</v>
      </c>
      <c r="AL31" s="9">
        <v>4</v>
      </c>
      <c r="AM31" s="12">
        <v>0</v>
      </c>
      <c r="AN31" s="3">
        <f t="shared" si="7"/>
        <v>0</v>
      </c>
      <c r="AP31" s="8" t="s">
        <v>5</v>
      </c>
      <c r="AQ31" s="9">
        <v>1</v>
      </c>
      <c r="AR31" s="7">
        <v>0</v>
      </c>
      <c r="AS31" s="3">
        <f t="shared" si="8"/>
        <v>0</v>
      </c>
    </row>
    <row r="32" spans="2:45" ht="15" customHeight="1" x14ac:dyDescent="0.3">
      <c r="B32" s="8" t="s">
        <v>5</v>
      </c>
      <c r="C32" s="9">
        <v>0</v>
      </c>
      <c r="D32" s="7">
        <v>0</v>
      </c>
      <c r="E32" s="3">
        <f t="shared" si="0"/>
        <v>0</v>
      </c>
      <c r="G32" s="11" t="s">
        <v>5</v>
      </c>
      <c r="H32" s="9">
        <v>1</v>
      </c>
      <c r="I32" s="12">
        <v>0</v>
      </c>
      <c r="J32" s="3">
        <f t="shared" si="1"/>
        <v>0</v>
      </c>
      <c r="L32" s="11" t="s">
        <v>5</v>
      </c>
      <c r="M32" s="9">
        <v>0</v>
      </c>
      <c r="N32" s="12">
        <v>0</v>
      </c>
      <c r="O32" s="3">
        <f t="shared" si="2"/>
        <v>0</v>
      </c>
      <c r="Q32" s="11" t="s">
        <v>5</v>
      </c>
      <c r="R32" s="9">
        <v>0</v>
      </c>
      <c r="S32" s="12">
        <v>0</v>
      </c>
      <c r="T32" s="3">
        <f t="shared" si="3"/>
        <v>0</v>
      </c>
      <c r="V32" s="11" t="s">
        <v>5</v>
      </c>
      <c r="W32" s="9">
        <v>0</v>
      </c>
      <c r="X32" s="12">
        <v>0</v>
      </c>
      <c r="Y32" s="3">
        <f t="shared" si="4"/>
        <v>0</v>
      </c>
      <c r="AA32" s="8" t="s">
        <v>6</v>
      </c>
      <c r="AB32" s="9">
        <v>1</v>
      </c>
      <c r="AC32" s="7">
        <v>0</v>
      </c>
      <c r="AD32" s="3">
        <f t="shared" si="5"/>
        <v>0</v>
      </c>
      <c r="AE32" s="14"/>
      <c r="AF32" s="11" t="s">
        <v>5</v>
      </c>
      <c r="AG32" s="9">
        <v>0</v>
      </c>
      <c r="AH32" s="12">
        <v>0</v>
      </c>
      <c r="AI32" s="3">
        <f t="shared" si="6"/>
        <v>0</v>
      </c>
      <c r="AJ32" s="19"/>
      <c r="AK32" s="11" t="s">
        <v>5</v>
      </c>
      <c r="AL32" s="9">
        <v>0</v>
      </c>
      <c r="AM32" s="12">
        <v>0</v>
      </c>
      <c r="AN32" s="3">
        <f t="shared" si="7"/>
        <v>0</v>
      </c>
      <c r="AP32" s="8" t="s">
        <v>6</v>
      </c>
      <c r="AQ32" s="9">
        <v>1</v>
      </c>
      <c r="AR32" s="7">
        <v>0</v>
      </c>
      <c r="AS32" s="3">
        <f t="shared" si="8"/>
        <v>0</v>
      </c>
    </row>
    <row r="33" spans="2:45" ht="15" customHeight="1" x14ac:dyDescent="0.3">
      <c r="B33" s="8" t="s">
        <v>6</v>
      </c>
      <c r="C33" s="9">
        <v>1</v>
      </c>
      <c r="D33" s="7">
        <v>0</v>
      </c>
      <c r="E33" s="3">
        <f t="shared" si="0"/>
        <v>0</v>
      </c>
      <c r="G33" s="11" t="s">
        <v>6</v>
      </c>
      <c r="H33" s="9">
        <v>1</v>
      </c>
      <c r="I33" s="12">
        <v>0</v>
      </c>
      <c r="J33" s="3">
        <f t="shared" si="1"/>
        <v>0</v>
      </c>
      <c r="L33" s="11" t="s">
        <v>6</v>
      </c>
      <c r="M33" s="9">
        <v>1</v>
      </c>
      <c r="N33" s="12">
        <v>0</v>
      </c>
      <c r="O33" s="3">
        <f t="shared" si="2"/>
        <v>0</v>
      </c>
      <c r="Q33" s="11" t="s">
        <v>6</v>
      </c>
      <c r="R33" s="9">
        <v>1</v>
      </c>
      <c r="S33" s="12">
        <v>0</v>
      </c>
      <c r="T33" s="3">
        <f t="shared" si="3"/>
        <v>0</v>
      </c>
      <c r="V33" s="11" t="s">
        <v>6</v>
      </c>
      <c r="W33" s="9">
        <v>1</v>
      </c>
      <c r="X33" s="12">
        <v>0</v>
      </c>
      <c r="Y33" s="3">
        <f t="shared" si="4"/>
        <v>0</v>
      </c>
      <c r="AA33" s="5" t="s">
        <v>7</v>
      </c>
      <c r="AB33" s="6">
        <v>1</v>
      </c>
      <c r="AC33" s="7">
        <v>0</v>
      </c>
      <c r="AD33" s="3">
        <f t="shared" si="5"/>
        <v>0</v>
      </c>
      <c r="AE33" s="14"/>
      <c r="AF33" s="11" t="s">
        <v>6</v>
      </c>
      <c r="AG33" s="9">
        <v>1</v>
      </c>
      <c r="AH33" s="12">
        <v>0</v>
      </c>
      <c r="AI33" s="3">
        <f t="shared" si="6"/>
        <v>0</v>
      </c>
      <c r="AJ33" s="19"/>
      <c r="AK33" s="11" t="s">
        <v>6</v>
      </c>
      <c r="AL33" s="9">
        <v>1</v>
      </c>
      <c r="AM33" s="12">
        <v>0</v>
      </c>
      <c r="AN33" s="3">
        <f t="shared" si="7"/>
        <v>0</v>
      </c>
      <c r="AP33" s="5" t="s">
        <v>7</v>
      </c>
      <c r="AQ33" s="6">
        <v>1</v>
      </c>
      <c r="AR33" s="7">
        <v>0</v>
      </c>
      <c r="AS33" s="3">
        <f t="shared" si="8"/>
        <v>0</v>
      </c>
    </row>
    <row r="34" spans="2:45" ht="15" customHeight="1" x14ac:dyDescent="0.3">
      <c r="B34" s="8" t="s">
        <v>47</v>
      </c>
      <c r="C34" s="9">
        <v>1</v>
      </c>
      <c r="D34" s="7">
        <v>0</v>
      </c>
      <c r="E34" s="3">
        <f t="shared" ref="E34:E35" si="10">SUM(D34*C34)</f>
        <v>0</v>
      </c>
      <c r="G34" s="11" t="s">
        <v>47</v>
      </c>
      <c r="H34" s="9">
        <v>1</v>
      </c>
      <c r="I34" s="12">
        <v>0</v>
      </c>
      <c r="J34" s="3">
        <f t="shared" si="1"/>
        <v>0</v>
      </c>
      <c r="L34" s="11" t="s">
        <v>47</v>
      </c>
      <c r="M34" s="9">
        <v>1</v>
      </c>
      <c r="N34" s="12">
        <v>0</v>
      </c>
      <c r="O34" s="3">
        <f t="shared" si="2"/>
        <v>0</v>
      </c>
      <c r="Q34" s="11" t="s">
        <v>47</v>
      </c>
      <c r="R34" s="9">
        <v>1</v>
      </c>
      <c r="S34" s="12">
        <v>0</v>
      </c>
      <c r="T34" s="3">
        <f t="shared" si="3"/>
        <v>0</v>
      </c>
      <c r="V34" s="11" t="s">
        <v>47</v>
      </c>
      <c r="W34" s="9">
        <v>1</v>
      </c>
      <c r="X34" s="12">
        <v>0</v>
      </c>
      <c r="Y34" s="3">
        <f t="shared" si="4"/>
        <v>0</v>
      </c>
      <c r="AA34" s="5"/>
      <c r="AB34" s="6"/>
      <c r="AC34" s="7"/>
      <c r="AD34" s="3"/>
      <c r="AE34" s="14"/>
      <c r="AF34" s="11" t="s">
        <v>47</v>
      </c>
      <c r="AG34" s="9">
        <v>1</v>
      </c>
      <c r="AH34" s="12">
        <v>0</v>
      </c>
      <c r="AI34" s="3">
        <f t="shared" si="6"/>
        <v>0</v>
      </c>
      <c r="AJ34" s="19"/>
      <c r="AK34" s="11" t="s">
        <v>47</v>
      </c>
      <c r="AL34" s="9">
        <v>1</v>
      </c>
      <c r="AM34" s="12">
        <v>0</v>
      </c>
      <c r="AN34" s="3">
        <f t="shared" si="7"/>
        <v>0</v>
      </c>
      <c r="AP34" s="5"/>
      <c r="AQ34" s="6"/>
      <c r="AR34" s="7"/>
      <c r="AS34" s="3"/>
    </row>
    <row r="35" spans="2:45" ht="15" customHeight="1" x14ac:dyDescent="0.3">
      <c r="B35" s="8" t="s">
        <v>48</v>
      </c>
      <c r="C35" s="9">
        <v>1</v>
      </c>
      <c r="D35" s="7">
        <v>0</v>
      </c>
      <c r="E35" s="3">
        <f t="shared" si="10"/>
        <v>0</v>
      </c>
      <c r="G35" s="11" t="s">
        <v>48</v>
      </c>
      <c r="H35" s="9">
        <v>1</v>
      </c>
      <c r="I35" s="12">
        <v>0</v>
      </c>
      <c r="J35" s="3">
        <f t="shared" si="1"/>
        <v>0</v>
      </c>
      <c r="L35" s="11" t="s">
        <v>48</v>
      </c>
      <c r="M35" s="9">
        <v>1</v>
      </c>
      <c r="N35" s="12">
        <v>0</v>
      </c>
      <c r="O35" s="3">
        <f t="shared" si="2"/>
        <v>0</v>
      </c>
      <c r="Q35" s="11" t="s">
        <v>48</v>
      </c>
      <c r="R35" s="9">
        <v>1</v>
      </c>
      <c r="S35" s="12">
        <v>0</v>
      </c>
      <c r="T35" s="3">
        <f t="shared" si="3"/>
        <v>0</v>
      </c>
      <c r="V35" s="11" t="s">
        <v>48</v>
      </c>
      <c r="W35" s="9">
        <v>1</v>
      </c>
      <c r="X35" s="12">
        <v>0</v>
      </c>
      <c r="Y35" s="3">
        <f t="shared" si="4"/>
        <v>0</v>
      </c>
      <c r="AA35" s="5"/>
      <c r="AB35" s="6"/>
      <c r="AC35" s="7"/>
      <c r="AD35" s="3"/>
      <c r="AE35" s="14"/>
      <c r="AF35" s="11" t="s">
        <v>48</v>
      </c>
      <c r="AG35" s="9">
        <v>1</v>
      </c>
      <c r="AH35" s="12">
        <v>0</v>
      </c>
      <c r="AI35" s="3">
        <f t="shared" si="6"/>
        <v>0</v>
      </c>
      <c r="AJ35" s="19"/>
      <c r="AK35" s="11" t="s">
        <v>48</v>
      </c>
      <c r="AL35" s="9">
        <v>1</v>
      </c>
      <c r="AM35" s="12">
        <v>0</v>
      </c>
      <c r="AN35" s="3">
        <f t="shared" si="7"/>
        <v>0</v>
      </c>
      <c r="AP35" s="5"/>
      <c r="AQ35" s="6"/>
      <c r="AR35" s="7"/>
      <c r="AS35" s="3"/>
    </row>
    <row r="36" spans="2:45" ht="15" customHeight="1" x14ac:dyDescent="0.3">
      <c r="B36" s="35" t="s">
        <v>10</v>
      </c>
      <c r="C36" s="35"/>
      <c r="D36" s="35"/>
      <c r="E36" s="10">
        <f>SUM(E4:E35)</f>
        <v>0</v>
      </c>
      <c r="G36" s="35" t="s">
        <v>10</v>
      </c>
      <c r="H36" s="35"/>
      <c r="I36" s="35"/>
      <c r="J36" s="10">
        <f>SUM(J4:J35)</f>
        <v>0</v>
      </c>
      <c r="L36" s="35" t="s">
        <v>10</v>
      </c>
      <c r="M36" s="35"/>
      <c r="N36" s="35"/>
      <c r="O36" s="10">
        <f>SUM(O4:O35)</f>
        <v>0</v>
      </c>
      <c r="Q36" s="35" t="s">
        <v>10</v>
      </c>
      <c r="R36" s="35"/>
      <c r="S36" s="35"/>
      <c r="T36" s="10">
        <f>SUM(T4:T35)</f>
        <v>0</v>
      </c>
      <c r="V36" s="35" t="s">
        <v>10</v>
      </c>
      <c r="W36" s="35"/>
      <c r="X36" s="35"/>
      <c r="Y36" s="10">
        <f>SUM(Y4:Y35)</f>
        <v>0</v>
      </c>
      <c r="AA36" s="37" t="s">
        <v>10</v>
      </c>
      <c r="AB36" s="37"/>
      <c r="AC36" s="37"/>
      <c r="AD36" s="4">
        <f>SUM(AD4:AD35)</f>
        <v>0</v>
      </c>
      <c r="AE36" s="18"/>
      <c r="AF36" s="35" t="s">
        <v>10</v>
      </c>
      <c r="AG36" s="35"/>
      <c r="AH36" s="35"/>
      <c r="AI36" s="10">
        <f>SUM(AI4:AI35)</f>
        <v>0</v>
      </c>
      <c r="AJ36" s="18"/>
      <c r="AK36" s="35" t="s">
        <v>10</v>
      </c>
      <c r="AL36" s="35"/>
      <c r="AM36" s="35"/>
      <c r="AN36" s="10">
        <f>SUM(AN4:AN35)</f>
        <v>0</v>
      </c>
      <c r="AP36" s="37" t="s">
        <v>10</v>
      </c>
      <c r="AQ36" s="37"/>
      <c r="AR36" s="37"/>
      <c r="AS36" s="4">
        <f>SUM(AS4:AS35)</f>
        <v>0</v>
      </c>
    </row>
  </sheetData>
  <sheetProtection algorithmName="SHA-512" hashValue="yyLzMtF9vTF0oiziqhJUHLnBxB78BHtVeEDNFl20WKkkPenBRqiTrDv7ryBuFFqfsGwdEg06BFzl8QoZA7i2gQ==" saltValue="j5s95ua2g8PUjdReuMqe9w==" spinCount="100000" sheet="1" objects="1" scenarios="1"/>
  <mergeCells count="27">
    <mergeCell ref="AK1:AN1"/>
    <mergeCell ref="AP1:AS1"/>
    <mergeCell ref="V1:Y1"/>
    <mergeCell ref="V2:Y2"/>
    <mergeCell ref="V36:X36"/>
    <mergeCell ref="AA1:AD1"/>
    <mergeCell ref="AF1:AI1"/>
    <mergeCell ref="AF2:AI2"/>
    <mergeCell ref="AF36:AH36"/>
    <mergeCell ref="AA2:AD2"/>
    <mergeCell ref="AA36:AC36"/>
    <mergeCell ref="AP2:AS2"/>
    <mergeCell ref="AP36:AR36"/>
    <mergeCell ref="AK2:AN2"/>
    <mergeCell ref="AK36:AM36"/>
    <mergeCell ref="L1:O1"/>
    <mergeCell ref="L2:O2"/>
    <mergeCell ref="L36:N36"/>
    <mergeCell ref="Q1:T1"/>
    <mergeCell ref="Q2:T2"/>
    <mergeCell ref="Q36:S36"/>
    <mergeCell ref="B2:E2"/>
    <mergeCell ref="B36:D36"/>
    <mergeCell ref="G2:J2"/>
    <mergeCell ref="G36:I36"/>
    <mergeCell ref="B1:E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Summery of costing</vt:lpstr>
      <vt:lpstr>Costing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Coetzee</dc:creator>
  <cp:lastModifiedBy>Lerato Monyepao</cp:lastModifiedBy>
  <dcterms:created xsi:type="dcterms:W3CDTF">2019-11-13T12:05:08Z</dcterms:created>
  <dcterms:modified xsi:type="dcterms:W3CDTF">2022-05-03T06:27:20Z</dcterms:modified>
</cp:coreProperties>
</file>