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C:\Users\ThembaZ\AppData\Local\Microsoft\Windows\INetCache\Content.Outlook\GKG30AL3\"/>
    </mc:Choice>
  </mc:AlternateContent>
  <xr:revisionPtr revIDLastSave="0" documentId="13_ncr:1_{8D8952BF-E7A9-45DD-A333-9EF487004775}" xr6:coauthVersionLast="47" xr6:coauthVersionMax="47" xr10:uidLastSave="{00000000-0000-0000-0000-000000000000}"/>
  <bookViews>
    <workbookView xWindow="28690" yWindow="-110" windowWidth="29020" windowHeight="15700" tabRatio="841" xr2:uid="{00000000-000D-0000-FFFF-FFFF00000000}"/>
  </bookViews>
  <sheets>
    <sheet name="COVER SHEET" sheetId="33" r:id="rId1"/>
    <sheet name="REGION-2" sheetId="36" r:id="rId2"/>
    <sheet name="REGION-3" sheetId="38" r:id="rId3"/>
    <sheet name="REGION-4" sheetId="39" r:id="rId4"/>
  </sheets>
  <definedNames>
    <definedName name="AA">#REF!</definedName>
    <definedName name="Answers_to_Template4_Q">#REF!</definedName>
    <definedName name="Cost_Changes">#REF!</definedName>
    <definedName name="EE">#REF!</definedName>
    <definedName name="Names_cells">#REF!</definedName>
    <definedName name="_xlnm.Print_Area" localSheetId="0">'COVER SHEET'!$A$1:$M$46</definedName>
    <definedName name="QQ">#REF!</definedName>
    <definedName name="RR">#REF!</definedName>
    <definedName name="SS">#REF!</definedName>
    <definedName name="TOTAL_E">#REF!</definedName>
    <definedName name="TOTAL_I">#REF!</definedName>
    <definedName name="TOTAL_M">#REF!</definedName>
    <definedName name="TT">#REF!</definedName>
    <definedName name="WW">#REF!</definedName>
    <definedName name="XX">#REF!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36" l="1"/>
  <c r="E13" i="38"/>
  <c r="F13" i="38" s="1"/>
  <c r="E13" i="39"/>
  <c r="F13" i="39" s="1"/>
  <c r="G50" i="39"/>
  <c r="D50" i="39"/>
  <c r="C50" i="39"/>
  <c r="H49" i="39"/>
  <c r="I49" i="39" s="1"/>
  <c r="E49" i="39"/>
  <c r="F49" i="39" s="1"/>
  <c r="H48" i="39"/>
  <c r="I48" i="39" s="1"/>
  <c r="E48" i="39"/>
  <c r="F48" i="39" s="1"/>
  <c r="H47" i="39"/>
  <c r="I47" i="39" s="1"/>
  <c r="E47" i="39"/>
  <c r="F47" i="39" s="1"/>
  <c r="H46" i="39"/>
  <c r="I46" i="39" s="1"/>
  <c r="E46" i="39"/>
  <c r="F46" i="39" s="1"/>
  <c r="H45" i="39"/>
  <c r="I45" i="39" s="1"/>
  <c r="E45" i="39"/>
  <c r="F45" i="39" s="1"/>
  <c r="H44" i="39"/>
  <c r="I44" i="39" s="1"/>
  <c r="E44" i="39"/>
  <c r="F44" i="39" s="1"/>
  <c r="H43" i="39"/>
  <c r="I43" i="39" s="1"/>
  <c r="E43" i="39"/>
  <c r="F43" i="39" s="1"/>
  <c r="H42" i="39"/>
  <c r="I42" i="39" s="1"/>
  <c r="E42" i="39"/>
  <c r="F42" i="39" s="1"/>
  <c r="H41" i="39"/>
  <c r="I41" i="39" s="1"/>
  <c r="E41" i="39"/>
  <c r="F41" i="39" s="1"/>
  <c r="H40" i="39"/>
  <c r="I40" i="39" s="1"/>
  <c r="E40" i="39"/>
  <c r="F40" i="39" s="1"/>
  <c r="H39" i="39"/>
  <c r="I39" i="39" s="1"/>
  <c r="E39" i="39"/>
  <c r="F39" i="39" s="1"/>
  <c r="H38" i="39"/>
  <c r="I38" i="39" s="1"/>
  <c r="E38" i="39"/>
  <c r="F38" i="39" s="1"/>
  <c r="H37" i="39"/>
  <c r="I37" i="39" s="1"/>
  <c r="E37" i="39"/>
  <c r="F37" i="39" s="1"/>
  <c r="H36" i="39"/>
  <c r="I36" i="39" s="1"/>
  <c r="E36" i="39"/>
  <c r="F36" i="39" s="1"/>
  <c r="H35" i="39"/>
  <c r="I35" i="39" s="1"/>
  <c r="E35" i="39"/>
  <c r="F35" i="39" s="1"/>
  <c r="H34" i="39"/>
  <c r="I34" i="39" s="1"/>
  <c r="E34" i="39"/>
  <c r="F34" i="39" s="1"/>
  <c r="H33" i="39"/>
  <c r="I33" i="39" s="1"/>
  <c r="E33" i="39"/>
  <c r="F33" i="39" s="1"/>
  <c r="H32" i="39"/>
  <c r="I32" i="39" s="1"/>
  <c r="E32" i="39"/>
  <c r="F32" i="39" s="1"/>
  <c r="H31" i="39"/>
  <c r="I31" i="39" s="1"/>
  <c r="E31" i="39"/>
  <c r="F31" i="39" s="1"/>
  <c r="H30" i="39"/>
  <c r="I30" i="39" s="1"/>
  <c r="E30" i="39"/>
  <c r="F30" i="39" s="1"/>
  <c r="H29" i="39"/>
  <c r="I29" i="39" s="1"/>
  <c r="E29" i="39"/>
  <c r="F29" i="39" s="1"/>
  <c r="H28" i="39"/>
  <c r="I28" i="39" s="1"/>
  <c r="E28" i="39"/>
  <c r="F28" i="39" s="1"/>
  <c r="H27" i="39"/>
  <c r="I27" i="39" s="1"/>
  <c r="E27" i="39"/>
  <c r="F27" i="39" s="1"/>
  <c r="H26" i="39"/>
  <c r="I26" i="39" s="1"/>
  <c r="E26" i="39"/>
  <c r="F26" i="39" s="1"/>
  <c r="H25" i="39"/>
  <c r="I25" i="39" s="1"/>
  <c r="E25" i="39"/>
  <c r="F25" i="39" s="1"/>
  <c r="H24" i="39"/>
  <c r="I24" i="39" s="1"/>
  <c r="E24" i="39"/>
  <c r="F24" i="39" s="1"/>
  <c r="H23" i="39"/>
  <c r="I23" i="39" s="1"/>
  <c r="E23" i="39"/>
  <c r="F23" i="39" s="1"/>
  <c r="H22" i="39"/>
  <c r="I22" i="39" s="1"/>
  <c r="E22" i="39"/>
  <c r="F22" i="39" s="1"/>
  <c r="H21" i="39"/>
  <c r="I21" i="39" s="1"/>
  <c r="E21" i="39"/>
  <c r="F21" i="39" s="1"/>
  <c r="H20" i="39"/>
  <c r="I20" i="39" s="1"/>
  <c r="E20" i="39"/>
  <c r="F20" i="39" s="1"/>
  <c r="H19" i="39"/>
  <c r="I19" i="39" s="1"/>
  <c r="E19" i="39"/>
  <c r="F19" i="39" s="1"/>
  <c r="H18" i="39"/>
  <c r="I18" i="39" s="1"/>
  <c r="E18" i="39"/>
  <c r="F18" i="39" s="1"/>
  <c r="H17" i="39"/>
  <c r="I17" i="39" s="1"/>
  <c r="E17" i="39"/>
  <c r="F17" i="39" s="1"/>
  <c r="H16" i="39"/>
  <c r="I16" i="39" s="1"/>
  <c r="E16" i="39"/>
  <c r="F16" i="39" s="1"/>
  <c r="H15" i="39"/>
  <c r="I15" i="39" s="1"/>
  <c r="E15" i="39"/>
  <c r="F15" i="39" s="1"/>
  <c r="H14" i="39"/>
  <c r="E14" i="39"/>
  <c r="F14" i="39" s="1"/>
  <c r="H13" i="39"/>
  <c r="I13" i="39" s="1"/>
  <c r="C7" i="39"/>
  <c r="G50" i="38"/>
  <c r="D50" i="38"/>
  <c r="C50" i="38"/>
  <c r="H49" i="38"/>
  <c r="I49" i="38" s="1"/>
  <c r="E49" i="38"/>
  <c r="F49" i="38" s="1"/>
  <c r="H48" i="38"/>
  <c r="I48" i="38" s="1"/>
  <c r="E48" i="38"/>
  <c r="F48" i="38" s="1"/>
  <c r="H47" i="38"/>
  <c r="I47" i="38" s="1"/>
  <c r="E47" i="38"/>
  <c r="F47" i="38" s="1"/>
  <c r="H46" i="38"/>
  <c r="I46" i="38" s="1"/>
  <c r="E46" i="38"/>
  <c r="F46" i="38" s="1"/>
  <c r="H45" i="38"/>
  <c r="I45" i="38" s="1"/>
  <c r="E45" i="38"/>
  <c r="F45" i="38" s="1"/>
  <c r="H44" i="38"/>
  <c r="I44" i="38" s="1"/>
  <c r="E44" i="38"/>
  <c r="F44" i="38" s="1"/>
  <c r="H43" i="38"/>
  <c r="I43" i="38" s="1"/>
  <c r="E43" i="38"/>
  <c r="F43" i="38" s="1"/>
  <c r="H42" i="38"/>
  <c r="I42" i="38" s="1"/>
  <c r="E42" i="38"/>
  <c r="F42" i="38" s="1"/>
  <c r="I41" i="38"/>
  <c r="H41" i="38"/>
  <c r="E41" i="38"/>
  <c r="F41" i="38" s="1"/>
  <c r="H40" i="38"/>
  <c r="I40" i="38" s="1"/>
  <c r="E40" i="38"/>
  <c r="F40" i="38" s="1"/>
  <c r="H39" i="38"/>
  <c r="I39" i="38" s="1"/>
  <c r="E39" i="38"/>
  <c r="F39" i="38" s="1"/>
  <c r="H38" i="38"/>
  <c r="I38" i="38" s="1"/>
  <c r="E38" i="38"/>
  <c r="F38" i="38" s="1"/>
  <c r="H37" i="38"/>
  <c r="I37" i="38" s="1"/>
  <c r="E37" i="38"/>
  <c r="F37" i="38" s="1"/>
  <c r="H36" i="38"/>
  <c r="I36" i="38" s="1"/>
  <c r="E36" i="38"/>
  <c r="F36" i="38" s="1"/>
  <c r="H35" i="38"/>
  <c r="I35" i="38" s="1"/>
  <c r="E35" i="38"/>
  <c r="F35" i="38" s="1"/>
  <c r="H34" i="38"/>
  <c r="I34" i="38" s="1"/>
  <c r="E34" i="38"/>
  <c r="F34" i="38" s="1"/>
  <c r="H33" i="38"/>
  <c r="I33" i="38" s="1"/>
  <c r="E33" i="38"/>
  <c r="F33" i="38" s="1"/>
  <c r="H32" i="38"/>
  <c r="I32" i="38" s="1"/>
  <c r="E32" i="38"/>
  <c r="F32" i="38" s="1"/>
  <c r="H31" i="38"/>
  <c r="I31" i="38" s="1"/>
  <c r="E31" i="38"/>
  <c r="F31" i="38" s="1"/>
  <c r="H30" i="38"/>
  <c r="I30" i="38" s="1"/>
  <c r="E30" i="38"/>
  <c r="F30" i="38" s="1"/>
  <c r="H29" i="38"/>
  <c r="I29" i="38" s="1"/>
  <c r="E29" i="38"/>
  <c r="F29" i="38" s="1"/>
  <c r="H28" i="38"/>
  <c r="I28" i="38" s="1"/>
  <c r="E28" i="38"/>
  <c r="F28" i="38" s="1"/>
  <c r="H27" i="38"/>
  <c r="I27" i="38" s="1"/>
  <c r="E27" i="38"/>
  <c r="F27" i="38" s="1"/>
  <c r="H26" i="38"/>
  <c r="I26" i="38" s="1"/>
  <c r="E26" i="38"/>
  <c r="F26" i="38" s="1"/>
  <c r="H25" i="38"/>
  <c r="I25" i="38" s="1"/>
  <c r="E25" i="38"/>
  <c r="F25" i="38" s="1"/>
  <c r="H24" i="38"/>
  <c r="I24" i="38" s="1"/>
  <c r="E24" i="38"/>
  <c r="F24" i="38" s="1"/>
  <c r="H23" i="38"/>
  <c r="I23" i="38" s="1"/>
  <c r="E23" i="38"/>
  <c r="F23" i="38" s="1"/>
  <c r="H22" i="38"/>
  <c r="I22" i="38" s="1"/>
  <c r="F22" i="38"/>
  <c r="E22" i="38"/>
  <c r="H21" i="38"/>
  <c r="I21" i="38" s="1"/>
  <c r="E21" i="38"/>
  <c r="F21" i="38" s="1"/>
  <c r="H20" i="38"/>
  <c r="I20" i="38" s="1"/>
  <c r="E20" i="38"/>
  <c r="F20" i="38" s="1"/>
  <c r="H19" i="38"/>
  <c r="I19" i="38" s="1"/>
  <c r="E19" i="38"/>
  <c r="F19" i="38" s="1"/>
  <c r="H18" i="38"/>
  <c r="I18" i="38" s="1"/>
  <c r="E18" i="38"/>
  <c r="F18" i="38" s="1"/>
  <c r="H17" i="38"/>
  <c r="I17" i="38" s="1"/>
  <c r="E17" i="38"/>
  <c r="F17" i="38" s="1"/>
  <c r="H16" i="38"/>
  <c r="I16" i="38" s="1"/>
  <c r="E16" i="38"/>
  <c r="F16" i="38" s="1"/>
  <c r="H15" i="38"/>
  <c r="I15" i="38" s="1"/>
  <c r="E15" i="38"/>
  <c r="F15" i="38" s="1"/>
  <c r="H14" i="38"/>
  <c r="I14" i="38" s="1"/>
  <c r="E14" i="38"/>
  <c r="H13" i="38"/>
  <c r="C7" i="38"/>
  <c r="E50" i="39" l="1"/>
  <c r="H50" i="38"/>
  <c r="I13" i="38"/>
  <c r="E50" i="38"/>
  <c r="F14" i="38"/>
  <c r="H50" i="39"/>
  <c r="I50" i="38"/>
  <c r="I51" i="38" s="1"/>
  <c r="F50" i="38"/>
  <c r="F51" i="38" s="1"/>
  <c r="E52" i="38" s="1"/>
  <c r="F50" i="39"/>
  <c r="F51" i="39" s="1"/>
  <c r="I14" i="39"/>
  <c r="I50" i="39" s="1"/>
  <c r="I51" i="39" s="1"/>
  <c r="H15" i="36"/>
  <c r="E15" i="36"/>
  <c r="E52" i="39" l="1"/>
  <c r="H14" i="36"/>
  <c r="I14" i="36" s="1"/>
  <c r="I15" i="36"/>
  <c r="H16" i="36"/>
  <c r="I16" i="36" s="1"/>
  <c r="H17" i="36"/>
  <c r="I17" i="36" s="1"/>
  <c r="H18" i="36"/>
  <c r="I18" i="36" s="1"/>
  <c r="H19" i="36"/>
  <c r="I19" i="36" s="1"/>
  <c r="H20" i="36"/>
  <c r="I20" i="36" s="1"/>
  <c r="H21" i="36"/>
  <c r="I21" i="36" s="1"/>
  <c r="H22" i="36"/>
  <c r="I22" i="36" s="1"/>
  <c r="H23" i="36"/>
  <c r="I23" i="36" s="1"/>
  <c r="H24" i="36"/>
  <c r="I24" i="36" s="1"/>
  <c r="H25" i="36"/>
  <c r="I25" i="36" s="1"/>
  <c r="H26" i="36"/>
  <c r="I26" i="36" s="1"/>
  <c r="H27" i="36"/>
  <c r="I27" i="36" s="1"/>
  <c r="H28" i="36"/>
  <c r="I28" i="36" s="1"/>
  <c r="H29" i="36"/>
  <c r="I29" i="36" s="1"/>
  <c r="H30" i="36"/>
  <c r="H31" i="36"/>
  <c r="I31" i="36" s="1"/>
  <c r="H32" i="36"/>
  <c r="I32" i="36" s="1"/>
  <c r="H33" i="36"/>
  <c r="I33" i="36" s="1"/>
  <c r="H34" i="36"/>
  <c r="I34" i="36" s="1"/>
  <c r="H35" i="36"/>
  <c r="I35" i="36" s="1"/>
  <c r="H36" i="36"/>
  <c r="I36" i="36" s="1"/>
  <c r="H37" i="36"/>
  <c r="I37" i="36" s="1"/>
  <c r="H38" i="36"/>
  <c r="I38" i="36" s="1"/>
  <c r="H39" i="36"/>
  <c r="I39" i="36" s="1"/>
  <c r="H40" i="36"/>
  <c r="I40" i="36" s="1"/>
  <c r="H41" i="36"/>
  <c r="I41" i="36" s="1"/>
  <c r="H42" i="36"/>
  <c r="I42" i="36" s="1"/>
  <c r="H43" i="36"/>
  <c r="I43" i="36" s="1"/>
  <c r="H44" i="36"/>
  <c r="I44" i="36" s="1"/>
  <c r="H45" i="36"/>
  <c r="I45" i="36" s="1"/>
  <c r="H46" i="36"/>
  <c r="I46" i="36" s="1"/>
  <c r="H47" i="36"/>
  <c r="I47" i="36" s="1"/>
  <c r="H48" i="36"/>
  <c r="I48" i="36" s="1"/>
  <c r="H49" i="36"/>
  <c r="I49" i="36" s="1"/>
  <c r="E14" i="36"/>
  <c r="F14" i="36" s="1"/>
  <c r="F15" i="36"/>
  <c r="E16" i="36"/>
  <c r="F16" i="36" s="1"/>
  <c r="E17" i="36"/>
  <c r="F17" i="36" s="1"/>
  <c r="E18" i="36"/>
  <c r="F18" i="36" s="1"/>
  <c r="E19" i="36"/>
  <c r="F19" i="36" s="1"/>
  <c r="E20" i="36"/>
  <c r="F20" i="36" s="1"/>
  <c r="E21" i="36"/>
  <c r="F21" i="36" s="1"/>
  <c r="E22" i="36"/>
  <c r="F22" i="36" s="1"/>
  <c r="E23" i="36"/>
  <c r="F23" i="36" s="1"/>
  <c r="E24" i="36"/>
  <c r="F24" i="36" s="1"/>
  <c r="E25" i="36"/>
  <c r="F25" i="36" s="1"/>
  <c r="E26" i="36"/>
  <c r="F26" i="36" s="1"/>
  <c r="E27" i="36"/>
  <c r="F27" i="36" s="1"/>
  <c r="E28" i="36"/>
  <c r="F28" i="36" s="1"/>
  <c r="E29" i="36"/>
  <c r="F29" i="36" s="1"/>
  <c r="E30" i="36"/>
  <c r="F30" i="36" s="1"/>
  <c r="E31" i="36"/>
  <c r="F31" i="36" s="1"/>
  <c r="E32" i="36"/>
  <c r="F32" i="36" s="1"/>
  <c r="E33" i="36"/>
  <c r="F33" i="36" s="1"/>
  <c r="E34" i="36"/>
  <c r="F34" i="36" s="1"/>
  <c r="E35" i="36"/>
  <c r="F35" i="36" s="1"/>
  <c r="E36" i="36"/>
  <c r="F36" i="36" s="1"/>
  <c r="E37" i="36"/>
  <c r="F37" i="36" s="1"/>
  <c r="E38" i="36"/>
  <c r="F38" i="36" s="1"/>
  <c r="E39" i="36"/>
  <c r="F39" i="36" s="1"/>
  <c r="E40" i="36"/>
  <c r="F40" i="36" s="1"/>
  <c r="E41" i="36"/>
  <c r="F41" i="36" s="1"/>
  <c r="E42" i="36"/>
  <c r="F42" i="36" s="1"/>
  <c r="E43" i="36"/>
  <c r="F43" i="36" s="1"/>
  <c r="E44" i="36"/>
  <c r="F44" i="36" s="1"/>
  <c r="E45" i="36"/>
  <c r="F45" i="36" s="1"/>
  <c r="E46" i="36"/>
  <c r="F46" i="36" s="1"/>
  <c r="E47" i="36"/>
  <c r="F47" i="36" s="1"/>
  <c r="E48" i="36"/>
  <c r="F48" i="36" s="1"/>
  <c r="E49" i="36"/>
  <c r="F49" i="36" s="1"/>
  <c r="H13" i="36"/>
  <c r="I13" i="36" s="1"/>
  <c r="G50" i="36"/>
  <c r="D50" i="36"/>
  <c r="C50" i="36"/>
  <c r="I30" i="36"/>
  <c r="C7" i="36"/>
  <c r="E50" i="36" l="1"/>
  <c r="I50" i="36"/>
  <c r="I51" i="36" s="1"/>
  <c r="F13" i="36"/>
  <c r="F50" i="36" s="1"/>
  <c r="H50" i="36"/>
  <c r="F51" i="36" l="1"/>
  <c r="E52" i="36" s="1"/>
</calcChain>
</file>

<file path=xl/sharedStrings.xml><?xml version="1.0" encoding="utf-8"?>
<sst xmlns="http://schemas.openxmlformats.org/spreadsheetml/2006/main" count="219" uniqueCount="86">
  <si>
    <t>PRICING SUBMISSION</t>
  </si>
  <si>
    <t>BIDDER NAME</t>
  </si>
  <si>
    <t>SMS Notifications</t>
  </si>
  <si>
    <t>Cancellations</t>
  </si>
  <si>
    <t>Bus/Coach Bookings</t>
  </si>
  <si>
    <t>Total</t>
  </si>
  <si>
    <t>PRICE INSTRUCTIONS</t>
  </si>
  <si>
    <t>ITEM</t>
  </si>
  <si>
    <t>Air Travel – International</t>
  </si>
  <si>
    <t>Air Travel – Regional</t>
  </si>
  <si>
    <t xml:space="preserve">Air Travel – Domestic </t>
  </si>
  <si>
    <t>Air Travel – International (Re-issue)</t>
  </si>
  <si>
    <t>Air Travel – Regional (Re-issue)</t>
  </si>
  <si>
    <t>Air Travel – Domestic (Re-issue)</t>
  </si>
  <si>
    <t>Car Rental – Domestic</t>
  </si>
  <si>
    <t xml:space="preserve">Car Rental – Regional </t>
  </si>
  <si>
    <t>Car Rental – International</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</si>
  <si>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</si>
  <si>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</si>
  <si>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</si>
  <si>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</si>
  <si>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</si>
  <si>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</si>
  <si>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</si>
  <si>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</si>
  <si>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</si>
  <si>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Travel Lodge card Reconciliation</t>
  </si>
  <si>
    <t>Debtors Account Reconciliation</t>
  </si>
  <si>
    <t>Parking bookings</t>
  </si>
  <si>
    <t>Changes to bookings</t>
  </si>
  <si>
    <t>Train bookings – International</t>
  </si>
  <si>
    <t>Courier services for travel documentation (visa &amp; passports)</t>
  </si>
  <si>
    <t>After Hours Services</t>
  </si>
  <si>
    <t>Visa Assistance 
(Provision of documents and advice)</t>
  </si>
  <si>
    <t>Additional Ad-hoc Reports (per report)</t>
  </si>
  <si>
    <t>Customised Reports (per report)</t>
  </si>
  <si>
    <t>Estimated Volume</t>
  </si>
  <si>
    <t>Unit Price
(excl VAT)</t>
  </si>
  <si>
    <t>Transaction Type</t>
  </si>
  <si>
    <t>Unit Price
(incl VAT)</t>
  </si>
  <si>
    <t>TOTAL Price
(incl VAT)</t>
  </si>
  <si>
    <t>TRADITIONAL BOOKINGS</t>
  </si>
  <si>
    <t>ONLINE BOOKINGS</t>
  </si>
  <si>
    <t>1.1  TRANSACTION FEES</t>
  </si>
  <si>
    <t>2.  GENERAL INSTRUCTIONS FOR COMPLETING THE PRICING SCHEDULE TEMPLATES</t>
  </si>
  <si>
    <t>2.1  Tender submission format</t>
  </si>
  <si>
    <t>2.2  Input spreadsheets</t>
  </si>
  <si>
    <t>2.3  Currency and VAT</t>
  </si>
  <si>
    <t>Percentage Split between Online Booking  and Traditional Booking</t>
  </si>
  <si>
    <t>Percentage Traditional</t>
  </si>
  <si>
    <t>Percentage Online</t>
  </si>
  <si>
    <t>ANNEXURE A3</t>
  </si>
  <si>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</si>
  <si>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</si>
  <si>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</si>
  <si>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</si>
  <si>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t>2.3.1 All Bidders’ pricing must be quoted in South African Rands (ZAR).</t>
  </si>
  <si>
    <t>Other (Forex)</t>
  </si>
  <si>
    <t>Other (Billback)</t>
  </si>
  <si>
    <t>Other (insurance)</t>
  </si>
  <si>
    <t>TRANSACTION FEE MODEL</t>
  </si>
  <si>
    <t xml:space="preserve">PRICE THAT WILL BE USED FOR EVALUATION PURPOSES </t>
  </si>
  <si>
    <t>PRICE THAT WILL BE USED FOR EVALUATION PURPOSES</t>
  </si>
  <si>
    <r>
      <t xml:space="preserve">2.1.1 Bidders must submit  a hard copy </t>
    </r>
    <r>
      <rPr>
        <sz val="11"/>
        <color rgb="FF00B0F0"/>
        <rFont val="Arial"/>
        <family val="2"/>
      </rPr>
      <t>and an electronic copy</t>
    </r>
    <r>
      <rPr>
        <sz val="11"/>
        <rFont val="Arial"/>
        <family val="2"/>
      </rPr>
      <t xml:space="preserve"> of the Pricing Schedule. In the event of a discrepancy, the
         hard copy will prevail.</t>
    </r>
  </si>
  <si>
    <t>2.1.2 Bidders must sign all hard copies of their Pricing Schedule per region.</t>
  </si>
  <si>
    <r>
      <t xml:space="preserve">2.1.3 Bidders must complete and submit the pricing schedule,which is/are </t>
    </r>
    <r>
      <rPr>
        <sz val="11"/>
        <color rgb="FF00B0F0"/>
        <rFont val="Arial"/>
        <family val="2"/>
      </rPr>
      <t>management fee model onsite and offsite,
         transactional fee model onsite and offsite</t>
    </r>
  </si>
  <si>
    <t>2.1.4 All prices must be inclusive of vat for evaluation purposes</t>
  </si>
  <si>
    <r>
      <t xml:space="preserve">2.2.5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</si>
  <si>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r>
      <t xml:space="preserve">2.3.2 The Pricing Schedule template is designed such that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</si>
  <si>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Bidder's Signature:…...................................</t>
  </si>
  <si>
    <t>REGION 2: LIMPOPO, MPUMALANGA AND NORTH WEST</t>
  </si>
  <si>
    <t>REGION 3: EASTERN CAPE AND KWAZULU NATAL.</t>
  </si>
  <si>
    <t>DESCRIPTION:</t>
  </si>
  <si>
    <t xml:space="preserve">
NAME OF BIDDER: …............................................................................................................</t>
  </si>
  <si>
    <t>2.1.5 Contract price adjustment will be done annually on the anniversary of the contract start date. The price adjustment will be on Consumer Price Index based on the service fee price.</t>
  </si>
  <si>
    <t>1.2  CONFERENCE TRANSACTION FEE</t>
  </si>
  <si>
    <t>Item</t>
  </si>
  <si>
    <t>Description</t>
  </si>
  <si>
    <t>Percentage Fee</t>
  </si>
  <si>
    <r>
      <t xml:space="preserve">Conference Transaction Fee </t>
    </r>
    <r>
      <rPr>
        <b/>
        <sz val="11"/>
        <rFont val="Arial"/>
        <family val="2"/>
      </rPr>
      <t>(as a % of the Total turnover of the event)</t>
    </r>
  </si>
  <si>
    <t>REGION 4: PSSC GAUTENG, REGISTRAR OF DEEDS AND CHIEF SURVEYOR GENERAL</t>
  </si>
  <si>
    <t>DESCRIPTION</t>
  </si>
  <si>
    <t>THE PROVISION OF TRAVEL MANAGEMENT SERVICES FOR A PERIOD OF 36 MONTHS</t>
  </si>
  <si>
    <t>NAME OF BIDDER:….........................................................................</t>
  </si>
  <si>
    <t>Other</t>
  </si>
  <si>
    <r>
      <t xml:space="preserve">This spreadsheet for </t>
    </r>
    <r>
      <rPr>
        <b/>
        <sz val="11"/>
        <rFont val="Arial"/>
        <family val="2"/>
      </rPr>
      <t>5/2/2/1 DLRRD-0001 (2025/2026)</t>
    </r>
    <r>
      <rPr>
        <sz val="11"/>
        <color rgb="FFFF0000"/>
        <rFont val="Arial"/>
        <family val="2"/>
      </rPr>
      <t xml:space="preserve"> </t>
    </r>
    <r>
      <rPr>
        <sz val="11"/>
        <rFont val="Arial"/>
        <family val="2"/>
      </rPr>
      <t>contains the financial response templates for the bid. The bid pricing submission instructions in this document must be read in conjunction with instructions or notes embedded in the various tabs of spreadsheet (Pricing Schedule).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</si>
</sst>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R&quot;\ * #,##0.00_ ;_ &quot;R&quot;\ * \-#,##0.00_ ;_ &quot;R&quot;\ * &quot;-&quot;??_ ;_ @_ "/>
  </numFmts>
  <fonts count="17" x14ac:knownFonts="1">
    <font>
      <sz val="10"/>
      <name val="Arial"/>
    </font>
    <font>
      <sz val="10"/>
      <name val="Arial"/>
      <family val="2"/>
    </font>
    <font>
      <sz val="12"/>
      <name val="Arial"/>
      <family val="2"/>
    </font>
    <font>
      <b/>
      <sz val="11"/>
      <name val="Arial"/>
      <family val="2"/>
    </font>
    <font>
      <b/>
      <sz val="16"/>
      <name val="Arial"/>
      <family val="2"/>
    </font>
    <font>
      <sz val="11"/>
      <name val="Arial"/>
      <family val="2"/>
    </font>
    <font>
      <b/>
      <i/>
      <sz val="11"/>
      <name val="Arial"/>
      <family val="2"/>
    </font>
    <font>
      <b/>
      <sz val="16"/>
      <color rgb="FFFF0000"/>
      <name val="Arial"/>
      <family val="2"/>
    </font>
    <font>
      <sz val="11"/>
      <color rgb="FF00B0F0"/>
      <name val="Arial"/>
      <family val="2"/>
    </font>
    <font>
      <b/>
      <sz val="11"/>
      <color rgb="FF00B050"/>
      <name val="Arial"/>
      <family val="2"/>
    </font>
    <font>
      <b/>
      <sz val="11"/>
      <color theme="9" tint="-0.249977111117893"/>
      <name val="Arial"/>
      <family val="2"/>
    </font>
    <font>
      <b/>
      <sz val="14"/>
      <name val="Arial"/>
      <family val="2"/>
    </font>
    <font>
      <b/>
      <sz val="14"/>
      <color rgb="FFFF0000"/>
      <name val="Arial"/>
      <family val="2"/>
    </font>
    <font>
      <b/>
      <sz val="18"/>
      <color rgb="FFFF0000"/>
      <name val="Arial"/>
      <family val="2"/>
    </font>
    <font>
      <sz val="11"/>
      <color rgb="FFFF0000"/>
      <name val="Arial"/>
      <family val="2"/>
    </font>
    <font>
      <b/>
      <sz val="12"/>
      <color theme="1"/>
      <name val="Arial"/>
      <family val="2"/>
    </font>
    <font>
      <sz val="12"/>
      <color theme="1"/>
      <name val="Arial"/>
      <family val="2"/>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right style="thick">
        <color auto="1"/>
      </right>
      <top style="medium">
        <color indexed="64"/>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ck">
        <color auto="1"/>
      </left>
      <right/>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23">
    <xf numFmtId="0" fontId="0" fillId="0" borderId="0" xfId="0"/>
    <xf numFmtId="0" fontId="3" fillId="0" borderId="0" xfId="0" applyFont="1"/>
    <xf numFmtId="0" fontId="5" fillId="0" borderId="0" xfId="0" applyFont="1"/>
    <xf numFmtId="0" fontId="5" fillId="0" borderId="0" xfId="0" applyFont="1" applyAlignment="1">
      <alignment wrapText="1"/>
    </xf>
    <xf numFmtId="0" fontId="0" fillId="2" borderId="4" xfId="0" applyFill="1" applyBorder="1"/>
    <xf numFmtId="0" fontId="0" fillId="2" borderId="11" xfId="0" applyFill="1" applyBorder="1"/>
    <xf numFmtId="0" fontId="0" fillId="2" borderId="5" xfId="0" applyFill="1" applyBorder="1"/>
    <xf numFmtId="0" fontId="0" fillId="2" borderId="3" xfId="0" applyFill="1" applyBorder="1"/>
    <xf numFmtId="0" fontId="0" fillId="2" borderId="0" xfId="0" applyFill="1"/>
    <xf numFmtId="0" fontId="0" fillId="2" borderId="8" xfId="0" applyFill="1" applyBorder="1"/>
    <xf numFmtId="0" fontId="4" fillId="2" borderId="3" xfId="0" applyFont="1" applyFill="1" applyBorder="1"/>
    <xf numFmtId="0" fontId="5" fillId="2" borderId="0" xfId="0" applyFont="1" applyFill="1" applyAlignment="1">
      <alignment wrapText="1"/>
    </xf>
    <xf numFmtId="0" fontId="5" fillId="2" borderId="0" xfId="0" applyFont="1" applyFill="1"/>
    <xf numFmtId="0" fontId="2" fillId="2" borderId="0" xfId="0" applyFont="1" applyFill="1"/>
    <xf numFmtId="0" fontId="5" fillId="0" borderId="0" xfId="0" applyFont="1" applyAlignment="1">
      <alignment horizontal="justify" vertical="center" wrapText="1"/>
    </xf>
    <xf numFmtId="0" fontId="3" fillId="2" borderId="0" xfId="0" applyFont="1" applyFill="1"/>
    <xf numFmtId="0" fontId="5" fillId="2" borderId="0" xfId="0" applyFont="1" applyFill="1" applyAlignment="1">
      <alignment horizontal="center"/>
    </xf>
    <xf numFmtId="0" fontId="3" fillId="0" borderId="13" xfId="0" applyFont="1" applyBorder="1" applyAlignment="1">
      <alignment horizontal="justify" vertical="center" wrapText="1"/>
    </xf>
    <xf numFmtId="164" fontId="3" fillId="0" borderId="2" xfId="1" applyFont="1" applyBorder="1"/>
    <xf numFmtId="0" fontId="3" fillId="3" borderId="2" xfId="0" applyFont="1" applyFill="1" applyBorder="1" applyAlignment="1">
      <alignment wrapText="1"/>
    </xf>
    <xf numFmtId="0" fontId="3" fillId="3" borderId="2" xfId="0" applyFont="1" applyFill="1" applyBorder="1" applyAlignment="1">
      <alignment horizontal="center" wrapText="1"/>
    </xf>
    <xf numFmtId="0" fontId="3" fillId="3" borderId="9" xfId="0" applyFont="1" applyFill="1" applyBorder="1" applyAlignment="1">
      <alignment horizontal="center" wrapText="1"/>
    </xf>
    <xf numFmtId="0" fontId="3" fillId="2" borderId="0" xfId="0" applyFont="1" applyFill="1" applyAlignment="1">
      <alignment horizontal="center"/>
    </xf>
    <xf numFmtId="0" fontId="5" fillId="2" borderId="17" xfId="0" applyFont="1" applyFill="1" applyBorder="1"/>
    <xf numFmtId="0" fontId="5" fillId="2" borderId="18" xfId="0" applyFont="1" applyFill="1" applyBorder="1"/>
    <xf numFmtId="0" fontId="5" fillId="2" borderId="20" xfId="0" applyFont="1" applyFill="1" applyBorder="1"/>
    <xf numFmtId="0" fontId="3" fillId="3" borderId="24" xfId="0" applyFont="1" applyFill="1" applyBorder="1" applyAlignment="1">
      <alignment horizontal="center" wrapText="1"/>
    </xf>
    <xf numFmtId="0" fontId="5" fillId="0" borderId="19" xfId="0" applyFont="1" applyBorder="1" applyAlignment="1">
      <alignment horizontal="center"/>
    </xf>
    <xf numFmtId="0" fontId="5" fillId="2" borderId="16" xfId="0" applyFont="1" applyFill="1" applyBorder="1" applyAlignment="1">
      <alignment horizontal="center"/>
    </xf>
    <xf numFmtId="0" fontId="5" fillId="2" borderId="19" xfId="0" applyFont="1" applyFill="1" applyBorder="1" applyAlignment="1">
      <alignment horizontal="center"/>
    </xf>
    <xf numFmtId="0" fontId="3" fillId="3" borderId="23" xfId="0" applyFont="1" applyFill="1" applyBorder="1" applyAlignment="1">
      <alignment horizontal="center" wrapText="1"/>
    </xf>
    <xf numFmtId="0" fontId="5" fillId="0" borderId="19" xfId="0" applyFont="1" applyBorder="1" applyAlignment="1">
      <alignment horizontal="center" vertical="top"/>
    </xf>
    <xf numFmtId="0" fontId="3" fillId="0" borderId="21" xfId="0" applyFont="1" applyBorder="1" applyAlignment="1">
      <alignment horizontal="center"/>
    </xf>
    <xf numFmtId="0" fontId="5" fillId="0" borderId="0" xfId="0" applyFont="1" applyAlignment="1">
      <alignment horizontal="center"/>
    </xf>
    <xf numFmtId="0" fontId="3" fillId="2" borderId="19" xfId="0" applyFont="1" applyFill="1" applyBorder="1" applyAlignment="1">
      <alignment horizontal="left"/>
    </xf>
    <xf numFmtId="10" fontId="3" fillId="6" borderId="15" xfId="2" applyNumberFormat="1" applyFont="1" applyFill="1" applyBorder="1" applyAlignment="1">
      <alignment horizontal="center" vertical="center"/>
    </xf>
    <xf numFmtId="164" fontId="3" fillId="2" borderId="15" xfId="0" applyNumberFormat="1" applyFont="1" applyFill="1" applyBorder="1" applyAlignment="1">
      <alignment horizontal="center" vertical="center"/>
    </xf>
    <xf numFmtId="0" fontId="3" fillId="2" borderId="13" xfId="0" applyFont="1" applyFill="1" applyBorder="1" applyAlignment="1">
      <alignment horizontal="left" wrapText="1"/>
    </xf>
    <xf numFmtId="0" fontId="5" fillId="2" borderId="2" xfId="0" applyFont="1" applyFill="1" applyBorder="1" applyAlignment="1">
      <alignment wrapText="1"/>
    </xf>
    <xf numFmtId="164" fontId="3" fillId="4" borderId="13" xfId="1" applyFont="1" applyFill="1" applyBorder="1"/>
    <xf numFmtId="9" fontId="3" fillId="6" borderId="15" xfId="2" applyFont="1" applyFill="1" applyBorder="1" applyAlignment="1">
      <alignment horizontal="center" vertical="center"/>
    </xf>
    <xf numFmtId="164" fontId="5" fillId="0" borderId="2" xfId="1" applyFont="1" applyBorder="1"/>
    <xf numFmtId="0" fontId="3" fillId="0" borderId="2" xfId="0" applyFont="1" applyBorder="1" applyAlignment="1">
      <alignment horizontal="center"/>
    </xf>
    <xf numFmtId="0" fontId="5" fillId="0" borderId="0" xfId="0" applyFont="1" applyAlignment="1">
      <alignment horizontal="left" vertical="center" wrapText="1"/>
    </xf>
    <xf numFmtId="0" fontId="5" fillId="0" borderId="0" xfId="0" applyFont="1" applyAlignment="1">
      <alignment vertical="top" wrapText="1"/>
    </xf>
    <xf numFmtId="164" fontId="5" fillId="0" borderId="0" xfId="1" applyFont="1" applyBorder="1" applyProtection="1"/>
    <xf numFmtId="164" fontId="5" fillId="0" borderId="14" xfId="1" applyFont="1" applyBorder="1" applyProtection="1"/>
    <xf numFmtId="0" fontId="3" fillId="6" borderId="14" xfId="0" applyFont="1" applyFill="1" applyBorder="1" applyAlignment="1" applyProtection="1">
      <alignment horizontal="center"/>
      <protection locked="0"/>
    </xf>
    <xf numFmtId="164" fontId="5" fillId="5" borderId="0" xfId="1" applyFont="1" applyFill="1" applyBorder="1" applyProtection="1">
      <protection locked="0"/>
    </xf>
    <xf numFmtId="0" fontId="3" fillId="6" borderId="14" xfId="0" applyFont="1" applyFill="1" applyBorder="1" applyAlignment="1" applyProtection="1">
      <alignment horizontal="center" vertical="center"/>
      <protection locked="0"/>
    </xf>
    <xf numFmtId="164" fontId="5" fillId="5" borderId="0" xfId="1" applyFont="1" applyFill="1" applyBorder="1" applyAlignment="1" applyProtection="1">
      <alignment vertical="top"/>
      <protection locked="0"/>
    </xf>
    <xf numFmtId="164" fontId="5" fillId="0" borderId="25" xfId="1" applyFont="1" applyBorder="1" applyProtection="1"/>
    <xf numFmtId="0" fontId="5" fillId="2" borderId="0" xfId="0" applyFont="1" applyFill="1" applyAlignment="1">
      <alignment horizontal="justify" vertical="center" wrapText="1"/>
    </xf>
    <xf numFmtId="0" fontId="3" fillId="2" borderId="0" xfId="0" applyFont="1" applyFill="1" applyAlignment="1">
      <alignment horizontal="left" wrapText="1"/>
    </xf>
    <xf numFmtId="10" fontId="3" fillId="2" borderId="0" xfId="2" applyNumberFormat="1" applyFont="1" applyFill="1" applyBorder="1" applyAlignment="1">
      <alignment horizontal="center" vertical="center"/>
    </xf>
    <xf numFmtId="10" fontId="3" fillId="2" borderId="0" xfId="0" applyNumberFormat="1" applyFont="1" applyFill="1" applyAlignment="1">
      <alignment horizontal="center" vertical="center"/>
    </xf>
    <xf numFmtId="0" fontId="3" fillId="3" borderId="23" xfId="0" applyFont="1" applyFill="1" applyBorder="1" applyAlignment="1">
      <alignment horizontal="center"/>
    </xf>
    <xf numFmtId="0" fontId="3" fillId="3" borderId="2" xfId="0" applyFont="1" applyFill="1" applyBorder="1" applyAlignment="1">
      <alignment horizontal="center"/>
    </xf>
    <xf numFmtId="0" fontId="5" fillId="0" borderId="23" xfId="0" applyFont="1" applyBorder="1" applyAlignment="1">
      <alignment horizontal="center"/>
    </xf>
    <xf numFmtId="0" fontId="5" fillId="0" borderId="2" xfId="0" applyFont="1" applyBorder="1" applyAlignment="1">
      <alignment wrapText="1"/>
    </xf>
    <xf numFmtId="0" fontId="5" fillId="5" borderId="2" xfId="0" applyFont="1" applyFill="1" applyBorder="1"/>
    <xf numFmtId="0" fontId="3" fillId="6" borderId="14" xfId="0" applyFont="1" applyFill="1" applyBorder="1" applyAlignment="1" applyProtection="1">
      <alignment horizontal="center"/>
    </xf>
    <xf numFmtId="0" fontId="3" fillId="6" borderId="14" xfId="0" applyFont="1" applyFill="1" applyBorder="1" applyAlignment="1" applyProtection="1">
      <alignment horizontal="center" vertical="center"/>
    </xf>
    <xf numFmtId="0" fontId="3" fillId="0" borderId="2" xfId="0" applyFont="1" applyBorder="1" applyAlignment="1" applyProtection="1">
      <alignment horizontal="center"/>
    </xf>
    <xf numFmtId="0" fontId="11" fillId="2" borderId="0" xfId="0" applyFont="1" applyFill="1" applyAlignment="1">
      <alignment horizontal="center"/>
    </xf>
    <xf numFmtId="0" fontId="5" fillId="2" borderId="3" xfId="0" applyFont="1" applyFill="1" applyBorder="1" applyAlignment="1">
      <alignment wrapText="1"/>
    </xf>
    <xf numFmtId="0" fontId="5" fillId="2" borderId="0" xfId="0" applyFont="1" applyFill="1" applyAlignment="1">
      <alignment wrapText="1"/>
    </xf>
    <xf numFmtId="0" fontId="5" fillId="2" borderId="8" xfId="0" applyFont="1" applyFill="1" applyBorder="1" applyAlignment="1">
      <alignment wrapText="1"/>
    </xf>
    <xf numFmtId="0" fontId="4" fillId="3" borderId="9" xfId="0" applyFont="1" applyFill="1" applyBorder="1" applyAlignment="1">
      <alignment horizontal="center"/>
    </xf>
    <xf numFmtId="0" fontId="4" fillId="3" borderId="13" xfId="0" applyFont="1" applyFill="1" applyBorder="1" applyAlignment="1">
      <alignment horizontal="center"/>
    </xf>
    <xf numFmtId="0" fontId="4" fillId="3" borderId="10" xfId="0" applyFont="1" applyFill="1" applyBorder="1" applyAlignment="1">
      <alignment horizontal="center"/>
    </xf>
    <xf numFmtId="0" fontId="16" fillId="6" borderId="9" xfId="0" applyFont="1" applyFill="1" applyBorder="1" applyAlignment="1">
      <alignment horizontal="center" wrapText="1"/>
    </xf>
    <xf numFmtId="0" fontId="16" fillId="6" borderId="13" xfId="0" applyFont="1" applyFill="1" applyBorder="1" applyAlignment="1">
      <alignment horizontal="center" wrapText="1"/>
    </xf>
    <xf numFmtId="0" fontId="16" fillId="6" borderId="10" xfId="0" applyFont="1" applyFill="1" applyBorder="1" applyAlignment="1">
      <alignment horizontal="center" wrapText="1"/>
    </xf>
    <xf numFmtId="0" fontId="2" fillId="5" borderId="9" xfId="0" applyFont="1" applyFill="1" applyBorder="1" applyAlignment="1">
      <alignment horizontal="left" wrapText="1"/>
    </xf>
    <xf numFmtId="0" fontId="2" fillId="5" borderId="13" xfId="0" applyFont="1" applyFill="1" applyBorder="1" applyAlignment="1">
      <alignment horizontal="left" wrapText="1"/>
    </xf>
    <xf numFmtId="0" fontId="2" fillId="5" borderId="10" xfId="0" applyFont="1" applyFill="1" applyBorder="1" applyAlignment="1">
      <alignment horizontal="left" wrapText="1"/>
    </xf>
    <xf numFmtId="0" fontId="3" fillId="2" borderId="3" xfId="0" applyFont="1" applyFill="1" applyBorder="1" applyAlignment="1">
      <alignment wrapText="1"/>
    </xf>
    <xf numFmtId="0" fontId="3" fillId="2" borderId="0" xfId="0" applyFont="1" applyFill="1" applyAlignment="1">
      <alignment wrapText="1"/>
    </xf>
    <xf numFmtId="0" fontId="3" fillId="2" borderId="8" xfId="0" applyFont="1" applyFill="1" applyBorder="1" applyAlignment="1">
      <alignment wrapText="1"/>
    </xf>
    <xf numFmtId="0" fontId="6" fillId="2" borderId="3" xfId="0" applyFont="1" applyFill="1" applyBorder="1" applyAlignment="1">
      <alignment wrapText="1"/>
    </xf>
    <xf numFmtId="0" fontId="6" fillId="2" borderId="0" xfId="0" applyFont="1" applyFill="1" applyAlignment="1">
      <alignment wrapText="1"/>
    </xf>
    <xf numFmtId="0" fontId="6" fillId="2" borderId="8" xfId="0" applyFont="1" applyFill="1" applyBorder="1" applyAlignment="1">
      <alignment wrapText="1"/>
    </xf>
    <xf numFmtId="0" fontId="3" fillId="2" borderId="6" xfId="0" applyFont="1" applyFill="1" applyBorder="1" applyAlignment="1">
      <alignment horizontal="center"/>
    </xf>
    <xf numFmtId="0" fontId="3" fillId="2" borderId="12" xfId="0" applyFont="1" applyFill="1" applyBorder="1" applyAlignment="1">
      <alignment horizontal="center"/>
    </xf>
    <xf numFmtId="0" fontId="3" fillId="2" borderId="7" xfId="0" applyFont="1" applyFill="1" applyBorder="1" applyAlignment="1">
      <alignment horizontal="center"/>
    </xf>
    <xf numFmtId="0" fontId="5" fillId="0" borderId="0" xfId="0" applyFont="1"/>
    <xf numFmtId="0" fontId="6" fillId="2" borderId="3" xfId="0" applyFont="1" applyFill="1" applyBorder="1"/>
    <xf numFmtId="0" fontId="6" fillId="2" borderId="0" xfId="0" applyFont="1" applyFill="1"/>
    <xf numFmtId="0" fontId="6" fillId="2" borderId="8" xfId="0" applyFont="1" applyFill="1" applyBorder="1"/>
    <xf numFmtId="0" fontId="5" fillId="2" borderId="3" xfId="0" applyFont="1" applyFill="1" applyBorder="1"/>
    <xf numFmtId="0" fontId="5" fillId="2" borderId="0" xfId="0" applyFont="1" applyFill="1"/>
    <xf numFmtId="0" fontId="5" fillId="2" borderId="8" xfId="0" applyFont="1" applyFill="1" applyBorder="1"/>
    <xf numFmtId="0" fontId="7" fillId="2" borderId="0" xfId="0" applyFont="1" applyFill="1" applyAlignment="1">
      <alignment horizontal="center"/>
    </xf>
    <xf numFmtId="0" fontId="4" fillId="2" borderId="17" xfId="0" applyFont="1" applyFill="1" applyBorder="1" applyAlignment="1">
      <alignment horizontal="center"/>
    </xf>
    <xf numFmtId="0" fontId="3" fillId="2" borderId="17" xfId="0" applyFont="1" applyFill="1" applyBorder="1" applyAlignment="1">
      <alignment horizontal="center"/>
    </xf>
    <xf numFmtId="0" fontId="3" fillId="2" borderId="0" xfId="0" applyFont="1" applyFill="1" applyAlignment="1">
      <alignment horizontal="center"/>
    </xf>
    <xf numFmtId="0" fontId="15" fillId="2" borderId="1" xfId="0" applyFont="1" applyFill="1" applyBorder="1" applyAlignment="1">
      <alignment horizontal="center" wrapText="1"/>
    </xf>
    <xf numFmtId="0" fontId="15" fillId="2" borderId="1" xfId="0" applyFont="1" applyFill="1" applyBorder="1" applyAlignment="1">
      <alignment horizontal="left" vertical="center" wrapText="1"/>
    </xf>
    <xf numFmtId="0" fontId="15" fillId="2" borderId="1" xfId="0" applyFont="1" applyFill="1" applyBorder="1" applyAlignment="1">
      <alignment horizontal="left" vertical="center"/>
    </xf>
    <xf numFmtId="0" fontId="11" fillId="0" borderId="0" xfId="0" applyFont="1"/>
    <xf numFmtId="0" fontId="3" fillId="2" borderId="26" xfId="0" applyFont="1" applyFill="1" applyBorder="1" applyAlignment="1">
      <alignment horizontal="left"/>
    </xf>
    <xf numFmtId="0" fontId="3" fillId="2" borderId="12" xfId="0" applyFont="1" applyFill="1" applyBorder="1" applyAlignment="1">
      <alignment horizontal="left"/>
    </xf>
    <xf numFmtId="0" fontId="3" fillId="2" borderId="2" xfId="0" applyFont="1" applyFill="1" applyBorder="1" applyAlignment="1">
      <alignment horizontal="center"/>
    </xf>
    <xf numFmtId="0" fontId="3" fillId="2" borderId="24" xfId="0" applyFont="1" applyFill="1" applyBorder="1" applyAlignment="1">
      <alignment horizontal="center"/>
    </xf>
    <xf numFmtId="0" fontId="5" fillId="2" borderId="2" xfId="0" applyFont="1" applyFill="1" applyBorder="1" applyAlignment="1">
      <alignment horizontal="left" wrapText="1"/>
    </xf>
    <xf numFmtId="0" fontId="5" fillId="2" borderId="24" xfId="0" applyFont="1" applyFill="1" applyBorder="1" applyAlignment="1">
      <alignment horizontal="left" wrapText="1"/>
    </xf>
    <xf numFmtId="0" fontId="5" fillId="3" borderId="21" xfId="0" applyFont="1" applyFill="1" applyBorder="1" applyAlignment="1">
      <alignment horizontal="center"/>
    </xf>
    <xf numFmtId="0" fontId="5" fillId="3" borderId="13" xfId="0" applyFont="1" applyFill="1" applyBorder="1" applyAlignment="1">
      <alignment horizontal="center"/>
    </xf>
    <xf numFmtId="0" fontId="5" fillId="3" borderId="10" xfId="0" applyFont="1" applyFill="1" applyBorder="1" applyAlignment="1">
      <alignment horizontal="center"/>
    </xf>
    <xf numFmtId="0" fontId="3" fillId="3" borderId="9" xfId="0" applyFont="1" applyFill="1" applyBorder="1" applyAlignment="1">
      <alignment horizontal="center"/>
    </xf>
    <xf numFmtId="0" fontId="3" fillId="3" borderId="13"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xf>
    <xf numFmtId="0" fontId="3" fillId="3" borderId="22" xfId="0" applyFont="1" applyFill="1" applyBorder="1" applyAlignment="1">
      <alignment horizontal="center"/>
    </xf>
    <xf numFmtId="0" fontId="3" fillId="2" borderId="9" xfId="0" applyFont="1" applyFill="1" applyBorder="1" applyAlignment="1">
      <alignment horizontal="left" wrapText="1"/>
    </xf>
    <xf numFmtId="0" fontId="3" fillId="2" borderId="13" xfId="0" applyFont="1" applyFill="1" applyBorder="1" applyAlignment="1">
      <alignment horizontal="left" wrapText="1"/>
    </xf>
    <xf numFmtId="0" fontId="12" fillId="2" borderId="9" xfId="0" applyFont="1" applyFill="1" applyBorder="1" applyAlignment="1">
      <alignment horizontal="left" vertical="center" wrapText="1"/>
    </xf>
    <xf numFmtId="0" fontId="12" fillId="2" borderId="13" xfId="0" applyFont="1" applyFill="1" applyBorder="1" applyAlignment="1">
      <alignment horizontal="left" vertical="center" wrapText="1"/>
    </xf>
    <xf numFmtId="0" fontId="12" fillId="2" borderId="10" xfId="0" applyFont="1" applyFill="1" applyBorder="1" applyAlignment="1">
      <alignment horizontal="left" vertical="center" wrapText="1"/>
    </xf>
    <xf numFmtId="164" fontId="13" fillId="2" borderId="9" xfId="1" applyFont="1" applyFill="1" applyBorder="1" applyAlignment="1">
      <alignment vertical="center"/>
    </xf>
    <xf numFmtId="164" fontId="13" fillId="2" borderId="13" xfId="1" applyFont="1" applyFill="1" applyBorder="1" applyAlignment="1">
      <alignment vertical="center"/>
    </xf>
    <xf numFmtId="164" fontId="13" fillId="2" borderId="10" xfId="1" applyFont="1" applyFill="1" applyBorder="1" applyAlignment="1">
      <alignment vertical="center"/>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333375</xdr:colOff>
      <xdr:row>0</xdr:row>
      <xdr:rowOff>152400</xdr:rowOff>
    </xdr:from>
    <xdr:to>
      <xdr:col>7</xdr:col>
      <xdr:colOff>503555</xdr:colOff>
      <xdr:row>11</xdr:row>
      <xdr:rowOff>14817</xdr:rowOff>
    </xdr:to>
    <xdr:pic>
      <xdr:nvPicPr>
        <xdr:cNvPr id="2" name="Picture 1" descr="coatofarms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52400"/>
          <a:ext cx="1389380" cy="1714500"/>
        </a:xfrm>
        <a:prstGeom prst="rect">
          <a:avLst/>
        </a:prstGeom>
        <a:noFill/>
      </xdr:spPr>
    </xdr:pic>
    <xdr:clientData/>
  </xdr:twoCellAnchor>
  <xdr:twoCellAnchor>
    <xdr:from>
      <xdr:col>13</xdr:col>
      <xdr:colOff>142875</xdr:colOff>
      <xdr:row>3</xdr:row>
      <xdr:rowOff>1</xdr:rowOff>
    </xdr:from>
    <xdr:to>
      <xdr:col>13</xdr:col>
      <xdr:colOff>3648075</xdr:colOff>
      <xdr:row>6</xdr:row>
      <xdr:rowOff>142876</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8067675" y="514351"/>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may substitute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Coat of Arms with their own branding and logo</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xdr:row>
      <xdr:rowOff>47625</xdr:rowOff>
    </xdr:from>
    <xdr:to>
      <xdr:col>13</xdr:col>
      <xdr:colOff>522605</xdr:colOff>
      <xdr:row>5</xdr:row>
      <xdr:rowOff>52705</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a:stretch>
          <a:fillRect/>
        </a:stretch>
      </xdr:blipFill>
      <xdr:spPr>
        <a:xfrm>
          <a:off x="8105775" y="561975"/>
          <a:ext cx="341630" cy="328930"/>
        </a:xfrm>
        <a:prstGeom prst="rect">
          <a:avLst/>
        </a:prstGeom>
      </xdr:spPr>
    </xdr:pic>
    <xdr:clientData/>
  </xdr:twoCellAnchor>
  <xdr:twoCellAnchor>
    <xdr:from>
      <xdr:col>13</xdr:col>
      <xdr:colOff>142875</xdr:colOff>
      <xdr:row>29</xdr:row>
      <xdr:rowOff>9525</xdr:rowOff>
    </xdr:from>
    <xdr:to>
      <xdr:col>13</xdr:col>
      <xdr:colOff>3648075</xdr:colOff>
      <xdr:row>30</xdr:row>
      <xdr:rowOff>152400</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8067675" y="6667500"/>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2.1.1.  The electronic copy may be used to reduce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re-capturing of information if your institution is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using an electronic evaluation system </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29</xdr:row>
      <xdr:rowOff>47624</xdr:rowOff>
    </xdr:from>
    <xdr:to>
      <xdr:col>13</xdr:col>
      <xdr:colOff>522605</xdr:colOff>
      <xdr:row>29</xdr:row>
      <xdr:rowOff>376554</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a:stretch>
          <a:fillRect/>
        </a:stretch>
      </xdr:blipFill>
      <xdr:spPr>
        <a:xfrm>
          <a:off x="8105775" y="6705599"/>
          <a:ext cx="341630" cy="328930"/>
        </a:xfrm>
        <a:prstGeom prst="rect">
          <a:avLst/>
        </a:prstGeom>
      </xdr:spPr>
    </xdr:pic>
    <xdr:clientData/>
  </xdr:twoCellAnchor>
  <xdr:twoCellAnchor>
    <xdr:from>
      <xdr:col>13</xdr:col>
      <xdr:colOff>133350</xdr:colOff>
      <xdr:row>31</xdr:row>
      <xdr:rowOff>0</xdr:rowOff>
    </xdr:from>
    <xdr:to>
      <xdr:col>13</xdr:col>
      <xdr:colOff>3638550</xdr:colOff>
      <xdr:row>32</xdr:row>
      <xdr:rowOff>257175</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8058150" y="7391400"/>
          <a:ext cx="3505200" cy="7048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2.1.3..The tendering Institution must decide </a:t>
          </a:r>
          <a:r>
            <a:rPr lang="en-GB" sz="1000" b="1" i="1">
              <a:solidFill>
                <a:srgbClr val="E36C0A"/>
              </a:solidFill>
              <a:effectLst/>
              <a:latin typeface="Arial" panose="020B0604020202020204" pitchFamily="34" charset="0"/>
              <a:ea typeface="Times New Roman" panose="02020603050405020304" pitchFamily="18" charset="0"/>
            </a:rPr>
            <a:t>UP</a:t>
          </a:r>
        </a:p>
        <a:p>
          <a:pPr>
            <a:spcAft>
              <a:spcPts val="0"/>
            </a:spcAft>
          </a:pPr>
          <a:r>
            <a:rPr lang="en-GB" sz="1000" b="1" i="1">
              <a:solidFill>
                <a:srgbClr val="E36C0A"/>
              </a:solidFill>
              <a:effectLst/>
              <a:latin typeface="Arial" panose="020B0604020202020204" pitchFamily="34" charset="0"/>
              <a:ea typeface="Times New Roman" panose="02020603050405020304" pitchFamily="18" charset="0"/>
            </a:rPr>
            <a:t>           FRONT </a:t>
          </a:r>
          <a:r>
            <a:rPr lang="en-GB" sz="1000" b="0" i="1" baseline="0">
              <a:solidFill>
                <a:srgbClr val="E36C0A"/>
              </a:solidFill>
              <a:effectLst/>
              <a:latin typeface="Arial" panose="020B0604020202020204" pitchFamily="34" charset="0"/>
              <a:ea typeface="Times New Roman" panose="02020603050405020304" pitchFamily="18" charset="0"/>
            </a:rPr>
            <a:t>which pricing model will be used and whether the service will be ON-SITE or OFF-SITE.  </a:t>
          </a:r>
        </a:p>
        <a:p>
          <a:pPr>
            <a:spcAft>
              <a:spcPts val="0"/>
            </a:spcAft>
          </a:pPr>
          <a:r>
            <a:rPr lang="en-GB" sz="1000" b="0" i="1" baseline="0">
              <a:solidFill>
                <a:srgbClr val="E36C0A"/>
              </a:solidFill>
              <a:effectLst/>
              <a:latin typeface="Arial" panose="020B0604020202020204" pitchFamily="34" charset="0"/>
              <a:ea typeface="Times New Roman" panose="02020603050405020304" pitchFamily="18" charset="0"/>
            </a:rPr>
            <a:t>Only include the templates that are relevant.</a:t>
          </a:r>
          <a:endParaRPr lang="en-ZA" sz="1000" b="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171450</xdr:colOff>
      <xdr:row>31</xdr:row>
      <xdr:rowOff>38099</xdr:rowOff>
    </xdr:from>
    <xdr:to>
      <xdr:col>13</xdr:col>
      <xdr:colOff>513080</xdr:colOff>
      <xdr:row>31</xdr:row>
      <xdr:rowOff>367029</xdr:rowOff>
    </xdr:to>
    <xdr:pic>
      <xdr:nvPicPr>
        <xdr:cNvPr id="8" name="Picture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2"/>
        <a:stretch>
          <a:fillRect/>
        </a:stretch>
      </xdr:blipFill>
      <xdr:spPr>
        <a:xfrm>
          <a:off x="8096250" y="7429499"/>
          <a:ext cx="341630" cy="3289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85728</xdr:colOff>
      <xdr:row>6</xdr:row>
      <xdr:rowOff>0</xdr:rowOff>
    </xdr:from>
    <xdr:to>
      <xdr:col>9</xdr:col>
      <xdr:colOff>3476626</xdr:colOff>
      <xdr:row>7</xdr:row>
      <xdr:rowOff>1</xdr:rowOff>
    </xdr:to>
    <xdr:sp macro="" textlink="">
      <xdr:nvSpPr>
        <xdr:cNvPr id="2" name="Text Box 2">
          <a:extLst>
            <a:ext uri="{FF2B5EF4-FFF2-40B4-BE49-F238E27FC236}">
              <a16:creationId xmlns:a16="http://schemas.microsoft.com/office/drawing/2014/main" id="{2D6738EC-6046-4C3B-ACE8-535407B3D4D8}"/>
            </a:ext>
          </a:extLst>
        </xdr:cNvPr>
        <xdr:cNvSpPr txBox="1">
          <a:spLocks noChangeArrowheads="1"/>
        </xdr:cNvSpPr>
      </xdr:nvSpPr>
      <xdr:spPr bwMode="auto">
        <a:xfrm>
          <a:off x="10506078" y="1441451"/>
          <a:ext cx="3390898" cy="47307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through from</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123828</xdr:colOff>
      <xdr:row>6</xdr:row>
      <xdr:rowOff>34924</xdr:rowOff>
    </xdr:from>
    <xdr:to>
      <xdr:col>9</xdr:col>
      <xdr:colOff>468633</xdr:colOff>
      <xdr:row>8</xdr:row>
      <xdr:rowOff>30479</xdr:rowOff>
    </xdr:to>
    <xdr:pic>
      <xdr:nvPicPr>
        <xdr:cNvPr id="3" name="Picture 2">
          <a:extLst>
            <a:ext uri="{FF2B5EF4-FFF2-40B4-BE49-F238E27FC236}">
              <a16:creationId xmlns:a16="http://schemas.microsoft.com/office/drawing/2014/main" id="{6547BABB-620C-404D-99DB-3B5D22202D8D}"/>
            </a:ext>
          </a:extLst>
        </xdr:cNvPr>
        <xdr:cNvPicPr/>
      </xdr:nvPicPr>
      <xdr:blipFill>
        <a:blip xmlns:r="http://schemas.openxmlformats.org/officeDocument/2006/relationships" r:embed="rId1"/>
        <a:stretch>
          <a:fillRect/>
        </a:stretch>
      </xdr:blipFill>
      <xdr:spPr>
        <a:xfrm>
          <a:off x="10544178" y="1482724"/>
          <a:ext cx="341630" cy="322580"/>
        </a:xfrm>
        <a:prstGeom prst="rect">
          <a:avLst/>
        </a:prstGeom>
      </xdr:spPr>
    </xdr:pic>
    <xdr:clientData/>
  </xdr:twoCellAnchor>
  <xdr:twoCellAnchor>
    <xdr:from>
      <xdr:col>9</xdr:col>
      <xdr:colOff>190499</xdr:colOff>
      <xdr:row>48</xdr:row>
      <xdr:rowOff>83340</xdr:rowOff>
    </xdr:from>
    <xdr:to>
      <xdr:col>9</xdr:col>
      <xdr:colOff>3381375</xdr:colOff>
      <xdr:row>50</xdr:row>
      <xdr:rowOff>428622</xdr:rowOff>
    </xdr:to>
    <xdr:sp macro="" textlink="">
      <xdr:nvSpPr>
        <xdr:cNvPr id="4" name="Text Box 2">
          <a:extLst>
            <a:ext uri="{FF2B5EF4-FFF2-40B4-BE49-F238E27FC236}">
              <a16:creationId xmlns:a16="http://schemas.microsoft.com/office/drawing/2014/main" id="{BD4B2F0C-5814-4613-9C78-0D017BFFE275}"/>
            </a:ext>
          </a:extLst>
        </xdr:cNvPr>
        <xdr:cNvSpPr txBox="1">
          <a:spLocks noChangeArrowheads="1"/>
        </xdr:cNvSpPr>
      </xdr:nvSpPr>
      <xdr:spPr bwMode="auto">
        <a:xfrm>
          <a:off x="10610849" y="10732290"/>
          <a:ext cx="3190876" cy="74533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must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indicate the percentage split</a:t>
          </a:r>
          <a:r>
            <a:rPr lang="en-GB" sz="1100" i="1" baseline="0">
              <a:solidFill>
                <a:srgbClr val="E36C0A"/>
              </a:solidFill>
              <a:effectLst/>
              <a:latin typeface="Arial" panose="020B0604020202020204" pitchFamily="34" charset="0"/>
              <a:ea typeface="Times New Roman" panose="02020603050405020304" pitchFamily="18" charset="0"/>
            </a:rPr>
            <a:t> between Traditional and Online transactions based on the historic split or based on the future need</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240505</xdr:colOff>
      <xdr:row>48</xdr:row>
      <xdr:rowOff>124613</xdr:rowOff>
    </xdr:from>
    <xdr:to>
      <xdr:col>9</xdr:col>
      <xdr:colOff>578960</xdr:colOff>
      <xdr:row>50</xdr:row>
      <xdr:rowOff>121756</xdr:rowOff>
    </xdr:to>
    <xdr:pic>
      <xdr:nvPicPr>
        <xdr:cNvPr id="5" name="Picture 4">
          <a:extLst>
            <a:ext uri="{FF2B5EF4-FFF2-40B4-BE49-F238E27FC236}">
              <a16:creationId xmlns:a16="http://schemas.microsoft.com/office/drawing/2014/main" id="{463BB9B9-1108-4362-BFDF-DDA4911E6E8B}"/>
            </a:ext>
          </a:extLst>
        </xdr:cNvPr>
        <xdr:cNvPicPr/>
      </xdr:nvPicPr>
      <xdr:blipFill>
        <a:blip xmlns:r="http://schemas.openxmlformats.org/officeDocument/2006/relationships" r:embed="rId1"/>
        <a:stretch>
          <a:fillRect/>
        </a:stretch>
      </xdr:blipFill>
      <xdr:spPr>
        <a:xfrm>
          <a:off x="10660855" y="10773563"/>
          <a:ext cx="341630" cy="317818"/>
        </a:xfrm>
        <a:prstGeom prst="rect">
          <a:avLst/>
        </a:prstGeom>
      </xdr:spPr>
    </xdr:pic>
    <xdr:clientData/>
  </xdr:twoCellAnchor>
  <xdr:twoCellAnchor>
    <xdr:from>
      <xdr:col>9</xdr:col>
      <xdr:colOff>190500</xdr:colOff>
      <xdr:row>51</xdr:row>
      <xdr:rowOff>35719</xdr:rowOff>
    </xdr:from>
    <xdr:to>
      <xdr:col>9</xdr:col>
      <xdr:colOff>3393281</xdr:colOff>
      <xdr:row>52</xdr:row>
      <xdr:rowOff>0</xdr:rowOff>
    </xdr:to>
    <xdr:sp macro="" textlink="">
      <xdr:nvSpPr>
        <xdr:cNvPr id="6" name="Text Box 2">
          <a:extLst>
            <a:ext uri="{FF2B5EF4-FFF2-40B4-BE49-F238E27FC236}">
              <a16:creationId xmlns:a16="http://schemas.microsoft.com/office/drawing/2014/main" id="{01B51EC1-E554-466C-8561-C07BCFFB9128}"/>
            </a:ext>
          </a:extLst>
        </xdr:cNvPr>
        <xdr:cNvSpPr txBox="1">
          <a:spLocks noChangeArrowheads="1"/>
        </xdr:cNvSpPr>
      </xdr:nvSpPr>
      <xdr:spPr bwMode="auto">
        <a:xfrm>
          <a:off x="10610850" y="11541919"/>
          <a:ext cx="3202781" cy="492919"/>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sum of the w</a:t>
          </a:r>
          <a:r>
            <a:rPr lang="en-GB" sz="1100" i="1" baseline="0">
              <a:solidFill>
                <a:srgbClr val="E36C0A"/>
              </a:solidFill>
              <a:effectLst/>
              <a:latin typeface="Arial" panose="020B0604020202020204" pitchFamily="34" charset="0"/>
              <a:ea typeface="Times New Roman" panose="02020603050405020304" pitchFamily="18" charset="0"/>
            </a:rPr>
            <a:t>eighted percentage split</a:t>
          </a:r>
        </a:p>
        <a:p>
          <a:pPr>
            <a:spcAft>
              <a:spcPts val="0"/>
            </a:spcAft>
          </a:pPr>
          <a:r>
            <a:rPr lang="en-GB" sz="1100" i="1" baseline="0">
              <a:solidFill>
                <a:srgbClr val="E36C0A"/>
              </a:solidFill>
              <a:effectLst/>
              <a:latin typeface="Arial" panose="020B0604020202020204" pitchFamily="34" charset="0"/>
              <a:ea typeface="Times New Roman" panose="02020603050405020304" pitchFamily="18" charset="0"/>
            </a:rPr>
            <a:t>         will be used for evaluation purposes</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240506</xdr:colOff>
      <xdr:row>51</xdr:row>
      <xdr:rowOff>76992</xdr:rowOff>
    </xdr:from>
    <xdr:to>
      <xdr:col>9</xdr:col>
      <xdr:colOff>578961</xdr:colOff>
      <xdr:row>52</xdr:row>
      <xdr:rowOff>350889</xdr:rowOff>
    </xdr:to>
    <xdr:pic>
      <xdr:nvPicPr>
        <xdr:cNvPr id="7" name="Picture 6">
          <a:extLst>
            <a:ext uri="{FF2B5EF4-FFF2-40B4-BE49-F238E27FC236}">
              <a16:creationId xmlns:a16="http://schemas.microsoft.com/office/drawing/2014/main" id="{83D2C119-6E3E-4BBC-8195-D4ADFC94914A}"/>
            </a:ext>
          </a:extLst>
        </xdr:cNvPr>
        <xdr:cNvPicPr/>
      </xdr:nvPicPr>
      <xdr:blipFill>
        <a:blip xmlns:r="http://schemas.openxmlformats.org/officeDocument/2006/relationships" r:embed="rId1"/>
        <a:stretch>
          <a:fillRect/>
        </a:stretch>
      </xdr:blipFill>
      <xdr:spPr>
        <a:xfrm>
          <a:off x="10660856" y="11583192"/>
          <a:ext cx="341630" cy="322580"/>
        </a:xfrm>
        <a:prstGeom prst="rect">
          <a:avLst/>
        </a:prstGeom>
      </xdr:spPr>
    </xdr:pic>
    <xdr:clientData/>
  </xdr:twoCellAnchor>
  <xdr:twoCellAnchor editAs="oneCell">
    <xdr:from>
      <xdr:col>9</xdr:col>
      <xdr:colOff>216694</xdr:colOff>
      <xdr:row>53</xdr:row>
      <xdr:rowOff>0</xdr:rowOff>
    </xdr:from>
    <xdr:to>
      <xdr:col>9</xdr:col>
      <xdr:colOff>561499</xdr:colOff>
      <xdr:row>55</xdr:row>
      <xdr:rowOff>35561</xdr:rowOff>
    </xdr:to>
    <xdr:pic>
      <xdr:nvPicPr>
        <xdr:cNvPr id="9" name="Picture 8">
          <a:extLst>
            <a:ext uri="{FF2B5EF4-FFF2-40B4-BE49-F238E27FC236}">
              <a16:creationId xmlns:a16="http://schemas.microsoft.com/office/drawing/2014/main" id="{4E2A2161-520B-4AF6-9BC6-0BC790B006EB}"/>
            </a:ext>
          </a:extLst>
        </xdr:cNvPr>
        <xdr:cNvPicPr/>
      </xdr:nvPicPr>
      <xdr:blipFill>
        <a:blip xmlns:r="http://schemas.openxmlformats.org/officeDocument/2006/relationships" r:embed="rId1"/>
        <a:stretch>
          <a:fillRect/>
        </a:stretch>
      </xdr:blipFill>
      <xdr:spPr>
        <a:xfrm>
          <a:off x="10637044" y="12366623"/>
          <a:ext cx="341630" cy="349885"/>
        </a:xfrm>
        <a:prstGeom prst="rect">
          <a:avLst/>
        </a:prstGeom>
      </xdr:spPr>
    </xdr:pic>
    <xdr:clientData/>
  </xdr:twoCellAnchor>
  <xdr:twoCellAnchor>
    <xdr:from>
      <xdr:col>9</xdr:col>
      <xdr:colOff>154781</xdr:colOff>
      <xdr:row>27</xdr:row>
      <xdr:rowOff>142875</xdr:rowOff>
    </xdr:from>
    <xdr:to>
      <xdr:col>9</xdr:col>
      <xdr:colOff>3309938</xdr:colOff>
      <xdr:row>33</xdr:row>
      <xdr:rowOff>59531</xdr:rowOff>
    </xdr:to>
    <xdr:sp macro="" textlink="">
      <xdr:nvSpPr>
        <xdr:cNvPr id="10" name="Text Box 2">
          <a:extLst>
            <a:ext uri="{FF2B5EF4-FFF2-40B4-BE49-F238E27FC236}">
              <a16:creationId xmlns:a16="http://schemas.microsoft.com/office/drawing/2014/main" id="{47985A45-3B97-442E-A6AD-C6B4E98063DF}"/>
            </a:ext>
          </a:extLst>
        </xdr:cNvPr>
        <xdr:cNvSpPr txBox="1">
          <a:spLocks noChangeArrowheads="1"/>
        </xdr:cNvSpPr>
      </xdr:nvSpPr>
      <xdr:spPr bwMode="auto">
        <a:xfrm>
          <a:off x="10575131" y="6248400"/>
          <a:ext cx="3155157" cy="123110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must indicate</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estimated volumes per transaction</a:t>
          </a:r>
          <a:r>
            <a:rPr lang="en-GB" sz="1100" i="1" baseline="0">
              <a:solidFill>
                <a:srgbClr val="E36C0A"/>
              </a:solidFill>
              <a:effectLst/>
              <a:latin typeface="Arial" panose="020B0604020202020204" pitchFamily="34" charset="0"/>
              <a:ea typeface="Times New Roman" panose="02020603050405020304" pitchFamily="18" charset="0"/>
            </a:rPr>
            <a:t> type in order to obtain most cost-effective pricing from bidders.  This can be obtained from historic volumes from your current TMC</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204787</xdr:colOff>
      <xdr:row>27</xdr:row>
      <xdr:rowOff>184149</xdr:rowOff>
    </xdr:from>
    <xdr:to>
      <xdr:col>9</xdr:col>
      <xdr:colOff>543242</xdr:colOff>
      <xdr:row>30</xdr:row>
      <xdr:rowOff>1904</xdr:rowOff>
    </xdr:to>
    <xdr:pic>
      <xdr:nvPicPr>
        <xdr:cNvPr id="11" name="Picture 10">
          <a:extLst>
            <a:ext uri="{FF2B5EF4-FFF2-40B4-BE49-F238E27FC236}">
              <a16:creationId xmlns:a16="http://schemas.microsoft.com/office/drawing/2014/main" id="{4ADCFD83-C4DB-4750-B353-29723814217E}"/>
            </a:ext>
          </a:extLst>
        </xdr:cNvPr>
        <xdr:cNvPicPr/>
      </xdr:nvPicPr>
      <xdr:blipFill>
        <a:blip xmlns:r="http://schemas.openxmlformats.org/officeDocument/2006/relationships" r:embed="rId1"/>
        <a:stretch>
          <a:fillRect/>
        </a:stretch>
      </xdr:blipFill>
      <xdr:spPr>
        <a:xfrm>
          <a:off x="10625137" y="6289674"/>
          <a:ext cx="341630" cy="322580"/>
        </a:xfrm>
        <a:prstGeom prst="rect">
          <a:avLst/>
        </a:prstGeom>
      </xdr:spPr>
    </xdr:pic>
    <xdr:clientData/>
  </xdr:twoCellAnchor>
  <xdr:twoCellAnchor editAs="oneCell">
    <xdr:from>
      <xdr:col>0</xdr:col>
      <xdr:colOff>0</xdr:colOff>
      <xdr:row>0</xdr:row>
      <xdr:rowOff>40218</xdr:rowOff>
    </xdr:from>
    <xdr:to>
      <xdr:col>2</xdr:col>
      <xdr:colOff>24326</xdr:colOff>
      <xdr:row>4</xdr:row>
      <xdr:rowOff>105835</xdr:rowOff>
    </xdr:to>
    <xdr:pic>
      <xdr:nvPicPr>
        <xdr:cNvPr id="12" name="Picture 11" descr="Agriculture, Land Reform &amp; Rural Development Logo RGB">
          <a:extLst>
            <a:ext uri="{FF2B5EF4-FFF2-40B4-BE49-F238E27FC236}">
              <a16:creationId xmlns:a16="http://schemas.microsoft.com/office/drawing/2014/main" id="{F8FD2693-FA75-4C45-A18A-CB568229198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24153" b="33051"/>
        <a:stretch>
          <a:fillRect/>
        </a:stretch>
      </xdr:blipFill>
      <xdr:spPr bwMode="auto">
        <a:xfrm>
          <a:off x="0" y="40218"/>
          <a:ext cx="3336909" cy="742950"/>
        </a:xfrm>
        <a:prstGeom prst="rect">
          <a:avLst/>
        </a:prstGeom>
        <a:noFill/>
        <a:ln>
          <a:noFill/>
        </a:ln>
      </xdr:spPr>
    </xdr:pic>
    <xdr:clientData/>
  </xdr:twoCellAnchor>
  <xdr:twoCellAnchor editAs="oneCell">
    <xdr:from>
      <xdr:col>0</xdr:col>
      <xdr:colOff>0</xdr:colOff>
      <xdr:row>0</xdr:row>
      <xdr:rowOff>40218</xdr:rowOff>
    </xdr:from>
    <xdr:to>
      <xdr:col>2</xdr:col>
      <xdr:colOff>158750</xdr:colOff>
      <xdr:row>4</xdr:row>
      <xdr:rowOff>71968</xdr:rowOff>
    </xdr:to>
    <xdr:pic>
      <xdr:nvPicPr>
        <xdr:cNvPr id="8" name="Picture 7">
          <a:extLst>
            <a:ext uri="{FF2B5EF4-FFF2-40B4-BE49-F238E27FC236}">
              <a16:creationId xmlns:a16="http://schemas.microsoft.com/office/drawing/2014/main" id="{B83BC669-55C0-487D-AA07-EAFCA3D83701}"/>
            </a:ext>
          </a:extLst>
        </xdr:cNvPr>
        <xdr:cNvPicPr>
          <a:picLocks noChangeAspect="1"/>
        </xdr:cNvPicPr>
      </xdr:nvPicPr>
      <xdr:blipFill>
        <a:blip xmlns:r="http://schemas.openxmlformats.org/officeDocument/2006/relationships" r:embed="rId3"/>
        <a:stretch>
          <a:fillRect/>
        </a:stretch>
      </xdr:blipFill>
      <xdr:spPr>
        <a:xfrm>
          <a:off x="0" y="40218"/>
          <a:ext cx="3471333" cy="7090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85728</xdr:colOff>
      <xdr:row>6</xdr:row>
      <xdr:rowOff>0</xdr:rowOff>
    </xdr:from>
    <xdr:to>
      <xdr:col>9</xdr:col>
      <xdr:colOff>3476626</xdr:colOff>
      <xdr:row>7</xdr:row>
      <xdr:rowOff>1</xdr:rowOff>
    </xdr:to>
    <xdr:sp macro="" textlink="">
      <xdr:nvSpPr>
        <xdr:cNvPr id="2" name="Text Box 2">
          <a:extLst>
            <a:ext uri="{FF2B5EF4-FFF2-40B4-BE49-F238E27FC236}">
              <a16:creationId xmlns:a16="http://schemas.microsoft.com/office/drawing/2014/main" id="{C5AF04D0-B042-43B7-B330-969E9F10298D}"/>
            </a:ext>
          </a:extLst>
        </xdr:cNvPr>
        <xdr:cNvSpPr txBox="1">
          <a:spLocks noChangeArrowheads="1"/>
        </xdr:cNvSpPr>
      </xdr:nvSpPr>
      <xdr:spPr bwMode="auto">
        <a:xfrm>
          <a:off x="10734678" y="1422401"/>
          <a:ext cx="3390898" cy="46990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through from</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123828</xdr:colOff>
      <xdr:row>6</xdr:row>
      <xdr:rowOff>34924</xdr:rowOff>
    </xdr:from>
    <xdr:to>
      <xdr:col>9</xdr:col>
      <xdr:colOff>468633</xdr:colOff>
      <xdr:row>8</xdr:row>
      <xdr:rowOff>30479</xdr:rowOff>
    </xdr:to>
    <xdr:pic>
      <xdr:nvPicPr>
        <xdr:cNvPr id="3" name="Picture 2">
          <a:extLst>
            <a:ext uri="{FF2B5EF4-FFF2-40B4-BE49-F238E27FC236}">
              <a16:creationId xmlns:a16="http://schemas.microsoft.com/office/drawing/2014/main" id="{AFC10EE1-537A-49E0-886C-A587F419C98F}"/>
            </a:ext>
          </a:extLst>
        </xdr:cNvPr>
        <xdr:cNvPicPr/>
      </xdr:nvPicPr>
      <xdr:blipFill>
        <a:blip xmlns:r="http://schemas.openxmlformats.org/officeDocument/2006/relationships" r:embed="rId1"/>
        <a:stretch>
          <a:fillRect/>
        </a:stretch>
      </xdr:blipFill>
      <xdr:spPr>
        <a:xfrm>
          <a:off x="10772778" y="1463674"/>
          <a:ext cx="344805" cy="827405"/>
        </a:xfrm>
        <a:prstGeom prst="rect">
          <a:avLst/>
        </a:prstGeom>
      </xdr:spPr>
    </xdr:pic>
    <xdr:clientData/>
  </xdr:twoCellAnchor>
  <xdr:twoCellAnchor>
    <xdr:from>
      <xdr:col>9</xdr:col>
      <xdr:colOff>190499</xdr:colOff>
      <xdr:row>48</xdr:row>
      <xdr:rowOff>83340</xdr:rowOff>
    </xdr:from>
    <xdr:to>
      <xdr:col>9</xdr:col>
      <xdr:colOff>3381375</xdr:colOff>
      <xdr:row>50</xdr:row>
      <xdr:rowOff>428622</xdr:rowOff>
    </xdr:to>
    <xdr:sp macro="" textlink="">
      <xdr:nvSpPr>
        <xdr:cNvPr id="4" name="Text Box 2">
          <a:extLst>
            <a:ext uri="{FF2B5EF4-FFF2-40B4-BE49-F238E27FC236}">
              <a16:creationId xmlns:a16="http://schemas.microsoft.com/office/drawing/2014/main" id="{DF6EE4EA-83CD-49C3-BCB8-063E6F892492}"/>
            </a:ext>
          </a:extLst>
        </xdr:cNvPr>
        <xdr:cNvSpPr txBox="1">
          <a:spLocks noChangeArrowheads="1"/>
        </xdr:cNvSpPr>
      </xdr:nvSpPr>
      <xdr:spPr bwMode="auto">
        <a:xfrm>
          <a:off x="10839449" y="10243340"/>
          <a:ext cx="3190876" cy="71358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must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indicate the percentage split</a:t>
          </a:r>
          <a:r>
            <a:rPr lang="en-GB" sz="1100" i="1" baseline="0">
              <a:solidFill>
                <a:srgbClr val="E36C0A"/>
              </a:solidFill>
              <a:effectLst/>
              <a:latin typeface="Arial" panose="020B0604020202020204" pitchFamily="34" charset="0"/>
              <a:ea typeface="Times New Roman" panose="02020603050405020304" pitchFamily="18" charset="0"/>
            </a:rPr>
            <a:t> between Traditional and Online transactions based on the historic split or based on the future need</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240505</xdr:colOff>
      <xdr:row>48</xdr:row>
      <xdr:rowOff>124613</xdr:rowOff>
    </xdr:from>
    <xdr:to>
      <xdr:col>9</xdr:col>
      <xdr:colOff>578960</xdr:colOff>
      <xdr:row>50</xdr:row>
      <xdr:rowOff>121756</xdr:rowOff>
    </xdr:to>
    <xdr:pic>
      <xdr:nvPicPr>
        <xdr:cNvPr id="5" name="Picture 4">
          <a:extLst>
            <a:ext uri="{FF2B5EF4-FFF2-40B4-BE49-F238E27FC236}">
              <a16:creationId xmlns:a16="http://schemas.microsoft.com/office/drawing/2014/main" id="{400425C8-4691-418E-A5AA-69C0A191C9FB}"/>
            </a:ext>
          </a:extLst>
        </xdr:cNvPr>
        <xdr:cNvPicPr/>
      </xdr:nvPicPr>
      <xdr:blipFill>
        <a:blip xmlns:r="http://schemas.openxmlformats.org/officeDocument/2006/relationships" r:embed="rId1"/>
        <a:stretch>
          <a:fillRect/>
        </a:stretch>
      </xdr:blipFill>
      <xdr:spPr>
        <a:xfrm>
          <a:off x="10889455" y="10284613"/>
          <a:ext cx="338455" cy="365443"/>
        </a:xfrm>
        <a:prstGeom prst="rect">
          <a:avLst/>
        </a:prstGeom>
      </xdr:spPr>
    </xdr:pic>
    <xdr:clientData/>
  </xdr:twoCellAnchor>
  <xdr:twoCellAnchor>
    <xdr:from>
      <xdr:col>9</xdr:col>
      <xdr:colOff>190500</xdr:colOff>
      <xdr:row>51</xdr:row>
      <xdr:rowOff>35719</xdr:rowOff>
    </xdr:from>
    <xdr:to>
      <xdr:col>9</xdr:col>
      <xdr:colOff>3393281</xdr:colOff>
      <xdr:row>52</xdr:row>
      <xdr:rowOff>0</xdr:rowOff>
    </xdr:to>
    <xdr:sp macro="" textlink="">
      <xdr:nvSpPr>
        <xdr:cNvPr id="6" name="Text Box 2">
          <a:extLst>
            <a:ext uri="{FF2B5EF4-FFF2-40B4-BE49-F238E27FC236}">
              <a16:creationId xmlns:a16="http://schemas.microsoft.com/office/drawing/2014/main" id="{D28CBEAE-DBEF-41EB-9668-12DDF4968481}"/>
            </a:ext>
          </a:extLst>
        </xdr:cNvPr>
        <xdr:cNvSpPr txBox="1">
          <a:spLocks noChangeArrowheads="1"/>
        </xdr:cNvSpPr>
      </xdr:nvSpPr>
      <xdr:spPr bwMode="auto">
        <a:xfrm>
          <a:off x="10839450" y="11021219"/>
          <a:ext cx="3202781" cy="421481"/>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sum of the w</a:t>
          </a:r>
          <a:r>
            <a:rPr lang="en-GB" sz="1100" i="1" baseline="0">
              <a:solidFill>
                <a:srgbClr val="E36C0A"/>
              </a:solidFill>
              <a:effectLst/>
              <a:latin typeface="Arial" panose="020B0604020202020204" pitchFamily="34" charset="0"/>
              <a:ea typeface="Times New Roman" panose="02020603050405020304" pitchFamily="18" charset="0"/>
            </a:rPr>
            <a:t>eighted percentage split</a:t>
          </a:r>
        </a:p>
        <a:p>
          <a:pPr>
            <a:spcAft>
              <a:spcPts val="0"/>
            </a:spcAft>
          </a:pPr>
          <a:r>
            <a:rPr lang="en-GB" sz="1100" i="1" baseline="0">
              <a:solidFill>
                <a:srgbClr val="E36C0A"/>
              </a:solidFill>
              <a:effectLst/>
              <a:latin typeface="Arial" panose="020B0604020202020204" pitchFamily="34" charset="0"/>
              <a:ea typeface="Times New Roman" panose="02020603050405020304" pitchFamily="18" charset="0"/>
            </a:rPr>
            <a:t>         will be used for evaluation purposes</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240506</xdr:colOff>
      <xdr:row>51</xdr:row>
      <xdr:rowOff>76992</xdr:rowOff>
    </xdr:from>
    <xdr:to>
      <xdr:col>9</xdr:col>
      <xdr:colOff>578961</xdr:colOff>
      <xdr:row>52</xdr:row>
      <xdr:rowOff>350889</xdr:rowOff>
    </xdr:to>
    <xdr:pic>
      <xdr:nvPicPr>
        <xdr:cNvPr id="7" name="Picture 6">
          <a:extLst>
            <a:ext uri="{FF2B5EF4-FFF2-40B4-BE49-F238E27FC236}">
              <a16:creationId xmlns:a16="http://schemas.microsoft.com/office/drawing/2014/main" id="{73083D45-5DD1-4160-A7C6-5EDB5C4634A1}"/>
            </a:ext>
          </a:extLst>
        </xdr:cNvPr>
        <xdr:cNvPicPr/>
      </xdr:nvPicPr>
      <xdr:blipFill>
        <a:blip xmlns:r="http://schemas.openxmlformats.org/officeDocument/2006/relationships" r:embed="rId1"/>
        <a:stretch>
          <a:fillRect/>
        </a:stretch>
      </xdr:blipFill>
      <xdr:spPr>
        <a:xfrm>
          <a:off x="10889456" y="11062492"/>
          <a:ext cx="338455" cy="728980"/>
        </a:xfrm>
        <a:prstGeom prst="rect">
          <a:avLst/>
        </a:prstGeom>
      </xdr:spPr>
    </xdr:pic>
    <xdr:clientData/>
  </xdr:twoCellAnchor>
  <xdr:twoCellAnchor editAs="oneCell">
    <xdr:from>
      <xdr:col>9</xdr:col>
      <xdr:colOff>216694</xdr:colOff>
      <xdr:row>53</xdr:row>
      <xdr:rowOff>0</xdr:rowOff>
    </xdr:from>
    <xdr:to>
      <xdr:col>9</xdr:col>
      <xdr:colOff>561499</xdr:colOff>
      <xdr:row>55</xdr:row>
      <xdr:rowOff>35561</xdr:rowOff>
    </xdr:to>
    <xdr:pic>
      <xdr:nvPicPr>
        <xdr:cNvPr id="8" name="Picture 7">
          <a:extLst>
            <a:ext uri="{FF2B5EF4-FFF2-40B4-BE49-F238E27FC236}">
              <a16:creationId xmlns:a16="http://schemas.microsoft.com/office/drawing/2014/main" id="{297B33D5-0E58-43D9-B69F-31B83D2FE770}"/>
            </a:ext>
          </a:extLst>
        </xdr:cNvPr>
        <xdr:cNvPicPr/>
      </xdr:nvPicPr>
      <xdr:blipFill>
        <a:blip xmlns:r="http://schemas.openxmlformats.org/officeDocument/2006/relationships" r:embed="rId1"/>
        <a:stretch>
          <a:fillRect/>
        </a:stretch>
      </xdr:blipFill>
      <xdr:spPr>
        <a:xfrm>
          <a:off x="10865644" y="11442700"/>
          <a:ext cx="344805" cy="746760"/>
        </a:xfrm>
        <a:prstGeom prst="rect">
          <a:avLst/>
        </a:prstGeom>
      </xdr:spPr>
    </xdr:pic>
    <xdr:clientData/>
  </xdr:twoCellAnchor>
  <xdr:twoCellAnchor>
    <xdr:from>
      <xdr:col>9</xdr:col>
      <xdr:colOff>154781</xdr:colOff>
      <xdr:row>27</xdr:row>
      <xdr:rowOff>142875</xdr:rowOff>
    </xdr:from>
    <xdr:to>
      <xdr:col>9</xdr:col>
      <xdr:colOff>3309938</xdr:colOff>
      <xdr:row>33</xdr:row>
      <xdr:rowOff>59531</xdr:rowOff>
    </xdr:to>
    <xdr:sp macro="" textlink="">
      <xdr:nvSpPr>
        <xdr:cNvPr id="9" name="Text Box 2">
          <a:extLst>
            <a:ext uri="{FF2B5EF4-FFF2-40B4-BE49-F238E27FC236}">
              <a16:creationId xmlns:a16="http://schemas.microsoft.com/office/drawing/2014/main" id="{574FBBF4-015B-485B-8042-B97D60AFA8AA}"/>
            </a:ext>
          </a:extLst>
        </xdr:cNvPr>
        <xdr:cNvSpPr txBox="1">
          <a:spLocks noChangeArrowheads="1"/>
        </xdr:cNvSpPr>
      </xdr:nvSpPr>
      <xdr:spPr bwMode="auto">
        <a:xfrm>
          <a:off x="10803731" y="5984875"/>
          <a:ext cx="3155157" cy="11612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must indicate</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estimated volumes per transaction</a:t>
          </a:r>
          <a:r>
            <a:rPr lang="en-GB" sz="1100" i="1" baseline="0">
              <a:solidFill>
                <a:srgbClr val="E36C0A"/>
              </a:solidFill>
              <a:effectLst/>
              <a:latin typeface="Arial" panose="020B0604020202020204" pitchFamily="34" charset="0"/>
              <a:ea typeface="Times New Roman" panose="02020603050405020304" pitchFamily="18" charset="0"/>
            </a:rPr>
            <a:t> type in order to obtain most cost-effective pricing from bidders.  This can be obtained from historic volumes from your current TMC</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204787</xdr:colOff>
      <xdr:row>27</xdr:row>
      <xdr:rowOff>184149</xdr:rowOff>
    </xdr:from>
    <xdr:to>
      <xdr:col>9</xdr:col>
      <xdr:colOff>543242</xdr:colOff>
      <xdr:row>30</xdr:row>
      <xdr:rowOff>1904</xdr:rowOff>
    </xdr:to>
    <xdr:pic>
      <xdr:nvPicPr>
        <xdr:cNvPr id="10" name="Picture 9">
          <a:extLst>
            <a:ext uri="{FF2B5EF4-FFF2-40B4-BE49-F238E27FC236}">
              <a16:creationId xmlns:a16="http://schemas.microsoft.com/office/drawing/2014/main" id="{4B9679ED-E707-4668-AB33-8E188A713562}"/>
            </a:ext>
          </a:extLst>
        </xdr:cNvPr>
        <xdr:cNvPicPr/>
      </xdr:nvPicPr>
      <xdr:blipFill>
        <a:blip xmlns:r="http://schemas.openxmlformats.org/officeDocument/2006/relationships" r:embed="rId1"/>
        <a:stretch>
          <a:fillRect/>
        </a:stretch>
      </xdr:blipFill>
      <xdr:spPr>
        <a:xfrm>
          <a:off x="10853737" y="6019799"/>
          <a:ext cx="338455" cy="357505"/>
        </a:xfrm>
        <a:prstGeom prst="rect">
          <a:avLst/>
        </a:prstGeom>
      </xdr:spPr>
    </xdr:pic>
    <xdr:clientData/>
  </xdr:twoCellAnchor>
  <xdr:twoCellAnchor editAs="oneCell">
    <xdr:from>
      <xdr:col>0</xdr:col>
      <xdr:colOff>0</xdr:colOff>
      <xdr:row>0</xdr:row>
      <xdr:rowOff>40218</xdr:rowOff>
    </xdr:from>
    <xdr:to>
      <xdr:col>2</xdr:col>
      <xdr:colOff>24326</xdr:colOff>
      <xdr:row>4</xdr:row>
      <xdr:rowOff>105835</xdr:rowOff>
    </xdr:to>
    <xdr:pic>
      <xdr:nvPicPr>
        <xdr:cNvPr id="11" name="Picture 10" descr="Agriculture, Land Reform &amp; Rural Development Logo RGB">
          <a:extLst>
            <a:ext uri="{FF2B5EF4-FFF2-40B4-BE49-F238E27FC236}">
              <a16:creationId xmlns:a16="http://schemas.microsoft.com/office/drawing/2014/main" id="{5283EEBF-D386-4CBF-B4EF-3856535A359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24153" b="33051"/>
        <a:stretch>
          <a:fillRect/>
        </a:stretch>
      </xdr:blipFill>
      <xdr:spPr bwMode="auto">
        <a:xfrm>
          <a:off x="0" y="40218"/>
          <a:ext cx="3339026" cy="745067"/>
        </a:xfrm>
        <a:prstGeom prst="rect">
          <a:avLst/>
        </a:prstGeom>
        <a:noFill/>
        <a:ln>
          <a:noFill/>
        </a:ln>
      </xdr:spPr>
    </xdr:pic>
    <xdr:clientData/>
  </xdr:twoCellAnchor>
  <xdr:twoCellAnchor editAs="oneCell">
    <xdr:from>
      <xdr:col>0</xdr:col>
      <xdr:colOff>0</xdr:colOff>
      <xdr:row>0</xdr:row>
      <xdr:rowOff>74084</xdr:rowOff>
    </xdr:from>
    <xdr:to>
      <xdr:col>2</xdr:col>
      <xdr:colOff>158750</xdr:colOff>
      <xdr:row>4</xdr:row>
      <xdr:rowOff>105834</xdr:rowOff>
    </xdr:to>
    <xdr:pic>
      <xdr:nvPicPr>
        <xdr:cNvPr id="12" name="Picture 11">
          <a:extLst>
            <a:ext uri="{FF2B5EF4-FFF2-40B4-BE49-F238E27FC236}">
              <a16:creationId xmlns:a16="http://schemas.microsoft.com/office/drawing/2014/main" id="{4BB627DC-DCDA-4F87-BC41-8C190E466B58}"/>
            </a:ext>
          </a:extLst>
        </xdr:cNvPr>
        <xdr:cNvPicPr>
          <a:picLocks noChangeAspect="1"/>
        </xdr:cNvPicPr>
      </xdr:nvPicPr>
      <xdr:blipFill>
        <a:blip xmlns:r="http://schemas.openxmlformats.org/officeDocument/2006/relationships" r:embed="rId3"/>
        <a:stretch>
          <a:fillRect/>
        </a:stretch>
      </xdr:blipFill>
      <xdr:spPr>
        <a:xfrm>
          <a:off x="0" y="74084"/>
          <a:ext cx="3471333" cy="7090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9</xdr:col>
      <xdr:colOff>85728</xdr:colOff>
      <xdr:row>6</xdr:row>
      <xdr:rowOff>0</xdr:rowOff>
    </xdr:from>
    <xdr:to>
      <xdr:col>9</xdr:col>
      <xdr:colOff>3476626</xdr:colOff>
      <xdr:row>7</xdr:row>
      <xdr:rowOff>1</xdr:rowOff>
    </xdr:to>
    <xdr:sp macro="" textlink="">
      <xdr:nvSpPr>
        <xdr:cNvPr id="2" name="Text Box 2">
          <a:extLst>
            <a:ext uri="{FF2B5EF4-FFF2-40B4-BE49-F238E27FC236}">
              <a16:creationId xmlns:a16="http://schemas.microsoft.com/office/drawing/2014/main" id="{62E27AB4-ED09-4CBB-997D-3307214C8F28}"/>
            </a:ext>
          </a:extLst>
        </xdr:cNvPr>
        <xdr:cNvSpPr txBox="1">
          <a:spLocks noChangeArrowheads="1"/>
        </xdr:cNvSpPr>
      </xdr:nvSpPr>
      <xdr:spPr bwMode="auto">
        <a:xfrm>
          <a:off x="10734678" y="1422401"/>
          <a:ext cx="3390898" cy="46990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through from</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123828</xdr:colOff>
      <xdr:row>6</xdr:row>
      <xdr:rowOff>34924</xdr:rowOff>
    </xdr:from>
    <xdr:to>
      <xdr:col>9</xdr:col>
      <xdr:colOff>468633</xdr:colOff>
      <xdr:row>8</xdr:row>
      <xdr:rowOff>30479</xdr:rowOff>
    </xdr:to>
    <xdr:pic>
      <xdr:nvPicPr>
        <xdr:cNvPr id="3" name="Picture 2">
          <a:extLst>
            <a:ext uri="{FF2B5EF4-FFF2-40B4-BE49-F238E27FC236}">
              <a16:creationId xmlns:a16="http://schemas.microsoft.com/office/drawing/2014/main" id="{DA5BECD7-DFF1-469D-B4E5-792D6395C4F1}"/>
            </a:ext>
          </a:extLst>
        </xdr:cNvPr>
        <xdr:cNvPicPr/>
      </xdr:nvPicPr>
      <xdr:blipFill>
        <a:blip xmlns:r="http://schemas.openxmlformats.org/officeDocument/2006/relationships" r:embed="rId1"/>
        <a:stretch>
          <a:fillRect/>
        </a:stretch>
      </xdr:blipFill>
      <xdr:spPr>
        <a:xfrm>
          <a:off x="10772778" y="1463674"/>
          <a:ext cx="344805" cy="827405"/>
        </a:xfrm>
        <a:prstGeom prst="rect">
          <a:avLst/>
        </a:prstGeom>
      </xdr:spPr>
    </xdr:pic>
    <xdr:clientData/>
  </xdr:twoCellAnchor>
  <xdr:twoCellAnchor>
    <xdr:from>
      <xdr:col>9</xdr:col>
      <xdr:colOff>190499</xdr:colOff>
      <xdr:row>48</xdr:row>
      <xdr:rowOff>83340</xdr:rowOff>
    </xdr:from>
    <xdr:to>
      <xdr:col>9</xdr:col>
      <xdr:colOff>3381375</xdr:colOff>
      <xdr:row>50</xdr:row>
      <xdr:rowOff>428622</xdr:rowOff>
    </xdr:to>
    <xdr:sp macro="" textlink="">
      <xdr:nvSpPr>
        <xdr:cNvPr id="4" name="Text Box 2">
          <a:extLst>
            <a:ext uri="{FF2B5EF4-FFF2-40B4-BE49-F238E27FC236}">
              <a16:creationId xmlns:a16="http://schemas.microsoft.com/office/drawing/2014/main" id="{6C325551-9861-4F9C-8C20-4729683B2063}"/>
            </a:ext>
          </a:extLst>
        </xdr:cNvPr>
        <xdr:cNvSpPr txBox="1">
          <a:spLocks noChangeArrowheads="1"/>
        </xdr:cNvSpPr>
      </xdr:nvSpPr>
      <xdr:spPr bwMode="auto">
        <a:xfrm>
          <a:off x="10839449" y="10243340"/>
          <a:ext cx="3190876" cy="71358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must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indicate the percentage split</a:t>
          </a:r>
          <a:r>
            <a:rPr lang="en-GB" sz="1100" i="1" baseline="0">
              <a:solidFill>
                <a:srgbClr val="E36C0A"/>
              </a:solidFill>
              <a:effectLst/>
              <a:latin typeface="Arial" panose="020B0604020202020204" pitchFamily="34" charset="0"/>
              <a:ea typeface="Times New Roman" panose="02020603050405020304" pitchFamily="18" charset="0"/>
            </a:rPr>
            <a:t> between Traditional and Online transactions based on the historic split or based on the future need</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240505</xdr:colOff>
      <xdr:row>48</xdr:row>
      <xdr:rowOff>124613</xdr:rowOff>
    </xdr:from>
    <xdr:to>
      <xdr:col>9</xdr:col>
      <xdr:colOff>578960</xdr:colOff>
      <xdr:row>50</xdr:row>
      <xdr:rowOff>121756</xdr:rowOff>
    </xdr:to>
    <xdr:pic>
      <xdr:nvPicPr>
        <xdr:cNvPr id="5" name="Picture 4">
          <a:extLst>
            <a:ext uri="{FF2B5EF4-FFF2-40B4-BE49-F238E27FC236}">
              <a16:creationId xmlns:a16="http://schemas.microsoft.com/office/drawing/2014/main" id="{72649781-5E3F-451B-81D9-A04D4849FE3F}"/>
            </a:ext>
          </a:extLst>
        </xdr:cNvPr>
        <xdr:cNvPicPr/>
      </xdr:nvPicPr>
      <xdr:blipFill>
        <a:blip xmlns:r="http://schemas.openxmlformats.org/officeDocument/2006/relationships" r:embed="rId1"/>
        <a:stretch>
          <a:fillRect/>
        </a:stretch>
      </xdr:blipFill>
      <xdr:spPr>
        <a:xfrm>
          <a:off x="10889455" y="10284613"/>
          <a:ext cx="338455" cy="365443"/>
        </a:xfrm>
        <a:prstGeom prst="rect">
          <a:avLst/>
        </a:prstGeom>
      </xdr:spPr>
    </xdr:pic>
    <xdr:clientData/>
  </xdr:twoCellAnchor>
  <xdr:twoCellAnchor>
    <xdr:from>
      <xdr:col>9</xdr:col>
      <xdr:colOff>190500</xdr:colOff>
      <xdr:row>51</xdr:row>
      <xdr:rowOff>35719</xdr:rowOff>
    </xdr:from>
    <xdr:to>
      <xdr:col>9</xdr:col>
      <xdr:colOff>3393281</xdr:colOff>
      <xdr:row>52</xdr:row>
      <xdr:rowOff>0</xdr:rowOff>
    </xdr:to>
    <xdr:sp macro="" textlink="">
      <xdr:nvSpPr>
        <xdr:cNvPr id="6" name="Text Box 2">
          <a:extLst>
            <a:ext uri="{FF2B5EF4-FFF2-40B4-BE49-F238E27FC236}">
              <a16:creationId xmlns:a16="http://schemas.microsoft.com/office/drawing/2014/main" id="{24C3178A-01C8-4D2C-9E38-ADE87EF64854}"/>
            </a:ext>
          </a:extLst>
        </xdr:cNvPr>
        <xdr:cNvSpPr txBox="1">
          <a:spLocks noChangeArrowheads="1"/>
        </xdr:cNvSpPr>
      </xdr:nvSpPr>
      <xdr:spPr bwMode="auto">
        <a:xfrm>
          <a:off x="10839450" y="11021219"/>
          <a:ext cx="3202781" cy="421481"/>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sum of the w</a:t>
          </a:r>
          <a:r>
            <a:rPr lang="en-GB" sz="1100" i="1" baseline="0">
              <a:solidFill>
                <a:srgbClr val="E36C0A"/>
              </a:solidFill>
              <a:effectLst/>
              <a:latin typeface="Arial" panose="020B0604020202020204" pitchFamily="34" charset="0"/>
              <a:ea typeface="Times New Roman" panose="02020603050405020304" pitchFamily="18" charset="0"/>
            </a:rPr>
            <a:t>eighted percentage split</a:t>
          </a:r>
        </a:p>
        <a:p>
          <a:pPr>
            <a:spcAft>
              <a:spcPts val="0"/>
            </a:spcAft>
          </a:pPr>
          <a:r>
            <a:rPr lang="en-GB" sz="1100" i="1" baseline="0">
              <a:solidFill>
                <a:srgbClr val="E36C0A"/>
              </a:solidFill>
              <a:effectLst/>
              <a:latin typeface="Arial" panose="020B0604020202020204" pitchFamily="34" charset="0"/>
              <a:ea typeface="Times New Roman" panose="02020603050405020304" pitchFamily="18" charset="0"/>
            </a:rPr>
            <a:t>         will be used for evaluation purposes</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240506</xdr:colOff>
      <xdr:row>51</xdr:row>
      <xdr:rowOff>76992</xdr:rowOff>
    </xdr:from>
    <xdr:to>
      <xdr:col>9</xdr:col>
      <xdr:colOff>578961</xdr:colOff>
      <xdr:row>52</xdr:row>
      <xdr:rowOff>350889</xdr:rowOff>
    </xdr:to>
    <xdr:pic>
      <xdr:nvPicPr>
        <xdr:cNvPr id="7" name="Picture 6">
          <a:extLst>
            <a:ext uri="{FF2B5EF4-FFF2-40B4-BE49-F238E27FC236}">
              <a16:creationId xmlns:a16="http://schemas.microsoft.com/office/drawing/2014/main" id="{5F779CF3-F255-400E-B0BB-2F390F376523}"/>
            </a:ext>
          </a:extLst>
        </xdr:cNvPr>
        <xdr:cNvPicPr/>
      </xdr:nvPicPr>
      <xdr:blipFill>
        <a:blip xmlns:r="http://schemas.openxmlformats.org/officeDocument/2006/relationships" r:embed="rId1"/>
        <a:stretch>
          <a:fillRect/>
        </a:stretch>
      </xdr:blipFill>
      <xdr:spPr>
        <a:xfrm>
          <a:off x="10889456" y="11062492"/>
          <a:ext cx="338455" cy="728980"/>
        </a:xfrm>
        <a:prstGeom prst="rect">
          <a:avLst/>
        </a:prstGeom>
      </xdr:spPr>
    </xdr:pic>
    <xdr:clientData/>
  </xdr:twoCellAnchor>
  <xdr:twoCellAnchor editAs="oneCell">
    <xdr:from>
      <xdr:col>9</xdr:col>
      <xdr:colOff>216694</xdr:colOff>
      <xdr:row>53</xdr:row>
      <xdr:rowOff>0</xdr:rowOff>
    </xdr:from>
    <xdr:to>
      <xdr:col>9</xdr:col>
      <xdr:colOff>561499</xdr:colOff>
      <xdr:row>55</xdr:row>
      <xdr:rowOff>35561</xdr:rowOff>
    </xdr:to>
    <xdr:pic>
      <xdr:nvPicPr>
        <xdr:cNvPr id="8" name="Picture 7">
          <a:extLst>
            <a:ext uri="{FF2B5EF4-FFF2-40B4-BE49-F238E27FC236}">
              <a16:creationId xmlns:a16="http://schemas.microsoft.com/office/drawing/2014/main" id="{3098D8E0-72A3-4203-A898-D8352349A64D}"/>
            </a:ext>
          </a:extLst>
        </xdr:cNvPr>
        <xdr:cNvPicPr/>
      </xdr:nvPicPr>
      <xdr:blipFill>
        <a:blip xmlns:r="http://schemas.openxmlformats.org/officeDocument/2006/relationships" r:embed="rId1"/>
        <a:stretch>
          <a:fillRect/>
        </a:stretch>
      </xdr:blipFill>
      <xdr:spPr>
        <a:xfrm>
          <a:off x="10865644" y="11442700"/>
          <a:ext cx="344805" cy="746760"/>
        </a:xfrm>
        <a:prstGeom prst="rect">
          <a:avLst/>
        </a:prstGeom>
      </xdr:spPr>
    </xdr:pic>
    <xdr:clientData/>
  </xdr:twoCellAnchor>
  <xdr:twoCellAnchor>
    <xdr:from>
      <xdr:col>9</xdr:col>
      <xdr:colOff>154781</xdr:colOff>
      <xdr:row>27</xdr:row>
      <xdr:rowOff>142875</xdr:rowOff>
    </xdr:from>
    <xdr:to>
      <xdr:col>9</xdr:col>
      <xdr:colOff>3309938</xdr:colOff>
      <xdr:row>33</xdr:row>
      <xdr:rowOff>59531</xdr:rowOff>
    </xdr:to>
    <xdr:sp macro="" textlink="">
      <xdr:nvSpPr>
        <xdr:cNvPr id="9" name="Text Box 2">
          <a:extLst>
            <a:ext uri="{FF2B5EF4-FFF2-40B4-BE49-F238E27FC236}">
              <a16:creationId xmlns:a16="http://schemas.microsoft.com/office/drawing/2014/main" id="{B599E929-BE37-4493-869E-4648873758E6}"/>
            </a:ext>
          </a:extLst>
        </xdr:cNvPr>
        <xdr:cNvSpPr txBox="1">
          <a:spLocks noChangeArrowheads="1"/>
        </xdr:cNvSpPr>
      </xdr:nvSpPr>
      <xdr:spPr bwMode="auto">
        <a:xfrm>
          <a:off x="10803731" y="5984875"/>
          <a:ext cx="3155157" cy="11612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must indicate</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estimated volumes per transaction</a:t>
          </a:r>
          <a:r>
            <a:rPr lang="en-GB" sz="1100" i="1" baseline="0">
              <a:solidFill>
                <a:srgbClr val="E36C0A"/>
              </a:solidFill>
              <a:effectLst/>
              <a:latin typeface="Arial" panose="020B0604020202020204" pitchFamily="34" charset="0"/>
              <a:ea typeface="Times New Roman" panose="02020603050405020304" pitchFamily="18" charset="0"/>
            </a:rPr>
            <a:t> type in order to obtain most cost-effective pricing from bidders.  This can be obtained from historic volumes from your current TMC</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204787</xdr:colOff>
      <xdr:row>27</xdr:row>
      <xdr:rowOff>184149</xdr:rowOff>
    </xdr:from>
    <xdr:to>
      <xdr:col>9</xdr:col>
      <xdr:colOff>543242</xdr:colOff>
      <xdr:row>30</xdr:row>
      <xdr:rowOff>1904</xdr:rowOff>
    </xdr:to>
    <xdr:pic>
      <xdr:nvPicPr>
        <xdr:cNvPr id="10" name="Picture 9">
          <a:extLst>
            <a:ext uri="{FF2B5EF4-FFF2-40B4-BE49-F238E27FC236}">
              <a16:creationId xmlns:a16="http://schemas.microsoft.com/office/drawing/2014/main" id="{653CC14B-03B9-4910-A17D-B433801A9B8C}"/>
            </a:ext>
          </a:extLst>
        </xdr:cNvPr>
        <xdr:cNvPicPr/>
      </xdr:nvPicPr>
      <xdr:blipFill>
        <a:blip xmlns:r="http://schemas.openxmlformats.org/officeDocument/2006/relationships" r:embed="rId1"/>
        <a:stretch>
          <a:fillRect/>
        </a:stretch>
      </xdr:blipFill>
      <xdr:spPr>
        <a:xfrm>
          <a:off x="10853737" y="6019799"/>
          <a:ext cx="338455" cy="357505"/>
        </a:xfrm>
        <a:prstGeom prst="rect">
          <a:avLst/>
        </a:prstGeom>
      </xdr:spPr>
    </xdr:pic>
    <xdr:clientData/>
  </xdr:twoCellAnchor>
  <xdr:twoCellAnchor editAs="oneCell">
    <xdr:from>
      <xdr:col>0</xdr:col>
      <xdr:colOff>0</xdr:colOff>
      <xdr:row>0</xdr:row>
      <xdr:rowOff>0</xdr:rowOff>
    </xdr:from>
    <xdr:to>
      <xdr:col>2</xdr:col>
      <xdr:colOff>158750</xdr:colOff>
      <xdr:row>4</xdr:row>
      <xdr:rowOff>31750</xdr:rowOff>
    </xdr:to>
    <xdr:pic>
      <xdr:nvPicPr>
        <xdr:cNvPr id="12" name="Picture 11">
          <a:extLst>
            <a:ext uri="{FF2B5EF4-FFF2-40B4-BE49-F238E27FC236}">
              <a16:creationId xmlns:a16="http://schemas.microsoft.com/office/drawing/2014/main" id="{04F9E941-6D55-9E0A-3334-E23EFA1D76AF}"/>
            </a:ext>
          </a:extLst>
        </xdr:cNvPr>
        <xdr:cNvPicPr>
          <a:picLocks noChangeAspect="1"/>
        </xdr:cNvPicPr>
      </xdr:nvPicPr>
      <xdr:blipFill>
        <a:blip xmlns:r="http://schemas.openxmlformats.org/officeDocument/2006/relationships" r:embed="rId2"/>
        <a:stretch>
          <a:fillRect/>
        </a:stretch>
      </xdr:blipFill>
      <xdr:spPr>
        <a:xfrm>
          <a:off x="0" y="0"/>
          <a:ext cx="3471333" cy="70908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M47"/>
  <sheetViews>
    <sheetView tabSelected="1" topLeftCell="A12" zoomScale="90" zoomScaleNormal="90" zoomScaleSheetLayoutView="90" workbookViewId="0">
      <selection activeCell="A25" sqref="A25:M25"/>
    </sheetView>
  </sheetViews>
  <sheetFormatPr defaultRowHeight="12.5" x14ac:dyDescent="0.25"/>
  <cols>
    <col min="14" max="14" width="55.453125" customWidth="1"/>
  </cols>
  <sheetData>
    <row r="1" spans="1:13" x14ac:dyDescent="0.25">
      <c r="A1" s="4"/>
      <c r="B1" s="5"/>
      <c r="C1" s="5"/>
      <c r="D1" s="5"/>
      <c r="E1" s="5"/>
      <c r="F1" s="5"/>
      <c r="G1" s="5"/>
      <c r="H1" s="5"/>
      <c r="I1" s="5"/>
      <c r="J1" s="5"/>
      <c r="K1" s="5"/>
      <c r="L1" s="5"/>
      <c r="M1" s="6"/>
    </row>
    <row r="2" spans="1:13" ht="18" x14ac:dyDescent="0.4">
      <c r="A2" s="7"/>
      <c r="B2" s="8"/>
      <c r="C2" s="8"/>
      <c r="D2" s="8"/>
      <c r="E2" s="8"/>
      <c r="F2" s="8"/>
      <c r="G2" s="8"/>
      <c r="H2" s="8"/>
      <c r="I2" s="8"/>
      <c r="J2" s="64" t="s">
        <v>51</v>
      </c>
      <c r="K2" s="64"/>
      <c r="L2" s="64"/>
      <c r="M2" s="9"/>
    </row>
    <row r="3" spans="1:13" x14ac:dyDescent="0.25">
      <c r="A3" s="7"/>
      <c r="B3" s="8"/>
      <c r="C3" s="8"/>
      <c r="D3" s="8"/>
      <c r="E3" s="8"/>
      <c r="F3" s="8"/>
      <c r="G3" s="8"/>
      <c r="H3" s="8"/>
      <c r="I3" s="8"/>
      <c r="J3" s="8"/>
      <c r="K3" s="8"/>
      <c r="L3" s="8"/>
      <c r="M3" s="9"/>
    </row>
    <row r="4" spans="1:13" x14ac:dyDescent="0.25">
      <c r="A4" s="7"/>
      <c r="B4" s="8"/>
      <c r="C4" s="8"/>
      <c r="D4" s="8"/>
      <c r="E4" s="8"/>
      <c r="F4" s="8"/>
      <c r="G4" s="8"/>
      <c r="H4" s="8"/>
      <c r="I4" s="8"/>
      <c r="J4" s="8"/>
      <c r="K4" s="8"/>
      <c r="L4" s="8"/>
      <c r="M4" s="9"/>
    </row>
    <row r="5" spans="1:13" x14ac:dyDescent="0.25">
      <c r="A5" s="7"/>
      <c r="B5" s="8"/>
      <c r="C5" s="8"/>
      <c r="D5" s="8"/>
      <c r="E5" s="8"/>
      <c r="F5" s="8"/>
      <c r="G5" s="8"/>
      <c r="H5" s="8"/>
      <c r="I5" s="8"/>
      <c r="J5" s="8"/>
      <c r="K5" s="8"/>
      <c r="L5" s="8"/>
      <c r="M5" s="9"/>
    </row>
    <row r="6" spans="1:13" x14ac:dyDescent="0.25">
      <c r="A6" s="7"/>
      <c r="B6" s="8"/>
      <c r="C6" s="8"/>
      <c r="D6" s="8"/>
      <c r="E6" s="8"/>
      <c r="F6" s="8"/>
      <c r="G6" s="8"/>
      <c r="H6" s="8"/>
      <c r="I6" s="8"/>
      <c r="J6" s="8"/>
      <c r="K6" s="8"/>
      <c r="L6" s="8"/>
      <c r="M6" s="9"/>
    </row>
    <row r="7" spans="1:13" x14ac:dyDescent="0.25">
      <c r="A7" s="7"/>
      <c r="B7" s="8"/>
      <c r="C7" s="8"/>
      <c r="D7" s="8"/>
      <c r="E7" s="8"/>
      <c r="F7" s="8"/>
      <c r="G7" s="8"/>
      <c r="H7" s="8"/>
      <c r="I7" s="8"/>
      <c r="J7" s="8"/>
      <c r="K7" s="8"/>
      <c r="L7" s="8"/>
      <c r="M7" s="9"/>
    </row>
    <row r="8" spans="1:13" x14ac:dyDescent="0.25">
      <c r="A8" s="7"/>
      <c r="B8" s="8"/>
      <c r="C8" s="8"/>
      <c r="D8" s="8"/>
      <c r="E8" s="8"/>
      <c r="F8" s="8"/>
      <c r="G8" s="8"/>
      <c r="H8" s="8"/>
      <c r="I8" s="8"/>
      <c r="J8" s="8"/>
      <c r="K8" s="8"/>
      <c r="L8" s="8"/>
      <c r="M8" s="9"/>
    </row>
    <row r="9" spans="1:13" x14ac:dyDescent="0.25">
      <c r="A9" s="7"/>
      <c r="B9" s="8"/>
      <c r="C9" s="8"/>
      <c r="D9" s="8"/>
      <c r="E9" s="8"/>
      <c r="F9" s="8"/>
      <c r="G9" s="8"/>
      <c r="H9" s="8"/>
      <c r="I9" s="8"/>
      <c r="J9" s="8"/>
      <c r="K9" s="8"/>
      <c r="L9" s="8"/>
      <c r="M9" s="9"/>
    </row>
    <row r="10" spans="1:13" x14ac:dyDescent="0.25">
      <c r="A10" s="7"/>
      <c r="B10" s="8"/>
      <c r="C10" s="8"/>
      <c r="D10" s="8"/>
      <c r="E10" s="8"/>
      <c r="F10" s="8"/>
      <c r="G10" s="8"/>
      <c r="H10" s="8"/>
      <c r="I10" s="8"/>
      <c r="J10" s="8"/>
      <c r="K10" s="8"/>
      <c r="L10" s="8"/>
      <c r="M10" s="9"/>
    </row>
    <row r="11" spans="1:13" x14ac:dyDescent="0.25">
      <c r="A11" s="7"/>
      <c r="B11" s="8"/>
      <c r="C11" s="8"/>
      <c r="D11" s="8"/>
      <c r="E11" s="8"/>
      <c r="F11" s="8"/>
      <c r="G11" s="8"/>
      <c r="H11" s="8"/>
      <c r="I11" s="8"/>
      <c r="J11" s="8"/>
      <c r="K11" s="8"/>
      <c r="L11" s="8"/>
      <c r="M11" s="9"/>
    </row>
    <row r="12" spans="1:13" x14ac:dyDescent="0.25">
      <c r="A12" s="7"/>
      <c r="B12" s="8"/>
      <c r="C12" s="8"/>
      <c r="D12" s="8"/>
      <c r="E12" s="8"/>
      <c r="F12" s="8"/>
      <c r="G12" s="8"/>
      <c r="H12" s="8"/>
      <c r="I12" s="8"/>
      <c r="J12" s="8"/>
      <c r="K12" s="8"/>
      <c r="L12" s="8"/>
      <c r="M12" s="9"/>
    </row>
    <row r="13" spans="1:13" ht="13" thickBot="1" x14ac:dyDescent="0.3">
      <c r="A13" s="7"/>
      <c r="B13" s="8"/>
      <c r="C13" s="8"/>
      <c r="D13" s="8"/>
      <c r="E13" s="8"/>
      <c r="F13" s="8"/>
      <c r="G13" s="8"/>
      <c r="H13" s="8"/>
      <c r="I13" s="8"/>
      <c r="J13" s="8"/>
      <c r="K13" s="8"/>
      <c r="L13" s="8"/>
      <c r="M13" s="9"/>
    </row>
    <row r="14" spans="1:13" ht="20.5" thickBot="1" x14ac:dyDescent="0.45">
      <c r="A14" s="68" t="s">
        <v>0</v>
      </c>
      <c r="B14" s="69"/>
      <c r="C14" s="69"/>
      <c r="D14" s="69"/>
      <c r="E14" s="69"/>
      <c r="F14" s="69"/>
      <c r="G14" s="69"/>
      <c r="H14" s="69"/>
      <c r="I14" s="69"/>
      <c r="J14" s="69"/>
      <c r="K14" s="69"/>
      <c r="L14" s="69"/>
      <c r="M14" s="70"/>
    </row>
    <row r="15" spans="1:13" x14ac:dyDescent="0.25">
      <c r="A15" s="7"/>
      <c r="B15" s="8"/>
      <c r="C15" s="8"/>
      <c r="D15" s="8"/>
      <c r="E15" s="8"/>
      <c r="F15" s="8"/>
      <c r="G15" s="8"/>
      <c r="H15" s="8"/>
      <c r="I15" s="8"/>
      <c r="J15" s="8"/>
      <c r="K15" s="8"/>
      <c r="L15" s="8"/>
      <c r="M15" s="9"/>
    </row>
    <row r="16" spans="1:13" x14ac:dyDescent="0.25">
      <c r="A16" s="7"/>
      <c r="B16" s="8"/>
      <c r="C16" s="8"/>
      <c r="D16" s="8"/>
      <c r="E16" s="8"/>
      <c r="F16" s="8"/>
      <c r="G16" s="8"/>
      <c r="H16" s="8"/>
      <c r="I16" s="8"/>
      <c r="J16" s="8"/>
      <c r="K16" s="8"/>
      <c r="L16" s="8"/>
      <c r="M16" s="9"/>
    </row>
    <row r="17" spans="1:13" ht="16" thickBot="1" x14ac:dyDescent="0.4">
      <c r="A17" s="7"/>
      <c r="B17" s="8"/>
      <c r="C17" s="8"/>
      <c r="D17" s="8"/>
      <c r="E17" s="13"/>
      <c r="F17" s="13"/>
      <c r="G17" s="13"/>
      <c r="H17" s="13"/>
      <c r="I17" s="13"/>
      <c r="J17" s="13"/>
      <c r="K17" s="13"/>
      <c r="L17" s="13"/>
      <c r="M17" s="9"/>
    </row>
    <row r="18" spans="1:13" ht="46.5" customHeight="1" thickBot="1" x14ac:dyDescent="0.45">
      <c r="A18" s="10" t="s">
        <v>81</v>
      </c>
      <c r="B18" s="8"/>
      <c r="C18" s="8"/>
      <c r="D18" s="8"/>
      <c r="E18" s="71" t="s">
        <v>82</v>
      </c>
      <c r="F18" s="72"/>
      <c r="G18" s="72"/>
      <c r="H18" s="72"/>
      <c r="I18" s="72"/>
      <c r="J18" s="72"/>
      <c r="K18" s="72"/>
      <c r="L18" s="73"/>
      <c r="M18" s="9"/>
    </row>
    <row r="19" spans="1:13" ht="16" thickBot="1" x14ac:dyDescent="0.4">
      <c r="A19" s="7"/>
      <c r="B19" s="8"/>
      <c r="C19" s="8"/>
      <c r="D19" s="8"/>
      <c r="E19" s="13"/>
      <c r="F19" s="13"/>
      <c r="G19" s="13"/>
      <c r="H19" s="13"/>
      <c r="I19" s="13"/>
      <c r="J19" s="13"/>
      <c r="K19" s="13"/>
      <c r="L19" s="13"/>
      <c r="M19" s="9"/>
    </row>
    <row r="20" spans="1:13" ht="45.75" customHeight="1" thickBot="1" x14ac:dyDescent="0.45">
      <c r="A20" s="10" t="s">
        <v>1</v>
      </c>
      <c r="B20" s="8"/>
      <c r="C20" s="8"/>
      <c r="D20" s="8"/>
      <c r="E20" s="74" t="s">
        <v>83</v>
      </c>
      <c r="F20" s="75"/>
      <c r="G20" s="75"/>
      <c r="H20" s="75"/>
      <c r="I20" s="75"/>
      <c r="J20" s="75"/>
      <c r="K20" s="75"/>
      <c r="L20" s="76"/>
      <c r="M20" s="9"/>
    </row>
    <row r="21" spans="1:13" x14ac:dyDescent="0.25">
      <c r="A21" s="7"/>
      <c r="B21" s="8"/>
      <c r="C21" s="8"/>
      <c r="D21" s="8"/>
      <c r="E21" s="8"/>
      <c r="F21" s="8"/>
      <c r="G21" s="8"/>
      <c r="H21" s="8"/>
      <c r="I21" s="8"/>
      <c r="J21" s="8"/>
      <c r="K21" s="8"/>
      <c r="L21" s="8"/>
      <c r="M21" s="9"/>
    </row>
    <row r="22" spans="1:13" ht="13" thickBot="1" x14ac:dyDescent="0.3">
      <c r="A22" s="7"/>
      <c r="B22" s="8"/>
      <c r="C22" s="8"/>
      <c r="D22" s="8"/>
      <c r="E22" s="8"/>
      <c r="F22" s="8"/>
      <c r="G22" s="8"/>
      <c r="H22" s="8"/>
      <c r="I22" s="8"/>
      <c r="J22" s="8"/>
      <c r="K22" s="8"/>
      <c r="L22" s="8"/>
      <c r="M22" s="9"/>
    </row>
    <row r="23" spans="1:13" ht="20.5" thickBot="1" x14ac:dyDescent="0.45">
      <c r="A23" s="68" t="s">
        <v>6</v>
      </c>
      <c r="B23" s="69"/>
      <c r="C23" s="69"/>
      <c r="D23" s="69"/>
      <c r="E23" s="69"/>
      <c r="F23" s="69"/>
      <c r="G23" s="69"/>
      <c r="H23" s="69"/>
      <c r="I23" s="69"/>
      <c r="J23" s="69"/>
      <c r="K23" s="69"/>
      <c r="L23" s="69"/>
      <c r="M23" s="70"/>
    </row>
    <row r="24" spans="1:13" x14ac:dyDescent="0.25">
      <c r="A24" s="7"/>
      <c r="B24" s="8"/>
      <c r="C24" s="8"/>
      <c r="D24" s="8"/>
      <c r="E24" s="8"/>
      <c r="F24" s="8"/>
      <c r="G24" s="8"/>
      <c r="H24" s="8"/>
      <c r="I24" s="8"/>
      <c r="J24" s="8"/>
      <c r="K24" s="8"/>
      <c r="L24" s="8"/>
      <c r="M24" s="9"/>
    </row>
    <row r="25" spans="1:13" s="2" customFormat="1" ht="14" customHeight="1" x14ac:dyDescent="0.3">
      <c r="A25" s="65" t="s">
        <v>85</v>
      </c>
      <c r="B25" s="66"/>
      <c r="C25" s="66"/>
      <c r="D25" s="66"/>
      <c r="E25" s="66"/>
      <c r="F25" s="66"/>
      <c r="G25" s="66"/>
      <c r="H25" s="66"/>
      <c r="I25" s="66"/>
      <c r="J25" s="66"/>
      <c r="K25" s="66"/>
      <c r="L25" s="66"/>
      <c r="M25" s="67"/>
    </row>
    <row r="26" spans="1:13" s="2" customFormat="1" ht="45" customHeight="1" x14ac:dyDescent="0.3"/>
    <row r="27" spans="1:13" s="2" customFormat="1" ht="14" x14ac:dyDescent="0.3">
      <c r="A27" s="65"/>
      <c r="B27" s="66"/>
      <c r="C27" s="66"/>
      <c r="D27" s="66"/>
      <c r="E27" s="66"/>
      <c r="F27" s="66"/>
      <c r="G27" s="66"/>
      <c r="H27" s="66"/>
      <c r="I27" s="66"/>
      <c r="J27" s="66"/>
      <c r="K27" s="66"/>
      <c r="L27" s="66"/>
      <c r="M27" s="67"/>
    </row>
    <row r="28" spans="1:13" s="2" customFormat="1" ht="14" x14ac:dyDescent="0.3">
      <c r="A28" s="77" t="s">
        <v>44</v>
      </c>
      <c r="B28" s="78"/>
      <c r="C28" s="78"/>
      <c r="D28" s="78"/>
      <c r="E28" s="78"/>
      <c r="F28" s="78"/>
      <c r="G28" s="78"/>
      <c r="H28" s="78"/>
      <c r="I28" s="78"/>
      <c r="J28" s="78"/>
      <c r="K28" s="78"/>
      <c r="L28" s="78"/>
      <c r="M28" s="79"/>
    </row>
    <row r="29" spans="1:13" s="2" customFormat="1" ht="14" x14ac:dyDescent="0.3">
      <c r="A29" s="80" t="s">
        <v>45</v>
      </c>
      <c r="B29" s="81"/>
      <c r="C29" s="81"/>
      <c r="D29" s="81"/>
      <c r="E29" s="81"/>
      <c r="F29" s="81"/>
      <c r="G29" s="81"/>
      <c r="H29" s="81"/>
      <c r="I29" s="81"/>
      <c r="J29" s="81"/>
      <c r="K29" s="81"/>
      <c r="L29" s="81"/>
      <c r="M29" s="82"/>
    </row>
    <row r="30" spans="1:13" s="2" customFormat="1" ht="38.25" customHeight="1" x14ac:dyDescent="0.3">
      <c r="A30" s="65" t="s">
        <v>63</v>
      </c>
      <c r="B30" s="66"/>
      <c r="C30" s="66"/>
      <c r="D30" s="66"/>
      <c r="E30" s="66"/>
      <c r="F30" s="66"/>
      <c r="G30" s="66"/>
      <c r="H30" s="66"/>
      <c r="I30" s="66"/>
      <c r="J30" s="66"/>
      <c r="K30" s="66"/>
      <c r="L30" s="66"/>
      <c r="M30" s="67"/>
    </row>
    <row r="31" spans="1:13" s="2" customFormat="1" ht="19.5" customHeight="1" x14ac:dyDescent="0.3">
      <c r="A31" s="65" t="s">
        <v>64</v>
      </c>
      <c r="B31" s="66"/>
      <c r="C31" s="66"/>
      <c r="D31" s="66"/>
      <c r="E31" s="66"/>
      <c r="F31" s="66"/>
      <c r="G31" s="66"/>
      <c r="H31" s="66"/>
      <c r="I31" s="66"/>
      <c r="J31" s="66"/>
      <c r="K31" s="66"/>
      <c r="L31" s="66"/>
      <c r="M31" s="67"/>
    </row>
    <row r="32" spans="1:13" s="2" customFormat="1" ht="35.25" customHeight="1" x14ac:dyDescent="0.3">
      <c r="A32" s="65" t="s">
        <v>65</v>
      </c>
      <c r="B32" s="66"/>
      <c r="C32" s="66"/>
      <c r="D32" s="66"/>
      <c r="E32" s="66"/>
      <c r="F32" s="66"/>
      <c r="G32" s="66"/>
      <c r="H32" s="66"/>
      <c r="I32" s="66"/>
      <c r="J32" s="66"/>
      <c r="K32" s="66"/>
      <c r="L32" s="66"/>
      <c r="M32" s="67"/>
    </row>
    <row r="33" spans="1:13" s="2" customFormat="1" ht="21" customHeight="1" x14ac:dyDescent="0.3">
      <c r="A33" s="65" t="s">
        <v>66</v>
      </c>
      <c r="B33" s="66"/>
      <c r="C33" s="66"/>
      <c r="D33" s="66"/>
      <c r="E33" s="66"/>
      <c r="F33" s="66"/>
      <c r="G33" s="66"/>
      <c r="H33" s="66"/>
      <c r="I33" s="66"/>
      <c r="J33" s="66"/>
      <c r="K33" s="66"/>
      <c r="L33" s="66"/>
      <c r="M33" s="67"/>
    </row>
    <row r="34" spans="1:13" s="2" customFormat="1" ht="37" customHeight="1" x14ac:dyDescent="0.3">
      <c r="A34" s="65" t="s">
        <v>74</v>
      </c>
      <c r="B34" s="66"/>
      <c r="C34" s="66"/>
      <c r="D34" s="66"/>
      <c r="E34" s="66"/>
      <c r="F34" s="66"/>
      <c r="G34" s="66"/>
      <c r="H34" s="66"/>
      <c r="I34" s="66"/>
      <c r="J34" s="66"/>
      <c r="K34" s="66"/>
      <c r="L34" s="66"/>
      <c r="M34" s="67"/>
    </row>
    <row r="35" spans="1:13" s="2" customFormat="1" ht="30.75" customHeight="1" x14ac:dyDescent="0.3">
      <c r="A35" s="80" t="s">
        <v>46</v>
      </c>
      <c r="B35" s="81"/>
      <c r="C35" s="81"/>
      <c r="D35" s="81"/>
      <c r="E35" s="81"/>
      <c r="F35" s="81"/>
      <c r="G35" s="81"/>
      <c r="H35" s="81"/>
      <c r="I35" s="81"/>
      <c r="J35" s="81"/>
      <c r="K35" s="81"/>
      <c r="L35" s="81"/>
      <c r="M35" s="82"/>
    </row>
    <row r="36" spans="1:13" s="2" customFormat="1" ht="21.75" customHeight="1" x14ac:dyDescent="0.3">
      <c r="A36" s="65" t="s">
        <v>52</v>
      </c>
      <c r="B36" s="66"/>
      <c r="C36" s="66"/>
      <c r="D36" s="66"/>
      <c r="E36" s="66"/>
      <c r="F36" s="66"/>
      <c r="G36" s="66"/>
      <c r="H36" s="66"/>
      <c r="I36" s="66"/>
      <c r="J36" s="66"/>
      <c r="K36" s="66"/>
      <c r="L36" s="66"/>
      <c r="M36" s="67"/>
    </row>
    <row r="37" spans="1:13" s="2" customFormat="1" ht="24" customHeight="1" x14ac:dyDescent="0.3">
      <c r="A37" s="65" t="s">
        <v>53</v>
      </c>
      <c r="B37" s="66"/>
      <c r="C37" s="66"/>
      <c r="D37" s="66"/>
      <c r="E37" s="66"/>
      <c r="F37" s="66"/>
      <c r="G37" s="66"/>
      <c r="H37" s="66"/>
      <c r="I37" s="66"/>
      <c r="J37" s="66"/>
      <c r="K37" s="66"/>
      <c r="L37" s="66"/>
      <c r="M37" s="67"/>
    </row>
    <row r="38" spans="1:13" s="2" customFormat="1" ht="36" customHeight="1" x14ac:dyDescent="0.3">
      <c r="A38" s="65" t="s">
        <v>54</v>
      </c>
      <c r="B38" s="66"/>
      <c r="C38" s="66"/>
      <c r="D38" s="66"/>
      <c r="E38" s="66"/>
      <c r="F38" s="66"/>
      <c r="G38" s="66"/>
      <c r="H38" s="66"/>
      <c r="I38" s="66"/>
      <c r="J38" s="66"/>
      <c r="K38" s="66"/>
      <c r="L38" s="66"/>
      <c r="M38" s="67"/>
    </row>
    <row r="39" spans="1:13" s="2" customFormat="1" ht="39" customHeight="1" x14ac:dyDescent="0.3">
      <c r="A39" s="65" t="s">
        <v>55</v>
      </c>
      <c r="B39" s="66"/>
      <c r="C39" s="66"/>
      <c r="D39" s="66"/>
      <c r="E39" s="66"/>
      <c r="F39" s="66"/>
      <c r="G39" s="66"/>
      <c r="H39" s="66"/>
      <c r="I39" s="66"/>
      <c r="J39" s="66"/>
      <c r="K39" s="66"/>
      <c r="L39" s="66"/>
      <c r="M39" s="67"/>
    </row>
    <row r="40" spans="1:13" s="2" customFormat="1" ht="44" customHeight="1" x14ac:dyDescent="0.3">
      <c r="A40" s="65" t="s">
        <v>67</v>
      </c>
      <c r="B40" s="66"/>
      <c r="C40" s="66"/>
      <c r="D40" s="66"/>
      <c r="E40" s="66"/>
      <c r="F40" s="66"/>
      <c r="G40" s="66"/>
      <c r="H40" s="66"/>
      <c r="I40" s="66"/>
      <c r="J40" s="66"/>
      <c r="K40" s="66"/>
      <c r="L40" s="66"/>
      <c r="M40" s="67"/>
    </row>
    <row r="41" spans="1:13" s="2" customFormat="1" ht="14" x14ac:dyDescent="0.3">
      <c r="A41" s="65"/>
      <c r="B41" s="66"/>
      <c r="C41" s="66"/>
      <c r="D41" s="66"/>
      <c r="E41" s="66"/>
      <c r="F41" s="66"/>
      <c r="G41" s="66"/>
      <c r="H41" s="66"/>
      <c r="I41" s="66"/>
      <c r="J41" s="66"/>
      <c r="K41" s="66"/>
      <c r="L41" s="66"/>
      <c r="M41" s="67"/>
    </row>
    <row r="42" spans="1:13" s="2" customFormat="1" ht="14" x14ac:dyDescent="0.3">
      <c r="A42" s="65"/>
      <c r="B42" s="66"/>
      <c r="C42" s="66"/>
      <c r="D42" s="66"/>
      <c r="E42" s="66"/>
      <c r="F42" s="66"/>
      <c r="G42" s="66"/>
      <c r="H42" s="66"/>
      <c r="I42" s="66"/>
      <c r="J42" s="66"/>
      <c r="K42" s="66"/>
      <c r="L42" s="66"/>
      <c r="M42" s="67"/>
    </row>
    <row r="43" spans="1:13" s="2" customFormat="1" ht="14" x14ac:dyDescent="0.3">
      <c r="A43" s="87" t="s">
        <v>47</v>
      </c>
      <c r="B43" s="88"/>
      <c r="C43" s="88"/>
      <c r="D43" s="88"/>
      <c r="E43" s="88"/>
      <c r="F43" s="88"/>
      <c r="G43" s="88"/>
      <c r="H43" s="88"/>
      <c r="I43" s="88"/>
      <c r="J43" s="88"/>
      <c r="K43" s="88"/>
      <c r="L43" s="88"/>
      <c r="M43" s="89"/>
    </row>
    <row r="44" spans="1:13" s="2" customFormat="1" ht="21.75" customHeight="1" x14ac:dyDescent="0.3">
      <c r="A44" s="90" t="s">
        <v>56</v>
      </c>
      <c r="B44" s="91"/>
      <c r="C44" s="91"/>
      <c r="D44" s="91"/>
      <c r="E44" s="91"/>
      <c r="F44" s="91"/>
      <c r="G44" s="91"/>
      <c r="H44" s="91"/>
      <c r="I44" s="91"/>
      <c r="J44" s="91"/>
      <c r="K44" s="91"/>
      <c r="L44" s="91"/>
      <c r="M44" s="92"/>
    </row>
    <row r="45" spans="1:13" s="2" customFormat="1" ht="36" customHeight="1" x14ac:dyDescent="0.3">
      <c r="A45" s="65" t="s">
        <v>68</v>
      </c>
      <c r="B45" s="66"/>
      <c r="C45" s="66"/>
      <c r="D45" s="66"/>
      <c r="E45" s="66"/>
      <c r="F45" s="66"/>
      <c r="G45" s="66"/>
      <c r="H45" s="66"/>
      <c r="I45" s="66"/>
      <c r="J45" s="66"/>
      <c r="K45" s="66"/>
      <c r="L45" s="66"/>
      <c r="M45" s="67"/>
    </row>
    <row r="46" spans="1:13" s="2" customFormat="1" ht="14.5" thickBot="1" x14ac:dyDescent="0.35">
      <c r="A46" s="83"/>
      <c r="B46" s="84"/>
      <c r="C46" s="84"/>
      <c r="D46" s="84"/>
      <c r="E46" s="84"/>
      <c r="F46" s="84"/>
      <c r="G46" s="84"/>
      <c r="H46" s="84"/>
      <c r="I46" s="84"/>
      <c r="J46" s="84"/>
      <c r="K46" s="84"/>
      <c r="L46" s="84"/>
      <c r="M46" s="85"/>
    </row>
    <row r="47" spans="1:13" s="2" customFormat="1" ht="14" x14ac:dyDescent="0.3">
      <c r="A47" s="86"/>
      <c r="B47" s="86"/>
      <c r="C47" s="86"/>
      <c r="D47" s="86"/>
      <c r="E47" s="86"/>
      <c r="F47" s="86"/>
      <c r="G47" s="86"/>
      <c r="H47" s="86"/>
      <c r="I47" s="86"/>
      <c r="J47" s="86"/>
      <c r="K47" s="86"/>
      <c r="L47" s="86"/>
      <c r="M47" s="86"/>
    </row>
  </sheetData>
  <mergeCells count="27">
    <mergeCell ref="A46:M46"/>
    <mergeCell ref="A47:M47"/>
    <mergeCell ref="A40:M40"/>
    <mergeCell ref="A41:M41"/>
    <mergeCell ref="A42:M42"/>
    <mergeCell ref="A43:M43"/>
    <mergeCell ref="A44:M44"/>
    <mergeCell ref="A45:M45"/>
    <mergeCell ref="A38:M38"/>
    <mergeCell ref="A39:M39"/>
    <mergeCell ref="A32:M32"/>
    <mergeCell ref="A33:M33"/>
    <mergeCell ref="A35:M35"/>
    <mergeCell ref="A34:M34"/>
    <mergeCell ref="J2:L2"/>
    <mergeCell ref="A36:M36"/>
    <mergeCell ref="A37:M37"/>
    <mergeCell ref="A31:M31"/>
    <mergeCell ref="A14:M14"/>
    <mergeCell ref="E18:L18"/>
    <mergeCell ref="E20:L20"/>
    <mergeCell ref="A23:M23"/>
    <mergeCell ref="A25:M25"/>
    <mergeCell ref="A27:M27"/>
    <mergeCell ref="A28:M28"/>
    <mergeCell ref="A29:M29"/>
    <mergeCell ref="A30:M30"/>
  </mergeCells>
  <printOptions horizontalCentered="1"/>
  <pageMargins left="0.51181102362204722" right="0.11811023622047245" top="0.74803149606299213" bottom="0.74803149606299213" header="0.31496062992125984" footer="0.31496062992125984"/>
  <pageSetup paperSize="9" scale="77" fitToWidth="0" orientation="portrait" horizontalDpi="4294967295" verticalDpi="4294967295"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6"/>
  <sheetViews>
    <sheetView view="pageBreakPreview" zoomScale="70" zoomScaleNormal="100" zoomScaleSheetLayoutView="70" workbookViewId="0">
      <selection activeCell="I15" sqref="I15"/>
    </sheetView>
  </sheetViews>
  <sheetFormatPr defaultColWidth="9.1796875" defaultRowHeight="14" x14ac:dyDescent="0.3"/>
  <cols>
    <col min="1" max="1" width="12.26953125" style="33" customWidth="1"/>
    <col min="2" max="2" width="35.1796875" style="2" customWidth="1"/>
    <col min="3" max="9" width="15" style="2" customWidth="1"/>
    <col min="10" max="10" width="52.7265625" style="2" customWidth="1"/>
    <col min="11" max="16384" width="9.1796875" style="2"/>
  </cols>
  <sheetData>
    <row r="1" spans="1:9" ht="14.5" thickTop="1" x14ac:dyDescent="0.3">
      <c r="A1" s="28"/>
      <c r="B1" s="23"/>
      <c r="C1" s="94" t="s">
        <v>60</v>
      </c>
      <c r="D1" s="95"/>
      <c r="E1" s="95"/>
      <c r="F1" s="95"/>
      <c r="G1" s="95"/>
      <c r="H1" s="95"/>
      <c r="I1" s="24"/>
    </row>
    <row r="2" spans="1:9" ht="8.25" customHeight="1" x14ac:dyDescent="0.3">
      <c r="A2" s="29"/>
      <c r="B2" s="12"/>
      <c r="C2" s="96"/>
      <c r="D2" s="96"/>
      <c r="E2" s="96"/>
      <c r="F2" s="96"/>
      <c r="G2" s="96"/>
      <c r="H2" s="96"/>
      <c r="I2" s="25"/>
    </row>
    <row r="3" spans="1:9" ht="9.75" customHeight="1" x14ac:dyDescent="0.3">
      <c r="A3" s="29"/>
      <c r="B3" s="12"/>
      <c r="C3" s="96"/>
      <c r="D3" s="96"/>
      <c r="E3" s="96"/>
      <c r="F3" s="96"/>
      <c r="G3" s="96"/>
      <c r="H3" s="96"/>
      <c r="I3" s="25"/>
    </row>
    <row r="4" spans="1:9" ht="21.75" customHeight="1" x14ac:dyDescent="0.4">
      <c r="A4" s="29"/>
      <c r="B4" s="12"/>
      <c r="C4" s="93"/>
      <c r="D4" s="93"/>
      <c r="E4" s="93"/>
      <c r="F4" s="93"/>
      <c r="G4" s="93"/>
      <c r="H4" s="93"/>
      <c r="I4" s="25"/>
    </row>
    <row r="5" spans="1:9" ht="22.5" customHeight="1" x14ac:dyDescent="0.3">
      <c r="A5" s="29"/>
      <c r="B5" s="12"/>
      <c r="C5" s="22" t="s">
        <v>70</v>
      </c>
      <c r="D5" s="22"/>
      <c r="E5" s="22"/>
      <c r="F5" s="22"/>
      <c r="G5" s="22"/>
      <c r="H5" s="22"/>
      <c r="I5" s="25"/>
    </row>
    <row r="6" spans="1:9" ht="14.25" customHeight="1" x14ac:dyDescent="0.3">
      <c r="A6" s="29"/>
      <c r="B6" s="12"/>
      <c r="C6" s="22"/>
      <c r="D6" s="22"/>
      <c r="E6" s="22"/>
      <c r="F6" s="22"/>
      <c r="G6" s="22"/>
      <c r="H6" s="22"/>
      <c r="I6" s="25"/>
    </row>
    <row r="7" spans="1:9" ht="36.75" customHeight="1" x14ac:dyDescent="0.35">
      <c r="A7" s="34" t="s">
        <v>72</v>
      </c>
      <c r="B7" s="15"/>
      <c r="C7" s="97" t="str">
        <f>'COVER SHEET'!$E18</f>
        <v>THE PROVISION OF TRAVEL MANAGEMENT SERVICES FOR A PERIOD OF 36 MONTHS</v>
      </c>
      <c r="D7" s="97"/>
      <c r="E7" s="97"/>
      <c r="F7" s="97"/>
      <c r="G7" s="97"/>
      <c r="H7" s="97"/>
      <c r="I7" s="25"/>
    </row>
    <row r="8" spans="1:9" ht="29.25" customHeight="1" x14ac:dyDescent="0.3">
      <c r="A8" s="34" t="s">
        <v>1</v>
      </c>
      <c r="B8" s="15"/>
      <c r="C8" s="98" t="s">
        <v>73</v>
      </c>
      <c r="D8" s="99"/>
      <c r="E8" s="99"/>
      <c r="F8" s="99"/>
      <c r="G8" s="99"/>
      <c r="H8" s="99"/>
      <c r="I8" s="25"/>
    </row>
    <row r="9" spans="1:9" ht="14.25" customHeight="1" x14ac:dyDescent="0.3">
      <c r="A9" s="34"/>
      <c r="B9" s="15"/>
      <c r="C9" s="16"/>
      <c r="D9" s="16"/>
      <c r="E9" s="16"/>
      <c r="F9" s="16"/>
      <c r="G9" s="16"/>
      <c r="H9" s="16"/>
      <c r="I9" s="25"/>
    </row>
    <row r="10" spans="1:9" ht="15" customHeight="1" thickBot="1" x14ac:dyDescent="0.45">
      <c r="A10" s="34" t="s">
        <v>43</v>
      </c>
      <c r="B10" s="15"/>
      <c r="C10" s="16"/>
      <c r="D10" s="93"/>
      <c r="E10" s="93"/>
      <c r="F10" s="16"/>
      <c r="G10" s="16"/>
      <c r="H10" s="16"/>
      <c r="I10" s="25"/>
    </row>
    <row r="11" spans="1:9" ht="14.5" thickBot="1" x14ac:dyDescent="0.35">
      <c r="A11" s="107"/>
      <c r="B11" s="108"/>
      <c r="C11" s="109"/>
      <c r="D11" s="110" t="s">
        <v>41</v>
      </c>
      <c r="E11" s="111"/>
      <c r="F11" s="112"/>
      <c r="G11" s="113" t="s">
        <v>42</v>
      </c>
      <c r="H11" s="113"/>
      <c r="I11" s="114"/>
    </row>
    <row r="12" spans="1:9" s="3" customFormat="1" ht="28.5" thickBot="1" x14ac:dyDescent="0.35">
      <c r="A12" s="30" t="s">
        <v>7</v>
      </c>
      <c r="B12" s="19" t="s">
        <v>38</v>
      </c>
      <c r="C12" s="20" t="s">
        <v>36</v>
      </c>
      <c r="D12" s="20" t="s">
        <v>37</v>
      </c>
      <c r="E12" s="20" t="s">
        <v>39</v>
      </c>
      <c r="F12" s="20" t="s">
        <v>40</v>
      </c>
      <c r="G12" s="20" t="s">
        <v>37</v>
      </c>
      <c r="H12" s="21" t="s">
        <v>39</v>
      </c>
      <c r="I12" s="26" t="s">
        <v>40</v>
      </c>
    </row>
    <row r="13" spans="1:9" x14ac:dyDescent="0.3">
      <c r="A13" s="27">
        <v>1</v>
      </c>
      <c r="B13" s="14" t="s">
        <v>8</v>
      </c>
      <c r="C13" s="61">
        <v>1</v>
      </c>
      <c r="D13" s="48"/>
      <c r="E13" s="45">
        <f t="shared" ref="E13:E49" si="0">D13*1.15</f>
        <v>0</v>
      </c>
      <c r="F13" s="46">
        <f>E13*C13</f>
        <v>0</v>
      </c>
      <c r="G13" s="48"/>
      <c r="H13" s="45">
        <f>G13*1.15</f>
        <v>0</v>
      </c>
      <c r="I13" s="51">
        <f>C13*H13</f>
        <v>0</v>
      </c>
    </row>
    <row r="14" spans="1:9" x14ac:dyDescent="0.3">
      <c r="A14" s="27">
        <v>2</v>
      </c>
      <c r="B14" s="14" t="s">
        <v>9</v>
      </c>
      <c r="C14" s="61">
        <v>1</v>
      </c>
      <c r="D14" s="48"/>
      <c r="E14" s="45">
        <f t="shared" si="0"/>
        <v>0</v>
      </c>
      <c r="F14" s="46">
        <f t="shared" ref="F14:F49" si="1">E14*C14</f>
        <v>0</v>
      </c>
      <c r="G14" s="48"/>
      <c r="H14" s="45">
        <f t="shared" ref="H14:H49" si="2">G14*1.15</f>
        <v>0</v>
      </c>
      <c r="I14" s="51">
        <f t="shared" ref="I14:I49" si="3">C14*H14</f>
        <v>0</v>
      </c>
    </row>
    <row r="15" spans="1:9" x14ac:dyDescent="0.3">
      <c r="A15" s="27">
        <v>3</v>
      </c>
      <c r="B15" s="14" t="s">
        <v>10</v>
      </c>
      <c r="C15" s="61">
        <v>350</v>
      </c>
      <c r="D15" s="48"/>
      <c r="E15" s="45">
        <f t="shared" si="0"/>
        <v>0</v>
      </c>
      <c r="F15" s="46">
        <f t="shared" si="1"/>
        <v>0</v>
      </c>
      <c r="G15" s="48"/>
      <c r="H15" s="45">
        <f t="shared" si="2"/>
        <v>0</v>
      </c>
      <c r="I15" s="51">
        <f t="shared" si="3"/>
        <v>0</v>
      </c>
    </row>
    <row r="16" spans="1:9" x14ac:dyDescent="0.3">
      <c r="A16" s="27">
        <v>4</v>
      </c>
      <c r="B16" s="14" t="s">
        <v>11</v>
      </c>
      <c r="C16" s="61">
        <v>1</v>
      </c>
      <c r="D16" s="48"/>
      <c r="E16" s="45">
        <f t="shared" si="0"/>
        <v>0</v>
      </c>
      <c r="F16" s="46">
        <f t="shared" si="1"/>
        <v>0</v>
      </c>
      <c r="G16" s="48"/>
      <c r="H16" s="45">
        <f t="shared" si="2"/>
        <v>0</v>
      </c>
      <c r="I16" s="51">
        <f t="shared" si="3"/>
        <v>0</v>
      </c>
    </row>
    <row r="17" spans="1:9" x14ac:dyDescent="0.3">
      <c r="A17" s="27">
        <v>5</v>
      </c>
      <c r="B17" s="14" t="s">
        <v>12</v>
      </c>
      <c r="C17" s="61">
        <v>1</v>
      </c>
      <c r="D17" s="48"/>
      <c r="E17" s="45">
        <f t="shared" si="0"/>
        <v>0</v>
      </c>
      <c r="F17" s="46">
        <f t="shared" si="1"/>
        <v>0</v>
      </c>
      <c r="G17" s="48"/>
      <c r="H17" s="45">
        <f t="shared" si="2"/>
        <v>0</v>
      </c>
      <c r="I17" s="51">
        <f t="shared" si="3"/>
        <v>0</v>
      </c>
    </row>
    <row r="18" spans="1:9" x14ac:dyDescent="0.3">
      <c r="A18" s="27">
        <v>6</v>
      </c>
      <c r="B18" s="14" t="s">
        <v>13</v>
      </c>
      <c r="C18" s="61">
        <v>1</v>
      </c>
      <c r="D18" s="48"/>
      <c r="E18" s="45">
        <f t="shared" si="0"/>
        <v>0</v>
      </c>
      <c r="F18" s="46">
        <f t="shared" si="1"/>
        <v>0</v>
      </c>
      <c r="G18" s="48"/>
      <c r="H18" s="45">
        <f t="shared" si="2"/>
        <v>0</v>
      </c>
      <c r="I18" s="51">
        <f t="shared" si="3"/>
        <v>0</v>
      </c>
    </row>
    <row r="19" spans="1:9" x14ac:dyDescent="0.3">
      <c r="A19" s="27">
        <v>7</v>
      </c>
      <c r="B19" s="14" t="s">
        <v>23</v>
      </c>
      <c r="C19" s="61">
        <v>1</v>
      </c>
      <c r="D19" s="48"/>
      <c r="E19" s="45">
        <f t="shared" si="0"/>
        <v>0</v>
      </c>
      <c r="F19" s="46">
        <f t="shared" si="1"/>
        <v>0</v>
      </c>
      <c r="G19" s="48"/>
      <c r="H19" s="45">
        <f t="shared" si="2"/>
        <v>0</v>
      </c>
      <c r="I19" s="51">
        <f t="shared" si="3"/>
        <v>0</v>
      </c>
    </row>
    <row r="20" spans="1:9" x14ac:dyDescent="0.3">
      <c r="A20" s="27">
        <v>8</v>
      </c>
      <c r="B20" s="14" t="s">
        <v>24</v>
      </c>
      <c r="C20" s="61">
        <v>1</v>
      </c>
      <c r="D20" s="48"/>
      <c r="E20" s="45">
        <f t="shared" si="0"/>
        <v>0</v>
      </c>
      <c r="F20" s="46">
        <f t="shared" si="1"/>
        <v>0</v>
      </c>
      <c r="G20" s="48"/>
      <c r="H20" s="45">
        <f t="shared" si="2"/>
        <v>0</v>
      </c>
      <c r="I20" s="51">
        <f t="shared" si="3"/>
        <v>0</v>
      </c>
    </row>
    <row r="21" spans="1:9" x14ac:dyDescent="0.3">
      <c r="A21" s="27">
        <v>9</v>
      </c>
      <c r="B21" s="14" t="s">
        <v>25</v>
      </c>
      <c r="C21" s="61">
        <v>1</v>
      </c>
      <c r="D21" s="48"/>
      <c r="E21" s="45">
        <f t="shared" si="0"/>
        <v>0</v>
      </c>
      <c r="F21" s="46">
        <f t="shared" si="1"/>
        <v>0</v>
      </c>
      <c r="G21" s="48"/>
      <c r="H21" s="45">
        <f t="shared" si="2"/>
        <v>0</v>
      </c>
      <c r="I21" s="51">
        <f t="shared" si="3"/>
        <v>0</v>
      </c>
    </row>
    <row r="22" spans="1:9" x14ac:dyDescent="0.3">
      <c r="A22" s="27">
        <v>10</v>
      </c>
      <c r="B22" s="14" t="s">
        <v>14</v>
      </c>
      <c r="C22" s="61">
        <v>1100</v>
      </c>
      <c r="D22" s="48"/>
      <c r="E22" s="45">
        <f t="shared" si="0"/>
        <v>0</v>
      </c>
      <c r="F22" s="46">
        <f t="shared" si="1"/>
        <v>0</v>
      </c>
      <c r="G22" s="48"/>
      <c r="H22" s="45">
        <f t="shared" si="2"/>
        <v>0</v>
      </c>
      <c r="I22" s="51">
        <f t="shared" si="3"/>
        <v>0</v>
      </c>
    </row>
    <row r="23" spans="1:9" x14ac:dyDescent="0.3">
      <c r="A23" s="27">
        <v>11</v>
      </c>
      <c r="B23" s="14" t="s">
        <v>15</v>
      </c>
      <c r="C23" s="61">
        <v>1</v>
      </c>
      <c r="D23" s="48"/>
      <c r="E23" s="45">
        <f t="shared" si="0"/>
        <v>0</v>
      </c>
      <c r="F23" s="46">
        <f t="shared" si="1"/>
        <v>0</v>
      </c>
      <c r="G23" s="48"/>
      <c r="H23" s="45">
        <f t="shared" si="2"/>
        <v>0</v>
      </c>
      <c r="I23" s="51">
        <f t="shared" si="3"/>
        <v>0</v>
      </c>
    </row>
    <row r="24" spans="1:9" x14ac:dyDescent="0.3">
      <c r="A24" s="27">
        <v>12</v>
      </c>
      <c r="B24" s="14" t="s">
        <v>16</v>
      </c>
      <c r="C24" s="61">
        <v>1</v>
      </c>
      <c r="D24" s="48"/>
      <c r="E24" s="45">
        <f t="shared" si="0"/>
        <v>0</v>
      </c>
      <c r="F24" s="46">
        <f t="shared" si="1"/>
        <v>0</v>
      </c>
      <c r="G24" s="48"/>
      <c r="H24" s="45">
        <f t="shared" si="2"/>
        <v>0</v>
      </c>
      <c r="I24" s="51">
        <f t="shared" si="3"/>
        <v>0</v>
      </c>
    </row>
    <row r="25" spans="1:9" x14ac:dyDescent="0.3">
      <c r="A25" s="27">
        <v>13</v>
      </c>
      <c r="B25" s="14" t="s">
        <v>20</v>
      </c>
      <c r="C25" s="61">
        <v>600</v>
      </c>
      <c r="D25" s="48"/>
      <c r="E25" s="45">
        <f t="shared" si="0"/>
        <v>0</v>
      </c>
      <c r="F25" s="46">
        <f t="shared" si="1"/>
        <v>0</v>
      </c>
      <c r="G25" s="48"/>
      <c r="H25" s="45">
        <f t="shared" si="2"/>
        <v>0</v>
      </c>
      <c r="I25" s="51">
        <f t="shared" si="3"/>
        <v>0</v>
      </c>
    </row>
    <row r="26" spans="1:9" x14ac:dyDescent="0.3">
      <c r="A26" s="27">
        <v>14</v>
      </c>
      <c r="B26" s="14" t="s">
        <v>21</v>
      </c>
      <c r="C26" s="61">
        <v>1</v>
      </c>
      <c r="D26" s="48"/>
      <c r="E26" s="45">
        <f t="shared" si="0"/>
        <v>0</v>
      </c>
      <c r="F26" s="46">
        <f t="shared" si="1"/>
        <v>0</v>
      </c>
      <c r="G26" s="48"/>
      <c r="H26" s="45">
        <f t="shared" si="2"/>
        <v>0</v>
      </c>
      <c r="I26" s="51">
        <f t="shared" si="3"/>
        <v>0</v>
      </c>
    </row>
    <row r="27" spans="1:9" x14ac:dyDescent="0.3">
      <c r="A27" s="27">
        <v>15</v>
      </c>
      <c r="B27" s="14" t="s">
        <v>22</v>
      </c>
      <c r="C27" s="61">
        <v>1</v>
      </c>
      <c r="D27" s="48"/>
      <c r="E27" s="45">
        <f t="shared" si="0"/>
        <v>0</v>
      </c>
      <c r="F27" s="46">
        <f t="shared" si="1"/>
        <v>0</v>
      </c>
      <c r="G27" s="48"/>
      <c r="H27" s="45">
        <f t="shared" si="2"/>
        <v>0</v>
      </c>
      <c r="I27" s="51">
        <f t="shared" si="3"/>
        <v>0</v>
      </c>
    </row>
    <row r="28" spans="1:9" x14ac:dyDescent="0.3">
      <c r="A28" s="27">
        <v>16</v>
      </c>
      <c r="B28" s="14" t="s">
        <v>17</v>
      </c>
      <c r="C28" s="61">
        <v>6450</v>
      </c>
      <c r="D28" s="48"/>
      <c r="E28" s="45">
        <f t="shared" si="0"/>
        <v>0</v>
      </c>
      <c r="F28" s="46">
        <f t="shared" si="1"/>
        <v>0</v>
      </c>
      <c r="G28" s="48"/>
      <c r="H28" s="45">
        <f t="shared" si="2"/>
        <v>0</v>
      </c>
      <c r="I28" s="51">
        <f t="shared" si="3"/>
        <v>0</v>
      </c>
    </row>
    <row r="29" spans="1:9" x14ac:dyDescent="0.3">
      <c r="A29" s="27">
        <v>17</v>
      </c>
      <c r="B29" s="14" t="s">
        <v>18</v>
      </c>
      <c r="C29" s="61">
        <v>1</v>
      </c>
      <c r="D29" s="48"/>
      <c r="E29" s="45">
        <f t="shared" si="0"/>
        <v>0</v>
      </c>
      <c r="F29" s="46">
        <f t="shared" si="1"/>
        <v>0</v>
      </c>
      <c r="G29" s="48"/>
      <c r="H29" s="45">
        <f t="shared" si="2"/>
        <v>0</v>
      </c>
      <c r="I29" s="51">
        <f t="shared" si="3"/>
        <v>0</v>
      </c>
    </row>
    <row r="30" spans="1:9" x14ac:dyDescent="0.3">
      <c r="A30" s="27">
        <v>18</v>
      </c>
      <c r="B30" s="14" t="s">
        <v>19</v>
      </c>
      <c r="C30" s="61">
        <v>1</v>
      </c>
      <c r="D30" s="48"/>
      <c r="E30" s="45">
        <f t="shared" si="0"/>
        <v>0</v>
      </c>
      <c r="F30" s="46">
        <f t="shared" si="1"/>
        <v>0</v>
      </c>
      <c r="G30" s="48"/>
      <c r="H30" s="45">
        <f t="shared" si="2"/>
        <v>0</v>
      </c>
      <c r="I30" s="51">
        <f t="shared" si="3"/>
        <v>0</v>
      </c>
    </row>
    <row r="31" spans="1:9" x14ac:dyDescent="0.3">
      <c r="A31" s="27">
        <v>19</v>
      </c>
      <c r="B31" s="14" t="s">
        <v>4</v>
      </c>
      <c r="C31" s="61">
        <v>125</v>
      </c>
      <c r="D31" s="48"/>
      <c r="E31" s="45">
        <f t="shared" si="0"/>
        <v>0</v>
      </c>
      <c r="F31" s="46">
        <f t="shared" si="1"/>
        <v>0</v>
      </c>
      <c r="G31" s="48"/>
      <c r="H31" s="45">
        <f t="shared" si="2"/>
        <v>0</v>
      </c>
      <c r="I31" s="51">
        <f t="shared" si="3"/>
        <v>0</v>
      </c>
    </row>
    <row r="32" spans="1:9" x14ac:dyDescent="0.3">
      <c r="A32" s="27">
        <v>20</v>
      </c>
      <c r="B32" s="14" t="s">
        <v>30</v>
      </c>
      <c r="C32" s="61">
        <v>1</v>
      </c>
      <c r="D32" s="48"/>
      <c r="E32" s="45">
        <f t="shared" si="0"/>
        <v>0</v>
      </c>
      <c r="F32" s="46">
        <f t="shared" si="1"/>
        <v>0</v>
      </c>
      <c r="G32" s="48"/>
      <c r="H32" s="45">
        <f t="shared" si="2"/>
        <v>0</v>
      </c>
      <c r="I32" s="51">
        <f t="shared" si="3"/>
        <v>0</v>
      </c>
    </row>
    <row r="33" spans="1:9" ht="28" x14ac:dyDescent="0.3">
      <c r="A33" s="27">
        <v>21</v>
      </c>
      <c r="B33" s="14" t="s">
        <v>33</v>
      </c>
      <c r="C33" s="61">
        <v>1</v>
      </c>
      <c r="D33" s="48"/>
      <c r="E33" s="45">
        <f t="shared" si="0"/>
        <v>0</v>
      </c>
      <c r="F33" s="46">
        <f t="shared" si="1"/>
        <v>0</v>
      </c>
      <c r="G33" s="48"/>
      <c r="H33" s="45">
        <f t="shared" si="2"/>
        <v>0</v>
      </c>
      <c r="I33" s="51">
        <f t="shared" si="3"/>
        <v>0</v>
      </c>
    </row>
    <row r="34" spans="1:9" ht="13.5" customHeight="1" x14ac:dyDescent="0.3">
      <c r="A34" s="27">
        <v>22</v>
      </c>
      <c r="B34" s="43" t="s">
        <v>31</v>
      </c>
      <c r="C34" s="61">
        <v>1</v>
      </c>
      <c r="D34" s="48"/>
      <c r="E34" s="45">
        <f t="shared" si="0"/>
        <v>0</v>
      </c>
      <c r="F34" s="46">
        <f t="shared" si="1"/>
        <v>0</v>
      </c>
      <c r="G34" s="48"/>
      <c r="H34" s="45">
        <f t="shared" si="2"/>
        <v>0</v>
      </c>
      <c r="I34" s="51">
        <f t="shared" si="3"/>
        <v>0</v>
      </c>
    </row>
    <row r="35" spans="1:9" ht="31.5" customHeight="1" x14ac:dyDescent="0.3">
      <c r="A35" s="31">
        <v>23</v>
      </c>
      <c r="B35" s="44" t="s">
        <v>2</v>
      </c>
      <c r="C35" s="62">
        <v>1</v>
      </c>
      <c r="D35" s="50"/>
      <c r="E35" s="45">
        <f t="shared" si="0"/>
        <v>0</v>
      </c>
      <c r="F35" s="46">
        <f t="shared" si="1"/>
        <v>0</v>
      </c>
      <c r="G35" s="48"/>
      <c r="H35" s="45">
        <f t="shared" si="2"/>
        <v>0</v>
      </c>
      <c r="I35" s="51">
        <f t="shared" si="3"/>
        <v>0</v>
      </c>
    </row>
    <row r="36" spans="1:9" x14ac:dyDescent="0.3">
      <c r="A36" s="27">
        <v>24</v>
      </c>
      <c r="B36" s="14" t="s">
        <v>28</v>
      </c>
      <c r="C36" s="61">
        <v>288</v>
      </c>
      <c r="D36" s="48"/>
      <c r="E36" s="45">
        <f t="shared" si="0"/>
        <v>0</v>
      </c>
      <c r="F36" s="46">
        <f t="shared" si="1"/>
        <v>0</v>
      </c>
      <c r="G36" s="48"/>
      <c r="H36" s="45">
        <f t="shared" si="2"/>
        <v>0</v>
      </c>
      <c r="I36" s="51">
        <f t="shared" si="3"/>
        <v>0</v>
      </c>
    </row>
    <row r="37" spans="1:9" x14ac:dyDescent="0.3">
      <c r="A37" s="27">
        <v>25</v>
      </c>
      <c r="B37" s="14" t="s">
        <v>3</v>
      </c>
      <c r="C37" s="61">
        <v>1</v>
      </c>
      <c r="D37" s="48"/>
      <c r="E37" s="45">
        <f t="shared" si="0"/>
        <v>0</v>
      </c>
      <c r="F37" s="46">
        <f t="shared" si="1"/>
        <v>0</v>
      </c>
      <c r="G37" s="48"/>
      <c r="H37" s="45">
        <f t="shared" si="2"/>
        <v>0</v>
      </c>
      <c r="I37" s="51">
        <f t="shared" si="3"/>
        <v>0</v>
      </c>
    </row>
    <row r="38" spans="1:9" x14ac:dyDescent="0.3">
      <c r="A38" s="27">
        <v>26</v>
      </c>
      <c r="B38" s="14" t="s">
        <v>29</v>
      </c>
      <c r="C38" s="61">
        <v>1</v>
      </c>
      <c r="D38" s="48"/>
      <c r="E38" s="45">
        <f t="shared" si="0"/>
        <v>0</v>
      </c>
      <c r="F38" s="46">
        <f t="shared" si="1"/>
        <v>0</v>
      </c>
      <c r="G38" s="48"/>
      <c r="H38" s="45">
        <f t="shared" si="2"/>
        <v>0</v>
      </c>
      <c r="I38" s="51">
        <f t="shared" si="3"/>
        <v>0</v>
      </c>
    </row>
    <row r="39" spans="1:9" x14ac:dyDescent="0.3">
      <c r="A39" s="27">
        <v>27</v>
      </c>
      <c r="B39" s="14" t="s">
        <v>32</v>
      </c>
      <c r="C39" s="61">
        <v>1</v>
      </c>
      <c r="D39" s="48"/>
      <c r="E39" s="45">
        <f t="shared" si="0"/>
        <v>0</v>
      </c>
      <c r="F39" s="46">
        <f t="shared" si="1"/>
        <v>0</v>
      </c>
      <c r="G39" s="48"/>
      <c r="H39" s="45">
        <f t="shared" si="2"/>
        <v>0</v>
      </c>
      <c r="I39" s="51">
        <f t="shared" si="3"/>
        <v>0</v>
      </c>
    </row>
    <row r="40" spans="1:9" x14ac:dyDescent="0.3">
      <c r="A40" s="27">
        <v>28</v>
      </c>
      <c r="B40" s="14" t="s">
        <v>34</v>
      </c>
      <c r="C40" s="61">
        <v>1</v>
      </c>
      <c r="D40" s="48"/>
      <c r="E40" s="45">
        <f t="shared" si="0"/>
        <v>0</v>
      </c>
      <c r="F40" s="46">
        <f t="shared" si="1"/>
        <v>0</v>
      </c>
      <c r="G40" s="48"/>
      <c r="H40" s="45">
        <f t="shared" si="2"/>
        <v>0</v>
      </c>
      <c r="I40" s="51">
        <f t="shared" si="3"/>
        <v>0</v>
      </c>
    </row>
    <row r="41" spans="1:9" x14ac:dyDescent="0.3">
      <c r="A41" s="27">
        <v>29</v>
      </c>
      <c r="B41" s="14" t="s">
        <v>35</v>
      </c>
      <c r="C41" s="61">
        <v>1</v>
      </c>
      <c r="D41" s="48"/>
      <c r="E41" s="45">
        <f t="shared" si="0"/>
        <v>0</v>
      </c>
      <c r="F41" s="46">
        <f t="shared" si="1"/>
        <v>0</v>
      </c>
      <c r="G41" s="48"/>
      <c r="H41" s="45">
        <f t="shared" si="2"/>
        <v>0</v>
      </c>
      <c r="I41" s="51">
        <f t="shared" si="3"/>
        <v>0</v>
      </c>
    </row>
    <row r="42" spans="1:9" ht="29.25" customHeight="1" x14ac:dyDescent="0.3">
      <c r="A42" s="27">
        <v>30</v>
      </c>
      <c r="B42" s="14" t="s">
        <v>26</v>
      </c>
      <c r="C42" s="61">
        <v>1</v>
      </c>
      <c r="D42" s="48"/>
      <c r="E42" s="45">
        <f t="shared" si="0"/>
        <v>0</v>
      </c>
      <c r="F42" s="46">
        <f t="shared" si="1"/>
        <v>0</v>
      </c>
      <c r="G42" s="48"/>
      <c r="H42" s="45">
        <f t="shared" si="2"/>
        <v>0</v>
      </c>
      <c r="I42" s="51">
        <f t="shared" si="3"/>
        <v>0</v>
      </c>
    </row>
    <row r="43" spans="1:9" x14ac:dyDescent="0.3">
      <c r="A43" s="27">
        <v>31</v>
      </c>
      <c r="B43" s="14" t="s">
        <v>27</v>
      </c>
      <c r="C43" s="61">
        <v>1</v>
      </c>
      <c r="D43" s="48"/>
      <c r="E43" s="45">
        <f t="shared" si="0"/>
        <v>0</v>
      </c>
      <c r="F43" s="46">
        <f t="shared" si="1"/>
        <v>0</v>
      </c>
      <c r="G43" s="48"/>
      <c r="H43" s="45">
        <f t="shared" si="2"/>
        <v>0</v>
      </c>
      <c r="I43" s="51">
        <f t="shared" si="3"/>
        <v>0</v>
      </c>
    </row>
    <row r="44" spans="1:9" x14ac:dyDescent="0.3">
      <c r="A44" s="27">
        <v>32</v>
      </c>
      <c r="B44" s="2" t="s">
        <v>57</v>
      </c>
      <c r="C44" s="61">
        <v>0</v>
      </c>
      <c r="D44" s="48"/>
      <c r="E44" s="45">
        <f t="shared" si="0"/>
        <v>0</v>
      </c>
      <c r="F44" s="46">
        <f t="shared" si="1"/>
        <v>0</v>
      </c>
      <c r="G44" s="48"/>
      <c r="H44" s="45">
        <f t="shared" si="2"/>
        <v>0</v>
      </c>
      <c r="I44" s="51">
        <f t="shared" si="3"/>
        <v>0</v>
      </c>
    </row>
    <row r="45" spans="1:9" x14ac:dyDescent="0.3">
      <c r="A45" s="27">
        <v>33</v>
      </c>
      <c r="B45" s="2" t="s">
        <v>59</v>
      </c>
      <c r="C45" s="61">
        <v>0</v>
      </c>
      <c r="D45" s="48"/>
      <c r="E45" s="45">
        <f t="shared" si="0"/>
        <v>0</v>
      </c>
      <c r="F45" s="46">
        <f t="shared" si="1"/>
        <v>0</v>
      </c>
      <c r="G45" s="48"/>
      <c r="H45" s="45">
        <f t="shared" si="2"/>
        <v>0</v>
      </c>
      <c r="I45" s="51">
        <f t="shared" si="3"/>
        <v>0</v>
      </c>
    </row>
    <row r="46" spans="1:9" x14ac:dyDescent="0.3">
      <c r="A46" s="27">
        <v>34</v>
      </c>
      <c r="B46" s="2" t="s">
        <v>58</v>
      </c>
      <c r="C46" s="61">
        <v>1</v>
      </c>
      <c r="D46" s="48"/>
      <c r="E46" s="45">
        <f t="shared" si="0"/>
        <v>0</v>
      </c>
      <c r="F46" s="46">
        <f t="shared" si="1"/>
        <v>0</v>
      </c>
      <c r="G46" s="48"/>
      <c r="H46" s="45">
        <f t="shared" si="2"/>
        <v>0</v>
      </c>
      <c r="I46" s="51">
        <f t="shared" si="3"/>
        <v>0</v>
      </c>
    </row>
    <row r="47" spans="1:9" x14ac:dyDescent="0.3">
      <c r="A47" s="27">
        <v>35</v>
      </c>
      <c r="B47" s="2" t="s">
        <v>84</v>
      </c>
      <c r="C47" s="61">
        <v>1</v>
      </c>
      <c r="D47" s="48"/>
      <c r="E47" s="45">
        <f t="shared" si="0"/>
        <v>0</v>
      </c>
      <c r="F47" s="46">
        <f t="shared" si="1"/>
        <v>0</v>
      </c>
      <c r="G47" s="48"/>
      <c r="H47" s="45">
        <f t="shared" si="2"/>
        <v>0</v>
      </c>
      <c r="I47" s="51">
        <f t="shared" si="3"/>
        <v>0</v>
      </c>
    </row>
    <row r="48" spans="1:9" x14ac:dyDescent="0.3">
      <c r="A48" s="27">
        <v>36</v>
      </c>
      <c r="B48" s="2" t="s">
        <v>84</v>
      </c>
      <c r="C48" s="61">
        <v>1</v>
      </c>
      <c r="D48" s="48"/>
      <c r="E48" s="45">
        <f t="shared" si="0"/>
        <v>0</v>
      </c>
      <c r="F48" s="46">
        <f t="shared" si="1"/>
        <v>0</v>
      </c>
      <c r="G48" s="48"/>
      <c r="H48" s="45">
        <f t="shared" si="2"/>
        <v>0</v>
      </c>
      <c r="I48" s="51">
        <f t="shared" si="3"/>
        <v>0</v>
      </c>
    </row>
    <row r="49" spans="1:9" ht="14.5" thickBot="1" x14ac:dyDescent="0.35">
      <c r="A49" s="27">
        <v>37</v>
      </c>
      <c r="B49" s="2" t="s">
        <v>84</v>
      </c>
      <c r="C49" s="61">
        <v>1</v>
      </c>
      <c r="D49" s="48"/>
      <c r="E49" s="45">
        <f t="shared" si="0"/>
        <v>0</v>
      </c>
      <c r="F49" s="46">
        <f t="shared" si="1"/>
        <v>0</v>
      </c>
      <c r="G49" s="48"/>
      <c r="H49" s="45">
        <f t="shared" si="2"/>
        <v>0</v>
      </c>
      <c r="I49" s="51">
        <f t="shared" si="3"/>
        <v>0</v>
      </c>
    </row>
    <row r="50" spans="1:9" s="1" customFormat="1" ht="14.5" thickBot="1" x14ac:dyDescent="0.35">
      <c r="A50" s="32"/>
      <c r="B50" s="17" t="s">
        <v>5</v>
      </c>
      <c r="C50" s="63">
        <f t="shared" ref="C50:I50" si="4">SUM(C13:C49)</f>
        <v>8942</v>
      </c>
      <c r="D50" s="39">
        <f t="shared" si="4"/>
        <v>0</v>
      </c>
      <c r="E50" s="39">
        <f t="shared" si="4"/>
        <v>0</v>
      </c>
      <c r="F50" s="18">
        <f t="shared" si="4"/>
        <v>0</v>
      </c>
      <c r="G50" s="39">
        <f t="shared" si="4"/>
        <v>0</v>
      </c>
      <c r="H50" s="39">
        <f t="shared" si="4"/>
        <v>0</v>
      </c>
      <c r="I50" s="41">
        <f t="shared" si="4"/>
        <v>0</v>
      </c>
    </row>
    <row r="51" spans="1:9" ht="36" customHeight="1" thickBot="1" x14ac:dyDescent="0.35">
      <c r="A51" s="115" t="s">
        <v>48</v>
      </c>
      <c r="B51" s="116"/>
      <c r="C51" s="37"/>
      <c r="D51" s="38" t="s">
        <v>49</v>
      </c>
      <c r="E51" s="35">
        <v>0.6</v>
      </c>
      <c r="F51" s="36">
        <f>F50*E51</f>
        <v>0</v>
      </c>
      <c r="G51" s="11" t="s">
        <v>50</v>
      </c>
      <c r="H51" s="40">
        <v>0.4</v>
      </c>
      <c r="I51" s="36">
        <f>I50*H51</f>
        <v>0</v>
      </c>
    </row>
    <row r="52" spans="1:9" ht="36" customHeight="1" thickBot="1" x14ac:dyDescent="0.35">
      <c r="A52" s="117" t="s">
        <v>61</v>
      </c>
      <c r="B52" s="118"/>
      <c r="C52" s="118"/>
      <c r="D52" s="119"/>
      <c r="E52" s="120">
        <f>I51+F51</f>
        <v>0</v>
      </c>
      <c r="F52" s="121"/>
      <c r="G52" s="121"/>
      <c r="H52" s="121"/>
      <c r="I52" s="122"/>
    </row>
    <row r="53" spans="1:9" ht="36" customHeight="1" thickBot="1" x14ac:dyDescent="0.35">
      <c r="A53" s="101" t="s">
        <v>75</v>
      </c>
      <c r="B53" s="102"/>
      <c r="C53" s="53"/>
      <c r="D53" s="11"/>
      <c r="E53" s="54"/>
      <c r="F53" s="12"/>
      <c r="G53" s="11"/>
      <c r="H53" s="55"/>
      <c r="I53" s="25"/>
    </row>
    <row r="54" spans="1:9" ht="28.5" thickBot="1" x14ac:dyDescent="0.35">
      <c r="A54" s="56" t="s">
        <v>76</v>
      </c>
      <c r="B54" s="57" t="s">
        <v>77</v>
      </c>
      <c r="C54" s="20" t="s">
        <v>78</v>
      </c>
      <c r="D54" s="103"/>
      <c r="E54" s="103"/>
      <c r="F54" s="103"/>
      <c r="G54" s="103"/>
      <c r="H54" s="103"/>
      <c r="I54" s="104"/>
    </row>
    <row r="55" spans="1:9" ht="28.5" thickBot="1" x14ac:dyDescent="0.35">
      <c r="A55" s="58">
        <v>1</v>
      </c>
      <c r="B55" s="59" t="s">
        <v>79</v>
      </c>
      <c r="C55" s="60"/>
      <c r="D55" s="105"/>
      <c r="E55" s="105"/>
      <c r="F55" s="105"/>
      <c r="G55" s="105"/>
      <c r="H55" s="105"/>
      <c r="I55" s="106"/>
    </row>
    <row r="56" spans="1:9" ht="52.5" customHeight="1" x14ac:dyDescent="0.4">
      <c r="G56" s="100" t="s">
        <v>69</v>
      </c>
      <c r="H56" s="100"/>
      <c r="I56" s="100"/>
    </row>
  </sheetData>
  <sheetProtection algorithmName="SHA-512" hashValue="BcNQzMWAGWz+2MHWwJsfUT0A+mqlhwir7dCV28qVS2kPmbO7JqJE3GjdY0ReDqR2GdONIxCQTftZOuI4dPL6RA==" saltValue="3/2lsNhTEM9Y6V4nFZ1vCQ==" spinCount="100000" sheet="1" objects="1" scenarios="1"/>
  <mergeCells count="15">
    <mergeCell ref="G56:I56"/>
    <mergeCell ref="A53:B53"/>
    <mergeCell ref="D54:I54"/>
    <mergeCell ref="D55:I55"/>
    <mergeCell ref="A11:C11"/>
    <mergeCell ref="D11:F11"/>
    <mergeCell ref="G11:I11"/>
    <mergeCell ref="A51:B51"/>
    <mergeCell ref="A52:D52"/>
    <mergeCell ref="E52:I52"/>
    <mergeCell ref="D10:E10"/>
    <mergeCell ref="C1:H3"/>
    <mergeCell ref="C4:H4"/>
    <mergeCell ref="C7:H7"/>
    <mergeCell ref="C8:H8"/>
  </mergeCells>
  <printOptions horizontalCentered="1"/>
  <pageMargins left="0" right="0" top="0" bottom="0" header="0" footer="0"/>
  <pageSetup paperSize="9" scale="66" orientation="portrait" horizontalDpi="1200" verticalDpi="1200" r:id="rId1"/>
  <headerFooter>
    <oddFooter>&amp;L&amp;D&amp;C&amp;P of &amp;N&amp;R&amp;A</oddFooter>
  </headerFooter>
  <colBreaks count="1" manualBreakCount="1">
    <brk id="9"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6"/>
  <sheetViews>
    <sheetView view="pageBreakPreview" topLeftCell="A6" zoomScale="70" zoomScaleNormal="100" zoomScaleSheetLayoutView="70" workbookViewId="0">
      <selection activeCell="I21" sqref="I21"/>
    </sheetView>
  </sheetViews>
  <sheetFormatPr defaultColWidth="9.1796875" defaultRowHeight="14" x14ac:dyDescent="0.3"/>
  <cols>
    <col min="1" max="1" width="12.26953125" style="33" customWidth="1"/>
    <col min="2" max="2" width="35.1796875" style="2" customWidth="1"/>
    <col min="3" max="9" width="15" style="2" customWidth="1"/>
    <col min="10" max="10" width="52.7265625" style="2" customWidth="1"/>
    <col min="11" max="16384" width="9.1796875" style="2"/>
  </cols>
  <sheetData>
    <row r="1" spans="1:9" ht="14.5" thickTop="1" x14ac:dyDescent="0.3">
      <c r="A1" s="28"/>
      <c r="B1" s="23"/>
      <c r="C1" s="94" t="s">
        <v>60</v>
      </c>
      <c r="D1" s="95"/>
      <c r="E1" s="95"/>
      <c r="F1" s="95"/>
      <c r="G1" s="95"/>
      <c r="H1" s="95"/>
      <c r="I1" s="24"/>
    </row>
    <row r="2" spans="1:9" ht="8.25" customHeight="1" x14ac:dyDescent="0.3">
      <c r="A2" s="29"/>
      <c r="B2" s="12"/>
      <c r="C2" s="96"/>
      <c r="D2" s="96"/>
      <c r="E2" s="96"/>
      <c r="F2" s="96"/>
      <c r="G2" s="96"/>
      <c r="H2" s="96"/>
      <c r="I2" s="25"/>
    </row>
    <row r="3" spans="1:9" ht="9.75" customHeight="1" x14ac:dyDescent="0.3">
      <c r="A3" s="29"/>
      <c r="B3" s="12"/>
      <c r="C3" s="96"/>
      <c r="D3" s="96"/>
      <c r="E3" s="96"/>
      <c r="F3" s="96"/>
      <c r="G3" s="96"/>
      <c r="H3" s="96"/>
      <c r="I3" s="25"/>
    </row>
    <row r="4" spans="1:9" ht="21.75" customHeight="1" x14ac:dyDescent="0.4">
      <c r="A4" s="29"/>
      <c r="B4" s="12"/>
      <c r="C4" s="93"/>
      <c r="D4" s="93"/>
      <c r="E4" s="93"/>
      <c r="F4" s="93"/>
      <c r="G4" s="93"/>
      <c r="H4" s="93"/>
      <c r="I4" s="25"/>
    </row>
    <row r="5" spans="1:9" ht="22.5" customHeight="1" x14ac:dyDescent="0.3">
      <c r="A5" s="29"/>
      <c r="B5" s="12"/>
      <c r="C5" s="22" t="s">
        <v>71</v>
      </c>
      <c r="D5" s="22"/>
      <c r="E5" s="22"/>
      <c r="F5" s="22"/>
      <c r="G5" s="22"/>
      <c r="H5" s="22"/>
      <c r="I5" s="25"/>
    </row>
    <row r="6" spans="1:9" ht="14.25" customHeight="1" x14ac:dyDescent="0.3">
      <c r="A6" s="29"/>
      <c r="B6" s="12"/>
      <c r="C6" s="22"/>
      <c r="D6" s="22"/>
      <c r="E6" s="22"/>
      <c r="F6" s="22"/>
      <c r="G6" s="22"/>
      <c r="H6" s="22"/>
      <c r="I6" s="25"/>
    </row>
    <row r="7" spans="1:9" ht="36.75" customHeight="1" x14ac:dyDescent="0.35">
      <c r="A7" s="34" t="s">
        <v>72</v>
      </c>
      <c r="B7" s="15"/>
      <c r="C7" s="97" t="str">
        <f>'COVER SHEET'!$E18</f>
        <v>THE PROVISION OF TRAVEL MANAGEMENT SERVICES FOR A PERIOD OF 36 MONTHS</v>
      </c>
      <c r="D7" s="97"/>
      <c r="E7" s="97"/>
      <c r="F7" s="97"/>
      <c r="G7" s="97"/>
      <c r="H7" s="97"/>
      <c r="I7" s="25"/>
    </row>
    <row r="8" spans="1:9" ht="29.25" customHeight="1" x14ac:dyDescent="0.3">
      <c r="A8" s="34" t="s">
        <v>1</v>
      </c>
      <c r="B8" s="15"/>
      <c r="C8" s="98" t="s">
        <v>73</v>
      </c>
      <c r="D8" s="99"/>
      <c r="E8" s="99"/>
      <c r="F8" s="99"/>
      <c r="G8" s="99"/>
      <c r="H8" s="99"/>
      <c r="I8" s="25"/>
    </row>
    <row r="9" spans="1:9" ht="14.25" customHeight="1" x14ac:dyDescent="0.3">
      <c r="A9" s="34"/>
      <c r="B9" s="15"/>
      <c r="C9" s="16"/>
      <c r="D9" s="16"/>
      <c r="E9" s="16"/>
      <c r="F9" s="16"/>
      <c r="G9" s="16"/>
      <c r="H9" s="16"/>
      <c r="I9" s="25"/>
    </row>
    <row r="10" spans="1:9" ht="15" customHeight="1" thickBot="1" x14ac:dyDescent="0.45">
      <c r="A10" s="34" t="s">
        <v>43</v>
      </c>
      <c r="B10" s="15"/>
      <c r="C10" s="16"/>
      <c r="D10" s="93"/>
      <c r="E10" s="93"/>
      <c r="F10" s="16"/>
      <c r="G10" s="16"/>
      <c r="H10" s="16"/>
      <c r="I10" s="25"/>
    </row>
    <row r="11" spans="1:9" ht="14.5" thickBot="1" x14ac:dyDescent="0.35">
      <c r="A11" s="107"/>
      <c r="B11" s="108"/>
      <c r="C11" s="109"/>
      <c r="D11" s="110" t="s">
        <v>41</v>
      </c>
      <c r="E11" s="111"/>
      <c r="F11" s="112"/>
      <c r="G11" s="113" t="s">
        <v>42</v>
      </c>
      <c r="H11" s="113"/>
      <c r="I11" s="114"/>
    </row>
    <row r="12" spans="1:9" s="3" customFormat="1" ht="28.5" thickBot="1" x14ac:dyDescent="0.35">
      <c r="A12" s="30" t="s">
        <v>7</v>
      </c>
      <c r="B12" s="19" t="s">
        <v>38</v>
      </c>
      <c r="C12" s="20" t="s">
        <v>36</v>
      </c>
      <c r="D12" s="20" t="s">
        <v>37</v>
      </c>
      <c r="E12" s="20" t="s">
        <v>39</v>
      </c>
      <c r="F12" s="20" t="s">
        <v>40</v>
      </c>
      <c r="G12" s="20" t="s">
        <v>37</v>
      </c>
      <c r="H12" s="21" t="s">
        <v>39</v>
      </c>
      <c r="I12" s="26" t="s">
        <v>40</v>
      </c>
    </row>
    <row r="13" spans="1:9" x14ac:dyDescent="0.3">
      <c r="A13" s="27">
        <v>1</v>
      </c>
      <c r="B13" s="14" t="s">
        <v>8</v>
      </c>
      <c r="C13" s="47">
        <v>2</v>
      </c>
      <c r="D13" s="48"/>
      <c r="E13" s="45">
        <f t="shared" ref="E13:E49" si="0">D13*1.15</f>
        <v>0</v>
      </c>
      <c r="F13" s="46">
        <f>E13*C13</f>
        <v>0</v>
      </c>
      <c r="G13" s="48"/>
      <c r="H13" s="45">
        <f>G13*1.15</f>
        <v>0</v>
      </c>
      <c r="I13" s="51">
        <f>C13*H13</f>
        <v>0</v>
      </c>
    </row>
    <row r="14" spans="1:9" x14ac:dyDescent="0.3">
      <c r="A14" s="27">
        <v>2</v>
      </c>
      <c r="B14" s="14" t="s">
        <v>9</v>
      </c>
      <c r="C14" s="47">
        <v>1</v>
      </c>
      <c r="D14" s="48"/>
      <c r="E14" s="45">
        <f t="shared" si="0"/>
        <v>0</v>
      </c>
      <c r="F14" s="46">
        <f t="shared" ref="F14:F49" si="1">E14*C14</f>
        <v>0</v>
      </c>
      <c r="G14" s="48"/>
      <c r="H14" s="45">
        <f t="shared" ref="H14:H49" si="2">G14*1.15</f>
        <v>0</v>
      </c>
      <c r="I14" s="51">
        <f t="shared" ref="I14:I49" si="3">C14*H14</f>
        <v>0</v>
      </c>
    </row>
    <row r="15" spans="1:9" x14ac:dyDescent="0.3">
      <c r="A15" s="27">
        <v>3</v>
      </c>
      <c r="B15" s="52" t="s">
        <v>10</v>
      </c>
      <c r="C15" s="47">
        <v>1238</v>
      </c>
      <c r="D15" s="48"/>
      <c r="E15" s="45">
        <f t="shared" si="0"/>
        <v>0</v>
      </c>
      <c r="F15" s="46">
        <f t="shared" si="1"/>
        <v>0</v>
      </c>
      <c r="G15" s="48"/>
      <c r="H15" s="45">
        <f t="shared" si="2"/>
        <v>0</v>
      </c>
      <c r="I15" s="51">
        <f t="shared" si="3"/>
        <v>0</v>
      </c>
    </row>
    <row r="16" spans="1:9" x14ac:dyDescent="0.3">
      <c r="A16" s="27">
        <v>4</v>
      </c>
      <c r="B16" s="14" t="s">
        <v>11</v>
      </c>
      <c r="C16" s="47">
        <v>1</v>
      </c>
      <c r="D16" s="48"/>
      <c r="E16" s="45">
        <f t="shared" si="0"/>
        <v>0</v>
      </c>
      <c r="F16" s="46">
        <f t="shared" si="1"/>
        <v>0</v>
      </c>
      <c r="G16" s="48"/>
      <c r="H16" s="45">
        <f t="shared" si="2"/>
        <v>0</v>
      </c>
      <c r="I16" s="51">
        <f t="shared" si="3"/>
        <v>0</v>
      </c>
    </row>
    <row r="17" spans="1:9" x14ac:dyDescent="0.3">
      <c r="A17" s="27">
        <v>5</v>
      </c>
      <c r="B17" s="14" t="s">
        <v>12</v>
      </c>
      <c r="C17" s="47">
        <v>1</v>
      </c>
      <c r="D17" s="48"/>
      <c r="E17" s="45">
        <f t="shared" si="0"/>
        <v>0</v>
      </c>
      <c r="F17" s="46">
        <f t="shared" si="1"/>
        <v>0</v>
      </c>
      <c r="G17" s="48"/>
      <c r="H17" s="45">
        <f t="shared" si="2"/>
        <v>0</v>
      </c>
      <c r="I17" s="51">
        <f t="shared" si="3"/>
        <v>0</v>
      </c>
    </row>
    <row r="18" spans="1:9" x14ac:dyDescent="0.3">
      <c r="A18" s="27">
        <v>6</v>
      </c>
      <c r="B18" s="14" t="s">
        <v>13</v>
      </c>
      <c r="C18" s="47">
        <v>1</v>
      </c>
      <c r="D18" s="48"/>
      <c r="E18" s="45">
        <f t="shared" si="0"/>
        <v>0</v>
      </c>
      <c r="F18" s="46">
        <f t="shared" si="1"/>
        <v>0</v>
      </c>
      <c r="G18" s="48"/>
      <c r="H18" s="45">
        <f t="shared" si="2"/>
        <v>0</v>
      </c>
      <c r="I18" s="51">
        <f t="shared" si="3"/>
        <v>0</v>
      </c>
    </row>
    <row r="19" spans="1:9" x14ac:dyDescent="0.3">
      <c r="A19" s="27">
        <v>7</v>
      </c>
      <c r="B19" s="14" t="s">
        <v>23</v>
      </c>
      <c r="C19" s="47">
        <v>1</v>
      </c>
      <c r="D19" s="48"/>
      <c r="E19" s="45">
        <f t="shared" si="0"/>
        <v>0</v>
      </c>
      <c r="F19" s="46">
        <f t="shared" si="1"/>
        <v>0</v>
      </c>
      <c r="G19" s="48"/>
      <c r="H19" s="45">
        <f t="shared" si="2"/>
        <v>0</v>
      </c>
      <c r="I19" s="51">
        <f t="shared" si="3"/>
        <v>0</v>
      </c>
    </row>
    <row r="20" spans="1:9" x14ac:dyDescent="0.3">
      <c r="A20" s="27">
        <v>8</v>
      </c>
      <c r="B20" s="14" t="s">
        <v>24</v>
      </c>
      <c r="C20" s="47">
        <v>1</v>
      </c>
      <c r="D20" s="48"/>
      <c r="E20" s="45">
        <f t="shared" si="0"/>
        <v>0</v>
      </c>
      <c r="F20" s="46">
        <f t="shared" si="1"/>
        <v>0</v>
      </c>
      <c r="G20" s="48"/>
      <c r="H20" s="45">
        <f t="shared" si="2"/>
        <v>0</v>
      </c>
      <c r="I20" s="51">
        <f t="shared" si="3"/>
        <v>0</v>
      </c>
    </row>
    <row r="21" spans="1:9" x14ac:dyDescent="0.3">
      <c r="A21" s="27">
        <v>9</v>
      </c>
      <c r="B21" s="14" t="s">
        <v>25</v>
      </c>
      <c r="C21" s="47">
        <v>1</v>
      </c>
      <c r="D21" s="48"/>
      <c r="E21" s="45">
        <f t="shared" si="0"/>
        <v>0</v>
      </c>
      <c r="F21" s="46">
        <f t="shared" si="1"/>
        <v>0</v>
      </c>
      <c r="G21" s="48"/>
      <c r="H21" s="45">
        <f t="shared" si="2"/>
        <v>0</v>
      </c>
      <c r="I21" s="51">
        <f t="shared" si="3"/>
        <v>0</v>
      </c>
    </row>
    <row r="22" spans="1:9" x14ac:dyDescent="0.3">
      <c r="A22" s="27">
        <v>10</v>
      </c>
      <c r="B22" s="52" t="s">
        <v>14</v>
      </c>
      <c r="C22" s="47">
        <v>1439</v>
      </c>
      <c r="D22" s="48"/>
      <c r="E22" s="45">
        <f t="shared" si="0"/>
        <v>0</v>
      </c>
      <c r="F22" s="46">
        <f t="shared" si="1"/>
        <v>0</v>
      </c>
      <c r="G22" s="48"/>
      <c r="H22" s="45">
        <f t="shared" si="2"/>
        <v>0</v>
      </c>
      <c r="I22" s="51">
        <f t="shared" si="3"/>
        <v>0</v>
      </c>
    </row>
    <row r="23" spans="1:9" x14ac:dyDescent="0.3">
      <c r="A23" s="27">
        <v>11</v>
      </c>
      <c r="B23" s="14" t="s">
        <v>15</v>
      </c>
      <c r="C23" s="47">
        <v>1</v>
      </c>
      <c r="D23" s="48"/>
      <c r="E23" s="45">
        <f t="shared" si="0"/>
        <v>0</v>
      </c>
      <c r="F23" s="46">
        <f t="shared" si="1"/>
        <v>0</v>
      </c>
      <c r="G23" s="48"/>
      <c r="H23" s="45">
        <f t="shared" si="2"/>
        <v>0</v>
      </c>
      <c r="I23" s="51">
        <f t="shared" si="3"/>
        <v>0</v>
      </c>
    </row>
    <row r="24" spans="1:9" x14ac:dyDescent="0.3">
      <c r="A24" s="27">
        <v>12</v>
      </c>
      <c r="B24" s="14" t="s">
        <v>16</v>
      </c>
      <c r="C24" s="47">
        <v>1</v>
      </c>
      <c r="D24" s="48"/>
      <c r="E24" s="45">
        <f t="shared" si="0"/>
        <v>0</v>
      </c>
      <c r="F24" s="46">
        <f t="shared" si="1"/>
        <v>0</v>
      </c>
      <c r="G24" s="48"/>
      <c r="H24" s="45">
        <f t="shared" si="2"/>
        <v>0</v>
      </c>
      <c r="I24" s="51">
        <f t="shared" si="3"/>
        <v>0</v>
      </c>
    </row>
    <row r="25" spans="1:9" x14ac:dyDescent="0.3">
      <c r="A25" s="27">
        <v>13</v>
      </c>
      <c r="B25" s="52" t="s">
        <v>20</v>
      </c>
      <c r="C25" s="47">
        <v>223</v>
      </c>
      <c r="D25" s="48"/>
      <c r="E25" s="45">
        <f t="shared" si="0"/>
        <v>0</v>
      </c>
      <c r="F25" s="46">
        <f t="shared" si="1"/>
        <v>0</v>
      </c>
      <c r="G25" s="48"/>
      <c r="H25" s="45">
        <f t="shared" si="2"/>
        <v>0</v>
      </c>
      <c r="I25" s="51">
        <f t="shared" si="3"/>
        <v>0</v>
      </c>
    </row>
    <row r="26" spans="1:9" x14ac:dyDescent="0.3">
      <c r="A26" s="27">
        <v>14</v>
      </c>
      <c r="B26" s="14" t="s">
        <v>21</v>
      </c>
      <c r="C26" s="47">
        <v>1</v>
      </c>
      <c r="D26" s="48"/>
      <c r="E26" s="45">
        <f t="shared" si="0"/>
        <v>0</v>
      </c>
      <c r="F26" s="46">
        <f t="shared" si="1"/>
        <v>0</v>
      </c>
      <c r="G26" s="48"/>
      <c r="H26" s="45">
        <f t="shared" si="2"/>
        <v>0</v>
      </c>
      <c r="I26" s="51">
        <f t="shared" si="3"/>
        <v>0</v>
      </c>
    </row>
    <row r="27" spans="1:9" x14ac:dyDescent="0.3">
      <c r="A27" s="27">
        <v>15</v>
      </c>
      <c r="B27" s="14" t="s">
        <v>22</v>
      </c>
      <c r="C27" s="47">
        <v>1</v>
      </c>
      <c r="D27" s="48"/>
      <c r="E27" s="45">
        <f t="shared" si="0"/>
        <v>0</v>
      </c>
      <c r="F27" s="46">
        <f t="shared" si="1"/>
        <v>0</v>
      </c>
      <c r="G27" s="48"/>
      <c r="H27" s="45">
        <f t="shared" si="2"/>
        <v>0</v>
      </c>
      <c r="I27" s="51">
        <f t="shared" si="3"/>
        <v>0</v>
      </c>
    </row>
    <row r="28" spans="1:9" x14ac:dyDescent="0.3">
      <c r="A28" s="27">
        <v>16</v>
      </c>
      <c r="B28" s="52" t="s">
        <v>17</v>
      </c>
      <c r="C28" s="47">
        <v>3980</v>
      </c>
      <c r="D28" s="48"/>
      <c r="E28" s="45">
        <f t="shared" si="0"/>
        <v>0</v>
      </c>
      <c r="F28" s="46">
        <f t="shared" si="1"/>
        <v>0</v>
      </c>
      <c r="G28" s="48"/>
      <c r="H28" s="45">
        <f t="shared" si="2"/>
        <v>0</v>
      </c>
      <c r="I28" s="51">
        <f t="shared" si="3"/>
        <v>0</v>
      </c>
    </row>
    <row r="29" spans="1:9" x14ac:dyDescent="0.3">
      <c r="A29" s="27">
        <v>17</v>
      </c>
      <c r="B29" s="14" t="s">
        <v>18</v>
      </c>
      <c r="C29" s="47">
        <v>1</v>
      </c>
      <c r="D29" s="48"/>
      <c r="E29" s="45">
        <f t="shared" si="0"/>
        <v>0</v>
      </c>
      <c r="F29" s="46">
        <f t="shared" si="1"/>
        <v>0</v>
      </c>
      <c r="G29" s="48"/>
      <c r="H29" s="45">
        <f t="shared" si="2"/>
        <v>0</v>
      </c>
      <c r="I29" s="51">
        <f t="shared" si="3"/>
        <v>0</v>
      </c>
    </row>
    <row r="30" spans="1:9" x14ac:dyDescent="0.3">
      <c r="A30" s="27">
        <v>18</v>
      </c>
      <c r="B30" s="14" t="s">
        <v>19</v>
      </c>
      <c r="C30" s="47">
        <v>2</v>
      </c>
      <c r="D30" s="48"/>
      <c r="E30" s="45">
        <f t="shared" si="0"/>
        <v>0</v>
      </c>
      <c r="F30" s="46">
        <f t="shared" si="1"/>
        <v>0</v>
      </c>
      <c r="G30" s="48"/>
      <c r="H30" s="45">
        <f t="shared" si="2"/>
        <v>0</v>
      </c>
      <c r="I30" s="51">
        <f t="shared" si="3"/>
        <v>0</v>
      </c>
    </row>
    <row r="31" spans="1:9" x14ac:dyDescent="0.3">
      <c r="A31" s="27">
        <v>19</v>
      </c>
      <c r="B31" s="52" t="s">
        <v>4</v>
      </c>
      <c r="C31" s="47">
        <v>207</v>
      </c>
      <c r="D31" s="48"/>
      <c r="E31" s="45">
        <f t="shared" si="0"/>
        <v>0</v>
      </c>
      <c r="F31" s="46">
        <f t="shared" si="1"/>
        <v>0</v>
      </c>
      <c r="G31" s="48"/>
      <c r="H31" s="45">
        <f t="shared" si="2"/>
        <v>0</v>
      </c>
      <c r="I31" s="51">
        <f t="shared" si="3"/>
        <v>0</v>
      </c>
    </row>
    <row r="32" spans="1:9" x14ac:dyDescent="0.3">
      <c r="A32" s="27">
        <v>20</v>
      </c>
      <c r="B32" s="14" t="s">
        <v>30</v>
      </c>
      <c r="C32" s="47">
        <v>1</v>
      </c>
      <c r="D32" s="48"/>
      <c r="E32" s="45">
        <f t="shared" si="0"/>
        <v>0</v>
      </c>
      <c r="F32" s="46">
        <f t="shared" si="1"/>
        <v>0</v>
      </c>
      <c r="G32" s="48"/>
      <c r="H32" s="45">
        <f t="shared" si="2"/>
        <v>0</v>
      </c>
      <c r="I32" s="51">
        <f t="shared" si="3"/>
        <v>0</v>
      </c>
    </row>
    <row r="33" spans="1:9" ht="28" x14ac:dyDescent="0.3">
      <c r="A33" s="27">
        <v>21</v>
      </c>
      <c r="B33" s="14" t="s">
        <v>33</v>
      </c>
      <c r="C33" s="47">
        <v>1</v>
      </c>
      <c r="D33" s="48"/>
      <c r="E33" s="45">
        <f t="shared" si="0"/>
        <v>0</v>
      </c>
      <c r="F33" s="46">
        <f t="shared" si="1"/>
        <v>0</v>
      </c>
      <c r="G33" s="48"/>
      <c r="H33" s="45">
        <f t="shared" si="2"/>
        <v>0</v>
      </c>
      <c r="I33" s="51">
        <f t="shared" si="3"/>
        <v>0</v>
      </c>
    </row>
    <row r="34" spans="1:9" ht="13.5" customHeight="1" x14ac:dyDescent="0.3">
      <c r="A34" s="27">
        <v>22</v>
      </c>
      <c r="B34" s="43" t="s">
        <v>31</v>
      </c>
      <c r="C34" s="47">
        <v>1</v>
      </c>
      <c r="D34" s="48"/>
      <c r="E34" s="45">
        <f t="shared" si="0"/>
        <v>0</v>
      </c>
      <c r="F34" s="46">
        <f t="shared" si="1"/>
        <v>0</v>
      </c>
      <c r="G34" s="48"/>
      <c r="H34" s="45">
        <f t="shared" si="2"/>
        <v>0</v>
      </c>
      <c r="I34" s="51">
        <f t="shared" si="3"/>
        <v>0</v>
      </c>
    </row>
    <row r="35" spans="1:9" ht="31.5" customHeight="1" x14ac:dyDescent="0.3">
      <c r="A35" s="31">
        <v>23</v>
      </c>
      <c r="B35" s="44" t="s">
        <v>2</v>
      </c>
      <c r="C35" s="49">
        <v>1</v>
      </c>
      <c r="D35" s="50"/>
      <c r="E35" s="45">
        <f t="shared" si="0"/>
        <v>0</v>
      </c>
      <c r="F35" s="46">
        <f t="shared" si="1"/>
        <v>0</v>
      </c>
      <c r="G35" s="50"/>
      <c r="H35" s="45">
        <f t="shared" si="2"/>
        <v>0</v>
      </c>
      <c r="I35" s="51">
        <f t="shared" si="3"/>
        <v>0</v>
      </c>
    </row>
    <row r="36" spans="1:9" x14ac:dyDescent="0.3">
      <c r="A36" s="27">
        <v>24</v>
      </c>
      <c r="B36" s="14" t="s">
        <v>28</v>
      </c>
      <c r="C36" s="47">
        <v>10</v>
      </c>
      <c r="D36" s="48"/>
      <c r="E36" s="45">
        <f t="shared" si="0"/>
        <v>0</v>
      </c>
      <c r="F36" s="46">
        <f t="shared" si="1"/>
        <v>0</v>
      </c>
      <c r="G36" s="48"/>
      <c r="H36" s="45">
        <f t="shared" si="2"/>
        <v>0</v>
      </c>
      <c r="I36" s="51">
        <f t="shared" si="3"/>
        <v>0</v>
      </c>
    </row>
    <row r="37" spans="1:9" x14ac:dyDescent="0.3">
      <c r="A37" s="27">
        <v>25</v>
      </c>
      <c r="B37" s="14" t="s">
        <v>3</v>
      </c>
      <c r="C37" s="47">
        <v>1</v>
      </c>
      <c r="D37" s="48"/>
      <c r="E37" s="45">
        <f t="shared" si="0"/>
        <v>0</v>
      </c>
      <c r="F37" s="46">
        <f t="shared" si="1"/>
        <v>0</v>
      </c>
      <c r="G37" s="48"/>
      <c r="H37" s="45">
        <f t="shared" si="2"/>
        <v>0</v>
      </c>
      <c r="I37" s="51">
        <f t="shared" si="3"/>
        <v>0</v>
      </c>
    </row>
    <row r="38" spans="1:9" x14ac:dyDescent="0.3">
      <c r="A38" s="27">
        <v>26</v>
      </c>
      <c r="B38" s="14" t="s">
        <v>29</v>
      </c>
      <c r="C38" s="47">
        <v>1</v>
      </c>
      <c r="D38" s="48"/>
      <c r="E38" s="45">
        <f t="shared" si="0"/>
        <v>0</v>
      </c>
      <c r="F38" s="46">
        <f t="shared" si="1"/>
        <v>0</v>
      </c>
      <c r="G38" s="48"/>
      <c r="H38" s="45">
        <f t="shared" si="2"/>
        <v>0</v>
      </c>
      <c r="I38" s="51">
        <f t="shared" si="3"/>
        <v>0</v>
      </c>
    </row>
    <row r="39" spans="1:9" x14ac:dyDescent="0.3">
      <c r="A39" s="27">
        <v>27</v>
      </c>
      <c r="B39" s="14" t="s">
        <v>32</v>
      </c>
      <c r="C39" s="47">
        <v>1</v>
      </c>
      <c r="D39" s="48"/>
      <c r="E39" s="45">
        <f t="shared" si="0"/>
        <v>0</v>
      </c>
      <c r="F39" s="46">
        <f t="shared" si="1"/>
        <v>0</v>
      </c>
      <c r="G39" s="48"/>
      <c r="H39" s="45">
        <f t="shared" si="2"/>
        <v>0</v>
      </c>
      <c r="I39" s="51">
        <f t="shared" si="3"/>
        <v>0</v>
      </c>
    </row>
    <row r="40" spans="1:9" x14ac:dyDescent="0.3">
      <c r="A40" s="27">
        <v>28</v>
      </c>
      <c r="B40" s="14" t="s">
        <v>34</v>
      </c>
      <c r="C40" s="47">
        <v>1</v>
      </c>
      <c r="D40" s="48"/>
      <c r="E40" s="45">
        <f t="shared" si="0"/>
        <v>0</v>
      </c>
      <c r="F40" s="46">
        <f t="shared" si="1"/>
        <v>0</v>
      </c>
      <c r="G40" s="48"/>
      <c r="H40" s="45">
        <f t="shared" si="2"/>
        <v>0</v>
      </c>
      <c r="I40" s="51">
        <f t="shared" si="3"/>
        <v>0</v>
      </c>
    </row>
    <row r="41" spans="1:9" x14ac:dyDescent="0.3">
      <c r="A41" s="27">
        <v>29</v>
      </c>
      <c r="B41" s="14" t="s">
        <v>35</v>
      </c>
      <c r="C41" s="47">
        <v>1</v>
      </c>
      <c r="D41" s="48"/>
      <c r="E41" s="45">
        <f t="shared" si="0"/>
        <v>0</v>
      </c>
      <c r="F41" s="46">
        <f t="shared" si="1"/>
        <v>0</v>
      </c>
      <c r="G41" s="48"/>
      <c r="H41" s="45">
        <f t="shared" si="2"/>
        <v>0</v>
      </c>
      <c r="I41" s="51">
        <f t="shared" si="3"/>
        <v>0</v>
      </c>
    </row>
    <row r="42" spans="1:9" ht="29.25" customHeight="1" x14ac:dyDescent="0.3">
      <c r="A42" s="27">
        <v>30</v>
      </c>
      <c r="B42" s="14" t="s">
        <v>26</v>
      </c>
      <c r="C42" s="47">
        <v>1</v>
      </c>
      <c r="D42" s="48"/>
      <c r="E42" s="45">
        <f t="shared" si="0"/>
        <v>0</v>
      </c>
      <c r="F42" s="46">
        <f t="shared" si="1"/>
        <v>0</v>
      </c>
      <c r="G42" s="48"/>
      <c r="H42" s="45">
        <f t="shared" si="2"/>
        <v>0</v>
      </c>
      <c r="I42" s="51">
        <f t="shared" si="3"/>
        <v>0</v>
      </c>
    </row>
    <row r="43" spans="1:9" x14ac:dyDescent="0.3">
      <c r="A43" s="27">
        <v>31</v>
      </c>
      <c r="B43" s="14" t="s">
        <v>27</v>
      </c>
      <c r="C43" s="47">
        <v>1</v>
      </c>
      <c r="D43" s="48"/>
      <c r="E43" s="45">
        <f t="shared" si="0"/>
        <v>0</v>
      </c>
      <c r="F43" s="46">
        <f t="shared" si="1"/>
        <v>0</v>
      </c>
      <c r="G43" s="48"/>
      <c r="H43" s="45">
        <f t="shared" si="2"/>
        <v>0</v>
      </c>
      <c r="I43" s="51">
        <f t="shared" si="3"/>
        <v>0</v>
      </c>
    </row>
    <row r="44" spans="1:9" x14ac:dyDescent="0.3">
      <c r="A44" s="27">
        <v>32</v>
      </c>
      <c r="B44" s="2" t="s">
        <v>57</v>
      </c>
      <c r="C44" s="47">
        <v>0</v>
      </c>
      <c r="D44" s="48"/>
      <c r="E44" s="45">
        <f t="shared" si="0"/>
        <v>0</v>
      </c>
      <c r="F44" s="46">
        <f t="shared" si="1"/>
        <v>0</v>
      </c>
      <c r="G44" s="48"/>
      <c r="H44" s="45">
        <f t="shared" si="2"/>
        <v>0</v>
      </c>
      <c r="I44" s="51">
        <f t="shared" si="3"/>
        <v>0</v>
      </c>
    </row>
    <row r="45" spans="1:9" x14ac:dyDescent="0.3">
      <c r="A45" s="27">
        <v>33</v>
      </c>
      <c r="B45" s="2" t="s">
        <v>59</v>
      </c>
      <c r="C45" s="47">
        <v>0</v>
      </c>
      <c r="D45" s="48"/>
      <c r="E45" s="45">
        <f t="shared" si="0"/>
        <v>0</v>
      </c>
      <c r="F45" s="46">
        <f t="shared" si="1"/>
        <v>0</v>
      </c>
      <c r="G45" s="48"/>
      <c r="H45" s="45">
        <f t="shared" si="2"/>
        <v>0</v>
      </c>
      <c r="I45" s="51">
        <f t="shared" si="3"/>
        <v>0</v>
      </c>
    </row>
    <row r="46" spans="1:9" x14ac:dyDescent="0.3">
      <c r="A46" s="27">
        <v>34</v>
      </c>
      <c r="B46" s="2" t="s">
        <v>58</v>
      </c>
      <c r="C46" s="47">
        <v>1</v>
      </c>
      <c r="D46" s="48"/>
      <c r="E46" s="45">
        <f t="shared" si="0"/>
        <v>0</v>
      </c>
      <c r="F46" s="46">
        <f t="shared" si="1"/>
        <v>0</v>
      </c>
      <c r="G46" s="48"/>
      <c r="H46" s="45">
        <f t="shared" si="2"/>
        <v>0</v>
      </c>
      <c r="I46" s="51">
        <f t="shared" si="3"/>
        <v>0</v>
      </c>
    </row>
    <row r="47" spans="1:9" x14ac:dyDescent="0.3">
      <c r="A47" s="27">
        <v>35</v>
      </c>
      <c r="B47" s="2" t="s">
        <v>84</v>
      </c>
      <c r="C47" s="47">
        <v>1</v>
      </c>
      <c r="D47" s="48"/>
      <c r="E47" s="45">
        <f t="shared" si="0"/>
        <v>0</v>
      </c>
      <c r="F47" s="46">
        <f t="shared" si="1"/>
        <v>0</v>
      </c>
      <c r="G47" s="48"/>
      <c r="H47" s="45">
        <f t="shared" si="2"/>
        <v>0</v>
      </c>
      <c r="I47" s="51">
        <f t="shared" si="3"/>
        <v>0</v>
      </c>
    </row>
    <row r="48" spans="1:9" x14ac:dyDescent="0.3">
      <c r="A48" s="27">
        <v>36</v>
      </c>
      <c r="B48" s="2" t="s">
        <v>84</v>
      </c>
      <c r="C48" s="47">
        <v>1</v>
      </c>
      <c r="D48" s="48"/>
      <c r="E48" s="45">
        <f t="shared" si="0"/>
        <v>0</v>
      </c>
      <c r="F48" s="46">
        <f t="shared" si="1"/>
        <v>0</v>
      </c>
      <c r="G48" s="48"/>
      <c r="H48" s="45">
        <f t="shared" si="2"/>
        <v>0</v>
      </c>
      <c r="I48" s="51">
        <f t="shared" si="3"/>
        <v>0</v>
      </c>
    </row>
    <row r="49" spans="1:9" ht="14.5" thickBot="1" x14ac:dyDescent="0.35">
      <c r="A49" s="27">
        <v>37</v>
      </c>
      <c r="B49" s="2" t="s">
        <v>84</v>
      </c>
      <c r="C49" s="47">
        <v>1</v>
      </c>
      <c r="D49" s="48"/>
      <c r="E49" s="45">
        <f t="shared" si="0"/>
        <v>0</v>
      </c>
      <c r="F49" s="46">
        <f t="shared" si="1"/>
        <v>0</v>
      </c>
      <c r="G49" s="48"/>
      <c r="H49" s="45">
        <f t="shared" si="2"/>
        <v>0</v>
      </c>
      <c r="I49" s="51">
        <f t="shared" si="3"/>
        <v>0</v>
      </c>
    </row>
    <row r="50" spans="1:9" s="1" customFormat="1" ht="14.5" thickBot="1" x14ac:dyDescent="0.35">
      <c r="A50" s="32"/>
      <c r="B50" s="17" t="s">
        <v>5</v>
      </c>
      <c r="C50" s="42">
        <f t="shared" ref="C50:I50" si="4">SUM(C13:C49)</f>
        <v>7128</v>
      </c>
      <c r="D50" s="39">
        <f t="shared" si="4"/>
        <v>0</v>
      </c>
      <c r="E50" s="39">
        <f t="shared" si="4"/>
        <v>0</v>
      </c>
      <c r="F50" s="18">
        <f t="shared" si="4"/>
        <v>0</v>
      </c>
      <c r="G50" s="39">
        <f t="shared" si="4"/>
        <v>0</v>
      </c>
      <c r="H50" s="39">
        <f t="shared" si="4"/>
        <v>0</v>
      </c>
      <c r="I50" s="41">
        <f t="shared" si="4"/>
        <v>0</v>
      </c>
    </row>
    <row r="51" spans="1:9" ht="36" customHeight="1" thickBot="1" x14ac:dyDescent="0.35">
      <c r="A51" s="115" t="s">
        <v>48</v>
      </c>
      <c r="B51" s="116"/>
      <c r="C51" s="37"/>
      <c r="D51" s="38" t="s">
        <v>49</v>
      </c>
      <c r="E51" s="35">
        <v>0.6</v>
      </c>
      <c r="F51" s="36">
        <f>F50*E51</f>
        <v>0</v>
      </c>
      <c r="G51" s="11" t="s">
        <v>50</v>
      </c>
      <c r="H51" s="40">
        <v>0.4</v>
      </c>
      <c r="I51" s="36">
        <f>I50*H51</f>
        <v>0</v>
      </c>
    </row>
    <row r="52" spans="1:9" ht="36" customHeight="1" thickBot="1" x14ac:dyDescent="0.35">
      <c r="A52" s="117" t="s">
        <v>62</v>
      </c>
      <c r="B52" s="118"/>
      <c r="C52" s="118"/>
      <c r="D52" s="119"/>
      <c r="E52" s="120">
        <f>I51+F51</f>
        <v>0</v>
      </c>
      <c r="F52" s="121"/>
      <c r="G52" s="121"/>
      <c r="H52" s="121"/>
      <c r="I52" s="122"/>
    </row>
    <row r="53" spans="1:9" ht="36" customHeight="1" thickBot="1" x14ac:dyDescent="0.35">
      <c r="A53" s="101" t="s">
        <v>75</v>
      </c>
      <c r="B53" s="102"/>
      <c r="C53" s="53"/>
      <c r="D53" s="11"/>
      <c r="E53" s="54"/>
      <c r="F53" s="12"/>
      <c r="G53" s="11"/>
      <c r="H53" s="55"/>
      <c r="I53" s="25"/>
    </row>
    <row r="54" spans="1:9" ht="28.5" thickBot="1" x14ac:dyDescent="0.35">
      <c r="A54" s="56" t="s">
        <v>76</v>
      </c>
      <c r="B54" s="57" t="s">
        <v>77</v>
      </c>
      <c r="C54" s="20" t="s">
        <v>78</v>
      </c>
      <c r="D54" s="103"/>
      <c r="E54" s="103"/>
      <c r="F54" s="103"/>
      <c r="G54" s="103"/>
      <c r="H54" s="103"/>
      <c r="I54" s="104"/>
    </row>
    <row r="55" spans="1:9" ht="28.5" thickBot="1" x14ac:dyDescent="0.35">
      <c r="A55" s="58">
        <v>1</v>
      </c>
      <c r="B55" s="59" t="s">
        <v>79</v>
      </c>
      <c r="C55" s="60"/>
      <c r="D55" s="105"/>
      <c r="E55" s="105"/>
      <c r="F55" s="105"/>
      <c r="G55" s="105"/>
      <c r="H55" s="105"/>
      <c r="I55" s="106"/>
    </row>
    <row r="56" spans="1:9" ht="65.5" customHeight="1" x14ac:dyDescent="0.4">
      <c r="G56" s="100" t="s">
        <v>69</v>
      </c>
      <c r="H56" s="100"/>
      <c r="I56" s="100"/>
    </row>
  </sheetData>
  <sheetProtection algorithmName="SHA-512" hashValue="g0FcnnXuamQYOLY1KeyQfEuS2RcSBOTFY+XqGStBJyQctyw5sF8oGfB5s29lMp4Q8ZdbKUQqoU/T/YOc2aTg6w==" saltValue="0iRirC2PuI8hls8gBBB5SQ==" spinCount="100000" sheet="1" objects="1" scenarios="1"/>
  <mergeCells count="15">
    <mergeCell ref="G56:I56"/>
    <mergeCell ref="A53:B53"/>
    <mergeCell ref="D54:I54"/>
    <mergeCell ref="D55:I55"/>
    <mergeCell ref="A51:B51"/>
    <mergeCell ref="A52:D52"/>
    <mergeCell ref="E52:I52"/>
    <mergeCell ref="C1:H3"/>
    <mergeCell ref="C4:H4"/>
    <mergeCell ref="C7:H7"/>
    <mergeCell ref="C8:H8"/>
    <mergeCell ref="A11:C11"/>
    <mergeCell ref="D11:F11"/>
    <mergeCell ref="G11:I11"/>
    <mergeCell ref="D10:E10"/>
  </mergeCells>
  <printOptions horizontalCentered="1"/>
  <pageMargins left="0" right="0" top="0" bottom="0" header="0" footer="0"/>
  <pageSetup paperSize="8" scale="95" orientation="portrait" horizontalDpi="1200" verticalDpi="1200" r:id="rId1"/>
  <headerFooter>
    <oddFooter>&amp;L&amp;D&amp;C&amp;P of &amp;N&amp;R&amp;A</oddFooter>
  </headerFooter>
  <colBreaks count="1" manualBreakCount="1">
    <brk id="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6"/>
  <sheetViews>
    <sheetView view="pageBreakPreview" zoomScale="70" zoomScaleNormal="100" zoomScaleSheetLayoutView="70" workbookViewId="0">
      <selection activeCell="I17" sqref="I17"/>
    </sheetView>
  </sheetViews>
  <sheetFormatPr defaultColWidth="9.1796875" defaultRowHeight="14" x14ac:dyDescent="0.3"/>
  <cols>
    <col min="1" max="1" width="12.26953125" style="33" customWidth="1"/>
    <col min="2" max="2" width="35.1796875" style="2" customWidth="1"/>
    <col min="3" max="9" width="15" style="2" customWidth="1"/>
    <col min="10" max="10" width="52.7265625" style="2" customWidth="1"/>
    <col min="11" max="16384" width="9.1796875" style="2"/>
  </cols>
  <sheetData>
    <row r="1" spans="1:9" ht="14.5" thickTop="1" x14ac:dyDescent="0.3">
      <c r="A1" s="28"/>
      <c r="B1" s="23"/>
      <c r="C1" s="94" t="s">
        <v>60</v>
      </c>
      <c r="D1" s="95"/>
      <c r="E1" s="95"/>
      <c r="F1" s="95"/>
      <c r="G1" s="95"/>
      <c r="H1" s="95"/>
      <c r="I1" s="24"/>
    </row>
    <row r="2" spans="1:9" ht="8.25" customHeight="1" x14ac:dyDescent="0.3">
      <c r="A2" s="29"/>
      <c r="B2" s="12"/>
      <c r="C2" s="96"/>
      <c r="D2" s="96"/>
      <c r="E2" s="96"/>
      <c r="F2" s="96"/>
      <c r="G2" s="96"/>
      <c r="H2" s="96"/>
      <c r="I2" s="25"/>
    </row>
    <row r="3" spans="1:9" ht="9.75" customHeight="1" x14ac:dyDescent="0.3">
      <c r="A3" s="29"/>
      <c r="B3" s="12"/>
      <c r="C3" s="96"/>
      <c r="D3" s="96"/>
      <c r="E3" s="96"/>
      <c r="F3" s="96"/>
      <c r="G3" s="96"/>
      <c r="H3" s="96"/>
      <c r="I3" s="25"/>
    </row>
    <row r="4" spans="1:9" ht="21.75" customHeight="1" x14ac:dyDescent="0.4">
      <c r="A4" s="29"/>
      <c r="B4" s="12"/>
      <c r="C4" s="93"/>
      <c r="D4" s="93"/>
      <c r="E4" s="93"/>
      <c r="F4" s="93"/>
      <c r="G4" s="93"/>
      <c r="H4" s="93"/>
      <c r="I4" s="25"/>
    </row>
    <row r="5" spans="1:9" ht="22.5" customHeight="1" x14ac:dyDescent="0.3">
      <c r="A5" s="29"/>
      <c r="B5" s="12"/>
      <c r="C5" s="22" t="s">
        <v>80</v>
      </c>
      <c r="D5" s="22"/>
      <c r="E5" s="22"/>
      <c r="F5" s="22"/>
      <c r="G5" s="22"/>
      <c r="H5" s="22"/>
      <c r="I5" s="25"/>
    </row>
    <row r="6" spans="1:9" ht="14.25" customHeight="1" x14ac:dyDescent="0.3">
      <c r="A6" s="29"/>
      <c r="B6" s="12"/>
      <c r="C6" s="22"/>
      <c r="D6" s="22"/>
      <c r="E6" s="22"/>
      <c r="F6" s="22"/>
      <c r="G6" s="22"/>
      <c r="H6" s="22"/>
      <c r="I6" s="25"/>
    </row>
    <row r="7" spans="1:9" ht="36.75" customHeight="1" x14ac:dyDescent="0.35">
      <c r="A7" s="34" t="s">
        <v>72</v>
      </c>
      <c r="B7" s="15"/>
      <c r="C7" s="97" t="str">
        <f>'COVER SHEET'!$E18</f>
        <v>THE PROVISION OF TRAVEL MANAGEMENT SERVICES FOR A PERIOD OF 36 MONTHS</v>
      </c>
      <c r="D7" s="97"/>
      <c r="E7" s="97"/>
      <c r="F7" s="97"/>
      <c r="G7" s="97"/>
      <c r="H7" s="97"/>
      <c r="I7" s="25"/>
    </row>
    <row r="8" spans="1:9" ht="29.25" customHeight="1" x14ac:dyDescent="0.3">
      <c r="A8" s="34" t="s">
        <v>1</v>
      </c>
      <c r="B8" s="15"/>
      <c r="C8" s="98" t="s">
        <v>73</v>
      </c>
      <c r="D8" s="99"/>
      <c r="E8" s="99"/>
      <c r="F8" s="99"/>
      <c r="G8" s="99"/>
      <c r="H8" s="99"/>
      <c r="I8" s="25"/>
    </row>
    <row r="9" spans="1:9" ht="14.25" customHeight="1" x14ac:dyDescent="0.3">
      <c r="A9" s="34"/>
      <c r="B9" s="15"/>
      <c r="C9" s="16"/>
      <c r="D9" s="16"/>
      <c r="E9" s="16"/>
      <c r="F9" s="16"/>
      <c r="G9" s="16"/>
      <c r="H9" s="16"/>
      <c r="I9" s="25"/>
    </row>
    <row r="10" spans="1:9" ht="15" customHeight="1" thickBot="1" x14ac:dyDescent="0.45">
      <c r="A10" s="34" t="s">
        <v>43</v>
      </c>
      <c r="B10" s="15"/>
      <c r="C10" s="16"/>
      <c r="D10" s="93"/>
      <c r="E10" s="93"/>
      <c r="F10" s="16"/>
      <c r="G10" s="16"/>
      <c r="H10" s="16"/>
      <c r="I10" s="25"/>
    </row>
    <row r="11" spans="1:9" ht="14.5" thickBot="1" x14ac:dyDescent="0.35">
      <c r="A11" s="107"/>
      <c r="B11" s="108"/>
      <c r="C11" s="109"/>
      <c r="D11" s="110" t="s">
        <v>41</v>
      </c>
      <c r="E11" s="111"/>
      <c r="F11" s="112"/>
      <c r="G11" s="113" t="s">
        <v>42</v>
      </c>
      <c r="H11" s="113"/>
      <c r="I11" s="114"/>
    </row>
    <row r="12" spans="1:9" s="3" customFormat="1" ht="28.5" thickBot="1" x14ac:dyDescent="0.35">
      <c r="A12" s="30" t="s">
        <v>7</v>
      </c>
      <c r="B12" s="19" t="s">
        <v>38</v>
      </c>
      <c r="C12" s="20" t="s">
        <v>36</v>
      </c>
      <c r="D12" s="20" t="s">
        <v>37</v>
      </c>
      <c r="E12" s="20" t="s">
        <v>39</v>
      </c>
      <c r="F12" s="20" t="s">
        <v>40</v>
      </c>
      <c r="G12" s="20" t="s">
        <v>37</v>
      </c>
      <c r="H12" s="21" t="s">
        <v>39</v>
      </c>
      <c r="I12" s="26" t="s">
        <v>40</v>
      </c>
    </row>
    <row r="13" spans="1:9" x14ac:dyDescent="0.3">
      <c r="A13" s="27">
        <v>1</v>
      </c>
      <c r="B13" s="14" t="s">
        <v>8</v>
      </c>
      <c r="C13" s="61">
        <v>2</v>
      </c>
      <c r="D13" s="48"/>
      <c r="E13" s="45">
        <f t="shared" ref="E13:E49" si="0">D13*1.15</f>
        <v>0</v>
      </c>
      <c r="F13" s="46">
        <f>E13*C13</f>
        <v>0</v>
      </c>
      <c r="G13" s="48"/>
      <c r="H13" s="45">
        <f>G13*1.15</f>
        <v>0</v>
      </c>
      <c r="I13" s="51">
        <f>C13*H13</f>
        <v>0</v>
      </c>
    </row>
    <row r="14" spans="1:9" x14ac:dyDescent="0.3">
      <c r="A14" s="27">
        <v>2</v>
      </c>
      <c r="B14" s="14" t="s">
        <v>9</v>
      </c>
      <c r="C14" s="61">
        <v>1</v>
      </c>
      <c r="D14" s="48"/>
      <c r="E14" s="45">
        <f t="shared" si="0"/>
        <v>0</v>
      </c>
      <c r="F14" s="46">
        <f t="shared" ref="F14:F49" si="1">E14*C14</f>
        <v>0</v>
      </c>
      <c r="G14" s="48"/>
      <c r="H14" s="45">
        <f t="shared" ref="H14:H49" si="2">G14*1.15</f>
        <v>0</v>
      </c>
      <c r="I14" s="51">
        <f t="shared" ref="I14:I49" si="3">C14*H14</f>
        <v>0</v>
      </c>
    </row>
    <row r="15" spans="1:9" x14ac:dyDescent="0.3">
      <c r="A15" s="27">
        <v>3</v>
      </c>
      <c r="B15" s="14" t="s">
        <v>10</v>
      </c>
      <c r="C15" s="61">
        <v>2770</v>
      </c>
      <c r="D15" s="48"/>
      <c r="E15" s="45">
        <f t="shared" si="0"/>
        <v>0</v>
      </c>
      <c r="F15" s="46">
        <f t="shared" si="1"/>
        <v>0</v>
      </c>
      <c r="G15" s="48"/>
      <c r="H15" s="45">
        <f t="shared" si="2"/>
        <v>0</v>
      </c>
      <c r="I15" s="51">
        <f t="shared" si="3"/>
        <v>0</v>
      </c>
    </row>
    <row r="16" spans="1:9" x14ac:dyDescent="0.3">
      <c r="A16" s="27">
        <v>4</v>
      </c>
      <c r="B16" s="14" t="s">
        <v>11</v>
      </c>
      <c r="C16" s="61">
        <v>1</v>
      </c>
      <c r="D16" s="48"/>
      <c r="E16" s="45">
        <f t="shared" si="0"/>
        <v>0</v>
      </c>
      <c r="F16" s="46">
        <f t="shared" si="1"/>
        <v>0</v>
      </c>
      <c r="G16" s="48"/>
      <c r="H16" s="45">
        <f t="shared" si="2"/>
        <v>0</v>
      </c>
      <c r="I16" s="51">
        <f t="shared" si="3"/>
        <v>0</v>
      </c>
    </row>
    <row r="17" spans="1:9" x14ac:dyDescent="0.3">
      <c r="A17" s="27">
        <v>5</v>
      </c>
      <c r="B17" s="14" t="s">
        <v>12</v>
      </c>
      <c r="C17" s="61">
        <v>1</v>
      </c>
      <c r="D17" s="48"/>
      <c r="E17" s="45">
        <f t="shared" si="0"/>
        <v>0</v>
      </c>
      <c r="F17" s="46">
        <f t="shared" si="1"/>
        <v>0</v>
      </c>
      <c r="G17" s="48"/>
      <c r="H17" s="45">
        <f t="shared" si="2"/>
        <v>0</v>
      </c>
      <c r="I17" s="51">
        <f t="shared" si="3"/>
        <v>0</v>
      </c>
    </row>
    <row r="18" spans="1:9" x14ac:dyDescent="0.3">
      <c r="A18" s="27">
        <v>6</v>
      </c>
      <c r="B18" s="14" t="s">
        <v>13</v>
      </c>
      <c r="C18" s="61">
        <v>1</v>
      </c>
      <c r="D18" s="48"/>
      <c r="E18" s="45">
        <f t="shared" si="0"/>
        <v>0</v>
      </c>
      <c r="F18" s="46">
        <f t="shared" si="1"/>
        <v>0</v>
      </c>
      <c r="G18" s="48"/>
      <c r="H18" s="45">
        <f t="shared" si="2"/>
        <v>0</v>
      </c>
      <c r="I18" s="51">
        <f t="shared" si="3"/>
        <v>0</v>
      </c>
    </row>
    <row r="19" spans="1:9" x14ac:dyDescent="0.3">
      <c r="A19" s="27">
        <v>7</v>
      </c>
      <c r="B19" s="14" t="s">
        <v>23</v>
      </c>
      <c r="C19" s="61">
        <v>1</v>
      </c>
      <c r="D19" s="48"/>
      <c r="E19" s="45">
        <f t="shared" si="0"/>
        <v>0</v>
      </c>
      <c r="F19" s="46">
        <f t="shared" si="1"/>
        <v>0</v>
      </c>
      <c r="G19" s="48"/>
      <c r="H19" s="45">
        <f t="shared" si="2"/>
        <v>0</v>
      </c>
      <c r="I19" s="51">
        <f t="shared" si="3"/>
        <v>0</v>
      </c>
    </row>
    <row r="20" spans="1:9" x14ac:dyDescent="0.3">
      <c r="A20" s="27">
        <v>8</v>
      </c>
      <c r="B20" s="14" t="s">
        <v>24</v>
      </c>
      <c r="C20" s="61">
        <v>1</v>
      </c>
      <c r="D20" s="48"/>
      <c r="E20" s="45">
        <f t="shared" si="0"/>
        <v>0</v>
      </c>
      <c r="F20" s="46">
        <f t="shared" si="1"/>
        <v>0</v>
      </c>
      <c r="G20" s="48"/>
      <c r="H20" s="45">
        <f t="shared" si="2"/>
        <v>0</v>
      </c>
      <c r="I20" s="51">
        <f t="shared" si="3"/>
        <v>0</v>
      </c>
    </row>
    <row r="21" spans="1:9" x14ac:dyDescent="0.3">
      <c r="A21" s="27">
        <v>9</v>
      </c>
      <c r="B21" s="14" t="s">
        <v>25</v>
      </c>
      <c r="C21" s="61">
        <v>1</v>
      </c>
      <c r="D21" s="48"/>
      <c r="E21" s="45">
        <f t="shared" si="0"/>
        <v>0</v>
      </c>
      <c r="F21" s="46">
        <f t="shared" si="1"/>
        <v>0</v>
      </c>
      <c r="G21" s="48"/>
      <c r="H21" s="45">
        <f t="shared" si="2"/>
        <v>0</v>
      </c>
      <c r="I21" s="51">
        <f t="shared" si="3"/>
        <v>0</v>
      </c>
    </row>
    <row r="22" spans="1:9" x14ac:dyDescent="0.3">
      <c r="A22" s="27">
        <v>10</v>
      </c>
      <c r="B22" s="14" t="s">
        <v>14</v>
      </c>
      <c r="C22" s="61">
        <v>1294</v>
      </c>
      <c r="D22" s="48"/>
      <c r="E22" s="45">
        <f t="shared" si="0"/>
        <v>0</v>
      </c>
      <c r="F22" s="46">
        <f t="shared" si="1"/>
        <v>0</v>
      </c>
      <c r="G22" s="48"/>
      <c r="H22" s="45">
        <f t="shared" si="2"/>
        <v>0</v>
      </c>
      <c r="I22" s="51">
        <f t="shared" si="3"/>
        <v>0</v>
      </c>
    </row>
    <row r="23" spans="1:9" x14ac:dyDescent="0.3">
      <c r="A23" s="27">
        <v>11</v>
      </c>
      <c r="B23" s="14" t="s">
        <v>15</v>
      </c>
      <c r="C23" s="61">
        <v>1</v>
      </c>
      <c r="D23" s="48"/>
      <c r="E23" s="45">
        <f t="shared" si="0"/>
        <v>0</v>
      </c>
      <c r="F23" s="46">
        <f t="shared" si="1"/>
        <v>0</v>
      </c>
      <c r="G23" s="48"/>
      <c r="H23" s="45">
        <f t="shared" si="2"/>
        <v>0</v>
      </c>
      <c r="I23" s="51">
        <f t="shared" si="3"/>
        <v>0</v>
      </c>
    </row>
    <row r="24" spans="1:9" x14ac:dyDescent="0.3">
      <c r="A24" s="27">
        <v>12</v>
      </c>
      <c r="B24" s="14" t="s">
        <v>16</v>
      </c>
      <c r="C24" s="61">
        <v>1</v>
      </c>
      <c r="D24" s="48"/>
      <c r="E24" s="45">
        <f t="shared" si="0"/>
        <v>0</v>
      </c>
      <c r="F24" s="46">
        <f t="shared" si="1"/>
        <v>0</v>
      </c>
      <c r="G24" s="48"/>
      <c r="H24" s="45">
        <f t="shared" si="2"/>
        <v>0</v>
      </c>
      <c r="I24" s="51">
        <f t="shared" si="3"/>
        <v>0</v>
      </c>
    </row>
    <row r="25" spans="1:9" x14ac:dyDescent="0.3">
      <c r="A25" s="27">
        <v>13</v>
      </c>
      <c r="B25" s="14" t="s">
        <v>20</v>
      </c>
      <c r="C25" s="61">
        <v>1656</v>
      </c>
      <c r="D25" s="48"/>
      <c r="E25" s="45">
        <f t="shared" si="0"/>
        <v>0</v>
      </c>
      <c r="F25" s="46">
        <f t="shared" si="1"/>
        <v>0</v>
      </c>
      <c r="G25" s="48"/>
      <c r="H25" s="45">
        <f t="shared" si="2"/>
        <v>0</v>
      </c>
      <c r="I25" s="51">
        <f t="shared" si="3"/>
        <v>0</v>
      </c>
    </row>
    <row r="26" spans="1:9" x14ac:dyDescent="0.3">
      <c r="A26" s="27">
        <v>14</v>
      </c>
      <c r="B26" s="14" t="s">
        <v>21</v>
      </c>
      <c r="C26" s="61">
        <v>1</v>
      </c>
      <c r="D26" s="48"/>
      <c r="E26" s="45">
        <f t="shared" si="0"/>
        <v>0</v>
      </c>
      <c r="F26" s="46">
        <f t="shared" si="1"/>
        <v>0</v>
      </c>
      <c r="G26" s="48"/>
      <c r="H26" s="45">
        <f t="shared" si="2"/>
        <v>0</v>
      </c>
      <c r="I26" s="51">
        <f t="shared" si="3"/>
        <v>0</v>
      </c>
    </row>
    <row r="27" spans="1:9" x14ac:dyDescent="0.3">
      <c r="A27" s="27">
        <v>15</v>
      </c>
      <c r="B27" s="14" t="s">
        <v>22</v>
      </c>
      <c r="C27" s="61">
        <v>1</v>
      </c>
      <c r="D27" s="48"/>
      <c r="E27" s="45">
        <f t="shared" si="0"/>
        <v>0</v>
      </c>
      <c r="F27" s="46">
        <f t="shared" si="1"/>
        <v>0</v>
      </c>
      <c r="G27" s="48"/>
      <c r="H27" s="45">
        <f t="shared" si="2"/>
        <v>0</v>
      </c>
      <c r="I27" s="51">
        <f t="shared" si="3"/>
        <v>0</v>
      </c>
    </row>
    <row r="28" spans="1:9" x14ac:dyDescent="0.3">
      <c r="A28" s="27">
        <v>16</v>
      </c>
      <c r="B28" s="14" t="s">
        <v>17</v>
      </c>
      <c r="C28" s="61">
        <v>5450</v>
      </c>
      <c r="D28" s="48"/>
      <c r="E28" s="45">
        <f t="shared" si="0"/>
        <v>0</v>
      </c>
      <c r="F28" s="46">
        <f t="shared" si="1"/>
        <v>0</v>
      </c>
      <c r="G28" s="48"/>
      <c r="H28" s="45">
        <f t="shared" si="2"/>
        <v>0</v>
      </c>
      <c r="I28" s="51">
        <f t="shared" si="3"/>
        <v>0</v>
      </c>
    </row>
    <row r="29" spans="1:9" x14ac:dyDescent="0.3">
      <c r="A29" s="27">
        <v>17</v>
      </c>
      <c r="B29" s="14" t="s">
        <v>18</v>
      </c>
      <c r="C29" s="61">
        <v>1</v>
      </c>
      <c r="D29" s="48"/>
      <c r="E29" s="45">
        <f t="shared" si="0"/>
        <v>0</v>
      </c>
      <c r="F29" s="46">
        <f t="shared" si="1"/>
        <v>0</v>
      </c>
      <c r="G29" s="48"/>
      <c r="H29" s="45">
        <f t="shared" si="2"/>
        <v>0</v>
      </c>
      <c r="I29" s="51">
        <f t="shared" si="3"/>
        <v>0</v>
      </c>
    </row>
    <row r="30" spans="1:9" x14ac:dyDescent="0.3">
      <c r="A30" s="27">
        <v>18</v>
      </c>
      <c r="B30" s="14" t="s">
        <v>19</v>
      </c>
      <c r="C30" s="61">
        <v>2</v>
      </c>
      <c r="D30" s="48"/>
      <c r="E30" s="45">
        <f t="shared" si="0"/>
        <v>0</v>
      </c>
      <c r="F30" s="46">
        <f t="shared" si="1"/>
        <v>0</v>
      </c>
      <c r="G30" s="48"/>
      <c r="H30" s="45">
        <f t="shared" si="2"/>
        <v>0</v>
      </c>
      <c r="I30" s="51">
        <f t="shared" si="3"/>
        <v>0</v>
      </c>
    </row>
    <row r="31" spans="1:9" x14ac:dyDescent="0.3">
      <c r="A31" s="27">
        <v>19</v>
      </c>
      <c r="B31" s="14" t="s">
        <v>4</v>
      </c>
      <c r="C31" s="61">
        <v>135</v>
      </c>
      <c r="D31" s="48"/>
      <c r="E31" s="45">
        <f t="shared" si="0"/>
        <v>0</v>
      </c>
      <c r="F31" s="46">
        <f t="shared" si="1"/>
        <v>0</v>
      </c>
      <c r="G31" s="48"/>
      <c r="H31" s="45">
        <f t="shared" si="2"/>
        <v>0</v>
      </c>
      <c r="I31" s="51">
        <f t="shared" si="3"/>
        <v>0</v>
      </c>
    </row>
    <row r="32" spans="1:9" x14ac:dyDescent="0.3">
      <c r="A32" s="27">
        <v>20</v>
      </c>
      <c r="B32" s="14" t="s">
        <v>30</v>
      </c>
      <c r="C32" s="61">
        <v>1</v>
      </c>
      <c r="D32" s="48"/>
      <c r="E32" s="45">
        <f t="shared" si="0"/>
        <v>0</v>
      </c>
      <c r="F32" s="46">
        <f t="shared" si="1"/>
        <v>0</v>
      </c>
      <c r="G32" s="48"/>
      <c r="H32" s="45">
        <f t="shared" si="2"/>
        <v>0</v>
      </c>
      <c r="I32" s="51">
        <f t="shared" si="3"/>
        <v>0</v>
      </c>
    </row>
    <row r="33" spans="1:9" ht="28" x14ac:dyDescent="0.3">
      <c r="A33" s="27">
        <v>21</v>
      </c>
      <c r="B33" s="14" t="s">
        <v>33</v>
      </c>
      <c r="C33" s="61">
        <v>1</v>
      </c>
      <c r="D33" s="48"/>
      <c r="E33" s="45">
        <f t="shared" si="0"/>
        <v>0</v>
      </c>
      <c r="F33" s="46">
        <f t="shared" si="1"/>
        <v>0</v>
      </c>
      <c r="G33" s="48"/>
      <c r="H33" s="45">
        <f t="shared" si="2"/>
        <v>0</v>
      </c>
      <c r="I33" s="51">
        <f t="shared" si="3"/>
        <v>0</v>
      </c>
    </row>
    <row r="34" spans="1:9" ht="13.5" customHeight="1" x14ac:dyDescent="0.3">
      <c r="A34" s="27">
        <v>22</v>
      </c>
      <c r="B34" s="43" t="s">
        <v>31</v>
      </c>
      <c r="C34" s="61">
        <v>1</v>
      </c>
      <c r="D34" s="48"/>
      <c r="E34" s="45">
        <f t="shared" si="0"/>
        <v>0</v>
      </c>
      <c r="F34" s="46">
        <f t="shared" si="1"/>
        <v>0</v>
      </c>
      <c r="G34" s="48"/>
      <c r="H34" s="45">
        <f t="shared" si="2"/>
        <v>0</v>
      </c>
      <c r="I34" s="51">
        <f t="shared" si="3"/>
        <v>0</v>
      </c>
    </row>
    <row r="35" spans="1:9" ht="31.5" customHeight="1" x14ac:dyDescent="0.3">
      <c r="A35" s="31">
        <v>23</v>
      </c>
      <c r="B35" s="44" t="s">
        <v>2</v>
      </c>
      <c r="C35" s="62">
        <v>1</v>
      </c>
      <c r="D35" s="50"/>
      <c r="E35" s="45">
        <f t="shared" si="0"/>
        <v>0</v>
      </c>
      <c r="F35" s="46">
        <f t="shared" si="1"/>
        <v>0</v>
      </c>
      <c r="G35" s="50"/>
      <c r="H35" s="45">
        <f t="shared" si="2"/>
        <v>0</v>
      </c>
      <c r="I35" s="51">
        <f t="shared" si="3"/>
        <v>0</v>
      </c>
    </row>
    <row r="36" spans="1:9" x14ac:dyDescent="0.3">
      <c r="A36" s="27">
        <v>24</v>
      </c>
      <c r="B36" s="14" t="s">
        <v>28</v>
      </c>
      <c r="C36" s="61">
        <v>100</v>
      </c>
      <c r="D36" s="48"/>
      <c r="E36" s="45">
        <f t="shared" si="0"/>
        <v>0</v>
      </c>
      <c r="F36" s="46">
        <f t="shared" si="1"/>
        <v>0</v>
      </c>
      <c r="G36" s="48"/>
      <c r="H36" s="45">
        <f t="shared" si="2"/>
        <v>0</v>
      </c>
      <c r="I36" s="51">
        <f t="shared" si="3"/>
        <v>0</v>
      </c>
    </row>
    <row r="37" spans="1:9" x14ac:dyDescent="0.3">
      <c r="A37" s="27">
        <v>25</v>
      </c>
      <c r="B37" s="14" t="s">
        <v>3</v>
      </c>
      <c r="C37" s="61">
        <v>1</v>
      </c>
      <c r="D37" s="48"/>
      <c r="E37" s="45">
        <f t="shared" si="0"/>
        <v>0</v>
      </c>
      <c r="F37" s="46">
        <f t="shared" si="1"/>
        <v>0</v>
      </c>
      <c r="G37" s="48"/>
      <c r="H37" s="45">
        <f t="shared" si="2"/>
        <v>0</v>
      </c>
      <c r="I37" s="51">
        <f t="shared" si="3"/>
        <v>0</v>
      </c>
    </row>
    <row r="38" spans="1:9" x14ac:dyDescent="0.3">
      <c r="A38" s="27">
        <v>26</v>
      </c>
      <c r="B38" s="14" t="s">
        <v>29</v>
      </c>
      <c r="C38" s="61">
        <v>1</v>
      </c>
      <c r="D38" s="48"/>
      <c r="E38" s="45">
        <f t="shared" si="0"/>
        <v>0</v>
      </c>
      <c r="F38" s="46">
        <f t="shared" si="1"/>
        <v>0</v>
      </c>
      <c r="G38" s="48"/>
      <c r="H38" s="45">
        <f t="shared" si="2"/>
        <v>0</v>
      </c>
      <c r="I38" s="51">
        <f t="shared" si="3"/>
        <v>0</v>
      </c>
    </row>
    <row r="39" spans="1:9" x14ac:dyDescent="0.3">
      <c r="A39" s="27">
        <v>27</v>
      </c>
      <c r="B39" s="14" t="s">
        <v>32</v>
      </c>
      <c r="C39" s="61">
        <v>1</v>
      </c>
      <c r="D39" s="48"/>
      <c r="E39" s="45">
        <f t="shared" si="0"/>
        <v>0</v>
      </c>
      <c r="F39" s="46">
        <f t="shared" si="1"/>
        <v>0</v>
      </c>
      <c r="G39" s="48"/>
      <c r="H39" s="45">
        <f t="shared" si="2"/>
        <v>0</v>
      </c>
      <c r="I39" s="51">
        <f t="shared" si="3"/>
        <v>0</v>
      </c>
    </row>
    <row r="40" spans="1:9" x14ac:dyDescent="0.3">
      <c r="A40" s="27">
        <v>28</v>
      </c>
      <c r="B40" s="14" t="s">
        <v>34</v>
      </c>
      <c r="C40" s="61">
        <v>1</v>
      </c>
      <c r="D40" s="48"/>
      <c r="E40" s="45">
        <f t="shared" si="0"/>
        <v>0</v>
      </c>
      <c r="F40" s="46">
        <f t="shared" si="1"/>
        <v>0</v>
      </c>
      <c r="G40" s="48"/>
      <c r="H40" s="45">
        <f t="shared" si="2"/>
        <v>0</v>
      </c>
      <c r="I40" s="51">
        <f t="shared" si="3"/>
        <v>0</v>
      </c>
    </row>
    <row r="41" spans="1:9" x14ac:dyDescent="0.3">
      <c r="A41" s="27">
        <v>29</v>
      </c>
      <c r="B41" s="14" t="s">
        <v>35</v>
      </c>
      <c r="C41" s="61">
        <v>1</v>
      </c>
      <c r="D41" s="48"/>
      <c r="E41" s="45">
        <f t="shared" si="0"/>
        <v>0</v>
      </c>
      <c r="F41" s="46">
        <f t="shared" si="1"/>
        <v>0</v>
      </c>
      <c r="G41" s="48"/>
      <c r="H41" s="45">
        <f t="shared" si="2"/>
        <v>0</v>
      </c>
      <c r="I41" s="51">
        <f t="shared" si="3"/>
        <v>0</v>
      </c>
    </row>
    <row r="42" spans="1:9" ht="29.25" customHeight="1" x14ac:dyDescent="0.3">
      <c r="A42" s="27">
        <v>30</v>
      </c>
      <c r="B42" s="14" t="s">
        <v>26</v>
      </c>
      <c r="C42" s="61">
        <v>1</v>
      </c>
      <c r="D42" s="48"/>
      <c r="E42" s="45">
        <f t="shared" si="0"/>
        <v>0</v>
      </c>
      <c r="F42" s="46">
        <f t="shared" si="1"/>
        <v>0</v>
      </c>
      <c r="G42" s="48"/>
      <c r="H42" s="45">
        <f t="shared" si="2"/>
        <v>0</v>
      </c>
      <c r="I42" s="51">
        <f t="shared" si="3"/>
        <v>0</v>
      </c>
    </row>
    <row r="43" spans="1:9" x14ac:dyDescent="0.3">
      <c r="A43" s="27">
        <v>31</v>
      </c>
      <c r="B43" s="14" t="s">
        <v>27</v>
      </c>
      <c r="C43" s="61">
        <v>1</v>
      </c>
      <c r="D43" s="48"/>
      <c r="E43" s="45">
        <f t="shared" si="0"/>
        <v>0</v>
      </c>
      <c r="F43" s="46">
        <f t="shared" si="1"/>
        <v>0</v>
      </c>
      <c r="G43" s="48"/>
      <c r="H43" s="45">
        <f t="shared" si="2"/>
        <v>0</v>
      </c>
      <c r="I43" s="51">
        <f t="shared" si="3"/>
        <v>0</v>
      </c>
    </row>
    <row r="44" spans="1:9" x14ac:dyDescent="0.3">
      <c r="A44" s="27">
        <v>32</v>
      </c>
      <c r="B44" s="2" t="s">
        <v>57</v>
      </c>
      <c r="C44" s="61">
        <v>0</v>
      </c>
      <c r="D44" s="48"/>
      <c r="E44" s="45">
        <f t="shared" si="0"/>
        <v>0</v>
      </c>
      <c r="F44" s="46">
        <f t="shared" si="1"/>
        <v>0</v>
      </c>
      <c r="G44" s="48"/>
      <c r="H44" s="45">
        <f t="shared" si="2"/>
        <v>0</v>
      </c>
      <c r="I44" s="51">
        <f t="shared" si="3"/>
        <v>0</v>
      </c>
    </row>
    <row r="45" spans="1:9" x14ac:dyDescent="0.3">
      <c r="A45" s="27">
        <v>33</v>
      </c>
      <c r="B45" s="2" t="s">
        <v>59</v>
      </c>
      <c r="C45" s="61">
        <v>0</v>
      </c>
      <c r="D45" s="48"/>
      <c r="E45" s="45">
        <f t="shared" si="0"/>
        <v>0</v>
      </c>
      <c r="F45" s="46">
        <f t="shared" si="1"/>
        <v>0</v>
      </c>
      <c r="G45" s="48"/>
      <c r="H45" s="45">
        <f t="shared" si="2"/>
        <v>0</v>
      </c>
      <c r="I45" s="51">
        <f t="shared" si="3"/>
        <v>0</v>
      </c>
    </row>
    <row r="46" spans="1:9" x14ac:dyDescent="0.3">
      <c r="A46" s="27">
        <v>34</v>
      </c>
      <c r="B46" s="2" t="s">
        <v>58</v>
      </c>
      <c r="C46" s="61">
        <v>1</v>
      </c>
      <c r="D46" s="48"/>
      <c r="E46" s="45">
        <f t="shared" si="0"/>
        <v>0</v>
      </c>
      <c r="F46" s="46">
        <f t="shared" si="1"/>
        <v>0</v>
      </c>
      <c r="G46" s="48"/>
      <c r="H46" s="45">
        <f t="shared" si="2"/>
        <v>0</v>
      </c>
      <c r="I46" s="51">
        <f t="shared" si="3"/>
        <v>0</v>
      </c>
    </row>
    <row r="47" spans="1:9" x14ac:dyDescent="0.3">
      <c r="A47" s="27">
        <v>35</v>
      </c>
      <c r="B47" s="2" t="s">
        <v>84</v>
      </c>
      <c r="C47" s="61">
        <v>1</v>
      </c>
      <c r="D47" s="48"/>
      <c r="E47" s="45">
        <f t="shared" si="0"/>
        <v>0</v>
      </c>
      <c r="F47" s="46">
        <f t="shared" si="1"/>
        <v>0</v>
      </c>
      <c r="G47" s="48"/>
      <c r="H47" s="45">
        <f t="shared" si="2"/>
        <v>0</v>
      </c>
      <c r="I47" s="51">
        <f t="shared" si="3"/>
        <v>0</v>
      </c>
    </row>
    <row r="48" spans="1:9" x14ac:dyDescent="0.3">
      <c r="A48" s="27">
        <v>36</v>
      </c>
      <c r="B48" s="2" t="s">
        <v>84</v>
      </c>
      <c r="C48" s="61">
        <v>1</v>
      </c>
      <c r="D48" s="48"/>
      <c r="E48" s="45">
        <f t="shared" si="0"/>
        <v>0</v>
      </c>
      <c r="F48" s="46">
        <f t="shared" si="1"/>
        <v>0</v>
      </c>
      <c r="G48" s="48"/>
      <c r="H48" s="45">
        <f t="shared" si="2"/>
        <v>0</v>
      </c>
      <c r="I48" s="51">
        <f t="shared" si="3"/>
        <v>0</v>
      </c>
    </row>
    <row r="49" spans="1:9" ht="14.5" thickBot="1" x14ac:dyDescent="0.35">
      <c r="A49" s="27">
        <v>37</v>
      </c>
      <c r="B49" s="2" t="s">
        <v>84</v>
      </c>
      <c r="C49" s="61">
        <v>1</v>
      </c>
      <c r="D49" s="48"/>
      <c r="E49" s="45">
        <f t="shared" si="0"/>
        <v>0</v>
      </c>
      <c r="F49" s="46">
        <f t="shared" si="1"/>
        <v>0</v>
      </c>
      <c r="G49" s="48"/>
      <c r="H49" s="45">
        <f t="shared" si="2"/>
        <v>0</v>
      </c>
      <c r="I49" s="51">
        <f t="shared" si="3"/>
        <v>0</v>
      </c>
    </row>
    <row r="50" spans="1:9" s="1" customFormat="1" ht="14.5" thickBot="1" x14ac:dyDescent="0.35">
      <c r="A50" s="32"/>
      <c r="B50" s="17" t="s">
        <v>5</v>
      </c>
      <c r="C50" s="63">
        <f t="shared" ref="C50:I50" si="4">SUM(C13:C49)</f>
        <v>11436</v>
      </c>
      <c r="D50" s="39">
        <f t="shared" si="4"/>
        <v>0</v>
      </c>
      <c r="E50" s="39">
        <f t="shared" si="4"/>
        <v>0</v>
      </c>
      <c r="F50" s="18">
        <f t="shared" si="4"/>
        <v>0</v>
      </c>
      <c r="G50" s="39">
        <f t="shared" si="4"/>
        <v>0</v>
      </c>
      <c r="H50" s="39">
        <f t="shared" si="4"/>
        <v>0</v>
      </c>
      <c r="I50" s="41">
        <f t="shared" si="4"/>
        <v>0</v>
      </c>
    </row>
    <row r="51" spans="1:9" ht="36" customHeight="1" thickBot="1" x14ac:dyDescent="0.35">
      <c r="A51" s="115" t="s">
        <v>48</v>
      </c>
      <c r="B51" s="116"/>
      <c r="C51" s="37"/>
      <c r="D51" s="38" t="s">
        <v>49</v>
      </c>
      <c r="E51" s="35">
        <v>0.6</v>
      </c>
      <c r="F51" s="36">
        <f>F50*E51</f>
        <v>0</v>
      </c>
      <c r="G51" s="11" t="s">
        <v>50</v>
      </c>
      <c r="H51" s="40">
        <v>0.4</v>
      </c>
      <c r="I51" s="36">
        <f>I50*H51</f>
        <v>0</v>
      </c>
    </row>
    <row r="52" spans="1:9" ht="36" customHeight="1" thickBot="1" x14ac:dyDescent="0.35">
      <c r="A52" s="117" t="s">
        <v>61</v>
      </c>
      <c r="B52" s="118"/>
      <c r="C52" s="118"/>
      <c r="D52" s="119"/>
      <c r="E52" s="120">
        <f>I51+F51</f>
        <v>0</v>
      </c>
      <c r="F52" s="121"/>
      <c r="G52" s="121"/>
      <c r="H52" s="121"/>
      <c r="I52" s="122"/>
    </row>
    <row r="53" spans="1:9" ht="36" customHeight="1" thickBot="1" x14ac:dyDescent="0.35">
      <c r="A53" s="101" t="s">
        <v>75</v>
      </c>
      <c r="B53" s="102"/>
      <c r="C53" s="53"/>
      <c r="D53" s="11"/>
      <c r="E53" s="54"/>
      <c r="F53" s="12"/>
      <c r="G53" s="11"/>
      <c r="H53" s="55"/>
      <c r="I53" s="25"/>
    </row>
    <row r="54" spans="1:9" ht="28.5" thickBot="1" x14ac:dyDescent="0.35">
      <c r="A54" s="56" t="s">
        <v>76</v>
      </c>
      <c r="B54" s="57" t="s">
        <v>77</v>
      </c>
      <c r="C54" s="20" t="s">
        <v>78</v>
      </c>
      <c r="D54" s="103"/>
      <c r="E54" s="103"/>
      <c r="F54" s="103"/>
      <c r="G54" s="103"/>
      <c r="H54" s="103"/>
      <c r="I54" s="104"/>
    </row>
    <row r="55" spans="1:9" ht="28.5" thickBot="1" x14ac:dyDescent="0.35">
      <c r="A55" s="58">
        <v>1</v>
      </c>
      <c r="B55" s="59" t="s">
        <v>79</v>
      </c>
      <c r="C55" s="60"/>
      <c r="D55" s="105"/>
      <c r="E55" s="105"/>
      <c r="F55" s="105"/>
      <c r="G55" s="105"/>
      <c r="H55" s="105"/>
      <c r="I55" s="106"/>
    </row>
    <row r="56" spans="1:9" ht="54" customHeight="1" x14ac:dyDescent="0.4">
      <c r="G56" s="100" t="s">
        <v>69</v>
      </c>
      <c r="H56" s="100"/>
      <c r="I56" s="100"/>
    </row>
  </sheetData>
  <sheetProtection algorithmName="SHA-512" hashValue="n7yisL7zDLbeQaoy14qpshwzost9lKAC9BNvTZwA4QC9nqd7ir3ZdQPTZx97W6Amjz7c8moVeXmztjkvygPelQ==" saltValue="4dQGvJFecH7BR0+Rv8ar4A==" spinCount="100000" sheet="1" objects="1" scenarios="1"/>
  <mergeCells count="15">
    <mergeCell ref="G56:I56"/>
    <mergeCell ref="A53:B53"/>
    <mergeCell ref="D54:I54"/>
    <mergeCell ref="D55:I55"/>
    <mergeCell ref="A51:B51"/>
    <mergeCell ref="A52:D52"/>
    <mergeCell ref="E52:I52"/>
    <mergeCell ref="C1:H3"/>
    <mergeCell ref="C4:H4"/>
    <mergeCell ref="C7:H7"/>
    <mergeCell ref="C8:H8"/>
    <mergeCell ref="A11:C11"/>
    <mergeCell ref="D11:F11"/>
    <mergeCell ref="G11:I11"/>
    <mergeCell ref="D10:E10"/>
  </mergeCells>
  <printOptions horizontalCentered="1"/>
  <pageMargins left="0" right="0" top="0" bottom="0" header="0" footer="0"/>
  <pageSetup paperSize="8" scale="95" orientation="portrait" horizontalDpi="1200" verticalDpi="1200" r:id="rId1"/>
  <headerFooter>
    <oddFooter>&amp;L&amp;D&amp;C&amp;P of &amp;N&amp;R&amp;A</oddFooter>
  </headerFooter>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COVER SHEET</vt:lpstr>
      <vt:lpstr>REGION-2</vt:lpstr>
      <vt:lpstr>REGION-3</vt:lpstr>
      <vt:lpstr>REGION-4</vt:lpstr>
      <vt:lpstr>'COVER SHEET'!Print_Area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Alick Burger</dc:creator>
  <cp:lastModifiedBy>Themba Zwane</cp:lastModifiedBy>
  <cp:lastPrinted>2025-05-23T10:38:01Z</cp:lastPrinted>
  <dcterms:created xsi:type="dcterms:W3CDTF">2007-09-21T10:17:54Z</dcterms:created>
  <dcterms:modified xsi:type="dcterms:W3CDTF">2025-06-24T09:55:27Z</dcterms:modified>
</cp:coreProperties>
</file>